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5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Notes'!$A$1:$G$41</definedName>
    <definedName name="_xlnm._FilterDatabase" localSheetId="5" hidden="1">'Source To Target Mapping'!$A$1:$E$12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D3" i="7"/>
  <c r="F3" i="7" s="1"/>
  <c r="H3" i="7" s="1"/>
  <c r="B3" i="8"/>
  <c r="E3" i="8" s="1"/>
  <c r="G3" i="8" l="1"/>
  <c r="I3" i="8" s="1"/>
  <c r="D2" i="7"/>
  <c r="E2" i="7" s="1"/>
  <c r="G2" i="7" s="1"/>
  <c r="F2" i="7" l="1"/>
  <c r="H2" i="7" s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E2" i="8" l="1"/>
</calcChain>
</file>

<file path=xl/sharedStrings.xml><?xml version="1.0" encoding="utf-8"?>
<sst xmlns="http://schemas.openxmlformats.org/spreadsheetml/2006/main" count="7829" uniqueCount="357">
  <si>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</si>
  <si>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</si>
  <si>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</si>
  <si>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</si>
  <si>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</si>
  <si>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</si>
  <si>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</si>
  <si>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</si>
  <si>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</si>
  <si>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</si>
  <si>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</si>
  <si>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</si>
  <si>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</si>
  <si>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</si>
  <si>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</si>
  <si>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</si>
  <si>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</si>
  <si>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</si>
  <si>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</si>
  <si>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</si>
  <si>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</si>
  <si>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</si>
  <si>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</si>
  <si>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</si>
  <si>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</si>
  <si>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</si>
  <si>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</si>
  <si>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</si>
  <si>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</si>
  <si>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</si>
  <si>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</si>
  <si>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</si>
  <si>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</si>
  <si>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</si>
  <si>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</si>
  <si>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</si>
  <si>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</si>
  <si>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</si>
  <si>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</si>
  <si>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</si>
  <si>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</si>
  <si>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</si>
  <si>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</si>
  <si>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</si>
  <si>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</si>
  <si>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</si>
  <si>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</si>
  <si>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</si>
  <si>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</si>
  <si>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</si>
  <si>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</si>
  <si>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</si>
  <si>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</si>
  <si>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</si>
  <si>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</si>
  <si>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</si>
  <si>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</si>
  <si>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</si>
  <si>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</si>
  <si>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</si>
  <si>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</si>
  <si>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</si>
  <si>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</si>
  <si>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</si>
  <si>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</si>
  <si>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</si>
  <si>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</si>
  <si>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</si>
  <si>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</si>
  <si>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</si>
  <si>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</si>
  <si>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</si>
  <si>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</si>
  <si>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</si>
  <si>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</si>
  <si>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</si>
  <si>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</si>
  <si>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</si>
  <si>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</si>
  <si>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</si>
  <si>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</si>
  <si>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</si>
  <si>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</si>
  <si>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</si>
  <si>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</si>
  <si>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</si>
  <si>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</si>
  <si>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</si>
  <si>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</si>
  <si>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</si>
  <si>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</si>
  <si>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</si>
  <si>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</si>
  <si>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</si>
  <si>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</si>
  <si>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</si>
  <si>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</si>
  <si>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</si>
  <si>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</si>
  <si>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</si>
  <si>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</si>
  <si>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</si>
  <si>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</si>
  <si>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</si>
  <si>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</si>
  <si>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</si>
  <si>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</si>
  <si>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</si>
  <si>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</si>
  <si>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</si>
  <si>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</si>
  <si>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</si>
  <si>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</si>
  <si>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</si>
  <si>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</si>
  <si>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</si>
  <si>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</si>
  <si>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</si>
  <si>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</si>
  <si>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</si>
  <si>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</si>
  <si>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</si>
  <si>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</si>
  <si>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</si>
  <si>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</si>
  <si>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</si>
  <si>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</si>
  <si>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</si>
  <si>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</si>
  <si>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</si>
  <si>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</si>
  <si>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</si>
  <si>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</si>
  <si>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</si>
  <si>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</si>
  <si>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</si>
  <si>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</si>
  <si>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</si>
  <si>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</si>
  <si>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</si>
  <si>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</si>
  <si>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</si>
  <si>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</si>
  <si>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</si>
  <si>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</si>
  <si>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</si>
  <si>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</si>
  <si>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</si>
  <si>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DimExchanges</t>
  </si>
  <si>
    <t>FactExchangeCloseData</t>
  </si>
  <si>
    <t>DimLastTradeDateTime</t>
  </si>
  <si>
    <t>DimDate</t>
  </si>
  <si>
    <t>DateCK</t>
  </si>
  <si>
    <t>m_ticker</t>
  </si>
  <si>
    <t>ticker</t>
  </si>
  <si>
    <t>comp_name</t>
  </si>
  <si>
    <t>comp_name_2</t>
  </si>
  <si>
    <t>exchange</t>
  </si>
  <si>
    <t>currency_code</t>
  </si>
  <si>
    <t>per_end_date</t>
  </si>
  <si>
    <t>per_type</t>
  </si>
  <si>
    <t>per_code</t>
  </si>
  <si>
    <t>per_fisc_year</t>
  </si>
  <si>
    <t>per_fisc_qtr</t>
  </si>
  <si>
    <t>per_cal_year</t>
  </si>
  <si>
    <t>per_cal_qtr</t>
  </si>
  <si>
    <t>form_7_type</t>
  </si>
  <si>
    <t>curr_ratio</t>
  </si>
  <si>
    <t>non_perform_asset_tot_loan</t>
  </si>
  <si>
    <t>loan_loss_reserve</t>
  </si>
  <si>
    <t>lterm_debt_cap</t>
  </si>
  <si>
    <t>tot_debt_tot_equity</t>
  </si>
  <si>
    <t>gross_margin</t>
  </si>
  <si>
    <t>oper_profit_margin</t>
  </si>
  <si>
    <t>ebit_margin</t>
  </si>
  <si>
    <t>ebitda_margin</t>
  </si>
  <si>
    <t>pretax_profit_margin</t>
  </si>
  <si>
    <t>profit_margin</t>
  </si>
  <si>
    <t>free_cash_flow</t>
  </si>
  <si>
    <t>loss_ratio</t>
  </si>
  <si>
    <t>exp_ratio</t>
  </si>
  <si>
    <t>comb_ratio</t>
  </si>
  <si>
    <t>asset_turn</t>
  </si>
  <si>
    <t>invty_turn</t>
  </si>
  <si>
    <t>rcv_turn</t>
  </si>
  <si>
    <t>day_sale_rcv</t>
  </si>
  <si>
    <t>ret_equity</t>
  </si>
  <si>
    <t>ret_tang_equity</t>
  </si>
  <si>
    <t>ret_asset</t>
  </si>
  <si>
    <t>ret_invst</t>
  </si>
  <si>
    <t>free_cash_flow_per_share</t>
  </si>
  <si>
    <t>book_val_per_share</t>
  </si>
  <si>
    <t>oper_cash_flow_per_share</t>
  </si>
  <si>
    <t>AAPL</t>
  </si>
  <si>
    <t>APPLE INC</t>
  </si>
  <si>
    <t>Apple Inc.</t>
  </si>
  <si>
    <t>NSDQ</t>
  </si>
  <si>
    <t>USD</t>
  </si>
  <si>
    <t>A</t>
  </si>
  <si>
    <t>Q</t>
  </si>
  <si>
    <t>AXP</t>
  </si>
  <si>
    <t>AMER EXPRESS CO</t>
  </si>
  <si>
    <t>American Express Company</t>
  </si>
  <si>
    <t>NYSE</t>
  </si>
  <si>
    <t>BA</t>
  </si>
  <si>
    <t>BOEING CO</t>
  </si>
  <si>
    <t>Boeing Company (The)</t>
  </si>
  <si>
    <t>CTR</t>
  </si>
  <si>
    <t>CAT</t>
  </si>
  <si>
    <t>CATERPILLAR INC</t>
  </si>
  <si>
    <t>Caterpillar, Inc.</t>
  </si>
  <si>
    <t>CSCO</t>
  </si>
  <si>
    <t>CISCO SYSTEMS</t>
  </si>
  <si>
    <t>Cisco Systems, Inc.</t>
  </si>
  <si>
    <t>SD</t>
  </si>
  <si>
    <t>CVX</t>
  </si>
  <si>
    <t>CHEVRON CORP</t>
  </si>
  <si>
    <t>Chevron Corporation</t>
  </si>
  <si>
    <t>DD</t>
  </si>
  <si>
    <t>DU PONT (EI) DE</t>
  </si>
  <si>
    <t>E.I. du Pont de Nemours and Company</t>
  </si>
  <si>
    <t>DIS</t>
  </si>
  <si>
    <t>DISNEY WALT</t>
  </si>
  <si>
    <t>Walt Disney Company (The)</t>
  </si>
  <si>
    <t>GE</t>
  </si>
  <si>
    <t>GENL ELECTRIC</t>
  </si>
  <si>
    <t>General Electric Company</t>
  </si>
  <si>
    <t>GS&amp;</t>
  </si>
  <si>
    <t>GS</t>
  </si>
  <si>
    <t>GOLDMAN SACHS</t>
  </si>
  <si>
    <t>Goldman Sachs Group, Inc. (The)</t>
  </si>
  <si>
    <t>HOMD</t>
  </si>
  <si>
    <t>HD</t>
  </si>
  <si>
    <t>HOME DEPOT</t>
  </si>
  <si>
    <t>Home Depot, Inc. (The)</t>
  </si>
  <si>
    <t>IBM</t>
  </si>
  <si>
    <t>INTL BUS MACH</t>
  </si>
  <si>
    <t>International Business Machines Corporation</t>
  </si>
  <si>
    <t>ITL</t>
  </si>
  <si>
    <t>INTC</t>
  </si>
  <si>
    <t>INTEL CORP</t>
  </si>
  <si>
    <t>Intel Corporation</t>
  </si>
  <si>
    <t>JNJ</t>
  </si>
  <si>
    <t>JOHNSON &amp; JOHNS</t>
  </si>
  <si>
    <t>Johnson &amp; Johnson</t>
  </si>
  <si>
    <t>CHL</t>
  </si>
  <si>
    <t>JPM</t>
  </si>
  <si>
    <t>JPMORGAN CHASE</t>
  </si>
  <si>
    <t>J P Morgan Chase &amp; Co</t>
  </si>
  <si>
    <t>KO</t>
  </si>
  <si>
    <t>COCA COLA CO</t>
  </si>
  <si>
    <t>Coca-Cola Company (The)</t>
  </si>
  <si>
    <t>MCD</t>
  </si>
  <si>
    <t>MCDONALDS CORP</t>
  </si>
  <si>
    <t>McDonald's Corporation</t>
  </si>
  <si>
    <t>MMM</t>
  </si>
  <si>
    <t>3M CO</t>
  </si>
  <si>
    <t>3M Company</t>
  </si>
  <si>
    <t>MRK</t>
  </si>
  <si>
    <t>MERCK &amp; CO INC</t>
  </si>
  <si>
    <t>Merck &amp; Company, Inc.</t>
  </si>
  <si>
    <t>MSFT</t>
  </si>
  <si>
    <t>MICROSOFT CORP</t>
  </si>
  <si>
    <t>Microsoft Corporation</t>
  </si>
  <si>
    <t>NIKE</t>
  </si>
  <si>
    <t>NKE</t>
  </si>
  <si>
    <t>NIKE INC-B</t>
  </si>
  <si>
    <t>Nike, Inc.</t>
  </si>
  <si>
    <t>PFE</t>
  </si>
  <si>
    <t>PFIZER INC</t>
  </si>
  <si>
    <t>Pfizer, Inc.</t>
  </si>
  <si>
    <t>PG</t>
  </si>
  <si>
    <t>PROCTER &amp; GAMBL</t>
  </si>
  <si>
    <t>Procter &amp; Gamble Company (The)</t>
  </si>
  <si>
    <t>SPM</t>
  </si>
  <si>
    <t>TRV</t>
  </si>
  <si>
    <t>TRAVELERS COS</t>
  </si>
  <si>
    <t>The Travelers Companies, Inc.</t>
  </si>
  <si>
    <t>UNIH</t>
  </si>
  <si>
    <t>UNH</t>
  </si>
  <si>
    <t>UNITEDHEALTH GP</t>
  </si>
  <si>
    <t>UnitedHealth Group Incorporated</t>
  </si>
  <si>
    <t>UA</t>
  </si>
  <si>
    <t>UTX</t>
  </si>
  <si>
    <t>UTD TECHS CORP</t>
  </si>
  <si>
    <t>United Technologies Corporation</t>
  </si>
  <si>
    <t>VISA</t>
  </si>
  <si>
    <t>V</t>
  </si>
  <si>
    <t>VISA INC-A</t>
  </si>
  <si>
    <t>Visa Inc.</t>
  </si>
  <si>
    <t>BEL</t>
  </si>
  <si>
    <t>VZ</t>
  </si>
  <si>
    <t>VERIZON COMM</t>
  </si>
  <si>
    <t>Verizon Communications Inc.</t>
  </si>
  <si>
    <t>WMS</t>
  </si>
  <si>
    <t>WMT</t>
  </si>
  <si>
    <t>WAL-MART STORES</t>
  </si>
  <si>
    <t>Wal-Mart Stores, Inc.</t>
  </si>
  <si>
    <t>J</t>
  </si>
  <si>
    <t>XOM</t>
  </si>
  <si>
    <t>EXXON MOBIL CRP</t>
  </si>
  <si>
    <t>Exxon Mobil Corporation</t>
  </si>
  <si>
    <t>Required</t>
  </si>
  <si>
    <t>NVARCHAR(10)</t>
  </si>
  <si>
    <t>NVARCHAR(100)</t>
  </si>
  <si>
    <t>DATE</t>
  </si>
  <si>
    <t>INT</t>
  </si>
  <si>
    <t>NUMERIC(15,4)</t>
  </si>
  <si>
    <t>MONEY</t>
  </si>
  <si>
    <t>Fact</t>
  </si>
  <si>
    <t>primary key</t>
  </si>
  <si>
    <t>Role Play</t>
  </si>
  <si>
    <t>FactFundamentalRatios</t>
  </si>
  <si>
    <t>DimZachsAssets</t>
  </si>
  <si>
    <t>DimPeriodEndDate</t>
  </si>
  <si>
    <t>No</t>
  </si>
  <si>
    <t>Yes</t>
  </si>
  <si>
    <t>DimPeriodInformation</t>
  </si>
  <si>
    <t>convert A to annual and Q to quarterly</t>
  </si>
  <si>
    <t>ZachsAssetsCK</t>
  </si>
  <si>
    <t>PeriodInformationCK</t>
  </si>
  <si>
    <t>FundamentalRatios</t>
  </si>
  <si>
    <t>MasterTradingSymbol</t>
  </si>
  <si>
    <t>PeriodEndDate</t>
  </si>
  <si>
    <t>PeriodType</t>
  </si>
  <si>
    <t>PeriodCode</t>
  </si>
  <si>
    <t>PeriodFiscalYear</t>
  </si>
  <si>
    <t>PeriodFiscalQuarter</t>
  </si>
  <si>
    <t>PeriodCalenderYear</t>
  </si>
  <si>
    <t>PeriodCalenderQuarter</t>
  </si>
  <si>
    <t>FormSevenType</t>
  </si>
  <si>
    <t>CurrentRatio</t>
  </si>
  <si>
    <t>NonPerforming AssetsOverTotalLoans</t>
  </si>
  <si>
    <t>LoanLossReservesOverNonPerformingLoans</t>
  </si>
  <si>
    <t>LongTermDebtOverCapital</t>
  </si>
  <si>
    <t>TotalDebtOverTotalEquity</t>
  </si>
  <si>
    <t>GrossMargin</t>
  </si>
  <si>
    <t>OperatingProfitMargin</t>
  </si>
  <si>
    <t>EBIT</t>
  </si>
  <si>
    <t>EBITDA</t>
  </si>
  <si>
    <t>PretaxProfitMargin</t>
  </si>
  <si>
    <t>ProfitMargin</t>
  </si>
  <si>
    <t>FreeCashFlow</t>
  </si>
  <si>
    <t>LoassRatio</t>
  </si>
  <si>
    <t>ExpenseRatio</t>
  </si>
  <si>
    <t>CombinedRatio</t>
  </si>
  <si>
    <t>AssetTurnover</t>
  </si>
  <si>
    <t>InventoryTurnover</t>
  </si>
  <si>
    <t>ReceiveableTurnover</t>
  </si>
  <si>
    <t>DaysSalesReceivables</t>
  </si>
  <si>
    <t>ReturnOnEquity</t>
  </si>
  <si>
    <t>ReturnOnTangibleEquity</t>
  </si>
  <si>
    <t>ReturnOnAssets</t>
  </si>
  <si>
    <t>ReturnOnInvestments</t>
  </si>
  <si>
    <t>FreeCashFlowPerShare</t>
  </si>
  <si>
    <t>BookValuePerShare</t>
  </si>
  <si>
    <t>OperatingCashFlowPerShare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</si>
</sst>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32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E4E9EE"/>
      </right>
      <top/>
      <bottom style="medium">
        <color rgb="FFE4E9E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3"/>
  <sheetViews>
    <sheetView workbookViewId="0">
      <selection activeCell="M18" sqref="M18"/>
    </sheetView>
  </sheetViews>
  <sheetFormatPr defaultRowHeight="15" x14ac:dyDescent="0.25"/>
  <cols>
    <col min="1" max="1" width="8.7109375" bestFit="1" customWidth="1"/>
    <col min="2" max="2" width="6.140625" bestFit="1" customWidth="1"/>
    <col min="3" max="3" width="18.140625" bestFit="1" customWidth="1"/>
    <col min="4" max="4" width="41.5703125" bestFit="1" customWidth="1"/>
    <col min="5" max="5" width="9.42578125" bestFit="1" customWidth="1"/>
    <col min="6" max="6" width="14" bestFit="1" customWidth="1"/>
    <col min="7" max="7" width="13.5703125" bestFit="1" customWidth="1"/>
    <col min="8" max="8" width="9" bestFit="1" customWidth="1"/>
    <col min="9" max="9" width="9.28515625" bestFit="1" customWidth="1"/>
    <col min="10" max="10" width="12.85546875" bestFit="1" customWidth="1"/>
    <col min="11" max="11" width="11.5703125" bestFit="1" customWidth="1"/>
    <col min="12" max="12" width="12.28515625" bestFit="1" customWidth="1"/>
    <col min="13" max="13" width="11" bestFit="1" customWidth="1"/>
    <col min="14" max="14" width="12.28515625" bestFit="1" customWidth="1"/>
    <col min="15" max="15" width="9.5703125" bestFit="1" customWidth="1"/>
    <col min="16" max="16" width="27.28515625" bestFit="1" customWidth="1"/>
    <col min="17" max="17" width="17.28515625" bestFit="1" customWidth="1"/>
    <col min="18" max="18" width="15.140625" bestFit="1" customWidth="1"/>
    <col min="19" max="19" width="19.28515625" bestFit="1" customWidth="1"/>
    <col min="20" max="20" width="12.7109375" bestFit="1" customWidth="1"/>
    <col min="21" max="21" width="18.5703125" bestFit="1" customWidth="1"/>
    <col min="22" max="22" width="11.7109375" bestFit="1" customWidth="1"/>
    <col min="23" max="23" width="14" bestFit="1" customWidth="1"/>
    <col min="24" max="24" width="20.140625" bestFit="1" customWidth="1"/>
    <col min="25" max="25" width="13.28515625" bestFit="1" customWidth="1"/>
    <col min="26" max="26" width="14.7109375" bestFit="1" customWidth="1"/>
    <col min="27" max="27" width="9.5703125" bestFit="1" customWidth="1"/>
    <col min="28" max="28" width="9.42578125" bestFit="1" customWidth="1"/>
    <col min="29" max="29" width="11" bestFit="1" customWidth="1"/>
    <col min="30" max="30" width="10.28515625" bestFit="1" customWidth="1"/>
    <col min="31" max="31" width="10.140625" bestFit="1" customWidth="1"/>
    <col min="32" max="32" width="8.28515625" bestFit="1" customWidth="1"/>
    <col min="33" max="33" width="12.28515625" bestFit="1" customWidth="1"/>
    <col min="34" max="34" width="10.28515625" bestFit="1" customWidth="1"/>
    <col min="35" max="35" width="15.28515625" bestFit="1" customWidth="1"/>
    <col min="37" max="37" width="8.85546875" bestFit="1" customWidth="1"/>
    <col min="38" max="38" width="24.85546875" bestFit="1" customWidth="1"/>
    <col min="39" max="39" width="19.140625" bestFit="1" customWidth="1"/>
    <col min="40" max="40" width="25.28515625" bestFit="1" customWidth="1"/>
  </cols>
  <sheetData>
    <row r="1" spans="1:40" x14ac:dyDescent="0.25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</row>
    <row r="2" spans="1:40" x14ac:dyDescent="0.25">
      <c r="A2" t="s">
        <v>193</v>
      </c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s="2">
        <v>40816</v>
      </c>
      <c r="H2" t="s">
        <v>198</v>
      </c>
      <c r="J2">
        <v>2011</v>
      </c>
      <c r="K2">
        <v>4</v>
      </c>
      <c r="L2">
        <v>2011</v>
      </c>
      <c r="M2">
        <v>3</v>
      </c>
      <c r="N2">
        <v>7</v>
      </c>
      <c r="O2">
        <v>1.6084000000000001</v>
      </c>
      <c r="T2">
        <v>40.478900000000003</v>
      </c>
      <c r="U2">
        <v>31.2151</v>
      </c>
      <c r="V2">
        <v>31.2151</v>
      </c>
      <c r="W2">
        <v>32.890799999999999</v>
      </c>
      <c r="X2">
        <v>31.598500000000001</v>
      </c>
      <c r="Y2">
        <v>23.9466</v>
      </c>
      <c r="Z2">
        <v>33269</v>
      </c>
      <c r="AD2">
        <v>0.93020000000000003</v>
      </c>
      <c r="AE2">
        <v>83.029600000000002</v>
      </c>
      <c r="AF2">
        <v>9.2385999999999999</v>
      </c>
      <c r="AG2">
        <v>39.508000000000003</v>
      </c>
      <c r="AH2">
        <v>33.834099999999999</v>
      </c>
      <c r="AI2">
        <v>35.911499999999997</v>
      </c>
      <c r="AJ2">
        <v>22.275300000000001</v>
      </c>
      <c r="AK2">
        <v>33.834099999999999</v>
      </c>
      <c r="AL2">
        <v>5.0742000000000003</v>
      </c>
      <c r="AM2">
        <v>11.778</v>
      </c>
      <c r="AN2">
        <v>5.7239000000000004</v>
      </c>
    </row>
    <row r="3" spans="1:40" x14ac:dyDescent="0.25">
      <c r="A3" t="s">
        <v>193</v>
      </c>
      <c r="B3" t="s">
        <v>193</v>
      </c>
      <c r="C3" t="s">
        <v>194</v>
      </c>
      <c r="D3" t="s">
        <v>195</v>
      </c>
      <c r="E3" t="s">
        <v>196</v>
      </c>
      <c r="F3" t="s">
        <v>197</v>
      </c>
      <c r="G3" s="2">
        <v>41182</v>
      </c>
      <c r="H3" t="s">
        <v>198</v>
      </c>
      <c r="J3">
        <v>2012</v>
      </c>
      <c r="K3">
        <v>4</v>
      </c>
      <c r="L3">
        <v>2012</v>
      </c>
      <c r="M3">
        <v>3</v>
      </c>
      <c r="N3">
        <v>7</v>
      </c>
      <c r="O3">
        <v>1.4958</v>
      </c>
      <c r="T3">
        <v>43.871200000000002</v>
      </c>
      <c r="U3">
        <v>35.295999999999999</v>
      </c>
      <c r="V3">
        <v>35.295999999999999</v>
      </c>
      <c r="W3">
        <v>37.389800000000001</v>
      </c>
      <c r="X3">
        <v>35.6295</v>
      </c>
      <c r="Y3">
        <v>26.665099999999999</v>
      </c>
      <c r="Z3">
        <v>42561</v>
      </c>
      <c r="AD3">
        <v>0.88890000000000002</v>
      </c>
      <c r="AE3">
        <v>111.0569</v>
      </c>
      <c r="AF3">
        <v>8.3729999999999993</v>
      </c>
      <c r="AG3">
        <v>43.592500000000001</v>
      </c>
      <c r="AH3">
        <v>35.304099999999998</v>
      </c>
      <c r="AI3">
        <v>36.980600000000003</v>
      </c>
      <c r="AJ3">
        <v>23.703299999999999</v>
      </c>
      <c r="AK3">
        <v>35.304099999999998</v>
      </c>
      <c r="AL3">
        <v>6.4316000000000004</v>
      </c>
      <c r="AM3">
        <v>17.9802</v>
      </c>
      <c r="AN3">
        <v>7.6851000000000003</v>
      </c>
    </row>
    <row r="4" spans="1:40" x14ac:dyDescent="0.25">
      <c r="A4" t="s">
        <v>193</v>
      </c>
      <c r="B4" t="s">
        <v>193</v>
      </c>
      <c r="C4" t="s">
        <v>194</v>
      </c>
      <c r="D4" t="s">
        <v>195</v>
      </c>
      <c r="E4" t="s">
        <v>196</v>
      </c>
      <c r="F4" t="s">
        <v>197</v>
      </c>
      <c r="G4" s="2">
        <v>41547</v>
      </c>
      <c r="H4" t="s">
        <v>198</v>
      </c>
      <c r="J4">
        <v>2013</v>
      </c>
      <c r="K4">
        <v>4</v>
      </c>
      <c r="L4">
        <v>2013</v>
      </c>
      <c r="M4">
        <v>3</v>
      </c>
      <c r="N4">
        <v>7</v>
      </c>
      <c r="O4">
        <v>1.6786000000000001</v>
      </c>
      <c r="R4">
        <v>0.1207</v>
      </c>
      <c r="S4">
        <v>0.13730000000000001</v>
      </c>
      <c r="T4">
        <v>37.624499999999998</v>
      </c>
      <c r="U4">
        <v>28.669499999999999</v>
      </c>
      <c r="V4">
        <v>28.669499999999999</v>
      </c>
      <c r="W4">
        <v>32.622999999999998</v>
      </c>
      <c r="X4">
        <v>29.3459</v>
      </c>
      <c r="Y4">
        <v>21.670500000000001</v>
      </c>
      <c r="Z4">
        <v>45501</v>
      </c>
      <c r="AD4">
        <v>0.82569999999999999</v>
      </c>
      <c r="AE4">
        <v>60.434199999999997</v>
      </c>
      <c r="AF4">
        <v>8.2800999999999991</v>
      </c>
      <c r="AG4">
        <v>44.081499999999998</v>
      </c>
      <c r="AH4">
        <v>29.977599999999999</v>
      </c>
      <c r="AI4">
        <v>31.442499999999999</v>
      </c>
      <c r="AJ4">
        <v>17.892299999999999</v>
      </c>
      <c r="AK4">
        <v>26.359200000000001</v>
      </c>
      <c r="AL4">
        <v>6.9768999999999997</v>
      </c>
      <c r="AM4">
        <v>19.6281</v>
      </c>
      <c r="AN4">
        <v>8.2288999999999994</v>
      </c>
    </row>
    <row r="5" spans="1:40" x14ac:dyDescent="0.25">
      <c r="A5" t="s">
        <v>193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  <c r="G5" s="2">
        <v>41912</v>
      </c>
      <c r="H5" t="s">
        <v>198</v>
      </c>
      <c r="J5">
        <v>2014</v>
      </c>
      <c r="K5">
        <v>4</v>
      </c>
      <c r="L5">
        <v>2014</v>
      </c>
      <c r="M5">
        <v>3</v>
      </c>
      <c r="N5">
        <v>7</v>
      </c>
      <c r="O5">
        <v>1.0801000000000001</v>
      </c>
      <c r="R5">
        <v>0.20630000000000001</v>
      </c>
      <c r="S5">
        <v>0.31640000000000001</v>
      </c>
      <c r="T5">
        <v>38.588000000000001</v>
      </c>
      <c r="U5">
        <v>28.722300000000001</v>
      </c>
      <c r="V5">
        <v>28.722300000000001</v>
      </c>
      <c r="W5">
        <v>33.069299999999998</v>
      </c>
      <c r="X5">
        <v>29.258500000000002</v>
      </c>
      <c r="Y5">
        <v>21.6144</v>
      </c>
      <c r="Z5">
        <v>50142</v>
      </c>
      <c r="AD5">
        <v>0.78849999999999998</v>
      </c>
      <c r="AE5">
        <v>53.177599999999998</v>
      </c>
      <c r="AF5">
        <v>6.7157</v>
      </c>
      <c r="AG5">
        <v>54.350099999999998</v>
      </c>
      <c r="AH5">
        <v>35.420099999999998</v>
      </c>
      <c r="AI5">
        <v>38.438000000000002</v>
      </c>
      <c r="AJ5">
        <v>17.042000000000002</v>
      </c>
      <c r="AK5">
        <v>28.1142</v>
      </c>
      <c r="AL5">
        <v>8.1896000000000004</v>
      </c>
      <c r="AM5">
        <v>19.0153</v>
      </c>
      <c r="AN5">
        <v>9.7528000000000006</v>
      </c>
    </row>
    <row r="6" spans="1:40" x14ac:dyDescent="0.25">
      <c r="A6" t="s">
        <v>193</v>
      </c>
      <c r="B6" t="s">
        <v>193</v>
      </c>
      <c r="C6" t="s">
        <v>194</v>
      </c>
      <c r="D6" t="s">
        <v>195</v>
      </c>
      <c r="E6" t="s">
        <v>196</v>
      </c>
      <c r="F6" t="s">
        <v>197</v>
      </c>
      <c r="G6" s="2">
        <v>42277</v>
      </c>
      <c r="H6" t="s">
        <v>198</v>
      </c>
      <c r="J6">
        <v>2015</v>
      </c>
      <c r="K6">
        <v>4</v>
      </c>
      <c r="L6">
        <v>2015</v>
      </c>
      <c r="M6">
        <v>3</v>
      </c>
      <c r="N6">
        <v>7</v>
      </c>
      <c r="O6">
        <v>1.1088</v>
      </c>
      <c r="R6">
        <v>0.30880000000000002</v>
      </c>
      <c r="S6">
        <v>0.53900000000000003</v>
      </c>
      <c r="T6">
        <v>40.059899999999999</v>
      </c>
      <c r="U6">
        <v>30.4773</v>
      </c>
      <c r="V6">
        <v>30.4773</v>
      </c>
      <c r="W6">
        <v>35.293799999999997</v>
      </c>
      <c r="X6">
        <v>31.027100000000001</v>
      </c>
      <c r="Y6">
        <v>22.845800000000001</v>
      </c>
      <c r="Z6">
        <v>70019</v>
      </c>
      <c r="AD6">
        <v>0.80500000000000005</v>
      </c>
      <c r="AE6">
        <v>59.637700000000002</v>
      </c>
      <c r="AF6">
        <v>7.7023999999999999</v>
      </c>
      <c r="AG6">
        <v>47.387599999999999</v>
      </c>
      <c r="AH6">
        <v>44.735500000000002</v>
      </c>
      <c r="AI6">
        <v>48.387799999999999</v>
      </c>
      <c r="AJ6">
        <v>18.389900000000001</v>
      </c>
      <c r="AK6">
        <v>30.920100000000001</v>
      </c>
      <c r="AL6">
        <v>12.0867</v>
      </c>
      <c r="AM6">
        <v>21.394600000000001</v>
      </c>
      <c r="AN6">
        <v>14.0281</v>
      </c>
    </row>
    <row r="7" spans="1:40" x14ac:dyDescent="0.25">
      <c r="A7" t="s">
        <v>193</v>
      </c>
      <c r="B7" t="s">
        <v>193</v>
      </c>
      <c r="C7" t="s">
        <v>194</v>
      </c>
      <c r="D7" t="s">
        <v>195</v>
      </c>
      <c r="E7" t="s">
        <v>196</v>
      </c>
      <c r="F7" t="s">
        <v>197</v>
      </c>
      <c r="G7" s="2">
        <v>42643</v>
      </c>
      <c r="H7" t="s">
        <v>198</v>
      </c>
      <c r="J7">
        <v>2016</v>
      </c>
      <c r="K7">
        <v>4</v>
      </c>
      <c r="L7">
        <v>2016</v>
      </c>
      <c r="M7">
        <v>3</v>
      </c>
      <c r="N7">
        <v>7</v>
      </c>
      <c r="O7">
        <v>1.3527</v>
      </c>
      <c r="R7">
        <v>0.37030000000000002</v>
      </c>
      <c r="S7">
        <v>0.67859999999999998</v>
      </c>
      <c r="T7">
        <v>39.076000000000001</v>
      </c>
      <c r="U7">
        <v>27.8354</v>
      </c>
      <c r="V7">
        <v>27.8354</v>
      </c>
      <c r="W7">
        <v>32.707000000000001</v>
      </c>
      <c r="X7">
        <v>28.4605</v>
      </c>
      <c r="Y7">
        <v>21.186800000000002</v>
      </c>
      <c r="Z7">
        <v>53090</v>
      </c>
      <c r="AD7">
        <v>0.67030000000000001</v>
      </c>
      <c r="AE7">
        <v>61.621000000000002</v>
      </c>
      <c r="AF7">
        <v>7.3598999999999997</v>
      </c>
      <c r="AG7">
        <v>49.592799999999997</v>
      </c>
      <c r="AH7">
        <v>35.623699999999999</v>
      </c>
      <c r="AI7">
        <v>38.190600000000003</v>
      </c>
      <c r="AJ7">
        <v>14.202400000000001</v>
      </c>
      <c r="AK7">
        <v>22.4312</v>
      </c>
      <c r="AL7">
        <v>9.6522000000000006</v>
      </c>
      <c r="AM7">
        <v>24.033899999999999</v>
      </c>
      <c r="AN7">
        <v>11.9674</v>
      </c>
    </row>
    <row r="8" spans="1:40" x14ac:dyDescent="0.25">
      <c r="A8" t="s">
        <v>193</v>
      </c>
      <c r="B8" t="s">
        <v>193</v>
      </c>
      <c r="C8" t="s">
        <v>194</v>
      </c>
      <c r="D8" t="s">
        <v>195</v>
      </c>
      <c r="E8" t="s">
        <v>196</v>
      </c>
      <c r="F8" t="s">
        <v>197</v>
      </c>
      <c r="G8" s="2">
        <v>43008</v>
      </c>
      <c r="H8" t="s">
        <v>198</v>
      </c>
      <c r="J8">
        <v>2017</v>
      </c>
      <c r="K8">
        <v>4</v>
      </c>
      <c r="L8">
        <v>2017</v>
      </c>
      <c r="M8">
        <v>3</v>
      </c>
      <c r="N8">
        <v>7</v>
      </c>
      <c r="O8">
        <v>1.2761</v>
      </c>
      <c r="R8">
        <v>0.42030000000000001</v>
      </c>
      <c r="S8">
        <v>0.86299999999999999</v>
      </c>
      <c r="T8">
        <v>38.469900000000003</v>
      </c>
      <c r="U8">
        <v>26.760400000000001</v>
      </c>
      <c r="V8">
        <v>26.760400000000001</v>
      </c>
      <c r="W8">
        <v>31.191299999999998</v>
      </c>
      <c r="X8">
        <v>27.957899999999999</v>
      </c>
      <c r="Y8">
        <v>21.092400000000001</v>
      </c>
      <c r="Z8">
        <v>51147</v>
      </c>
      <c r="AD8">
        <v>0.61080000000000001</v>
      </c>
      <c r="AE8">
        <v>29.052099999999999</v>
      </c>
      <c r="AF8">
        <v>6.4260000000000002</v>
      </c>
      <c r="AG8">
        <v>56.800699999999999</v>
      </c>
      <c r="AH8">
        <v>36.0702</v>
      </c>
      <c r="AI8">
        <v>38.364100000000001</v>
      </c>
      <c r="AJ8">
        <v>12.8826</v>
      </c>
      <c r="AK8">
        <v>20.908200000000001</v>
      </c>
      <c r="AL8">
        <v>9.7391000000000005</v>
      </c>
      <c r="AM8">
        <v>26.1494</v>
      </c>
      <c r="AN8">
        <v>12.11</v>
      </c>
    </row>
    <row r="9" spans="1:40" x14ac:dyDescent="0.25">
      <c r="A9" t="s">
        <v>193</v>
      </c>
      <c r="B9" t="s">
        <v>193</v>
      </c>
      <c r="C9" t="s">
        <v>194</v>
      </c>
      <c r="D9" t="s">
        <v>195</v>
      </c>
      <c r="E9" t="s">
        <v>196</v>
      </c>
      <c r="F9" t="s">
        <v>197</v>
      </c>
      <c r="G9" s="2">
        <v>40633</v>
      </c>
      <c r="H9" t="s">
        <v>199</v>
      </c>
      <c r="J9">
        <v>2011</v>
      </c>
      <c r="K9">
        <v>2</v>
      </c>
      <c r="L9">
        <v>2011</v>
      </c>
      <c r="M9">
        <v>1</v>
      </c>
      <c r="N9">
        <v>7</v>
      </c>
      <c r="O9">
        <v>1.9319</v>
      </c>
      <c r="T9">
        <v>41.4238</v>
      </c>
      <c r="U9">
        <v>31.921199999999999</v>
      </c>
      <c r="V9">
        <v>31.921199999999999</v>
      </c>
      <c r="X9">
        <v>32.026600000000002</v>
      </c>
      <c r="Y9">
        <v>24.2713</v>
      </c>
      <c r="Z9">
        <v>14154</v>
      </c>
      <c r="AD9">
        <v>0.25990000000000002</v>
      </c>
      <c r="AE9">
        <v>15.5366</v>
      </c>
      <c r="AF9">
        <v>2.2233000000000001</v>
      </c>
      <c r="AG9">
        <v>40.481200000000001</v>
      </c>
      <c r="AH9">
        <v>9.7385999999999999</v>
      </c>
      <c r="AI9">
        <v>9.9404000000000003</v>
      </c>
      <c r="AJ9">
        <v>6.3085000000000004</v>
      </c>
      <c r="AK9">
        <v>9.7385999999999999</v>
      </c>
      <c r="AL9">
        <v>2.1604000000000001</v>
      </c>
      <c r="AM9">
        <v>9.4978999999999996</v>
      </c>
      <c r="AN9">
        <v>2.4409000000000001</v>
      </c>
    </row>
    <row r="10" spans="1:40" x14ac:dyDescent="0.25">
      <c r="A10" t="s">
        <v>193</v>
      </c>
      <c r="B10" t="s">
        <v>193</v>
      </c>
      <c r="C10" t="s">
        <v>194</v>
      </c>
      <c r="D10" t="s">
        <v>195</v>
      </c>
      <c r="E10" t="s">
        <v>196</v>
      </c>
      <c r="F10" t="s">
        <v>197</v>
      </c>
      <c r="G10" s="2">
        <v>40724</v>
      </c>
      <c r="H10" t="s">
        <v>199</v>
      </c>
      <c r="J10">
        <v>2011</v>
      </c>
      <c r="K10">
        <v>3</v>
      </c>
      <c r="L10">
        <v>2011</v>
      </c>
      <c r="M10">
        <v>2</v>
      </c>
      <c r="N10">
        <v>7</v>
      </c>
      <c r="O10">
        <v>1.7461</v>
      </c>
      <c r="T10">
        <v>41.727600000000002</v>
      </c>
      <c r="U10">
        <v>32.826999999999998</v>
      </c>
      <c r="V10">
        <v>32.826999999999998</v>
      </c>
      <c r="X10">
        <v>33.429000000000002</v>
      </c>
      <c r="Y10">
        <v>25.578399999999998</v>
      </c>
      <c r="Z10">
        <v>24485</v>
      </c>
      <c r="AD10">
        <v>0.2676</v>
      </c>
      <c r="AE10">
        <v>18.727799999999998</v>
      </c>
      <c r="AF10">
        <v>2.4906999999999999</v>
      </c>
      <c r="AG10">
        <v>36.1342</v>
      </c>
      <c r="AH10">
        <v>10.5389</v>
      </c>
      <c r="AI10">
        <v>10.837400000000001</v>
      </c>
      <c r="AJ10">
        <v>6.8453999999999997</v>
      </c>
      <c r="AK10">
        <v>10.5389</v>
      </c>
      <c r="AL10">
        <v>3.7298</v>
      </c>
      <c r="AM10">
        <v>10.6873</v>
      </c>
      <c r="AN10">
        <v>4.1281999999999996</v>
      </c>
    </row>
    <row r="11" spans="1:40" x14ac:dyDescent="0.25">
      <c r="A11" t="s">
        <v>193</v>
      </c>
      <c r="B11" t="s">
        <v>193</v>
      </c>
      <c r="C11" t="s">
        <v>194</v>
      </c>
      <c r="D11" t="s">
        <v>195</v>
      </c>
      <c r="E11" t="s">
        <v>196</v>
      </c>
      <c r="F11" t="s">
        <v>197</v>
      </c>
      <c r="G11" s="2">
        <v>40816</v>
      </c>
      <c r="H11" t="s">
        <v>199</v>
      </c>
      <c r="J11">
        <v>2011</v>
      </c>
      <c r="K11">
        <v>4</v>
      </c>
      <c r="L11">
        <v>2011</v>
      </c>
      <c r="M11">
        <v>3</v>
      </c>
      <c r="N11">
        <v>7</v>
      </c>
      <c r="O11">
        <v>1.6084000000000001</v>
      </c>
      <c r="T11">
        <v>40.2547</v>
      </c>
      <c r="U11">
        <v>30.810099999999998</v>
      </c>
      <c r="V11">
        <v>30.810099999999998</v>
      </c>
      <c r="X11">
        <v>31.096599999999999</v>
      </c>
      <c r="Y11">
        <v>23.427700000000002</v>
      </c>
      <c r="Z11">
        <v>33269</v>
      </c>
      <c r="AD11">
        <v>0.2429</v>
      </c>
      <c r="AE11">
        <v>21.765499999999999</v>
      </c>
      <c r="AF11">
        <v>2.4127000000000001</v>
      </c>
      <c r="AG11">
        <v>37.302100000000003</v>
      </c>
      <c r="AH11">
        <v>8.6445000000000007</v>
      </c>
      <c r="AI11">
        <v>9.1753</v>
      </c>
      <c r="AJ11">
        <v>5.6913</v>
      </c>
      <c r="AK11">
        <v>8.6445000000000007</v>
      </c>
      <c r="AL11">
        <v>5.0742000000000003</v>
      </c>
      <c r="AM11">
        <v>11.778</v>
      </c>
      <c r="AN11">
        <v>5.7239000000000004</v>
      </c>
    </row>
    <row r="12" spans="1:40" x14ac:dyDescent="0.25">
      <c r="A12" t="s">
        <v>193</v>
      </c>
      <c r="B12" t="s">
        <v>193</v>
      </c>
      <c r="C12" t="s">
        <v>194</v>
      </c>
      <c r="D12" t="s">
        <v>195</v>
      </c>
      <c r="E12" t="s">
        <v>196</v>
      </c>
      <c r="F12" t="s">
        <v>197</v>
      </c>
      <c r="G12" s="2">
        <v>40908</v>
      </c>
      <c r="H12" t="s">
        <v>199</v>
      </c>
      <c r="J12">
        <v>2012</v>
      </c>
      <c r="K12">
        <v>1</v>
      </c>
      <c r="L12">
        <v>2011</v>
      </c>
      <c r="M12">
        <v>4</v>
      </c>
      <c r="N12">
        <v>7</v>
      </c>
      <c r="O12">
        <v>1.5827</v>
      </c>
      <c r="T12">
        <v>44.683100000000003</v>
      </c>
      <c r="U12">
        <v>37.424700000000001</v>
      </c>
      <c r="V12">
        <v>37.424700000000001</v>
      </c>
      <c r="X12">
        <v>37.720399999999998</v>
      </c>
      <c r="Y12">
        <v>28.195900000000002</v>
      </c>
      <c r="Z12">
        <v>16233</v>
      </c>
      <c r="AD12">
        <v>0.33410000000000001</v>
      </c>
      <c r="AE12">
        <v>20.7363</v>
      </c>
      <c r="AF12">
        <v>2.8108</v>
      </c>
      <c r="AG12">
        <v>32.019500000000001</v>
      </c>
      <c r="AH12">
        <v>14.5069</v>
      </c>
      <c r="AI12">
        <v>15.2464</v>
      </c>
      <c r="AJ12">
        <v>9.4201999999999995</v>
      </c>
      <c r="AK12">
        <v>14.5069</v>
      </c>
      <c r="AL12">
        <v>2.4628999999999999</v>
      </c>
      <c r="AM12">
        <v>13.8003</v>
      </c>
      <c r="AN12">
        <v>2.6633</v>
      </c>
    </row>
    <row r="13" spans="1:40" x14ac:dyDescent="0.25">
      <c r="A13" t="s">
        <v>193</v>
      </c>
      <c r="B13" t="s">
        <v>193</v>
      </c>
      <c r="C13" t="s">
        <v>194</v>
      </c>
      <c r="D13" t="s">
        <v>195</v>
      </c>
      <c r="E13" t="s">
        <v>196</v>
      </c>
      <c r="F13" t="s">
        <v>197</v>
      </c>
      <c r="G13" s="2">
        <v>40999</v>
      </c>
      <c r="H13" t="s">
        <v>199</v>
      </c>
      <c r="J13">
        <v>2012</v>
      </c>
      <c r="K13">
        <v>2</v>
      </c>
      <c r="L13">
        <v>2012</v>
      </c>
      <c r="M13">
        <v>1</v>
      </c>
      <c r="N13">
        <v>7</v>
      </c>
      <c r="O13">
        <v>1.583</v>
      </c>
      <c r="T13">
        <v>47.374099999999999</v>
      </c>
      <c r="U13">
        <v>39.258899999999997</v>
      </c>
      <c r="V13">
        <v>39.258899999999997</v>
      </c>
      <c r="X13">
        <v>39.636600000000001</v>
      </c>
      <c r="Y13">
        <v>29.6586</v>
      </c>
      <c r="Z13">
        <v>28753</v>
      </c>
      <c r="AD13">
        <v>0.2596</v>
      </c>
      <c r="AE13">
        <v>18.7133</v>
      </c>
      <c r="AF13">
        <v>2.8460000000000001</v>
      </c>
      <c r="AG13">
        <v>31.623799999999999</v>
      </c>
      <c r="AH13">
        <v>11.338800000000001</v>
      </c>
      <c r="AI13">
        <v>11.889200000000001</v>
      </c>
      <c r="AJ13">
        <v>7.7000999999999999</v>
      </c>
      <c r="AK13">
        <v>11.338800000000001</v>
      </c>
      <c r="AL13">
        <v>4.3471000000000002</v>
      </c>
      <c r="AM13">
        <v>15.6608</v>
      </c>
      <c r="AN13">
        <v>4.7671000000000001</v>
      </c>
    </row>
    <row r="14" spans="1:40" x14ac:dyDescent="0.25">
      <c r="A14" t="s">
        <v>193</v>
      </c>
      <c r="B14" t="s">
        <v>193</v>
      </c>
      <c r="C14" t="s">
        <v>194</v>
      </c>
      <c r="D14" t="s">
        <v>195</v>
      </c>
      <c r="E14" t="s">
        <v>196</v>
      </c>
      <c r="F14" t="s">
        <v>197</v>
      </c>
      <c r="G14" s="2">
        <v>41090</v>
      </c>
      <c r="H14" t="s">
        <v>199</v>
      </c>
      <c r="J14">
        <v>2012</v>
      </c>
      <c r="K14">
        <v>3</v>
      </c>
      <c r="L14">
        <v>2012</v>
      </c>
      <c r="M14">
        <v>2</v>
      </c>
      <c r="N14">
        <v>7</v>
      </c>
      <c r="O14">
        <v>1.5711999999999999</v>
      </c>
      <c r="T14">
        <v>42.811900000000001</v>
      </c>
      <c r="U14">
        <v>33.043999999999997</v>
      </c>
      <c r="V14">
        <v>33.043999999999997</v>
      </c>
      <c r="X14">
        <v>33.866300000000003</v>
      </c>
      <c r="Y14">
        <v>25.194900000000001</v>
      </c>
      <c r="Z14">
        <v>36886</v>
      </c>
      <c r="AD14">
        <v>0.215</v>
      </c>
      <c r="AE14">
        <v>17.851199999999999</v>
      </c>
      <c r="AF14">
        <v>2.4495</v>
      </c>
      <c r="AG14">
        <v>36.742100000000001</v>
      </c>
      <c r="AH14">
        <v>7.8964999999999996</v>
      </c>
      <c r="AI14">
        <v>8.3021999999999991</v>
      </c>
      <c r="AJ14">
        <v>5.4169999999999998</v>
      </c>
      <c r="AK14">
        <v>7.8964999999999996</v>
      </c>
      <c r="AL14">
        <v>5.5640000000000001</v>
      </c>
      <c r="AM14">
        <v>17.0322</v>
      </c>
      <c r="AN14">
        <v>6.2931999999999997</v>
      </c>
    </row>
    <row r="15" spans="1:40" x14ac:dyDescent="0.25">
      <c r="A15" t="s">
        <v>193</v>
      </c>
      <c r="B15" t="s">
        <v>193</v>
      </c>
      <c r="C15" t="s">
        <v>194</v>
      </c>
      <c r="D15" t="s">
        <v>195</v>
      </c>
      <c r="E15" t="s">
        <v>196</v>
      </c>
      <c r="F15" t="s">
        <v>197</v>
      </c>
      <c r="G15" s="2">
        <v>41182</v>
      </c>
      <c r="H15" t="s">
        <v>199</v>
      </c>
      <c r="J15">
        <v>2012</v>
      </c>
      <c r="K15">
        <v>4</v>
      </c>
      <c r="L15">
        <v>2012</v>
      </c>
      <c r="M15">
        <v>3</v>
      </c>
      <c r="N15">
        <v>7</v>
      </c>
      <c r="O15">
        <v>1.4958</v>
      </c>
      <c r="T15">
        <v>40.040599999999998</v>
      </c>
      <c r="U15">
        <v>30.428699999999999</v>
      </c>
      <c r="V15">
        <v>30.428699999999999</v>
      </c>
      <c r="X15">
        <v>30.286899999999999</v>
      </c>
      <c r="Y15">
        <v>22.863299999999999</v>
      </c>
      <c r="Z15">
        <v>42561</v>
      </c>
      <c r="AD15">
        <v>0.20430000000000001</v>
      </c>
      <c r="AE15">
        <v>27.263000000000002</v>
      </c>
      <c r="AF15">
        <v>1.9240999999999999</v>
      </c>
      <c r="AG15">
        <v>46.7742</v>
      </c>
      <c r="AH15">
        <v>6.9562999999999997</v>
      </c>
      <c r="AI15">
        <v>7.2866</v>
      </c>
      <c r="AJ15">
        <v>4.6704999999999997</v>
      </c>
      <c r="AK15">
        <v>6.9562999999999997</v>
      </c>
      <c r="AL15">
        <v>6.4316000000000004</v>
      </c>
      <c r="AM15">
        <v>17.9802</v>
      </c>
      <c r="AN15">
        <v>7.6851000000000003</v>
      </c>
    </row>
    <row r="16" spans="1:40" x14ac:dyDescent="0.25">
      <c r="A16" t="s">
        <v>193</v>
      </c>
      <c r="B16" t="s">
        <v>193</v>
      </c>
      <c r="C16" t="s">
        <v>194</v>
      </c>
      <c r="D16" t="s">
        <v>195</v>
      </c>
      <c r="E16" t="s">
        <v>196</v>
      </c>
      <c r="F16" t="s">
        <v>197</v>
      </c>
      <c r="G16" s="2">
        <v>41274</v>
      </c>
      <c r="H16" t="s">
        <v>199</v>
      </c>
      <c r="J16">
        <v>2013</v>
      </c>
      <c r="K16">
        <v>1</v>
      </c>
      <c r="L16">
        <v>2012</v>
      </c>
      <c r="M16">
        <v>4</v>
      </c>
      <c r="N16">
        <v>7</v>
      </c>
      <c r="O16">
        <v>1.5432999999999999</v>
      </c>
      <c r="T16">
        <v>38.633699999999997</v>
      </c>
      <c r="U16">
        <v>31.571000000000002</v>
      </c>
      <c r="V16">
        <v>31.571000000000002</v>
      </c>
      <c r="X16">
        <v>32.418599999999998</v>
      </c>
      <c r="Y16">
        <v>23.991099999999999</v>
      </c>
      <c r="Z16">
        <v>21109</v>
      </c>
      <c r="AD16">
        <v>0.27800000000000002</v>
      </c>
      <c r="AE16">
        <v>22.991099999999999</v>
      </c>
      <c r="AF16">
        <v>2.5314000000000001</v>
      </c>
      <c r="AG16">
        <v>35.552900000000001</v>
      </c>
      <c r="AH16">
        <v>10.2697</v>
      </c>
      <c r="AI16">
        <v>10.763500000000001</v>
      </c>
      <c r="AJ16">
        <v>6.6695000000000002</v>
      </c>
      <c r="AK16">
        <v>10.2697</v>
      </c>
      <c r="AL16">
        <v>3.1836000000000002</v>
      </c>
      <c r="AM16">
        <v>19.374700000000001</v>
      </c>
      <c r="AN16">
        <v>3.5331000000000001</v>
      </c>
    </row>
    <row r="17" spans="1:40" x14ac:dyDescent="0.25">
      <c r="A17" t="s">
        <v>193</v>
      </c>
      <c r="B17" t="s">
        <v>193</v>
      </c>
      <c r="C17" t="s">
        <v>194</v>
      </c>
      <c r="D17" t="s">
        <v>195</v>
      </c>
      <c r="E17" t="s">
        <v>196</v>
      </c>
      <c r="F17" t="s">
        <v>197</v>
      </c>
      <c r="G17" s="2">
        <v>41364</v>
      </c>
      <c r="H17" t="s">
        <v>199</v>
      </c>
      <c r="J17">
        <v>2013</v>
      </c>
      <c r="K17">
        <v>2</v>
      </c>
      <c r="L17">
        <v>2013</v>
      </c>
      <c r="M17">
        <v>1</v>
      </c>
      <c r="N17">
        <v>7</v>
      </c>
      <c r="O17">
        <v>1.7837000000000001</v>
      </c>
      <c r="T17">
        <v>37.495100000000001</v>
      </c>
      <c r="U17">
        <v>28.800799999999999</v>
      </c>
      <c r="V17">
        <v>28.800799999999999</v>
      </c>
      <c r="X17">
        <v>29.596599999999999</v>
      </c>
      <c r="Y17">
        <v>21.895299999999999</v>
      </c>
      <c r="Z17">
        <v>31605</v>
      </c>
      <c r="AD17">
        <v>0.22389999999999999</v>
      </c>
      <c r="AE17">
        <v>21.890799999999999</v>
      </c>
      <c r="AF17">
        <v>3.2696000000000001</v>
      </c>
      <c r="AG17">
        <v>27.526599999999998</v>
      </c>
      <c r="AH17">
        <v>7.0462999999999996</v>
      </c>
      <c r="AI17">
        <v>7.3464</v>
      </c>
      <c r="AJ17">
        <v>4.9024000000000001</v>
      </c>
      <c r="AK17">
        <v>7.0462999999999996</v>
      </c>
      <c r="AL17">
        <v>4.7725999999999997</v>
      </c>
      <c r="AM17">
        <v>20.589099999999998</v>
      </c>
      <c r="AN17">
        <v>5.4257</v>
      </c>
    </row>
    <row r="18" spans="1:40" x14ac:dyDescent="0.25">
      <c r="A18" t="s">
        <v>193</v>
      </c>
      <c r="B18" t="s">
        <v>193</v>
      </c>
      <c r="C18" t="s">
        <v>194</v>
      </c>
      <c r="D18" t="s">
        <v>195</v>
      </c>
      <c r="E18" t="s">
        <v>196</v>
      </c>
      <c r="F18" t="s">
        <v>197</v>
      </c>
      <c r="G18" s="2">
        <v>41455</v>
      </c>
      <c r="H18" t="s">
        <v>199</v>
      </c>
      <c r="J18">
        <v>2013</v>
      </c>
      <c r="K18">
        <v>3</v>
      </c>
      <c r="L18">
        <v>2013</v>
      </c>
      <c r="M18">
        <v>2</v>
      </c>
      <c r="N18">
        <v>7</v>
      </c>
      <c r="O18">
        <v>1.8783000000000001</v>
      </c>
      <c r="R18">
        <v>0.12089999999999999</v>
      </c>
      <c r="S18">
        <v>0.13750000000000001</v>
      </c>
      <c r="T18">
        <v>36.871200000000002</v>
      </c>
      <c r="U18">
        <v>26.048200000000001</v>
      </c>
      <c r="V18">
        <v>26.048200000000001</v>
      </c>
      <c r="X18">
        <v>26.710599999999999</v>
      </c>
      <c r="Y18">
        <v>19.533999999999999</v>
      </c>
      <c r="Z18">
        <v>37548</v>
      </c>
      <c r="AD18">
        <v>0.1767</v>
      </c>
      <c r="AE18">
        <v>13.1403</v>
      </c>
      <c r="AF18">
        <v>2.6257000000000001</v>
      </c>
      <c r="AG18">
        <v>34.277099999999997</v>
      </c>
      <c r="AH18">
        <v>5.5937000000000001</v>
      </c>
      <c r="AI18">
        <v>5.8734000000000002</v>
      </c>
      <c r="AJ18">
        <v>3.4525000000000001</v>
      </c>
      <c r="AK18">
        <v>4.9176000000000002</v>
      </c>
      <c r="AL18">
        <v>5.8034999999999997</v>
      </c>
      <c r="AM18">
        <v>19.398099999999999</v>
      </c>
      <c r="AN18">
        <v>6.7633999999999999</v>
      </c>
    </row>
    <row r="19" spans="1:40" x14ac:dyDescent="0.25">
      <c r="A19" t="s">
        <v>193</v>
      </c>
      <c r="B19" t="s">
        <v>193</v>
      </c>
      <c r="C19" t="s">
        <v>194</v>
      </c>
      <c r="D19" t="s">
        <v>195</v>
      </c>
      <c r="E19" t="s">
        <v>196</v>
      </c>
      <c r="F19" t="s">
        <v>197</v>
      </c>
      <c r="G19" s="2">
        <v>41547</v>
      </c>
      <c r="H19" t="s">
        <v>199</v>
      </c>
      <c r="J19">
        <v>2013</v>
      </c>
      <c r="K19">
        <v>4</v>
      </c>
      <c r="L19">
        <v>2013</v>
      </c>
      <c r="M19">
        <v>3</v>
      </c>
      <c r="N19">
        <v>7</v>
      </c>
      <c r="O19">
        <v>1.6786000000000001</v>
      </c>
      <c r="R19">
        <v>0.1207</v>
      </c>
      <c r="S19">
        <v>0.13730000000000001</v>
      </c>
      <c r="T19">
        <v>37.017000000000003</v>
      </c>
      <c r="U19">
        <v>26.7667</v>
      </c>
      <c r="V19">
        <v>26.7667</v>
      </c>
      <c r="X19">
        <v>27.068200000000001</v>
      </c>
      <c r="Y19">
        <v>20.047000000000001</v>
      </c>
      <c r="Z19">
        <v>45501</v>
      </c>
      <c r="AD19">
        <v>0.18099999999999999</v>
      </c>
      <c r="AE19">
        <v>13.379300000000001</v>
      </c>
      <c r="AF19">
        <v>1.8153999999999999</v>
      </c>
      <c r="AG19">
        <v>49.575400000000002</v>
      </c>
      <c r="AH19">
        <v>6.0801999999999996</v>
      </c>
      <c r="AI19">
        <v>6.3773</v>
      </c>
      <c r="AJ19">
        <v>3.629</v>
      </c>
      <c r="AK19">
        <v>5.3463000000000003</v>
      </c>
      <c r="AL19">
        <v>6.9768999999999997</v>
      </c>
      <c r="AM19">
        <v>19.6281</v>
      </c>
      <c r="AN19">
        <v>8.2288999999999994</v>
      </c>
    </row>
    <row r="20" spans="1:40" x14ac:dyDescent="0.25">
      <c r="A20" t="s">
        <v>193</v>
      </c>
      <c r="B20" t="s">
        <v>193</v>
      </c>
      <c r="C20" t="s">
        <v>194</v>
      </c>
      <c r="D20" t="s">
        <v>195</v>
      </c>
      <c r="E20" t="s">
        <v>196</v>
      </c>
      <c r="F20" t="s">
        <v>197</v>
      </c>
      <c r="G20" s="2">
        <v>41639</v>
      </c>
      <c r="H20" t="s">
        <v>199</v>
      </c>
      <c r="J20">
        <v>2014</v>
      </c>
      <c r="K20">
        <v>1</v>
      </c>
      <c r="L20">
        <v>2013</v>
      </c>
      <c r="M20">
        <v>4</v>
      </c>
      <c r="N20">
        <v>7</v>
      </c>
      <c r="O20">
        <v>1.4943</v>
      </c>
      <c r="R20">
        <v>0.1157</v>
      </c>
      <c r="S20">
        <v>0.1308</v>
      </c>
      <c r="T20">
        <v>37.930999999999997</v>
      </c>
      <c r="U20">
        <v>30.320900000000002</v>
      </c>
      <c r="V20">
        <v>30.320900000000002</v>
      </c>
      <c r="X20">
        <v>30.748000000000001</v>
      </c>
      <c r="Y20">
        <v>22.6968</v>
      </c>
      <c r="Z20">
        <v>20685</v>
      </c>
      <c r="AD20">
        <v>0.25580000000000003</v>
      </c>
      <c r="AE20">
        <v>16.846399999999999</v>
      </c>
      <c r="AF20">
        <v>2.2856999999999998</v>
      </c>
      <c r="AG20">
        <v>39.375999999999998</v>
      </c>
      <c r="AH20">
        <v>10.0799</v>
      </c>
      <c r="AI20">
        <v>10.579700000000001</v>
      </c>
      <c r="AJ20">
        <v>5.8049999999999997</v>
      </c>
      <c r="AK20">
        <v>8.9139999999999997</v>
      </c>
      <c r="AL20">
        <v>3.278</v>
      </c>
      <c r="AM20">
        <v>20.759</v>
      </c>
      <c r="AN20">
        <v>3.5926</v>
      </c>
    </row>
    <row r="21" spans="1:40" x14ac:dyDescent="0.25">
      <c r="A21" t="s">
        <v>193</v>
      </c>
      <c r="B21" t="s">
        <v>193</v>
      </c>
      <c r="C21" t="s">
        <v>194</v>
      </c>
      <c r="D21" t="s">
        <v>195</v>
      </c>
      <c r="E21" t="s">
        <v>196</v>
      </c>
      <c r="F21" t="s">
        <v>197</v>
      </c>
      <c r="G21" s="2">
        <v>41729</v>
      </c>
      <c r="H21" t="s">
        <v>199</v>
      </c>
      <c r="J21">
        <v>2014</v>
      </c>
      <c r="K21">
        <v>2</v>
      </c>
      <c r="L21">
        <v>2014</v>
      </c>
      <c r="M21">
        <v>1</v>
      </c>
      <c r="N21">
        <v>7</v>
      </c>
      <c r="O21">
        <v>1.6326000000000001</v>
      </c>
      <c r="R21">
        <v>0.1237</v>
      </c>
      <c r="S21">
        <v>0.1411</v>
      </c>
      <c r="T21">
        <v>39.317799999999998</v>
      </c>
      <c r="U21">
        <v>29.779199999999999</v>
      </c>
      <c r="V21">
        <v>29.779199999999999</v>
      </c>
      <c r="X21">
        <v>30.272099999999998</v>
      </c>
      <c r="Y21">
        <v>22.3963</v>
      </c>
      <c r="Z21">
        <v>32841</v>
      </c>
      <c r="AD21">
        <v>0.22159999999999999</v>
      </c>
      <c r="AE21">
        <v>15.144299999999999</v>
      </c>
      <c r="AF21">
        <v>2.8853</v>
      </c>
      <c r="AG21">
        <v>31.1922</v>
      </c>
      <c r="AH21">
        <v>8.5065000000000008</v>
      </c>
      <c r="AI21">
        <v>8.9521999999999995</v>
      </c>
      <c r="AJ21">
        <v>4.9629000000000003</v>
      </c>
      <c r="AK21">
        <v>7.4543999999999997</v>
      </c>
      <c r="AL21">
        <v>5.3342000000000001</v>
      </c>
      <c r="AM21">
        <v>19.922899999999998</v>
      </c>
      <c r="AN21">
        <v>5.8811</v>
      </c>
    </row>
    <row r="22" spans="1:40" x14ac:dyDescent="0.25">
      <c r="A22" t="s">
        <v>193</v>
      </c>
      <c r="B22" t="s">
        <v>193</v>
      </c>
      <c r="C22" t="s">
        <v>194</v>
      </c>
      <c r="D22" t="s">
        <v>195</v>
      </c>
      <c r="E22" t="s">
        <v>196</v>
      </c>
      <c r="F22" t="s">
        <v>197</v>
      </c>
      <c r="G22" s="2">
        <v>41820</v>
      </c>
      <c r="H22" t="s">
        <v>199</v>
      </c>
      <c r="J22">
        <v>2014</v>
      </c>
      <c r="K22">
        <v>3</v>
      </c>
      <c r="L22">
        <v>2014</v>
      </c>
      <c r="M22">
        <v>2</v>
      </c>
      <c r="N22">
        <v>7</v>
      </c>
      <c r="O22">
        <v>1.4705999999999999</v>
      </c>
      <c r="R22">
        <v>0.19359999999999999</v>
      </c>
      <c r="S22">
        <v>0.25669999999999998</v>
      </c>
      <c r="T22">
        <v>39.364699999999999</v>
      </c>
      <c r="U22">
        <v>27.468499999999999</v>
      </c>
      <c r="V22">
        <v>27.468499999999999</v>
      </c>
      <c r="X22">
        <v>28.008099999999999</v>
      </c>
      <c r="Y22">
        <v>20.698899999999998</v>
      </c>
      <c r="Z22">
        <v>40718</v>
      </c>
      <c r="AD22">
        <v>0.16819999999999999</v>
      </c>
      <c r="AE22">
        <v>14.239000000000001</v>
      </c>
      <c r="AF22">
        <v>2.2227000000000001</v>
      </c>
      <c r="AG22">
        <v>40.491799999999998</v>
      </c>
      <c r="AH22">
        <v>6.4065000000000003</v>
      </c>
      <c r="AI22">
        <v>6.7492000000000001</v>
      </c>
      <c r="AJ22">
        <v>3.4819</v>
      </c>
      <c r="AK22">
        <v>5.1664000000000003</v>
      </c>
      <c r="AL22">
        <v>6.7282999999999999</v>
      </c>
      <c r="AM22">
        <v>20.193100000000001</v>
      </c>
      <c r="AN22">
        <v>7.6776999999999997</v>
      </c>
    </row>
    <row r="23" spans="1:40" x14ac:dyDescent="0.25">
      <c r="A23" t="s">
        <v>193</v>
      </c>
      <c r="B23" t="s">
        <v>193</v>
      </c>
      <c r="C23" t="s">
        <v>194</v>
      </c>
      <c r="D23" t="s">
        <v>195</v>
      </c>
      <c r="E23" t="s">
        <v>196</v>
      </c>
      <c r="F23" t="s">
        <v>197</v>
      </c>
      <c r="G23" s="2">
        <v>41912</v>
      </c>
      <c r="H23" t="s">
        <v>199</v>
      </c>
      <c r="J23">
        <v>2014</v>
      </c>
      <c r="K23">
        <v>4</v>
      </c>
      <c r="L23">
        <v>2014</v>
      </c>
      <c r="M23">
        <v>3</v>
      </c>
      <c r="N23">
        <v>7</v>
      </c>
      <c r="O23">
        <v>1.0801000000000001</v>
      </c>
      <c r="R23">
        <v>0.20630000000000001</v>
      </c>
      <c r="S23">
        <v>0.31640000000000001</v>
      </c>
      <c r="T23">
        <v>38.005400000000002</v>
      </c>
      <c r="U23">
        <v>26.505700000000001</v>
      </c>
      <c r="V23">
        <v>26.505700000000001</v>
      </c>
      <c r="X23">
        <v>27.234500000000001</v>
      </c>
      <c r="Y23">
        <v>20.1007</v>
      </c>
      <c r="Z23">
        <v>50142</v>
      </c>
      <c r="AD23">
        <v>0.1817</v>
      </c>
      <c r="AE23">
        <v>12.3704</v>
      </c>
      <c r="AF23">
        <v>1.5476000000000001</v>
      </c>
      <c r="AG23">
        <v>58.156100000000002</v>
      </c>
      <c r="AH23">
        <v>7.5904999999999996</v>
      </c>
      <c r="AI23">
        <v>8.2372999999999994</v>
      </c>
      <c r="AJ23">
        <v>3.6520999999999999</v>
      </c>
      <c r="AK23">
        <v>6.0248999999999997</v>
      </c>
      <c r="AL23">
        <v>8.1896000000000004</v>
      </c>
      <c r="AM23">
        <v>19.0153</v>
      </c>
      <c r="AN23">
        <v>9.7528000000000006</v>
      </c>
    </row>
    <row r="24" spans="1:40" x14ac:dyDescent="0.25">
      <c r="A24" t="s">
        <v>193</v>
      </c>
      <c r="B24" t="s">
        <v>193</v>
      </c>
      <c r="C24" t="s">
        <v>194</v>
      </c>
      <c r="D24" t="s">
        <v>195</v>
      </c>
      <c r="E24" t="s">
        <v>196</v>
      </c>
      <c r="F24" t="s">
        <v>197</v>
      </c>
      <c r="G24" s="2">
        <v>42004</v>
      </c>
      <c r="H24" t="s">
        <v>199</v>
      </c>
      <c r="J24">
        <v>2015</v>
      </c>
      <c r="K24">
        <v>1</v>
      </c>
      <c r="L24">
        <v>2014</v>
      </c>
      <c r="M24">
        <v>4</v>
      </c>
      <c r="N24">
        <v>7</v>
      </c>
      <c r="O24">
        <v>1.133</v>
      </c>
      <c r="R24">
        <v>0.20860000000000001</v>
      </c>
      <c r="S24">
        <v>0.29520000000000002</v>
      </c>
      <c r="T24">
        <v>39.867800000000003</v>
      </c>
      <c r="U24">
        <v>32.501800000000003</v>
      </c>
      <c r="V24">
        <v>32.501800000000003</v>
      </c>
      <c r="X24">
        <v>32.729700000000001</v>
      </c>
      <c r="Y24">
        <v>24.161200000000001</v>
      </c>
      <c r="Z24">
        <v>30505</v>
      </c>
      <c r="AD24">
        <v>0.2848</v>
      </c>
      <c r="AE24">
        <v>19.648700000000002</v>
      </c>
      <c r="AF24">
        <v>2.4885999999999999</v>
      </c>
      <c r="AG24">
        <v>36.1646</v>
      </c>
      <c r="AH24">
        <v>14.614699999999999</v>
      </c>
      <c r="AI24">
        <v>15.765000000000001</v>
      </c>
      <c r="AJ24">
        <v>6.8822000000000001</v>
      </c>
      <c r="AK24">
        <v>11.5663</v>
      </c>
      <c r="AL24">
        <v>5.1863000000000001</v>
      </c>
      <c r="AM24">
        <v>21.167000000000002</v>
      </c>
      <c r="AN24">
        <v>5.7332999999999998</v>
      </c>
    </row>
    <row r="25" spans="1:40" x14ac:dyDescent="0.25">
      <c r="A25" t="s">
        <v>193</v>
      </c>
      <c r="B25" t="s">
        <v>193</v>
      </c>
      <c r="C25" t="s">
        <v>194</v>
      </c>
      <c r="D25" t="s">
        <v>195</v>
      </c>
      <c r="E25" t="s">
        <v>196</v>
      </c>
      <c r="F25" t="s">
        <v>197</v>
      </c>
      <c r="G25" s="2">
        <v>42094</v>
      </c>
      <c r="H25" t="s">
        <v>199</v>
      </c>
      <c r="J25">
        <v>2015</v>
      </c>
      <c r="K25">
        <v>2</v>
      </c>
      <c r="L25">
        <v>2015</v>
      </c>
      <c r="M25">
        <v>1</v>
      </c>
      <c r="N25">
        <v>7</v>
      </c>
      <c r="O25">
        <v>1.1559999999999999</v>
      </c>
      <c r="R25">
        <v>0.23699999999999999</v>
      </c>
      <c r="S25">
        <v>0.34010000000000001</v>
      </c>
      <c r="T25">
        <v>40.779200000000003</v>
      </c>
      <c r="U25">
        <v>31.508400000000002</v>
      </c>
      <c r="V25">
        <v>31.508400000000002</v>
      </c>
      <c r="X25">
        <v>32.001399999999997</v>
      </c>
      <c r="Y25">
        <v>23.390799999999999</v>
      </c>
      <c r="Z25">
        <v>47217</v>
      </c>
      <c r="AD25">
        <v>0.22209999999999999</v>
      </c>
      <c r="AE25">
        <v>14.338100000000001</v>
      </c>
      <c r="AF25">
        <v>3.1937000000000002</v>
      </c>
      <c r="AG25">
        <v>28.180700000000002</v>
      </c>
      <c r="AH25">
        <v>10.5181</v>
      </c>
      <c r="AI25">
        <v>11.285500000000001</v>
      </c>
      <c r="AJ25">
        <v>5.1950000000000003</v>
      </c>
      <c r="AK25">
        <v>8.0252999999999997</v>
      </c>
      <c r="AL25">
        <v>8.0922000000000001</v>
      </c>
      <c r="AM25">
        <v>22.388000000000002</v>
      </c>
      <c r="AN25">
        <v>9.0495999999999999</v>
      </c>
    </row>
    <row r="26" spans="1:40" x14ac:dyDescent="0.25">
      <c r="A26" t="s">
        <v>193</v>
      </c>
      <c r="B26" t="s">
        <v>193</v>
      </c>
      <c r="C26" t="s">
        <v>194</v>
      </c>
      <c r="D26" t="s">
        <v>195</v>
      </c>
      <c r="E26" t="s">
        <v>196</v>
      </c>
      <c r="F26" t="s">
        <v>197</v>
      </c>
      <c r="G26" s="2">
        <v>42185</v>
      </c>
      <c r="H26" t="s">
        <v>199</v>
      </c>
      <c r="J26">
        <v>2015</v>
      </c>
      <c r="K26">
        <v>3</v>
      </c>
      <c r="L26">
        <v>2015</v>
      </c>
      <c r="M26">
        <v>2</v>
      </c>
      <c r="N26">
        <v>7</v>
      </c>
      <c r="O26">
        <v>1.0868</v>
      </c>
      <c r="R26">
        <v>0.27389999999999998</v>
      </c>
      <c r="S26">
        <v>0.433</v>
      </c>
      <c r="T26">
        <v>39.675400000000003</v>
      </c>
      <c r="U26">
        <v>28.3903</v>
      </c>
      <c r="V26">
        <v>28.3903</v>
      </c>
      <c r="X26">
        <v>29.176500000000001</v>
      </c>
      <c r="Y26">
        <v>21.524000000000001</v>
      </c>
      <c r="Z26">
        <v>60162</v>
      </c>
      <c r="AD26">
        <v>0.18160000000000001</v>
      </c>
      <c r="AE26">
        <v>14.654299999999999</v>
      </c>
      <c r="AF26">
        <v>2.4918</v>
      </c>
      <c r="AG26">
        <v>36.117899999999999</v>
      </c>
      <c r="AH26">
        <v>8.4955999999999996</v>
      </c>
      <c r="AI26">
        <v>9.1370000000000005</v>
      </c>
      <c r="AJ26">
        <v>3.9087999999999998</v>
      </c>
      <c r="AK26">
        <v>6.1683000000000003</v>
      </c>
      <c r="AL26">
        <v>10.421099999999999</v>
      </c>
      <c r="AM26">
        <v>22.027699999999999</v>
      </c>
      <c r="AN26">
        <v>11.742599999999999</v>
      </c>
    </row>
    <row r="27" spans="1:40" x14ac:dyDescent="0.25">
      <c r="A27" t="s">
        <v>193</v>
      </c>
      <c r="B27" t="s">
        <v>193</v>
      </c>
      <c r="C27" t="s">
        <v>194</v>
      </c>
      <c r="D27" t="s">
        <v>195</v>
      </c>
      <c r="E27" t="s">
        <v>196</v>
      </c>
      <c r="F27" t="s">
        <v>197</v>
      </c>
      <c r="G27" s="2">
        <v>42277</v>
      </c>
      <c r="H27" t="s">
        <v>199</v>
      </c>
      <c r="J27">
        <v>2015</v>
      </c>
      <c r="K27">
        <v>4</v>
      </c>
      <c r="L27">
        <v>2015</v>
      </c>
      <c r="M27">
        <v>3</v>
      </c>
      <c r="N27">
        <v>7</v>
      </c>
      <c r="O27">
        <v>1.1088</v>
      </c>
      <c r="R27">
        <v>0.30880000000000002</v>
      </c>
      <c r="S27">
        <v>0.53900000000000003</v>
      </c>
      <c r="T27">
        <v>39.898299999999999</v>
      </c>
      <c r="U27">
        <v>28.393599999999999</v>
      </c>
      <c r="V27">
        <v>28.393599999999999</v>
      </c>
      <c r="X27">
        <v>29.245999999999999</v>
      </c>
      <c r="Y27">
        <v>21.599599999999999</v>
      </c>
      <c r="Z27">
        <v>70019</v>
      </c>
      <c r="AD27">
        <v>0.1774</v>
      </c>
      <c r="AE27">
        <v>13.177099999999999</v>
      </c>
      <c r="AF27">
        <v>1.6973</v>
      </c>
      <c r="AG27">
        <v>53.025599999999997</v>
      </c>
      <c r="AH27">
        <v>9.3201000000000001</v>
      </c>
      <c r="AI27">
        <v>10.081</v>
      </c>
      <c r="AJ27">
        <v>3.8313000000000001</v>
      </c>
      <c r="AK27">
        <v>6.4417999999999997</v>
      </c>
      <c r="AL27">
        <v>12.0867</v>
      </c>
      <c r="AM27">
        <v>21.394600000000001</v>
      </c>
      <c r="AN27">
        <v>14.0281</v>
      </c>
    </row>
    <row r="28" spans="1:40" x14ac:dyDescent="0.25">
      <c r="A28" t="s">
        <v>193</v>
      </c>
      <c r="B28" t="s">
        <v>193</v>
      </c>
      <c r="C28" t="s">
        <v>194</v>
      </c>
      <c r="D28" t="s">
        <v>195</v>
      </c>
      <c r="E28" t="s">
        <v>196</v>
      </c>
      <c r="F28" t="s">
        <v>197</v>
      </c>
      <c r="G28" s="2">
        <v>42369</v>
      </c>
      <c r="H28" t="s">
        <v>199</v>
      </c>
      <c r="J28">
        <v>2016</v>
      </c>
      <c r="K28">
        <v>1</v>
      </c>
      <c r="L28">
        <v>2015</v>
      </c>
      <c r="M28">
        <v>4</v>
      </c>
      <c r="N28">
        <v>7</v>
      </c>
      <c r="O28">
        <v>1.0017</v>
      </c>
      <c r="R28">
        <v>0.29320000000000002</v>
      </c>
      <c r="S28">
        <v>0.4909</v>
      </c>
      <c r="T28">
        <v>40.097799999999999</v>
      </c>
      <c r="U28">
        <v>31.857600000000001</v>
      </c>
      <c r="V28">
        <v>31.857600000000001</v>
      </c>
      <c r="X28">
        <v>32.3874</v>
      </c>
      <c r="Y28">
        <v>24.2</v>
      </c>
      <c r="Z28">
        <v>23851</v>
      </c>
      <c r="AD28">
        <v>0.25869999999999999</v>
      </c>
      <c r="AE28">
        <v>18.542999999999999</v>
      </c>
      <c r="AF28">
        <v>3.0815999999999999</v>
      </c>
      <c r="AG28">
        <v>29.2056</v>
      </c>
      <c r="AH28">
        <v>14.3147</v>
      </c>
      <c r="AI28">
        <v>15.411199999999999</v>
      </c>
      <c r="AJ28">
        <v>6.2605000000000004</v>
      </c>
      <c r="AK28">
        <v>10.117900000000001</v>
      </c>
      <c r="AL28">
        <v>4.2636000000000003</v>
      </c>
      <c r="AM28">
        <v>23.1342</v>
      </c>
      <c r="AN28">
        <v>4.9093</v>
      </c>
    </row>
    <row r="29" spans="1:40" x14ac:dyDescent="0.25">
      <c r="A29" t="s">
        <v>193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  <c r="G29" s="2">
        <v>42460</v>
      </c>
      <c r="H29" t="s">
        <v>199</v>
      </c>
      <c r="J29">
        <v>2016</v>
      </c>
      <c r="K29">
        <v>2</v>
      </c>
      <c r="L29">
        <v>2016</v>
      </c>
      <c r="M29">
        <v>1</v>
      </c>
      <c r="N29">
        <v>7</v>
      </c>
      <c r="O29">
        <v>1.2830999999999999</v>
      </c>
      <c r="R29">
        <v>0.34720000000000001</v>
      </c>
      <c r="S29">
        <v>0.61219999999999997</v>
      </c>
      <c r="T29">
        <v>39.403100000000002</v>
      </c>
      <c r="U29">
        <v>27.665800000000001</v>
      </c>
      <c r="V29">
        <v>27.665800000000001</v>
      </c>
      <c r="X29">
        <v>27.9724</v>
      </c>
      <c r="Y29">
        <v>20.8003</v>
      </c>
      <c r="Z29">
        <v>33116</v>
      </c>
      <c r="AD29">
        <v>0.1656</v>
      </c>
      <c r="AE29">
        <v>13.430999999999999</v>
      </c>
      <c r="AF29">
        <v>2.5503</v>
      </c>
      <c r="AG29">
        <v>35.290100000000002</v>
      </c>
      <c r="AH29">
        <v>8.0609000000000002</v>
      </c>
      <c r="AI29">
        <v>8.6647999999999996</v>
      </c>
      <c r="AJ29">
        <v>3.4447000000000001</v>
      </c>
      <c r="AK29">
        <v>5.2624000000000004</v>
      </c>
      <c r="AL29">
        <v>5.9767000000000001</v>
      </c>
      <c r="AM29">
        <v>23.812799999999999</v>
      </c>
      <c r="AN29">
        <v>7.0500999999999996</v>
      </c>
    </row>
    <row r="30" spans="1:40" x14ac:dyDescent="0.25">
      <c r="A30" t="s">
        <v>193</v>
      </c>
      <c r="B30" t="s">
        <v>193</v>
      </c>
      <c r="C30" t="s">
        <v>194</v>
      </c>
      <c r="D30" t="s">
        <v>195</v>
      </c>
      <c r="E30" t="s">
        <v>196</v>
      </c>
      <c r="F30" t="s">
        <v>197</v>
      </c>
      <c r="G30" s="2">
        <v>42551</v>
      </c>
      <c r="H30" t="s">
        <v>199</v>
      </c>
      <c r="J30">
        <v>2016</v>
      </c>
      <c r="K30">
        <v>3</v>
      </c>
      <c r="L30">
        <v>2016</v>
      </c>
      <c r="M30">
        <v>2</v>
      </c>
      <c r="N30">
        <v>7</v>
      </c>
      <c r="O30">
        <v>1.3116000000000001</v>
      </c>
      <c r="R30">
        <v>0.35270000000000001</v>
      </c>
      <c r="S30">
        <v>0.67120000000000002</v>
      </c>
      <c r="T30">
        <v>38.023499999999999</v>
      </c>
      <c r="U30">
        <v>23.856200000000001</v>
      </c>
      <c r="V30">
        <v>23.856200000000001</v>
      </c>
      <c r="X30">
        <v>24.715499999999999</v>
      </c>
      <c r="Y30">
        <v>18.405000000000001</v>
      </c>
      <c r="Z30">
        <v>40941</v>
      </c>
      <c r="AD30">
        <v>0.1386</v>
      </c>
      <c r="AE30">
        <v>14.3375</v>
      </c>
      <c r="AF30">
        <v>2.2244999999999999</v>
      </c>
      <c r="AG30">
        <v>40.459400000000002</v>
      </c>
      <c r="AH30">
        <v>6.1608000000000001</v>
      </c>
      <c r="AI30">
        <v>6.6195000000000004</v>
      </c>
      <c r="AJ30">
        <v>2.5510000000000002</v>
      </c>
      <c r="AK30">
        <v>3.9881000000000002</v>
      </c>
      <c r="AL30">
        <v>7.4808000000000003</v>
      </c>
      <c r="AM30">
        <v>23.463899999999999</v>
      </c>
      <c r="AN30">
        <v>9.0808999999999997</v>
      </c>
    </row>
    <row r="31" spans="1:40" x14ac:dyDescent="0.25">
      <c r="A31" t="s">
        <v>193</v>
      </c>
      <c r="B31" t="s">
        <v>193</v>
      </c>
      <c r="C31" t="s">
        <v>194</v>
      </c>
      <c r="D31" t="s">
        <v>195</v>
      </c>
      <c r="E31" t="s">
        <v>196</v>
      </c>
      <c r="F31" t="s">
        <v>197</v>
      </c>
      <c r="G31" s="2">
        <v>42643</v>
      </c>
      <c r="H31" t="s">
        <v>199</v>
      </c>
      <c r="J31">
        <v>2016</v>
      </c>
      <c r="K31">
        <v>4</v>
      </c>
      <c r="L31">
        <v>2016</v>
      </c>
      <c r="M31">
        <v>3</v>
      </c>
      <c r="N31">
        <v>7</v>
      </c>
      <c r="O31">
        <v>1.3527</v>
      </c>
      <c r="R31">
        <v>0.37030000000000002</v>
      </c>
      <c r="S31">
        <v>0.67859999999999998</v>
      </c>
      <c r="T31">
        <v>38.0197</v>
      </c>
      <c r="U31">
        <v>25.102499999999999</v>
      </c>
      <c r="V31">
        <v>25.102499999999999</v>
      </c>
      <c r="X31">
        <v>26.0138</v>
      </c>
      <c r="Y31">
        <v>19.2393</v>
      </c>
      <c r="Z31">
        <v>53090</v>
      </c>
      <c r="AD31">
        <v>0.14560000000000001</v>
      </c>
      <c r="AE31">
        <v>13.6205</v>
      </c>
      <c r="AF31">
        <v>1.5991</v>
      </c>
      <c r="AG31">
        <v>56.281700000000001</v>
      </c>
      <c r="AH31">
        <v>7.0285000000000002</v>
      </c>
      <c r="AI31">
        <v>7.5350000000000001</v>
      </c>
      <c r="AJ31">
        <v>2.8020999999999998</v>
      </c>
      <c r="AK31">
        <v>4.4257</v>
      </c>
      <c r="AL31">
        <v>9.6522000000000006</v>
      </c>
      <c r="AM31">
        <v>24.033899999999999</v>
      </c>
      <c r="AN31">
        <v>11.9674</v>
      </c>
    </row>
    <row r="32" spans="1:40" x14ac:dyDescent="0.25">
      <c r="A32" t="s">
        <v>193</v>
      </c>
      <c r="B32" t="s">
        <v>193</v>
      </c>
      <c r="C32" t="s">
        <v>194</v>
      </c>
      <c r="D32" t="s">
        <v>195</v>
      </c>
      <c r="E32" t="s">
        <v>196</v>
      </c>
      <c r="F32" t="s">
        <v>197</v>
      </c>
      <c r="G32" s="2">
        <v>42735</v>
      </c>
      <c r="H32" t="s">
        <v>199</v>
      </c>
      <c r="J32">
        <v>2017</v>
      </c>
      <c r="K32">
        <v>1</v>
      </c>
      <c r="L32">
        <v>2016</v>
      </c>
      <c r="M32">
        <v>4</v>
      </c>
      <c r="N32">
        <v>7</v>
      </c>
      <c r="O32">
        <v>1.2282</v>
      </c>
      <c r="R32">
        <v>0.35720000000000002</v>
      </c>
      <c r="S32">
        <v>0.6613</v>
      </c>
      <c r="T32">
        <v>38.5139</v>
      </c>
      <c r="U32">
        <v>29.813300000000002</v>
      </c>
      <c r="V32">
        <v>29.813300000000002</v>
      </c>
      <c r="X32">
        <v>30.8611</v>
      </c>
      <c r="Y32">
        <v>22.834399999999999</v>
      </c>
      <c r="Z32">
        <v>23722</v>
      </c>
      <c r="AD32">
        <v>0.2366</v>
      </c>
      <c r="AE32">
        <v>17.7636</v>
      </c>
      <c r="AF32">
        <v>2.8006000000000002</v>
      </c>
      <c r="AG32">
        <v>32.136499999999998</v>
      </c>
      <c r="AH32">
        <v>13.5139</v>
      </c>
      <c r="AI32">
        <v>14.414400000000001</v>
      </c>
      <c r="AJ32">
        <v>5.4028</v>
      </c>
      <c r="AK32">
        <v>8.6872000000000007</v>
      </c>
      <c r="AL32">
        <v>4.4523000000000001</v>
      </c>
      <c r="AM32">
        <v>25.191099999999999</v>
      </c>
      <c r="AN32">
        <v>5.0781000000000001</v>
      </c>
    </row>
    <row r="33" spans="1:40" x14ac:dyDescent="0.25">
      <c r="A33" t="s">
        <v>193</v>
      </c>
      <c r="B33" t="s">
        <v>193</v>
      </c>
      <c r="C33" t="s">
        <v>194</v>
      </c>
      <c r="D33" t="s">
        <v>195</v>
      </c>
      <c r="E33" t="s">
        <v>196</v>
      </c>
      <c r="F33" t="s">
        <v>197</v>
      </c>
      <c r="G33" s="2">
        <v>42825</v>
      </c>
      <c r="H33" t="s">
        <v>199</v>
      </c>
      <c r="J33">
        <v>2017</v>
      </c>
      <c r="K33">
        <v>2</v>
      </c>
      <c r="L33">
        <v>2017</v>
      </c>
      <c r="M33">
        <v>1</v>
      </c>
      <c r="N33">
        <v>7</v>
      </c>
      <c r="O33">
        <v>1.3906000000000001</v>
      </c>
      <c r="R33">
        <v>0.38669999999999999</v>
      </c>
      <c r="S33">
        <v>0.73480000000000001</v>
      </c>
      <c r="T33">
        <v>38.927300000000002</v>
      </c>
      <c r="U33">
        <v>26.650400000000001</v>
      </c>
      <c r="V33">
        <v>26.650400000000001</v>
      </c>
      <c r="X33">
        <v>27.760100000000001</v>
      </c>
      <c r="Y33">
        <v>20.8504</v>
      </c>
      <c r="Z33">
        <v>33270</v>
      </c>
      <c r="AD33">
        <v>0.15809999999999999</v>
      </c>
      <c r="AE33">
        <v>11.1014</v>
      </c>
      <c r="AF33">
        <v>2.5663</v>
      </c>
      <c r="AG33">
        <v>35.070300000000003</v>
      </c>
      <c r="AH33">
        <v>8.2256</v>
      </c>
      <c r="AI33">
        <v>8.7537000000000003</v>
      </c>
      <c r="AJ33">
        <v>3.2968000000000002</v>
      </c>
      <c r="AK33">
        <v>5.0449999999999999</v>
      </c>
      <c r="AL33">
        <v>6.3231000000000002</v>
      </c>
      <c r="AM33">
        <v>25.7562</v>
      </c>
      <c r="AN33">
        <v>7.5221</v>
      </c>
    </row>
    <row r="34" spans="1:40" x14ac:dyDescent="0.25">
      <c r="A34" t="s">
        <v>193</v>
      </c>
      <c r="B34" t="s">
        <v>193</v>
      </c>
      <c r="C34" t="s">
        <v>194</v>
      </c>
      <c r="D34" t="s">
        <v>195</v>
      </c>
      <c r="E34" t="s">
        <v>196</v>
      </c>
      <c r="F34" t="s">
        <v>197</v>
      </c>
      <c r="G34" s="2">
        <v>42916</v>
      </c>
      <c r="H34" t="s">
        <v>199</v>
      </c>
      <c r="J34">
        <v>2017</v>
      </c>
      <c r="K34">
        <v>3</v>
      </c>
      <c r="L34">
        <v>2017</v>
      </c>
      <c r="M34">
        <v>2</v>
      </c>
      <c r="N34">
        <v>7</v>
      </c>
      <c r="O34">
        <v>1.3883000000000001</v>
      </c>
      <c r="R34">
        <v>0.40429999999999999</v>
      </c>
      <c r="S34">
        <v>0.81810000000000005</v>
      </c>
      <c r="T34">
        <v>38.512999999999998</v>
      </c>
      <c r="U34">
        <v>23.713899999999999</v>
      </c>
      <c r="V34">
        <v>23.713899999999999</v>
      </c>
      <c r="X34">
        <v>24.903099999999998</v>
      </c>
      <c r="Y34">
        <v>19.197099999999999</v>
      </c>
      <c r="Z34">
        <v>39356</v>
      </c>
      <c r="AD34">
        <v>0.13159999999999999</v>
      </c>
      <c r="AE34">
        <v>8.8748000000000005</v>
      </c>
      <c r="AF34">
        <v>2.0064000000000002</v>
      </c>
      <c r="AG34">
        <v>44.857300000000002</v>
      </c>
      <c r="AH34">
        <v>6.5826000000000002</v>
      </c>
      <c r="AI34">
        <v>7.0117000000000003</v>
      </c>
      <c r="AJ34">
        <v>2.5253999999999999</v>
      </c>
      <c r="AK34">
        <v>3.9215</v>
      </c>
      <c r="AL34">
        <v>7.52</v>
      </c>
      <c r="AM34">
        <v>25.615200000000002</v>
      </c>
      <c r="AN34">
        <v>9.1606000000000005</v>
      </c>
    </row>
    <row r="35" spans="1:40" x14ac:dyDescent="0.25">
      <c r="A35" t="s">
        <v>193</v>
      </c>
      <c r="B35" t="s">
        <v>193</v>
      </c>
      <c r="C35" t="s">
        <v>194</v>
      </c>
      <c r="D35" t="s">
        <v>195</v>
      </c>
      <c r="E35" t="s">
        <v>196</v>
      </c>
      <c r="F35" t="s">
        <v>197</v>
      </c>
      <c r="G35" s="2">
        <v>43008</v>
      </c>
      <c r="H35" t="s">
        <v>199</v>
      </c>
      <c r="J35">
        <v>2017</v>
      </c>
      <c r="K35">
        <v>4</v>
      </c>
      <c r="L35">
        <v>2017</v>
      </c>
      <c r="M35">
        <v>3</v>
      </c>
      <c r="N35">
        <v>7</v>
      </c>
      <c r="O35">
        <v>1.2761</v>
      </c>
      <c r="R35">
        <v>0.42030000000000001</v>
      </c>
      <c r="S35">
        <v>0.86299999999999999</v>
      </c>
      <c r="T35">
        <v>37.906799999999997</v>
      </c>
      <c r="U35">
        <v>24.9529</v>
      </c>
      <c r="V35">
        <v>24.9529</v>
      </c>
      <c r="X35">
        <v>26.468699999999998</v>
      </c>
      <c r="Y35">
        <v>20.376999999999999</v>
      </c>
      <c r="Z35">
        <v>51147</v>
      </c>
      <c r="AD35">
        <v>0.1401</v>
      </c>
      <c r="AE35">
        <v>6.7245999999999997</v>
      </c>
      <c r="AF35">
        <v>1.4739</v>
      </c>
      <c r="AG35">
        <v>61.061799999999998</v>
      </c>
      <c r="AH35">
        <v>7.9927000000000001</v>
      </c>
      <c r="AI35">
        <v>8.5009999999999994</v>
      </c>
      <c r="AJ35">
        <v>2.8546</v>
      </c>
      <c r="AK35">
        <v>4.633</v>
      </c>
      <c r="AL35">
        <v>9.7391000000000005</v>
      </c>
      <c r="AM35">
        <v>26.1494</v>
      </c>
      <c r="AN35">
        <v>12.11</v>
      </c>
    </row>
    <row r="36" spans="1:40" x14ac:dyDescent="0.25">
      <c r="A36" t="s">
        <v>200</v>
      </c>
      <c r="B36" t="s">
        <v>200</v>
      </c>
      <c r="C36" t="s">
        <v>201</v>
      </c>
      <c r="D36" t="s">
        <v>202</v>
      </c>
      <c r="E36" t="s">
        <v>203</v>
      </c>
      <c r="F36" t="s">
        <v>197</v>
      </c>
      <c r="G36" s="2">
        <v>40908</v>
      </c>
      <c r="H36" t="s">
        <v>198</v>
      </c>
      <c r="J36">
        <v>2011</v>
      </c>
      <c r="K36">
        <v>4</v>
      </c>
      <c r="L36">
        <v>2011</v>
      </c>
      <c r="M36">
        <v>4</v>
      </c>
      <c r="N36">
        <v>7</v>
      </c>
      <c r="R36">
        <v>0.76019999999999999</v>
      </c>
      <c r="S36">
        <v>3.673</v>
      </c>
      <c r="X36">
        <v>24.110900000000001</v>
      </c>
      <c r="Y36">
        <v>16.904699999999998</v>
      </c>
      <c r="Z36">
        <v>8579</v>
      </c>
      <c r="AD36">
        <v>0.18809999999999999</v>
      </c>
      <c r="AH36">
        <v>26.066800000000001</v>
      </c>
      <c r="AI36">
        <v>26.066800000000001</v>
      </c>
      <c r="AJ36">
        <v>3.1949000000000001</v>
      </c>
      <c r="AK36">
        <v>6.2515999999999998</v>
      </c>
      <c r="AL36">
        <v>7.2458</v>
      </c>
      <c r="AM36">
        <v>16.146100000000001</v>
      </c>
      <c r="AN36">
        <v>8.25</v>
      </c>
    </row>
    <row r="37" spans="1:40" x14ac:dyDescent="0.25">
      <c r="A37" t="s">
        <v>200</v>
      </c>
      <c r="B37" t="s">
        <v>200</v>
      </c>
      <c r="C37" t="s">
        <v>201</v>
      </c>
      <c r="D37" t="s">
        <v>202</v>
      </c>
      <c r="E37" t="s">
        <v>203</v>
      </c>
      <c r="F37" t="s">
        <v>197</v>
      </c>
      <c r="G37" s="2">
        <v>41274</v>
      </c>
      <c r="H37" t="s">
        <v>198</v>
      </c>
      <c r="J37">
        <v>2012</v>
      </c>
      <c r="K37">
        <v>4</v>
      </c>
      <c r="L37">
        <v>2012</v>
      </c>
      <c r="M37">
        <v>4</v>
      </c>
      <c r="N37">
        <v>7</v>
      </c>
      <c r="R37">
        <v>0.75739999999999996</v>
      </c>
      <c r="S37">
        <v>3.5417000000000001</v>
      </c>
      <c r="X37">
        <v>21.616499999999998</v>
      </c>
      <c r="Y37">
        <v>14.8544</v>
      </c>
      <c r="Z37">
        <v>6029</v>
      </c>
      <c r="AD37">
        <v>0.19489999999999999</v>
      </c>
      <c r="AH37">
        <v>23.7319</v>
      </c>
      <c r="AI37">
        <v>23.7319</v>
      </c>
      <c r="AJ37">
        <v>2.9266999999999999</v>
      </c>
      <c r="AK37">
        <v>5.7565999999999997</v>
      </c>
      <c r="AL37">
        <v>5.2839999999999998</v>
      </c>
      <c r="AM37">
        <v>17.0914</v>
      </c>
      <c r="AN37">
        <v>6.2068000000000003</v>
      </c>
    </row>
    <row r="38" spans="1:40" x14ac:dyDescent="0.25">
      <c r="A38" t="s">
        <v>200</v>
      </c>
      <c r="B38" t="s">
        <v>200</v>
      </c>
      <c r="C38" t="s">
        <v>201</v>
      </c>
      <c r="D38" t="s">
        <v>202</v>
      </c>
      <c r="E38" t="s">
        <v>203</v>
      </c>
      <c r="F38" t="s">
        <v>197</v>
      </c>
      <c r="G38" s="2">
        <v>41639</v>
      </c>
      <c r="H38" t="s">
        <v>198</v>
      </c>
      <c r="J38">
        <v>2013</v>
      </c>
      <c r="K38">
        <v>4</v>
      </c>
      <c r="L38">
        <v>2013</v>
      </c>
      <c r="M38">
        <v>4</v>
      </c>
      <c r="N38">
        <v>7</v>
      </c>
      <c r="R38">
        <v>0.73939999999999995</v>
      </c>
      <c r="S38">
        <v>3.3130000000000002</v>
      </c>
      <c r="X38">
        <v>25.414000000000001</v>
      </c>
      <c r="Y38">
        <v>17.1145</v>
      </c>
      <c r="Z38">
        <v>7541</v>
      </c>
      <c r="AD38">
        <v>0.2024</v>
      </c>
      <c r="AH38">
        <v>27.4877</v>
      </c>
      <c r="AI38">
        <v>27.4877</v>
      </c>
      <c r="AJ38">
        <v>3.4941</v>
      </c>
      <c r="AK38">
        <v>7.1619000000000002</v>
      </c>
      <c r="AL38">
        <v>6.9246999999999996</v>
      </c>
      <c r="AM38">
        <v>18.3233</v>
      </c>
      <c r="AN38">
        <v>7.8484999999999996</v>
      </c>
    </row>
    <row r="39" spans="1:40" x14ac:dyDescent="0.25">
      <c r="A39" t="s">
        <v>200</v>
      </c>
      <c r="B39" t="s">
        <v>200</v>
      </c>
      <c r="C39" t="s">
        <v>201</v>
      </c>
      <c r="D39" t="s">
        <v>202</v>
      </c>
      <c r="E39" t="s">
        <v>203</v>
      </c>
      <c r="F39" t="s">
        <v>197</v>
      </c>
      <c r="G39" s="2">
        <v>42004</v>
      </c>
      <c r="H39" t="s">
        <v>198</v>
      </c>
      <c r="J39">
        <v>2014</v>
      </c>
      <c r="K39">
        <v>4</v>
      </c>
      <c r="L39">
        <v>2014</v>
      </c>
      <c r="M39">
        <v>4</v>
      </c>
      <c r="N39">
        <v>7</v>
      </c>
      <c r="R39">
        <v>0.73709999999999998</v>
      </c>
      <c r="S39">
        <v>3.1494</v>
      </c>
      <c r="X39">
        <v>27.971</v>
      </c>
      <c r="Y39">
        <v>18.165099999999999</v>
      </c>
      <c r="Z39">
        <v>9795</v>
      </c>
      <c r="AD39">
        <v>0.20200000000000001</v>
      </c>
      <c r="AH39">
        <v>28.467099999999999</v>
      </c>
      <c r="AI39">
        <v>28.467099999999999</v>
      </c>
      <c r="AJ39">
        <v>3.6989000000000001</v>
      </c>
      <c r="AK39">
        <v>7.4846000000000004</v>
      </c>
      <c r="AL39">
        <v>9.3196999999999992</v>
      </c>
      <c r="AM39">
        <v>20.208200000000001</v>
      </c>
      <c r="AN39">
        <v>10.4567</v>
      </c>
    </row>
    <row r="40" spans="1:40" x14ac:dyDescent="0.25">
      <c r="A40" t="s">
        <v>200</v>
      </c>
      <c r="B40" t="s">
        <v>200</v>
      </c>
      <c r="C40" t="s">
        <v>201</v>
      </c>
      <c r="D40" t="s">
        <v>202</v>
      </c>
      <c r="E40" t="s">
        <v>203</v>
      </c>
      <c r="F40" t="s">
        <v>197</v>
      </c>
      <c r="G40" s="2">
        <v>42369</v>
      </c>
      <c r="H40" t="s">
        <v>198</v>
      </c>
      <c r="J40">
        <v>2015</v>
      </c>
      <c r="K40">
        <v>4</v>
      </c>
      <c r="L40">
        <v>2015</v>
      </c>
      <c r="M40">
        <v>4</v>
      </c>
      <c r="N40">
        <v>7</v>
      </c>
      <c r="R40">
        <v>0.69920000000000004</v>
      </c>
      <c r="S40">
        <v>2.7147000000000001</v>
      </c>
      <c r="X40">
        <v>25.747699999999998</v>
      </c>
      <c r="Y40">
        <v>16.4223</v>
      </c>
      <c r="Z40">
        <v>9270</v>
      </c>
      <c r="AD40">
        <v>0.1913</v>
      </c>
      <c r="AH40">
        <v>24.974599999999999</v>
      </c>
      <c r="AI40">
        <v>24.974599999999999</v>
      </c>
      <c r="AJ40">
        <v>3.2031999999999998</v>
      </c>
      <c r="AK40">
        <v>7.5115999999999996</v>
      </c>
      <c r="AL40">
        <v>9.2423000000000002</v>
      </c>
      <c r="AM40">
        <v>21.334399999999999</v>
      </c>
      <c r="AN40">
        <v>10.5793</v>
      </c>
    </row>
    <row r="41" spans="1:40" x14ac:dyDescent="0.25">
      <c r="A41" t="s">
        <v>200</v>
      </c>
      <c r="B41" t="s">
        <v>200</v>
      </c>
      <c r="C41" t="s">
        <v>201</v>
      </c>
      <c r="D41" t="s">
        <v>202</v>
      </c>
      <c r="E41" t="s">
        <v>203</v>
      </c>
      <c r="F41" t="s">
        <v>197</v>
      </c>
      <c r="G41" s="2">
        <v>42735</v>
      </c>
      <c r="H41" t="s">
        <v>198</v>
      </c>
      <c r="J41">
        <v>2016</v>
      </c>
      <c r="K41">
        <v>4</v>
      </c>
      <c r="L41">
        <v>2016</v>
      </c>
      <c r="M41">
        <v>4</v>
      </c>
      <c r="N41">
        <v>7</v>
      </c>
      <c r="R41">
        <v>0.69620000000000004</v>
      </c>
      <c r="S41">
        <v>2.7014999999999998</v>
      </c>
      <c r="X41">
        <v>26.903300000000002</v>
      </c>
      <c r="Y41">
        <v>17.562200000000001</v>
      </c>
      <c r="Z41">
        <v>6849</v>
      </c>
      <c r="AD41">
        <v>0.18940000000000001</v>
      </c>
      <c r="AH41">
        <v>26.379200000000001</v>
      </c>
      <c r="AI41">
        <v>26.379200000000001</v>
      </c>
      <c r="AJ41">
        <v>3.4035000000000002</v>
      </c>
      <c r="AK41">
        <v>8.0129000000000001</v>
      </c>
      <c r="AL41">
        <v>7.3250999999999999</v>
      </c>
      <c r="AM41">
        <v>22.678100000000001</v>
      </c>
      <c r="AN41">
        <v>8.7957000000000001</v>
      </c>
    </row>
    <row r="42" spans="1:40" x14ac:dyDescent="0.25">
      <c r="A42" t="s">
        <v>200</v>
      </c>
      <c r="B42" t="s">
        <v>200</v>
      </c>
      <c r="C42" t="s">
        <v>201</v>
      </c>
      <c r="D42" t="s">
        <v>202</v>
      </c>
      <c r="E42" t="s">
        <v>203</v>
      </c>
      <c r="F42" t="s">
        <v>197</v>
      </c>
      <c r="G42" s="2">
        <v>40633</v>
      </c>
      <c r="H42" t="s">
        <v>199</v>
      </c>
      <c r="J42">
        <v>2011</v>
      </c>
      <c r="K42">
        <v>1</v>
      </c>
      <c r="L42">
        <v>2011</v>
      </c>
      <c r="M42">
        <v>1</v>
      </c>
      <c r="N42">
        <v>7</v>
      </c>
      <c r="R42">
        <v>0.77649999999999997</v>
      </c>
      <c r="S42">
        <v>3.9685999999999999</v>
      </c>
      <c r="X42">
        <v>24.978400000000001</v>
      </c>
      <c r="Y42">
        <v>16.974299999999999</v>
      </c>
      <c r="Z42">
        <v>282</v>
      </c>
      <c r="AD42">
        <v>4.82E-2</v>
      </c>
      <c r="AH42">
        <v>6.7325999999999997</v>
      </c>
      <c r="AI42">
        <v>6.7325999999999997</v>
      </c>
      <c r="AJ42">
        <v>0.8175</v>
      </c>
      <c r="AK42">
        <v>1.5048999999999999</v>
      </c>
      <c r="AL42">
        <v>0.2354</v>
      </c>
      <c r="AM42">
        <v>14.5441</v>
      </c>
      <c r="AN42">
        <v>0.44819999999999999</v>
      </c>
    </row>
    <row r="43" spans="1:40" x14ac:dyDescent="0.25">
      <c r="A43" t="s">
        <v>200</v>
      </c>
      <c r="B43" t="s">
        <v>200</v>
      </c>
      <c r="C43" t="s">
        <v>201</v>
      </c>
      <c r="D43" t="s">
        <v>202</v>
      </c>
      <c r="E43" t="s">
        <v>203</v>
      </c>
      <c r="F43" t="s">
        <v>197</v>
      </c>
      <c r="G43" s="2">
        <v>40724</v>
      </c>
      <c r="H43" t="s">
        <v>199</v>
      </c>
      <c r="J43">
        <v>2011</v>
      </c>
      <c r="K43">
        <v>2</v>
      </c>
      <c r="L43">
        <v>2011</v>
      </c>
      <c r="M43">
        <v>2</v>
      </c>
      <c r="N43">
        <v>7</v>
      </c>
      <c r="R43">
        <v>0.77129999999999999</v>
      </c>
      <c r="S43">
        <v>3.8632</v>
      </c>
      <c r="X43">
        <v>24.308</v>
      </c>
      <c r="Y43">
        <v>18.3308</v>
      </c>
      <c r="Z43">
        <v>3418</v>
      </c>
      <c r="AD43">
        <v>4.9099999999999998E-2</v>
      </c>
      <c r="AH43">
        <v>7.1134000000000004</v>
      </c>
      <c r="AI43">
        <v>7.1134000000000004</v>
      </c>
      <c r="AJ43">
        <v>0.87619999999999998</v>
      </c>
      <c r="AK43">
        <v>1.6269</v>
      </c>
      <c r="AL43">
        <v>2.8555000000000001</v>
      </c>
      <c r="AM43">
        <v>15.2599</v>
      </c>
      <c r="AN43">
        <v>3.3216000000000001</v>
      </c>
    </row>
    <row r="44" spans="1:40" x14ac:dyDescent="0.25">
      <c r="A44" t="s">
        <v>200</v>
      </c>
      <c r="B44" t="s">
        <v>200</v>
      </c>
      <c r="C44" t="s">
        <v>201</v>
      </c>
      <c r="D44" t="s">
        <v>202</v>
      </c>
      <c r="E44" t="s">
        <v>203</v>
      </c>
      <c r="F44" t="s">
        <v>197</v>
      </c>
      <c r="G44" s="2">
        <v>40816</v>
      </c>
      <c r="H44" t="s">
        <v>199</v>
      </c>
      <c r="J44">
        <v>2011</v>
      </c>
      <c r="K44">
        <v>3</v>
      </c>
      <c r="L44">
        <v>2011</v>
      </c>
      <c r="M44">
        <v>3</v>
      </c>
      <c r="N44">
        <v>7</v>
      </c>
      <c r="R44">
        <v>0.77339999999999998</v>
      </c>
      <c r="S44">
        <v>3.8934000000000002</v>
      </c>
      <c r="X44">
        <v>23.367899999999999</v>
      </c>
      <c r="Y44">
        <v>16.662099999999999</v>
      </c>
      <c r="Z44">
        <v>5489</v>
      </c>
      <c r="AD44">
        <v>4.9200000000000001E-2</v>
      </c>
      <c r="AH44">
        <v>6.8231999999999999</v>
      </c>
      <c r="AI44">
        <v>6.8231999999999999</v>
      </c>
      <c r="AJ44">
        <v>0.8306</v>
      </c>
      <c r="AK44">
        <v>1.5463</v>
      </c>
      <c r="AL44">
        <v>4.6478000000000002</v>
      </c>
      <c r="AM44">
        <v>15.4833</v>
      </c>
      <c r="AN44">
        <v>5.3971</v>
      </c>
    </row>
    <row r="45" spans="1:40" x14ac:dyDescent="0.25">
      <c r="A45" t="s">
        <v>200</v>
      </c>
      <c r="B45" t="s">
        <v>200</v>
      </c>
      <c r="C45" t="s">
        <v>201</v>
      </c>
      <c r="D45" t="s">
        <v>202</v>
      </c>
      <c r="E45" t="s">
        <v>203</v>
      </c>
      <c r="F45" t="s">
        <v>197</v>
      </c>
      <c r="G45" s="2">
        <v>40908</v>
      </c>
      <c r="H45" t="s">
        <v>199</v>
      </c>
      <c r="J45">
        <v>2011</v>
      </c>
      <c r="K45">
        <v>4</v>
      </c>
      <c r="L45">
        <v>2011</v>
      </c>
      <c r="M45">
        <v>4</v>
      </c>
      <c r="N45">
        <v>7</v>
      </c>
      <c r="R45">
        <v>0.76019999999999999</v>
      </c>
      <c r="S45">
        <v>3.673</v>
      </c>
      <c r="X45">
        <v>23.837499999999999</v>
      </c>
      <c r="Y45">
        <v>15.668900000000001</v>
      </c>
      <c r="Z45">
        <v>8579</v>
      </c>
      <c r="AD45">
        <v>4.7800000000000002E-2</v>
      </c>
      <c r="AH45">
        <v>6.3425000000000002</v>
      </c>
      <c r="AI45">
        <v>6.3425000000000002</v>
      </c>
      <c r="AJ45">
        <v>0.77739999999999998</v>
      </c>
      <c r="AK45">
        <v>1.5210999999999999</v>
      </c>
      <c r="AL45">
        <v>7.2458</v>
      </c>
      <c r="AM45">
        <v>16.146100000000001</v>
      </c>
      <c r="AN45">
        <v>8.25</v>
      </c>
    </row>
    <row r="46" spans="1:40" x14ac:dyDescent="0.25">
      <c r="A46" t="s">
        <v>200</v>
      </c>
      <c r="B46" t="s">
        <v>200</v>
      </c>
      <c r="C46" t="s">
        <v>201</v>
      </c>
      <c r="D46" t="s">
        <v>202</v>
      </c>
      <c r="E46" t="s">
        <v>203</v>
      </c>
      <c r="F46" t="s">
        <v>197</v>
      </c>
      <c r="G46" s="2">
        <v>40999</v>
      </c>
      <c r="H46" t="s">
        <v>199</v>
      </c>
      <c r="J46">
        <v>2012</v>
      </c>
      <c r="K46">
        <v>1</v>
      </c>
      <c r="L46">
        <v>2012</v>
      </c>
      <c r="M46">
        <v>1</v>
      </c>
      <c r="N46">
        <v>7</v>
      </c>
      <c r="R46">
        <v>0.74060000000000004</v>
      </c>
      <c r="S46">
        <v>3.2818000000000001</v>
      </c>
      <c r="X46">
        <v>24.710799999999999</v>
      </c>
      <c r="Y46">
        <v>17.310099999999998</v>
      </c>
      <c r="Z46">
        <v>3166</v>
      </c>
      <c r="AD46">
        <v>4.7300000000000002E-2</v>
      </c>
      <c r="AH46">
        <v>6.3093000000000004</v>
      </c>
      <c r="AI46">
        <v>6.3093000000000004</v>
      </c>
      <c r="AJ46">
        <v>0.82750000000000001</v>
      </c>
      <c r="AK46">
        <v>1.6365000000000001</v>
      </c>
      <c r="AL46">
        <v>2.7153</v>
      </c>
      <c r="AM46">
        <v>17.072900000000001</v>
      </c>
      <c r="AN46">
        <v>2.9434</v>
      </c>
    </row>
    <row r="47" spans="1:40" x14ac:dyDescent="0.25">
      <c r="A47" t="s">
        <v>200</v>
      </c>
      <c r="B47" t="s">
        <v>200</v>
      </c>
      <c r="C47" t="s">
        <v>201</v>
      </c>
      <c r="D47" t="s">
        <v>202</v>
      </c>
      <c r="E47" t="s">
        <v>203</v>
      </c>
      <c r="F47" t="s">
        <v>197</v>
      </c>
      <c r="G47" s="2">
        <v>41090</v>
      </c>
      <c r="H47" t="s">
        <v>199</v>
      </c>
      <c r="J47">
        <v>2012</v>
      </c>
      <c r="K47">
        <v>2</v>
      </c>
      <c r="L47">
        <v>2012</v>
      </c>
      <c r="M47">
        <v>2</v>
      </c>
      <c r="N47">
        <v>7</v>
      </c>
      <c r="R47">
        <v>0.74390000000000001</v>
      </c>
      <c r="S47">
        <v>3.3224</v>
      </c>
      <c r="X47">
        <v>25.04</v>
      </c>
      <c r="Y47">
        <v>17.657299999999999</v>
      </c>
      <c r="Z47">
        <v>6246</v>
      </c>
      <c r="AD47">
        <v>5.0700000000000002E-2</v>
      </c>
      <c r="AH47">
        <v>6.9497</v>
      </c>
      <c r="AI47">
        <v>6.9497</v>
      </c>
      <c r="AJ47">
        <v>0.90390000000000004</v>
      </c>
      <c r="AK47">
        <v>1.7801</v>
      </c>
      <c r="AL47">
        <v>5.4218999999999999</v>
      </c>
      <c r="AM47">
        <v>16.915700000000001</v>
      </c>
      <c r="AN47">
        <v>5.8524000000000003</v>
      </c>
    </row>
    <row r="48" spans="1:40" x14ac:dyDescent="0.25">
      <c r="A48" t="s">
        <v>200</v>
      </c>
      <c r="B48" t="s">
        <v>200</v>
      </c>
      <c r="C48" t="s">
        <v>201</v>
      </c>
      <c r="D48" t="s">
        <v>202</v>
      </c>
      <c r="E48" t="s">
        <v>203</v>
      </c>
      <c r="F48" t="s">
        <v>197</v>
      </c>
      <c r="G48" s="2">
        <v>41182</v>
      </c>
      <c r="H48" t="s">
        <v>199</v>
      </c>
      <c r="J48">
        <v>2012</v>
      </c>
      <c r="K48">
        <v>3</v>
      </c>
      <c r="L48">
        <v>2012</v>
      </c>
      <c r="M48">
        <v>3</v>
      </c>
      <c r="N48">
        <v>7</v>
      </c>
      <c r="R48">
        <v>0.7429</v>
      </c>
      <c r="S48">
        <v>3.3243999999999998</v>
      </c>
      <c r="X48">
        <v>25.328499999999998</v>
      </c>
      <c r="Y48">
        <v>16.930800000000001</v>
      </c>
      <c r="Z48">
        <v>9849</v>
      </c>
      <c r="AD48">
        <v>4.8300000000000003E-2</v>
      </c>
      <c r="AH48">
        <v>6.4175000000000004</v>
      </c>
      <c r="AI48">
        <v>6.4175000000000004</v>
      </c>
      <c r="AJ48">
        <v>0.81769999999999998</v>
      </c>
      <c r="AK48">
        <v>1.6501999999999999</v>
      </c>
      <c r="AL48">
        <v>8.7004999999999999</v>
      </c>
      <c r="AM48">
        <v>17.360099999999999</v>
      </c>
      <c r="AN48">
        <v>9.3763000000000005</v>
      </c>
    </row>
    <row r="49" spans="1:40" x14ac:dyDescent="0.25">
      <c r="A49" t="s">
        <v>200</v>
      </c>
      <c r="B49" t="s">
        <v>200</v>
      </c>
      <c r="C49" t="s">
        <v>201</v>
      </c>
      <c r="D49" t="s">
        <v>202</v>
      </c>
      <c r="E49" t="s">
        <v>203</v>
      </c>
      <c r="F49" t="s">
        <v>197</v>
      </c>
      <c r="G49" s="2">
        <v>41274</v>
      </c>
      <c r="H49" t="s">
        <v>199</v>
      </c>
      <c r="J49">
        <v>2012</v>
      </c>
      <c r="K49">
        <v>4</v>
      </c>
      <c r="L49">
        <v>2012</v>
      </c>
      <c r="M49">
        <v>4</v>
      </c>
      <c r="N49">
        <v>7</v>
      </c>
      <c r="R49">
        <v>0.75739999999999996</v>
      </c>
      <c r="S49">
        <v>3.5417000000000001</v>
      </c>
      <c r="X49">
        <v>11.939299999999999</v>
      </c>
      <c r="Y49">
        <v>7.9166999999999996</v>
      </c>
      <c r="Z49">
        <v>6029</v>
      </c>
      <c r="AD49">
        <v>5.0799999999999998E-2</v>
      </c>
      <c r="AH49">
        <v>3.3729</v>
      </c>
      <c r="AI49">
        <v>3.3729</v>
      </c>
      <c r="AJ49">
        <v>0.41599999999999998</v>
      </c>
      <c r="AK49">
        <v>0.81810000000000005</v>
      </c>
      <c r="AL49">
        <v>5.2839999999999998</v>
      </c>
      <c r="AM49">
        <v>17.0914</v>
      </c>
      <c r="AN49">
        <v>6.2068000000000003</v>
      </c>
    </row>
    <row r="50" spans="1:40" x14ac:dyDescent="0.25">
      <c r="A50" t="s">
        <v>200</v>
      </c>
      <c r="B50" t="s">
        <v>200</v>
      </c>
      <c r="C50" t="s">
        <v>201</v>
      </c>
      <c r="D50" t="s">
        <v>202</v>
      </c>
      <c r="E50" t="s">
        <v>203</v>
      </c>
      <c r="F50" t="s">
        <v>197</v>
      </c>
      <c r="G50" s="2">
        <v>41364</v>
      </c>
      <c r="H50" t="s">
        <v>199</v>
      </c>
      <c r="J50">
        <v>2013</v>
      </c>
      <c r="K50">
        <v>1</v>
      </c>
      <c r="L50">
        <v>2013</v>
      </c>
      <c r="M50">
        <v>1</v>
      </c>
      <c r="N50">
        <v>7</v>
      </c>
      <c r="R50">
        <v>0.745</v>
      </c>
      <c r="S50">
        <v>3.3155999999999999</v>
      </c>
      <c r="X50">
        <v>25.572700000000001</v>
      </c>
      <c r="Y50">
        <v>16.999300000000002</v>
      </c>
      <c r="Z50">
        <v>7343</v>
      </c>
      <c r="AD50">
        <v>4.7600000000000003E-2</v>
      </c>
      <c r="AH50">
        <v>6.6356000000000002</v>
      </c>
      <c r="AI50">
        <v>6.6356000000000002</v>
      </c>
      <c r="AJ50">
        <v>0.81599999999999995</v>
      </c>
      <c r="AK50">
        <v>1.6919</v>
      </c>
      <c r="AL50">
        <v>6.6391999999999998</v>
      </c>
      <c r="AM50">
        <v>17.568300000000001</v>
      </c>
      <c r="AN50">
        <v>6.8236999999999997</v>
      </c>
    </row>
    <row r="51" spans="1:40" x14ac:dyDescent="0.25">
      <c r="A51" t="s">
        <v>200</v>
      </c>
      <c r="B51" t="s">
        <v>200</v>
      </c>
      <c r="C51" t="s">
        <v>201</v>
      </c>
      <c r="D51" t="s">
        <v>202</v>
      </c>
      <c r="E51" t="s">
        <v>203</v>
      </c>
      <c r="F51" t="s">
        <v>197</v>
      </c>
      <c r="G51" s="2">
        <v>41455</v>
      </c>
      <c r="H51" t="s">
        <v>199</v>
      </c>
      <c r="J51">
        <v>2013</v>
      </c>
      <c r="K51">
        <v>2</v>
      </c>
      <c r="L51">
        <v>2013</v>
      </c>
      <c r="M51">
        <v>2</v>
      </c>
      <c r="N51">
        <v>7</v>
      </c>
      <c r="R51">
        <v>0.73460000000000003</v>
      </c>
      <c r="S51">
        <v>3.1396999999999999</v>
      </c>
      <c r="X51">
        <v>25.8186</v>
      </c>
      <c r="Y51">
        <v>18.014800000000001</v>
      </c>
      <c r="Z51">
        <v>9754</v>
      </c>
      <c r="AD51">
        <v>5.0900000000000001E-2</v>
      </c>
      <c r="AH51">
        <v>7.3815</v>
      </c>
      <c r="AI51">
        <v>7.3815</v>
      </c>
      <c r="AJ51">
        <v>0.92469999999999997</v>
      </c>
      <c r="AK51">
        <v>1.9593</v>
      </c>
      <c r="AL51">
        <v>8.8915000000000006</v>
      </c>
      <c r="AM51">
        <v>17.559000000000001</v>
      </c>
      <c r="AN51">
        <v>9.3245000000000005</v>
      </c>
    </row>
    <row r="52" spans="1:40" x14ac:dyDescent="0.25">
      <c r="A52" t="s">
        <v>200</v>
      </c>
      <c r="B52" t="s">
        <v>200</v>
      </c>
      <c r="C52" t="s">
        <v>201</v>
      </c>
      <c r="D52" t="s">
        <v>202</v>
      </c>
      <c r="E52" t="s">
        <v>203</v>
      </c>
      <c r="F52" t="s">
        <v>197</v>
      </c>
      <c r="G52" s="2">
        <v>41547</v>
      </c>
      <c r="H52" t="s">
        <v>199</v>
      </c>
      <c r="J52">
        <v>2013</v>
      </c>
      <c r="K52">
        <v>3</v>
      </c>
      <c r="L52">
        <v>2013</v>
      </c>
      <c r="M52">
        <v>3</v>
      </c>
      <c r="N52">
        <v>7</v>
      </c>
      <c r="R52">
        <v>0.73219999999999996</v>
      </c>
      <c r="S52">
        <v>3.1153</v>
      </c>
      <c r="X52">
        <v>25.425000000000001</v>
      </c>
      <c r="Y52">
        <v>17.1784</v>
      </c>
      <c r="Z52">
        <v>7568</v>
      </c>
      <c r="AD52">
        <v>5.2499999999999998E-2</v>
      </c>
      <c r="AH52">
        <v>7.1086999999999998</v>
      </c>
      <c r="AI52">
        <v>7.1086999999999998</v>
      </c>
      <c r="AJ52">
        <v>0.91</v>
      </c>
      <c r="AK52">
        <v>1.9039999999999999</v>
      </c>
      <c r="AL52">
        <v>7.0008999999999997</v>
      </c>
      <c r="AM52">
        <v>17.9421</v>
      </c>
      <c r="AN52">
        <v>7.5883000000000003</v>
      </c>
    </row>
    <row r="53" spans="1:40" x14ac:dyDescent="0.25">
      <c r="A53" t="s">
        <v>200</v>
      </c>
      <c r="B53" t="s">
        <v>200</v>
      </c>
      <c r="C53" t="s">
        <v>201</v>
      </c>
      <c r="D53" t="s">
        <v>202</v>
      </c>
      <c r="E53" t="s">
        <v>203</v>
      </c>
      <c r="F53" t="s">
        <v>197</v>
      </c>
      <c r="G53" s="2">
        <v>41639</v>
      </c>
      <c r="H53" t="s">
        <v>199</v>
      </c>
      <c r="J53">
        <v>2013</v>
      </c>
      <c r="K53">
        <v>4</v>
      </c>
      <c r="L53">
        <v>2013</v>
      </c>
      <c r="M53">
        <v>4</v>
      </c>
      <c r="N53">
        <v>7</v>
      </c>
      <c r="R53">
        <v>0.73939999999999995</v>
      </c>
      <c r="S53">
        <v>3.3130000000000002</v>
      </c>
      <c r="X53">
        <v>24.861899999999999</v>
      </c>
      <c r="Y53">
        <v>16.285799999999998</v>
      </c>
      <c r="Z53">
        <v>7541</v>
      </c>
      <c r="AD53">
        <v>5.1900000000000002E-2</v>
      </c>
      <c r="AH53">
        <v>6.7091000000000003</v>
      </c>
      <c r="AI53">
        <v>6.7091000000000003</v>
      </c>
      <c r="AJ53">
        <v>0.8528</v>
      </c>
      <c r="AK53">
        <v>1.7481</v>
      </c>
      <c r="AL53">
        <v>6.9246999999999996</v>
      </c>
      <c r="AM53">
        <v>18.3233</v>
      </c>
      <c r="AN53">
        <v>7.8484999999999996</v>
      </c>
    </row>
    <row r="54" spans="1:40" x14ac:dyDescent="0.25">
      <c r="A54" t="s">
        <v>200</v>
      </c>
      <c r="B54" t="s">
        <v>200</v>
      </c>
      <c r="C54" t="s">
        <v>201</v>
      </c>
      <c r="D54" t="s">
        <v>202</v>
      </c>
      <c r="E54" t="s">
        <v>203</v>
      </c>
      <c r="F54" t="s">
        <v>197</v>
      </c>
      <c r="G54" s="2">
        <v>41729</v>
      </c>
      <c r="H54" t="s">
        <v>199</v>
      </c>
      <c r="J54">
        <v>2014</v>
      </c>
      <c r="K54">
        <v>1</v>
      </c>
      <c r="L54">
        <v>2014</v>
      </c>
      <c r="M54">
        <v>1</v>
      </c>
      <c r="N54">
        <v>7</v>
      </c>
      <c r="R54">
        <v>0.73029999999999995</v>
      </c>
      <c r="S54">
        <v>3.0413999999999999</v>
      </c>
      <c r="X54">
        <v>28.720099999999999</v>
      </c>
      <c r="Y54">
        <v>18.6264</v>
      </c>
      <c r="Z54">
        <v>3059</v>
      </c>
      <c r="AD54">
        <v>5.0700000000000002E-2</v>
      </c>
      <c r="AH54">
        <v>7.1681999999999997</v>
      </c>
      <c r="AI54">
        <v>7.1681999999999997</v>
      </c>
      <c r="AJ54">
        <v>0.94520000000000004</v>
      </c>
      <c r="AK54">
        <v>1.9333</v>
      </c>
      <c r="AL54">
        <v>2.8668999999999998</v>
      </c>
      <c r="AM54">
        <v>18.864000000000001</v>
      </c>
      <c r="AN54">
        <v>3.0787</v>
      </c>
    </row>
    <row r="55" spans="1:40" x14ac:dyDescent="0.25">
      <c r="A55" t="s">
        <v>200</v>
      </c>
      <c r="B55" t="s">
        <v>200</v>
      </c>
      <c r="C55" t="s">
        <v>201</v>
      </c>
      <c r="D55" t="s">
        <v>202</v>
      </c>
      <c r="E55" t="s">
        <v>203</v>
      </c>
      <c r="F55" t="s">
        <v>197</v>
      </c>
      <c r="G55" s="2">
        <v>41820</v>
      </c>
      <c r="H55" t="s">
        <v>199</v>
      </c>
      <c r="J55">
        <v>2014</v>
      </c>
      <c r="K55">
        <v>2</v>
      </c>
      <c r="L55">
        <v>2014</v>
      </c>
      <c r="M55">
        <v>2</v>
      </c>
      <c r="N55">
        <v>7</v>
      </c>
      <c r="R55">
        <v>0.73070000000000002</v>
      </c>
      <c r="S55">
        <v>3.0668000000000002</v>
      </c>
      <c r="X55">
        <v>28.396000000000001</v>
      </c>
      <c r="Y55">
        <v>18.631799999999998</v>
      </c>
      <c r="Z55">
        <v>4339</v>
      </c>
      <c r="AD55">
        <v>5.3400000000000003E-2</v>
      </c>
      <c r="AH55">
        <v>7.5644</v>
      </c>
      <c r="AI55">
        <v>7.5644</v>
      </c>
      <c r="AJ55">
        <v>1.0034000000000001</v>
      </c>
      <c r="AK55">
        <v>2.0373000000000001</v>
      </c>
      <c r="AL55">
        <v>4.1010999999999997</v>
      </c>
      <c r="AM55">
        <v>19.324100000000001</v>
      </c>
      <c r="AN55">
        <v>4.6172000000000004</v>
      </c>
    </row>
    <row r="56" spans="1:40" x14ac:dyDescent="0.25">
      <c r="A56" t="s">
        <v>200</v>
      </c>
      <c r="B56" t="s">
        <v>200</v>
      </c>
      <c r="C56" t="s">
        <v>201</v>
      </c>
      <c r="D56" t="s">
        <v>202</v>
      </c>
      <c r="E56" t="s">
        <v>203</v>
      </c>
      <c r="F56" t="s">
        <v>197</v>
      </c>
      <c r="G56" s="2">
        <v>41912</v>
      </c>
      <c r="H56" t="s">
        <v>199</v>
      </c>
      <c r="J56">
        <v>2014</v>
      </c>
      <c r="K56">
        <v>3</v>
      </c>
      <c r="L56">
        <v>2014</v>
      </c>
      <c r="M56">
        <v>3</v>
      </c>
      <c r="N56">
        <v>7</v>
      </c>
      <c r="R56">
        <v>0.73370000000000002</v>
      </c>
      <c r="S56">
        <v>3.0981999999999998</v>
      </c>
      <c r="X56">
        <v>28.739599999999999</v>
      </c>
      <c r="Y56">
        <v>18.758800000000001</v>
      </c>
      <c r="Z56">
        <v>7732</v>
      </c>
      <c r="AD56">
        <v>5.0799999999999998E-2</v>
      </c>
      <c r="AH56">
        <v>7.3060999999999998</v>
      </c>
      <c r="AI56">
        <v>7.3060999999999998</v>
      </c>
      <c r="AJ56">
        <v>0.96</v>
      </c>
      <c r="AK56">
        <v>1.9453</v>
      </c>
      <c r="AL56">
        <v>7.3849</v>
      </c>
      <c r="AM56">
        <v>19.532399999999999</v>
      </c>
      <c r="AN56">
        <v>8.2005999999999997</v>
      </c>
    </row>
    <row r="57" spans="1:40" x14ac:dyDescent="0.25">
      <c r="A57" t="s">
        <v>200</v>
      </c>
      <c r="B57" t="s">
        <v>200</v>
      </c>
      <c r="C57" t="s">
        <v>201</v>
      </c>
      <c r="D57" t="s">
        <v>202</v>
      </c>
      <c r="E57" t="s">
        <v>203</v>
      </c>
      <c r="F57" t="s">
        <v>197</v>
      </c>
      <c r="G57" s="2">
        <v>42004</v>
      </c>
      <c r="H57" t="s">
        <v>199</v>
      </c>
      <c r="J57">
        <v>2014</v>
      </c>
      <c r="K57">
        <v>4</v>
      </c>
      <c r="L57">
        <v>2014</v>
      </c>
      <c r="M57">
        <v>4</v>
      </c>
      <c r="N57">
        <v>7</v>
      </c>
      <c r="R57">
        <v>0.73709999999999998</v>
      </c>
      <c r="S57">
        <v>3.1494</v>
      </c>
      <c r="X57">
        <v>26.179600000000001</v>
      </c>
      <c r="Y57">
        <v>16.754899999999999</v>
      </c>
      <c r="Z57">
        <v>9795</v>
      </c>
      <c r="AD57">
        <v>5.3400000000000003E-2</v>
      </c>
      <c r="AH57">
        <v>6.9995000000000003</v>
      </c>
      <c r="AI57">
        <v>6.9995000000000003</v>
      </c>
      <c r="AJ57">
        <v>0.90949999999999998</v>
      </c>
      <c r="AK57">
        <v>1.8403</v>
      </c>
      <c r="AL57">
        <v>9.3196999999999992</v>
      </c>
      <c r="AM57">
        <v>20.208200000000001</v>
      </c>
      <c r="AN57">
        <v>10.4567</v>
      </c>
    </row>
    <row r="58" spans="1:40" x14ac:dyDescent="0.25">
      <c r="A58" t="s">
        <v>200</v>
      </c>
      <c r="B58" t="s">
        <v>200</v>
      </c>
      <c r="C58" t="s">
        <v>201</v>
      </c>
      <c r="D58" t="s">
        <v>202</v>
      </c>
      <c r="E58" t="s">
        <v>203</v>
      </c>
      <c r="F58" t="s">
        <v>197</v>
      </c>
      <c r="G58" s="2">
        <v>42094</v>
      </c>
      <c r="H58" t="s">
        <v>199</v>
      </c>
      <c r="J58">
        <v>2015</v>
      </c>
      <c r="K58">
        <v>1</v>
      </c>
      <c r="L58">
        <v>2015</v>
      </c>
      <c r="M58">
        <v>1</v>
      </c>
      <c r="N58">
        <v>7</v>
      </c>
      <c r="R58">
        <v>0.71479999999999999</v>
      </c>
      <c r="S58">
        <v>2.7685</v>
      </c>
      <c r="X58">
        <v>30.757000000000001</v>
      </c>
      <c r="Y58">
        <v>20.106200000000001</v>
      </c>
      <c r="Z58">
        <v>1870</v>
      </c>
      <c r="AD58">
        <v>4.87E-2</v>
      </c>
      <c r="AH58">
        <v>6.9858000000000002</v>
      </c>
      <c r="AI58">
        <v>6.9858000000000002</v>
      </c>
      <c r="AJ58">
        <v>0.9859</v>
      </c>
      <c r="AK58">
        <v>1.9923999999999999</v>
      </c>
      <c r="AL58">
        <v>1.8280000000000001</v>
      </c>
      <c r="AM58">
        <v>21.4862</v>
      </c>
      <c r="AN58">
        <v>2.0781999999999998</v>
      </c>
    </row>
    <row r="59" spans="1:40" x14ac:dyDescent="0.25">
      <c r="A59" t="s">
        <v>200</v>
      </c>
      <c r="B59" t="s">
        <v>200</v>
      </c>
      <c r="C59" t="s">
        <v>201</v>
      </c>
      <c r="D59" t="s">
        <v>202</v>
      </c>
      <c r="E59" t="s">
        <v>203</v>
      </c>
      <c r="F59" t="s">
        <v>197</v>
      </c>
      <c r="G59" s="2">
        <v>42185</v>
      </c>
      <c r="H59" t="s">
        <v>199</v>
      </c>
      <c r="J59">
        <v>2015</v>
      </c>
      <c r="K59">
        <v>2</v>
      </c>
      <c r="L59">
        <v>2015</v>
      </c>
      <c r="M59">
        <v>2</v>
      </c>
      <c r="N59">
        <v>7</v>
      </c>
      <c r="R59">
        <v>0.70669999999999999</v>
      </c>
      <c r="S59">
        <v>2.7622</v>
      </c>
      <c r="X59">
        <v>28.5276</v>
      </c>
      <c r="Y59">
        <v>18.446999999999999</v>
      </c>
      <c r="Z59">
        <v>3698</v>
      </c>
      <c r="AD59">
        <v>4.9700000000000001E-2</v>
      </c>
      <c r="AH59">
        <v>6.7305999999999999</v>
      </c>
      <c r="AI59">
        <v>6.7305999999999999</v>
      </c>
      <c r="AJ59">
        <v>0.93730000000000002</v>
      </c>
      <c r="AK59">
        <v>1.9739</v>
      </c>
      <c r="AL59">
        <v>3.6505000000000001</v>
      </c>
      <c r="AM59">
        <v>21.8413</v>
      </c>
      <c r="AN59">
        <v>4.1806999999999999</v>
      </c>
    </row>
    <row r="60" spans="1:40" x14ac:dyDescent="0.25">
      <c r="A60" t="s">
        <v>200</v>
      </c>
      <c r="B60" t="s">
        <v>200</v>
      </c>
      <c r="C60" t="s">
        <v>201</v>
      </c>
      <c r="D60" t="s">
        <v>202</v>
      </c>
      <c r="E60" t="s">
        <v>203</v>
      </c>
      <c r="F60" t="s">
        <v>197</v>
      </c>
      <c r="G60" s="2">
        <v>42277</v>
      </c>
      <c r="H60" t="s">
        <v>199</v>
      </c>
      <c r="J60">
        <v>2015</v>
      </c>
      <c r="K60">
        <v>3</v>
      </c>
      <c r="L60">
        <v>2015</v>
      </c>
      <c r="M60">
        <v>3</v>
      </c>
      <c r="N60">
        <v>7</v>
      </c>
      <c r="R60">
        <v>0.69520000000000004</v>
      </c>
      <c r="S60">
        <v>2.5712000000000002</v>
      </c>
      <c r="X60">
        <v>25.287099999999999</v>
      </c>
      <c r="Y60">
        <v>16.101299999999998</v>
      </c>
      <c r="Z60">
        <v>6945</v>
      </c>
      <c r="AD60">
        <v>4.9700000000000001E-2</v>
      </c>
      <c r="AH60">
        <v>5.9339000000000004</v>
      </c>
      <c r="AI60">
        <v>5.9339000000000004</v>
      </c>
      <c r="AJ60">
        <v>0.82089999999999996</v>
      </c>
      <c r="AK60">
        <v>1.8089</v>
      </c>
      <c r="AL60">
        <v>6.9659000000000004</v>
      </c>
      <c r="AM60">
        <v>21.6599</v>
      </c>
      <c r="AN60">
        <v>7.8475000000000001</v>
      </c>
    </row>
    <row r="61" spans="1:40" x14ac:dyDescent="0.25">
      <c r="A61" t="s">
        <v>200</v>
      </c>
      <c r="B61" t="s">
        <v>200</v>
      </c>
      <c r="C61" t="s">
        <v>201</v>
      </c>
      <c r="D61" t="s">
        <v>202</v>
      </c>
      <c r="E61" t="s">
        <v>203</v>
      </c>
      <c r="F61" t="s">
        <v>197</v>
      </c>
      <c r="G61" s="2">
        <v>42369</v>
      </c>
      <c r="H61" t="s">
        <v>199</v>
      </c>
      <c r="J61">
        <v>2015</v>
      </c>
      <c r="K61">
        <v>4</v>
      </c>
      <c r="L61">
        <v>2015</v>
      </c>
      <c r="M61">
        <v>4</v>
      </c>
      <c r="N61">
        <v>7</v>
      </c>
      <c r="R61">
        <v>0.69920000000000004</v>
      </c>
      <c r="S61">
        <v>2.7147000000000001</v>
      </c>
      <c r="X61">
        <v>18.595700000000001</v>
      </c>
      <c r="Y61">
        <v>11.165100000000001</v>
      </c>
      <c r="Z61">
        <v>9270</v>
      </c>
      <c r="AD61">
        <v>4.8500000000000001E-2</v>
      </c>
      <c r="AH61">
        <v>4.3487</v>
      </c>
      <c r="AI61">
        <v>4.3487</v>
      </c>
      <c r="AJ61">
        <v>0.55769999999999997</v>
      </c>
      <c r="AK61">
        <v>1.3079000000000001</v>
      </c>
      <c r="AL61">
        <v>9.2423000000000002</v>
      </c>
      <c r="AM61">
        <v>21.334399999999999</v>
      </c>
      <c r="AN61">
        <v>10.5793</v>
      </c>
    </row>
    <row r="62" spans="1:40" x14ac:dyDescent="0.25">
      <c r="A62" t="s">
        <v>200</v>
      </c>
      <c r="B62" t="s">
        <v>200</v>
      </c>
      <c r="C62" t="s">
        <v>201</v>
      </c>
      <c r="D62" t="s">
        <v>202</v>
      </c>
      <c r="E62" t="s">
        <v>203</v>
      </c>
      <c r="F62" t="s">
        <v>197</v>
      </c>
      <c r="G62" s="2">
        <v>42460</v>
      </c>
      <c r="H62" t="s">
        <v>199</v>
      </c>
      <c r="J62">
        <v>2016</v>
      </c>
      <c r="K62">
        <v>1</v>
      </c>
      <c r="L62">
        <v>2016</v>
      </c>
      <c r="M62">
        <v>1</v>
      </c>
      <c r="N62">
        <v>7</v>
      </c>
      <c r="R62">
        <v>0.69540000000000002</v>
      </c>
      <c r="S62">
        <v>2.5531000000000001</v>
      </c>
      <c r="X62">
        <v>28.534099999999999</v>
      </c>
      <c r="Y62">
        <v>18.212700000000002</v>
      </c>
      <c r="Z62">
        <v>2227</v>
      </c>
      <c r="AD62">
        <v>4.82E-2</v>
      </c>
      <c r="AH62">
        <v>6.8799000000000001</v>
      </c>
      <c r="AI62">
        <v>6.8799000000000001</v>
      </c>
      <c r="AJ62">
        <v>0.89790000000000003</v>
      </c>
      <c r="AK62">
        <v>2.0958999999999999</v>
      </c>
      <c r="AL62">
        <v>2.3126000000000002</v>
      </c>
      <c r="AM62">
        <v>21.795000000000002</v>
      </c>
      <c r="AN62">
        <v>2.6261999999999999</v>
      </c>
    </row>
    <row r="63" spans="1:40" x14ac:dyDescent="0.25">
      <c r="A63" t="s">
        <v>200</v>
      </c>
      <c r="B63" t="s">
        <v>200</v>
      </c>
      <c r="C63" t="s">
        <v>201</v>
      </c>
      <c r="D63" t="s">
        <v>202</v>
      </c>
      <c r="E63" t="s">
        <v>203</v>
      </c>
      <c r="F63" t="s">
        <v>197</v>
      </c>
      <c r="G63" s="2">
        <v>42551</v>
      </c>
      <c r="H63" t="s">
        <v>199</v>
      </c>
      <c r="J63">
        <v>2016</v>
      </c>
      <c r="K63">
        <v>2</v>
      </c>
      <c r="L63">
        <v>2016</v>
      </c>
      <c r="M63">
        <v>2</v>
      </c>
      <c r="N63">
        <v>7</v>
      </c>
      <c r="R63">
        <v>0.70979999999999999</v>
      </c>
      <c r="S63">
        <v>2.6938</v>
      </c>
      <c r="X63">
        <v>38.805999999999997</v>
      </c>
      <c r="Y63">
        <v>25.463200000000001</v>
      </c>
      <c r="Z63">
        <v>2551</v>
      </c>
      <c r="AD63">
        <v>4.87E-2</v>
      </c>
      <c r="AH63">
        <v>9.7286999999999999</v>
      </c>
      <c r="AI63">
        <v>9.7286999999999999</v>
      </c>
      <c r="AJ63">
        <v>1.2622</v>
      </c>
      <c r="AK63">
        <v>2.8237000000000001</v>
      </c>
      <c r="AL63">
        <v>2.7109000000000001</v>
      </c>
      <c r="AM63">
        <v>22.391400000000001</v>
      </c>
      <c r="AN63">
        <v>3.4005999999999998</v>
      </c>
    </row>
    <row r="64" spans="1:40" x14ac:dyDescent="0.25">
      <c r="A64" t="s">
        <v>200</v>
      </c>
      <c r="B64" t="s">
        <v>200</v>
      </c>
      <c r="C64" t="s">
        <v>201</v>
      </c>
      <c r="D64" t="s">
        <v>202</v>
      </c>
      <c r="E64" t="s">
        <v>203</v>
      </c>
      <c r="F64" t="s">
        <v>197</v>
      </c>
      <c r="G64" s="2">
        <v>42643</v>
      </c>
      <c r="H64" t="s">
        <v>199</v>
      </c>
      <c r="J64">
        <v>2016</v>
      </c>
      <c r="K64">
        <v>3</v>
      </c>
      <c r="L64">
        <v>2016</v>
      </c>
      <c r="M64">
        <v>3</v>
      </c>
      <c r="N64">
        <v>7</v>
      </c>
      <c r="R64">
        <v>0.68110000000000004</v>
      </c>
      <c r="S64">
        <v>2.3986000000000001</v>
      </c>
      <c r="X64">
        <v>23.865200000000002</v>
      </c>
      <c r="Y64">
        <v>15.2957</v>
      </c>
      <c r="Z64">
        <v>3976</v>
      </c>
      <c r="AD64">
        <v>4.7399999999999998E-2</v>
      </c>
      <c r="AH64">
        <v>5.4337</v>
      </c>
      <c r="AI64">
        <v>5.4337</v>
      </c>
      <c r="AJ64">
        <v>0.74460000000000004</v>
      </c>
      <c r="AK64">
        <v>1.7325999999999999</v>
      </c>
      <c r="AL64">
        <v>4.3076999999999996</v>
      </c>
      <c r="AM64">
        <v>22.9193</v>
      </c>
      <c r="AN64">
        <v>5.3639999999999999</v>
      </c>
    </row>
    <row r="65" spans="1:40" x14ac:dyDescent="0.25">
      <c r="A65" t="s">
        <v>200</v>
      </c>
      <c r="B65" t="s">
        <v>200</v>
      </c>
      <c r="C65" t="s">
        <v>201</v>
      </c>
      <c r="D65" t="s">
        <v>202</v>
      </c>
      <c r="E65" t="s">
        <v>203</v>
      </c>
      <c r="F65" t="s">
        <v>197</v>
      </c>
      <c r="G65" s="2">
        <v>42735</v>
      </c>
      <c r="H65" t="s">
        <v>199</v>
      </c>
      <c r="J65">
        <v>2016</v>
      </c>
      <c r="K65">
        <v>4</v>
      </c>
      <c r="L65">
        <v>2016</v>
      </c>
      <c r="M65">
        <v>4</v>
      </c>
      <c r="N65">
        <v>7</v>
      </c>
      <c r="R65">
        <v>0.69620000000000004</v>
      </c>
      <c r="S65">
        <v>2.7014999999999998</v>
      </c>
      <c r="X65">
        <v>15.695600000000001</v>
      </c>
      <c r="Y65">
        <v>10.815200000000001</v>
      </c>
      <c r="Z65">
        <v>6849</v>
      </c>
      <c r="AD65">
        <v>4.6600000000000003E-2</v>
      </c>
      <c r="AH65">
        <v>4.0242000000000004</v>
      </c>
      <c r="AI65">
        <v>4.0242000000000004</v>
      </c>
      <c r="AJ65">
        <v>0.51919999999999999</v>
      </c>
      <c r="AK65">
        <v>1.2223999999999999</v>
      </c>
      <c r="AL65">
        <v>7.3250999999999999</v>
      </c>
      <c r="AM65">
        <v>22.678100000000001</v>
      </c>
      <c r="AN65">
        <v>8.7957000000000001</v>
      </c>
    </row>
    <row r="66" spans="1:40" x14ac:dyDescent="0.25">
      <c r="A66" t="s">
        <v>200</v>
      </c>
      <c r="B66" t="s">
        <v>200</v>
      </c>
      <c r="C66" t="s">
        <v>201</v>
      </c>
      <c r="D66" t="s">
        <v>202</v>
      </c>
      <c r="E66" t="s">
        <v>203</v>
      </c>
      <c r="F66" t="s">
        <v>197</v>
      </c>
      <c r="G66" s="2">
        <v>42825</v>
      </c>
      <c r="H66" t="s">
        <v>199</v>
      </c>
      <c r="J66">
        <v>2017</v>
      </c>
      <c r="K66">
        <v>1</v>
      </c>
      <c r="L66">
        <v>2017</v>
      </c>
      <c r="M66">
        <v>1</v>
      </c>
      <c r="N66">
        <v>7</v>
      </c>
      <c r="R66">
        <v>0.71160000000000001</v>
      </c>
      <c r="S66">
        <v>2.7682000000000002</v>
      </c>
      <c r="X66">
        <v>24.835999999999999</v>
      </c>
      <c r="Y66">
        <v>16.484400000000001</v>
      </c>
      <c r="Z66">
        <v>883</v>
      </c>
      <c r="AD66">
        <v>4.53E-2</v>
      </c>
      <c r="AH66">
        <v>5.9088000000000003</v>
      </c>
      <c r="AI66">
        <v>5.9088000000000003</v>
      </c>
      <c r="AJ66">
        <v>0.76649999999999996</v>
      </c>
      <c r="AK66">
        <v>1.7042999999999999</v>
      </c>
      <c r="AL66">
        <v>0.97789999999999999</v>
      </c>
      <c r="AM66">
        <v>23.391100000000002</v>
      </c>
      <c r="AN66">
        <v>1.2846</v>
      </c>
    </row>
    <row r="67" spans="1:40" x14ac:dyDescent="0.25">
      <c r="A67" t="s">
        <v>200</v>
      </c>
      <c r="B67" t="s">
        <v>200</v>
      </c>
      <c r="C67" t="s">
        <v>201</v>
      </c>
      <c r="D67" t="s">
        <v>202</v>
      </c>
      <c r="E67" t="s">
        <v>203</v>
      </c>
      <c r="F67" t="s">
        <v>197</v>
      </c>
      <c r="G67" s="2">
        <v>42916</v>
      </c>
      <c r="H67" t="s">
        <v>199</v>
      </c>
      <c r="J67">
        <v>2017</v>
      </c>
      <c r="K67">
        <v>2</v>
      </c>
      <c r="L67">
        <v>2017</v>
      </c>
      <c r="M67">
        <v>2</v>
      </c>
      <c r="N67">
        <v>7</v>
      </c>
      <c r="R67">
        <v>0.71040000000000003</v>
      </c>
      <c r="S67">
        <v>2.7330999999999999</v>
      </c>
      <c r="X67">
        <v>25.2363</v>
      </c>
      <c r="Y67">
        <v>16.962299999999999</v>
      </c>
      <c r="Z67">
        <v>3746</v>
      </c>
      <c r="AD67">
        <v>4.6199999999999998E-2</v>
      </c>
      <c r="AH67">
        <v>6.3281999999999998</v>
      </c>
      <c r="AI67">
        <v>6.3281999999999998</v>
      </c>
      <c r="AJ67">
        <v>0.8024</v>
      </c>
      <c r="AK67">
        <v>1.8326</v>
      </c>
      <c r="AL67">
        <v>4.1947999999999999</v>
      </c>
      <c r="AM67">
        <v>23.926600000000001</v>
      </c>
      <c r="AN67">
        <v>4.7972999999999999</v>
      </c>
    </row>
    <row r="68" spans="1:40" x14ac:dyDescent="0.25">
      <c r="A68" t="s">
        <v>200</v>
      </c>
      <c r="B68" t="s">
        <v>200</v>
      </c>
      <c r="C68" t="s">
        <v>201</v>
      </c>
      <c r="D68" t="s">
        <v>202</v>
      </c>
      <c r="E68" t="s">
        <v>203</v>
      </c>
      <c r="F68" t="s">
        <v>197</v>
      </c>
      <c r="G68" s="2">
        <v>43008</v>
      </c>
      <c r="H68" t="s">
        <v>199</v>
      </c>
      <c r="J68">
        <v>2017</v>
      </c>
      <c r="K68">
        <v>3</v>
      </c>
      <c r="L68">
        <v>2017</v>
      </c>
      <c r="M68">
        <v>3</v>
      </c>
      <c r="N68">
        <v>7</v>
      </c>
      <c r="R68">
        <v>0.69810000000000005</v>
      </c>
      <c r="S68">
        <v>2.5364</v>
      </c>
      <c r="X68">
        <v>23.8294</v>
      </c>
      <c r="Y68">
        <v>17.268799999999999</v>
      </c>
      <c r="Z68">
        <v>7769</v>
      </c>
      <c r="AD68">
        <v>4.5499999999999999E-2</v>
      </c>
      <c r="AH68">
        <v>6.4310999999999998</v>
      </c>
      <c r="AI68">
        <v>6.4310999999999998</v>
      </c>
      <c r="AJ68">
        <v>0.8044</v>
      </c>
      <c r="AK68">
        <v>1.9414</v>
      </c>
      <c r="AL68">
        <v>8.8184000000000005</v>
      </c>
      <c r="AM68">
        <v>24.207799999999999</v>
      </c>
      <c r="AN68">
        <v>9.7401</v>
      </c>
    </row>
    <row r="69" spans="1:40" x14ac:dyDescent="0.25">
      <c r="A69" t="s">
        <v>204</v>
      </c>
      <c r="B69" t="s">
        <v>204</v>
      </c>
      <c r="C69" t="s">
        <v>205</v>
      </c>
      <c r="D69" t="s">
        <v>206</v>
      </c>
      <c r="E69" t="s">
        <v>203</v>
      </c>
      <c r="F69" t="s">
        <v>197</v>
      </c>
      <c r="G69" s="2">
        <v>40908</v>
      </c>
      <c r="H69" t="s">
        <v>198</v>
      </c>
      <c r="J69">
        <v>2011</v>
      </c>
      <c r="K69">
        <v>4</v>
      </c>
      <c r="L69">
        <v>2011</v>
      </c>
      <c r="M69">
        <v>4</v>
      </c>
      <c r="N69">
        <v>7</v>
      </c>
      <c r="O69">
        <v>1.2068000000000001</v>
      </c>
      <c r="R69">
        <v>0.73519999999999996</v>
      </c>
      <c r="S69">
        <v>3.4287999999999998</v>
      </c>
      <c r="T69">
        <v>18.907399999999999</v>
      </c>
      <c r="U69">
        <v>8.4717000000000002</v>
      </c>
      <c r="V69">
        <v>8.6883999999999997</v>
      </c>
      <c r="W69">
        <v>11.125299999999999</v>
      </c>
      <c r="X69">
        <v>7.8460999999999999</v>
      </c>
      <c r="Y69">
        <v>5.8324999999999996</v>
      </c>
      <c r="Z69">
        <v>2404</v>
      </c>
      <c r="AD69">
        <v>0.85929999999999995</v>
      </c>
      <c r="AE69">
        <v>1.7289000000000001</v>
      </c>
      <c r="AF69">
        <v>10.9643</v>
      </c>
      <c r="AG69">
        <v>33.29</v>
      </c>
      <c r="AH69">
        <v>111.1696</v>
      </c>
      <c r="AI69">
        <v>-91.554400000000001</v>
      </c>
      <c r="AJ69">
        <v>5.0145999999999997</v>
      </c>
      <c r="AK69">
        <v>29.436399999999999</v>
      </c>
      <c r="AL69">
        <v>3.2027999999999999</v>
      </c>
      <c r="AM69">
        <v>4.8449</v>
      </c>
      <c r="AN69">
        <v>5.3597000000000001</v>
      </c>
    </row>
    <row r="70" spans="1:40" x14ac:dyDescent="0.25">
      <c r="A70" t="s">
        <v>204</v>
      </c>
      <c r="B70" t="s">
        <v>204</v>
      </c>
      <c r="C70" t="s">
        <v>205</v>
      </c>
      <c r="D70" t="s">
        <v>206</v>
      </c>
      <c r="E70" t="s">
        <v>203</v>
      </c>
      <c r="F70" t="s">
        <v>197</v>
      </c>
      <c r="G70" s="2">
        <v>41274</v>
      </c>
      <c r="H70" t="s">
        <v>198</v>
      </c>
      <c r="J70">
        <v>2012</v>
      </c>
      <c r="K70">
        <v>4</v>
      </c>
      <c r="L70">
        <v>2012</v>
      </c>
      <c r="M70">
        <v>4</v>
      </c>
      <c r="N70">
        <v>7</v>
      </c>
      <c r="O70">
        <v>1.274</v>
      </c>
      <c r="R70">
        <v>0.60060000000000002</v>
      </c>
      <c r="S70">
        <v>1.7444</v>
      </c>
      <c r="T70">
        <v>16.086099999999998</v>
      </c>
      <c r="U70">
        <v>7.6990999999999996</v>
      </c>
      <c r="V70">
        <v>7.8324999999999996</v>
      </c>
      <c r="W70">
        <v>10.049200000000001</v>
      </c>
      <c r="X70">
        <v>7.234</v>
      </c>
      <c r="Y70">
        <v>4.7736999999999998</v>
      </c>
      <c r="Z70">
        <v>5902</v>
      </c>
      <c r="AD70">
        <v>0.91900000000000004</v>
      </c>
      <c r="AE70">
        <v>1.8160000000000001</v>
      </c>
      <c r="AF70">
        <v>13.680199999999999</v>
      </c>
      <c r="AG70">
        <v>26.681000000000001</v>
      </c>
      <c r="AH70">
        <v>65.409800000000004</v>
      </c>
      <c r="AI70">
        <v>-179.1189</v>
      </c>
      <c r="AJ70">
        <v>4.3905000000000003</v>
      </c>
      <c r="AK70">
        <v>26.124500000000001</v>
      </c>
      <c r="AL70">
        <v>7.7504999999999997</v>
      </c>
      <c r="AM70">
        <v>7.8970000000000002</v>
      </c>
      <c r="AN70">
        <v>9.8595000000000006</v>
      </c>
    </row>
    <row r="71" spans="1:40" x14ac:dyDescent="0.25">
      <c r="A71" t="s">
        <v>204</v>
      </c>
      <c r="B71" t="s">
        <v>204</v>
      </c>
      <c r="C71" t="s">
        <v>205</v>
      </c>
      <c r="D71" t="s">
        <v>206</v>
      </c>
      <c r="E71" t="s">
        <v>203</v>
      </c>
      <c r="F71" t="s">
        <v>197</v>
      </c>
      <c r="G71" s="2">
        <v>41639</v>
      </c>
      <c r="H71" t="s">
        <v>198</v>
      </c>
      <c r="J71">
        <v>2013</v>
      </c>
      <c r="K71">
        <v>4</v>
      </c>
      <c r="L71">
        <v>2013</v>
      </c>
      <c r="M71">
        <v>4</v>
      </c>
      <c r="N71">
        <v>7</v>
      </c>
      <c r="O71">
        <v>1.2639</v>
      </c>
      <c r="R71">
        <v>0.34989999999999999</v>
      </c>
      <c r="S71">
        <v>0.64249999999999996</v>
      </c>
      <c r="T71">
        <v>15.504</v>
      </c>
      <c r="U71">
        <v>7.5754000000000001</v>
      </c>
      <c r="V71">
        <v>7.6619000000000002</v>
      </c>
      <c r="W71">
        <v>9.7906999999999993</v>
      </c>
      <c r="X71">
        <v>7.1943999999999999</v>
      </c>
      <c r="Y71">
        <v>5.2850000000000001</v>
      </c>
      <c r="Z71">
        <v>6132</v>
      </c>
      <c r="AD71">
        <v>0.93479999999999996</v>
      </c>
      <c r="AE71">
        <v>1.7057</v>
      </c>
      <c r="AF71">
        <v>12.5723</v>
      </c>
      <c r="AG71">
        <v>29.0321</v>
      </c>
      <c r="AH71">
        <v>30.579499999999999</v>
      </c>
      <c r="AI71">
        <v>66.444500000000005</v>
      </c>
      <c r="AJ71">
        <v>4.9490999999999996</v>
      </c>
      <c r="AK71">
        <v>19.8795</v>
      </c>
      <c r="AL71">
        <v>7.9885000000000002</v>
      </c>
      <c r="AM71">
        <v>20.0656</v>
      </c>
      <c r="AN71">
        <v>10.6553</v>
      </c>
    </row>
    <row r="72" spans="1:40" x14ac:dyDescent="0.25">
      <c r="A72" t="s">
        <v>204</v>
      </c>
      <c r="B72" t="s">
        <v>204</v>
      </c>
      <c r="C72" t="s">
        <v>205</v>
      </c>
      <c r="D72" t="s">
        <v>206</v>
      </c>
      <c r="E72" t="s">
        <v>203</v>
      </c>
      <c r="F72" t="s">
        <v>197</v>
      </c>
      <c r="G72" s="2">
        <v>42004</v>
      </c>
      <c r="H72" t="s">
        <v>198</v>
      </c>
      <c r="J72">
        <v>2014</v>
      </c>
      <c r="K72">
        <v>4</v>
      </c>
      <c r="L72">
        <v>2014</v>
      </c>
      <c r="M72">
        <v>4</v>
      </c>
      <c r="N72">
        <v>7</v>
      </c>
      <c r="O72">
        <v>1.405</v>
      </c>
      <c r="R72">
        <v>0.48080000000000001</v>
      </c>
      <c r="S72">
        <v>1.0319</v>
      </c>
      <c r="T72">
        <v>15.512</v>
      </c>
      <c r="U72">
        <v>8.2335999999999991</v>
      </c>
      <c r="V72">
        <v>8.3095999999999997</v>
      </c>
      <c r="W72">
        <v>10.409599999999999</v>
      </c>
      <c r="X72">
        <v>7.8634000000000004</v>
      </c>
      <c r="Y72">
        <v>5.9936999999999996</v>
      </c>
      <c r="Z72">
        <v>6656</v>
      </c>
      <c r="AD72">
        <v>0.9768</v>
      </c>
      <c r="AE72">
        <v>1.6400999999999999</v>
      </c>
      <c r="AF72">
        <v>11.4613</v>
      </c>
      <c r="AG72">
        <v>31.846299999999999</v>
      </c>
      <c r="AH72">
        <v>61.956800000000001</v>
      </c>
      <c r="AI72">
        <v>679.05240000000003</v>
      </c>
      <c r="AJ72">
        <v>5.8609</v>
      </c>
      <c r="AK72">
        <v>32.165900000000001</v>
      </c>
      <c r="AL72">
        <v>9.0349000000000004</v>
      </c>
      <c r="AM72">
        <v>12.4376</v>
      </c>
      <c r="AN72">
        <v>12.023899999999999</v>
      </c>
    </row>
    <row r="73" spans="1:40" x14ac:dyDescent="0.25">
      <c r="A73" t="s">
        <v>204</v>
      </c>
      <c r="B73" t="s">
        <v>204</v>
      </c>
      <c r="C73" t="s">
        <v>205</v>
      </c>
      <c r="D73" t="s">
        <v>206</v>
      </c>
      <c r="E73" t="s">
        <v>203</v>
      </c>
      <c r="F73" t="s">
        <v>197</v>
      </c>
      <c r="G73" s="2">
        <v>42369</v>
      </c>
      <c r="H73" t="s">
        <v>198</v>
      </c>
      <c r="J73">
        <v>2015</v>
      </c>
      <c r="K73">
        <v>4</v>
      </c>
      <c r="L73">
        <v>2015</v>
      </c>
      <c r="M73">
        <v>4</v>
      </c>
      <c r="N73">
        <v>7</v>
      </c>
      <c r="O73">
        <v>1.3534999999999999</v>
      </c>
      <c r="R73">
        <v>0.57709999999999995</v>
      </c>
      <c r="S73">
        <v>1.5576000000000001</v>
      </c>
      <c r="T73">
        <v>14.659700000000001</v>
      </c>
      <c r="U73">
        <v>7.7439</v>
      </c>
      <c r="V73">
        <v>7.8105000000000002</v>
      </c>
      <c r="W73">
        <v>9.7175999999999991</v>
      </c>
      <c r="X73">
        <v>7.4443000000000001</v>
      </c>
      <c r="Y73">
        <v>5.3811</v>
      </c>
      <c r="Z73">
        <v>6955</v>
      </c>
      <c r="AD73">
        <v>1.0181</v>
      </c>
      <c r="AE73">
        <v>1.7357</v>
      </c>
      <c r="AF73">
        <v>10.7691</v>
      </c>
      <c r="AG73">
        <v>33.893300000000004</v>
      </c>
      <c r="AH73">
        <v>80.912899999999993</v>
      </c>
      <c r="AI73">
        <v>-373.44880000000001</v>
      </c>
      <c r="AJ73">
        <v>5.4825999999999997</v>
      </c>
      <c r="AK73">
        <v>34.216999999999999</v>
      </c>
      <c r="AL73">
        <v>10.007199999999999</v>
      </c>
      <c r="AM73">
        <v>9.5960999999999999</v>
      </c>
      <c r="AN73">
        <v>13.4719</v>
      </c>
    </row>
    <row r="74" spans="1:40" x14ac:dyDescent="0.25">
      <c r="A74" t="s">
        <v>204</v>
      </c>
      <c r="B74" t="s">
        <v>204</v>
      </c>
      <c r="C74" t="s">
        <v>205</v>
      </c>
      <c r="D74" t="s">
        <v>206</v>
      </c>
      <c r="E74" t="s">
        <v>203</v>
      </c>
      <c r="F74" t="s">
        <v>197</v>
      </c>
      <c r="G74" s="2">
        <v>42735</v>
      </c>
      <c r="H74" t="s">
        <v>198</v>
      </c>
      <c r="J74">
        <v>2016</v>
      </c>
      <c r="K74">
        <v>4</v>
      </c>
      <c r="L74">
        <v>2016</v>
      </c>
      <c r="M74">
        <v>4</v>
      </c>
      <c r="N74">
        <v>7</v>
      </c>
      <c r="O74">
        <v>1.2464</v>
      </c>
      <c r="R74">
        <v>0.91600000000000004</v>
      </c>
      <c r="S74">
        <v>11.347799999999999</v>
      </c>
      <c r="T74">
        <v>14.634499999999999</v>
      </c>
      <c r="U74">
        <v>6.1688999999999998</v>
      </c>
      <c r="V74">
        <v>6.2313000000000001</v>
      </c>
      <c r="W74">
        <v>8.2508999999999997</v>
      </c>
      <c r="X74">
        <v>5.8875999999999999</v>
      </c>
      <c r="Y74">
        <v>5.1727999999999996</v>
      </c>
      <c r="Z74">
        <v>7924</v>
      </c>
      <c r="AD74">
        <v>1.0508</v>
      </c>
      <c r="AE74">
        <v>1.8688</v>
      </c>
      <c r="AF74">
        <v>10.212899999999999</v>
      </c>
      <c r="AG74">
        <v>35.7393</v>
      </c>
      <c r="AH74">
        <v>558.15279999999996</v>
      </c>
      <c r="AI74">
        <v>-70.058700000000002</v>
      </c>
      <c r="AJ74">
        <v>5.4390999999999998</v>
      </c>
      <c r="AK74">
        <v>46.8645</v>
      </c>
      <c r="AL74">
        <v>12.327299999999999</v>
      </c>
      <c r="AM74">
        <v>1.421</v>
      </c>
      <c r="AN74">
        <v>16.333200000000001</v>
      </c>
    </row>
    <row r="75" spans="1:40" x14ac:dyDescent="0.25">
      <c r="A75" t="s">
        <v>204</v>
      </c>
      <c r="B75" t="s">
        <v>204</v>
      </c>
      <c r="C75" t="s">
        <v>205</v>
      </c>
      <c r="D75" t="s">
        <v>206</v>
      </c>
      <c r="E75" t="s">
        <v>203</v>
      </c>
      <c r="F75" t="s">
        <v>197</v>
      </c>
      <c r="G75" s="2">
        <v>40633</v>
      </c>
      <c r="H75" t="s">
        <v>199</v>
      </c>
      <c r="J75">
        <v>2011</v>
      </c>
      <c r="K75">
        <v>1</v>
      </c>
      <c r="L75">
        <v>2011</v>
      </c>
      <c r="M75">
        <v>1</v>
      </c>
      <c r="N75">
        <v>7</v>
      </c>
      <c r="O75">
        <v>1.1631</v>
      </c>
      <c r="R75">
        <v>0.72799999999999998</v>
      </c>
      <c r="S75">
        <v>2.9171</v>
      </c>
      <c r="T75">
        <v>19.409800000000001</v>
      </c>
      <c r="U75">
        <v>6.7069000000000001</v>
      </c>
      <c r="V75">
        <v>6.9282000000000004</v>
      </c>
      <c r="X75">
        <v>5.9222000000000001</v>
      </c>
      <c r="Y75">
        <v>3.9302000000000001</v>
      </c>
      <c r="Z75">
        <v>-1356</v>
      </c>
      <c r="AD75">
        <v>0.21679999999999999</v>
      </c>
      <c r="AE75">
        <v>0.44650000000000001</v>
      </c>
      <c r="AF75">
        <v>2.3712</v>
      </c>
      <c r="AG75">
        <v>37.9557</v>
      </c>
      <c r="AH75">
        <v>14.674300000000001</v>
      </c>
      <c r="AI75">
        <v>-15.1938</v>
      </c>
      <c r="AJ75">
        <v>0.85509999999999997</v>
      </c>
      <c r="AK75">
        <v>3.9918999999999998</v>
      </c>
      <c r="AL75">
        <v>-1.8104</v>
      </c>
      <c r="AM75">
        <v>5.4298999999999999</v>
      </c>
      <c r="AN75">
        <v>-1.2724</v>
      </c>
    </row>
    <row r="76" spans="1:40" x14ac:dyDescent="0.25">
      <c r="A76" t="s">
        <v>204</v>
      </c>
      <c r="B76" t="s">
        <v>204</v>
      </c>
      <c r="C76" t="s">
        <v>205</v>
      </c>
      <c r="D76" t="s">
        <v>206</v>
      </c>
      <c r="E76" t="s">
        <v>203</v>
      </c>
      <c r="F76" t="s">
        <v>197</v>
      </c>
      <c r="G76" s="2">
        <v>40724</v>
      </c>
      <c r="H76" t="s">
        <v>199</v>
      </c>
      <c r="J76">
        <v>2011</v>
      </c>
      <c r="K76">
        <v>2</v>
      </c>
      <c r="L76">
        <v>2011</v>
      </c>
      <c r="M76">
        <v>2</v>
      </c>
      <c r="N76">
        <v>7</v>
      </c>
      <c r="O76">
        <v>1.1869000000000001</v>
      </c>
      <c r="R76">
        <v>0.68149999999999999</v>
      </c>
      <c r="S76">
        <v>2.4104000000000001</v>
      </c>
      <c r="T76">
        <v>20.383199999999999</v>
      </c>
      <c r="U76">
        <v>9.2728000000000002</v>
      </c>
      <c r="V76">
        <v>9.4481000000000002</v>
      </c>
      <c r="X76">
        <v>8.6138999999999992</v>
      </c>
      <c r="Y76">
        <v>5.6882000000000001</v>
      </c>
      <c r="Z76">
        <v>-100</v>
      </c>
      <c r="AD76">
        <v>0.22939999999999999</v>
      </c>
      <c r="AE76">
        <v>0.45269999999999999</v>
      </c>
      <c r="AF76">
        <v>2.5760000000000001</v>
      </c>
      <c r="AG76">
        <v>34.938000000000002</v>
      </c>
      <c r="AH76">
        <v>19.5274</v>
      </c>
      <c r="AI76">
        <v>-28.842600000000001</v>
      </c>
      <c r="AJ76">
        <v>1.3062</v>
      </c>
      <c r="AK76">
        <v>6.2186000000000003</v>
      </c>
      <c r="AL76">
        <v>-0.13289999999999999</v>
      </c>
      <c r="AM76">
        <v>6.5138999999999996</v>
      </c>
      <c r="AN76">
        <v>0.85440000000000005</v>
      </c>
    </row>
    <row r="77" spans="1:40" x14ac:dyDescent="0.25">
      <c r="A77" t="s">
        <v>204</v>
      </c>
      <c r="B77" t="s">
        <v>204</v>
      </c>
      <c r="C77" t="s">
        <v>205</v>
      </c>
      <c r="D77" t="s">
        <v>206</v>
      </c>
      <c r="E77" t="s">
        <v>203</v>
      </c>
      <c r="F77" t="s">
        <v>197</v>
      </c>
      <c r="G77" s="2">
        <v>40816</v>
      </c>
      <c r="H77" t="s">
        <v>199</v>
      </c>
      <c r="J77">
        <v>2011</v>
      </c>
      <c r="K77">
        <v>3</v>
      </c>
      <c r="L77">
        <v>2011</v>
      </c>
      <c r="M77">
        <v>3</v>
      </c>
      <c r="N77">
        <v>7</v>
      </c>
      <c r="O77">
        <v>1.2329000000000001</v>
      </c>
      <c r="R77">
        <v>0.64</v>
      </c>
      <c r="S77">
        <v>2.0426000000000002</v>
      </c>
      <c r="T77">
        <v>19.191099999999999</v>
      </c>
      <c r="U77">
        <v>9.6689000000000007</v>
      </c>
      <c r="V77">
        <v>9.8493999999999993</v>
      </c>
      <c r="X77">
        <v>9.2627000000000006</v>
      </c>
      <c r="Y77">
        <v>6.1939000000000002</v>
      </c>
      <c r="Z77">
        <v>4</v>
      </c>
      <c r="AD77">
        <v>0.23899999999999999</v>
      </c>
      <c r="AE77">
        <v>0.4698</v>
      </c>
      <c r="AF77">
        <v>2.69</v>
      </c>
      <c r="AG77">
        <v>33.4574</v>
      </c>
      <c r="AH77">
        <v>18.049800000000001</v>
      </c>
      <c r="AI77">
        <v>-55.448599999999999</v>
      </c>
      <c r="AJ77">
        <v>1.4751000000000001</v>
      </c>
      <c r="AK77">
        <v>6.4972000000000003</v>
      </c>
      <c r="AL77">
        <v>5.3E-3</v>
      </c>
      <c r="AM77">
        <v>8.1587999999999994</v>
      </c>
      <c r="AN77">
        <v>1.4484999999999999</v>
      </c>
    </row>
    <row r="78" spans="1:40" x14ac:dyDescent="0.25">
      <c r="A78" t="s">
        <v>204</v>
      </c>
      <c r="B78" t="s">
        <v>204</v>
      </c>
      <c r="C78" t="s">
        <v>205</v>
      </c>
      <c r="D78" t="s">
        <v>206</v>
      </c>
      <c r="E78" t="s">
        <v>203</v>
      </c>
      <c r="F78" t="s">
        <v>197</v>
      </c>
      <c r="G78" s="2">
        <v>40908</v>
      </c>
      <c r="H78" t="s">
        <v>199</v>
      </c>
      <c r="J78">
        <v>2011</v>
      </c>
      <c r="K78">
        <v>4</v>
      </c>
      <c r="L78">
        <v>2011</v>
      </c>
      <c r="M78">
        <v>4</v>
      </c>
      <c r="N78">
        <v>7</v>
      </c>
      <c r="O78">
        <v>1.2068000000000001</v>
      </c>
      <c r="R78">
        <v>0.73519999999999996</v>
      </c>
      <c r="S78">
        <v>3.4287999999999998</v>
      </c>
      <c r="T78">
        <v>17.018699999999999</v>
      </c>
      <c r="U78">
        <v>8.0541999999999998</v>
      </c>
      <c r="V78">
        <v>8.3354999999999997</v>
      </c>
      <c r="X78">
        <v>7.3792</v>
      </c>
      <c r="Y78">
        <v>7.0774999999999997</v>
      </c>
      <c r="Z78">
        <v>2404</v>
      </c>
      <c r="AD78">
        <v>0.2445</v>
      </c>
      <c r="AE78">
        <v>0.50329999999999997</v>
      </c>
      <c r="AF78">
        <v>3.1193</v>
      </c>
      <c r="AG78">
        <v>28.852499999999999</v>
      </c>
      <c r="AH78">
        <v>38.442399999999999</v>
      </c>
      <c r="AI78">
        <v>-31.659400000000002</v>
      </c>
      <c r="AJ78">
        <v>1.7341</v>
      </c>
      <c r="AK78">
        <v>10.1791</v>
      </c>
      <c r="AL78">
        <v>3.2027999999999999</v>
      </c>
      <c r="AM78">
        <v>4.8449</v>
      </c>
      <c r="AN78">
        <v>5.3597000000000001</v>
      </c>
    </row>
    <row r="79" spans="1:40" x14ac:dyDescent="0.25">
      <c r="A79" t="s">
        <v>204</v>
      </c>
      <c r="B79" t="s">
        <v>204</v>
      </c>
      <c r="C79" t="s">
        <v>205</v>
      </c>
      <c r="D79" t="s">
        <v>206</v>
      </c>
      <c r="E79" t="s">
        <v>203</v>
      </c>
      <c r="F79" t="s">
        <v>197</v>
      </c>
      <c r="G79" s="2">
        <v>40999</v>
      </c>
      <c r="H79" t="s">
        <v>199</v>
      </c>
      <c r="J79">
        <v>2012</v>
      </c>
      <c r="K79">
        <v>1</v>
      </c>
      <c r="L79">
        <v>2012</v>
      </c>
      <c r="M79">
        <v>1</v>
      </c>
      <c r="N79">
        <v>7</v>
      </c>
      <c r="O79">
        <v>1.2137</v>
      </c>
      <c r="R79">
        <v>0.63260000000000005</v>
      </c>
      <c r="S79">
        <v>2.2703000000000002</v>
      </c>
      <c r="T79">
        <v>17.241900000000001</v>
      </c>
      <c r="U79">
        <v>8.0740999999999996</v>
      </c>
      <c r="V79">
        <v>8.2443000000000008</v>
      </c>
      <c r="X79">
        <v>7.5479000000000003</v>
      </c>
      <c r="Y79">
        <v>4.7464000000000004</v>
      </c>
      <c r="Z79">
        <v>417</v>
      </c>
      <c r="AD79">
        <v>0.2417</v>
      </c>
      <c r="AE79">
        <v>0.49</v>
      </c>
      <c r="AF79">
        <v>2.8309000000000002</v>
      </c>
      <c r="AG79">
        <v>31.792300000000001</v>
      </c>
      <c r="AH79">
        <v>18.046900000000001</v>
      </c>
      <c r="AI79">
        <v>-32.731099999999998</v>
      </c>
      <c r="AJ79">
        <v>1.1519999999999999</v>
      </c>
      <c r="AK79">
        <v>6.6298000000000004</v>
      </c>
      <c r="AL79">
        <v>0.55059999999999998</v>
      </c>
      <c r="AM79">
        <v>6.8383000000000003</v>
      </c>
      <c r="AN79">
        <v>1.1052</v>
      </c>
    </row>
    <row r="80" spans="1:40" x14ac:dyDescent="0.25">
      <c r="A80" t="s">
        <v>204</v>
      </c>
      <c r="B80" t="s">
        <v>204</v>
      </c>
      <c r="C80" t="s">
        <v>205</v>
      </c>
      <c r="D80" t="s">
        <v>206</v>
      </c>
      <c r="E80" t="s">
        <v>203</v>
      </c>
      <c r="F80" t="s">
        <v>197</v>
      </c>
      <c r="G80" s="2">
        <v>41090</v>
      </c>
      <c r="H80" t="s">
        <v>199</v>
      </c>
      <c r="J80">
        <v>2012</v>
      </c>
      <c r="K80">
        <v>2</v>
      </c>
      <c r="L80">
        <v>2012</v>
      </c>
      <c r="M80">
        <v>2</v>
      </c>
      <c r="N80">
        <v>7</v>
      </c>
      <c r="O80">
        <v>1.2157</v>
      </c>
      <c r="R80">
        <v>0.59719999999999995</v>
      </c>
      <c r="S80">
        <v>1.9011</v>
      </c>
      <c r="T80">
        <v>16.415900000000001</v>
      </c>
      <c r="U80">
        <v>7.7081</v>
      </c>
      <c r="V80">
        <v>7.8330000000000002</v>
      </c>
      <c r="X80">
        <v>7.2282000000000002</v>
      </c>
      <c r="Y80">
        <v>4.8288000000000002</v>
      </c>
      <c r="Z80">
        <v>981</v>
      </c>
      <c r="AD80">
        <v>0.2452</v>
      </c>
      <c r="AE80">
        <v>0.4773</v>
      </c>
      <c r="AF80">
        <v>3.2069999999999999</v>
      </c>
      <c r="AG80">
        <v>28.064</v>
      </c>
      <c r="AH80">
        <v>16.412099999999999</v>
      </c>
      <c r="AI80">
        <v>-47.3324</v>
      </c>
      <c r="AJ80">
        <v>1.1851</v>
      </c>
      <c r="AK80">
        <v>6.6111000000000004</v>
      </c>
      <c r="AL80">
        <v>1.2915000000000001</v>
      </c>
      <c r="AM80">
        <v>7.8418999999999999</v>
      </c>
      <c r="AN80">
        <v>2.2972999999999999</v>
      </c>
    </row>
    <row r="81" spans="1:40" x14ac:dyDescent="0.25">
      <c r="A81" t="s">
        <v>204</v>
      </c>
      <c r="B81" t="s">
        <v>204</v>
      </c>
      <c r="C81" t="s">
        <v>205</v>
      </c>
      <c r="D81" t="s">
        <v>206</v>
      </c>
      <c r="E81" t="s">
        <v>203</v>
      </c>
      <c r="F81" t="s">
        <v>197</v>
      </c>
      <c r="G81" s="2">
        <v>41182</v>
      </c>
      <c r="H81" t="s">
        <v>199</v>
      </c>
      <c r="J81">
        <v>2012</v>
      </c>
      <c r="K81">
        <v>3</v>
      </c>
      <c r="L81">
        <v>2012</v>
      </c>
      <c r="M81">
        <v>3</v>
      </c>
      <c r="N81">
        <v>7</v>
      </c>
      <c r="O81">
        <v>1.2549999999999999</v>
      </c>
      <c r="R81">
        <v>0.53990000000000005</v>
      </c>
      <c r="S81">
        <v>1.4560999999999999</v>
      </c>
      <c r="T81">
        <v>16.173500000000001</v>
      </c>
      <c r="U81">
        <v>7.7919</v>
      </c>
      <c r="V81">
        <v>7.9268000000000001</v>
      </c>
      <c r="X81">
        <v>7.3270999999999997</v>
      </c>
      <c r="Y81">
        <v>5.1429</v>
      </c>
      <c r="Z81">
        <v>2162</v>
      </c>
      <c r="AD81">
        <v>0.2392</v>
      </c>
      <c r="AE81">
        <v>0.4556</v>
      </c>
      <c r="AF81">
        <v>3.4765999999999999</v>
      </c>
      <c r="AG81">
        <v>25.8872</v>
      </c>
      <c r="AH81">
        <v>13.46</v>
      </c>
      <c r="AI81">
        <v>-494.73689999999999</v>
      </c>
      <c r="AJ81">
        <v>1.236</v>
      </c>
      <c r="AK81">
        <v>6.1931000000000003</v>
      </c>
      <c r="AL81">
        <v>2.8342999999999998</v>
      </c>
      <c r="AM81">
        <v>10.192</v>
      </c>
      <c r="AN81">
        <v>4.3799000000000001</v>
      </c>
    </row>
    <row r="82" spans="1:40" x14ac:dyDescent="0.25">
      <c r="A82" t="s">
        <v>204</v>
      </c>
      <c r="B82" t="s">
        <v>204</v>
      </c>
      <c r="C82" t="s">
        <v>205</v>
      </c>
      <c r="D82" t="s">
        <v>206</v>
      </c>
      <c r="E82" t="s">
        <v>203</v>
      </c>
      <c r="F82" t="s">
        <v>197</v>
      </c>
      <c r="G82" s="2">
        <v>41274</v>
      </c>
      <c r="H82" t="s">
        <v>199</v>
      </c>
      <c r="J82">
        <v>2012</v>
      </c>
      <c r="K82">
        <v>4</v>
      </c>
      <c r="L82">
        <v>2012</v>
      </c>
      <c r="M82">
        <v>4</v>
      </c>
      <c r="N82">
        <v>7</v>
      </c>
      <c r="O82">
        <v>1.274</v>
      </c>
      <c r="R82">
        <v>0.60060000000000002</v>
      </c>
      <c r="S82">
        <v>1.7444</v>
      </c>
      <c r="T82">
        <v>14.7072</v>
      </c>
      <c r="U82">
        <v>7.2819000000000003</v>
      </c>
      <c r="V82">
        <v>7.3895</v>
      </c>
      <c r="X82">
        <v>6.8827999999999996</v>
      </c>
      <c r="Y82">
        <v>4.4165999999999999</v>
      </c>
      <c r="Z82">
        <v>5902</v>
      </c>
      <c r="AD82">
        <v>0.25090000000000001</v>
      </c>
      <c r="AE82">
        <v>0.50390000000000001</v>
      </c>
      <c r="AF82">
        <v>3.7343999999999999</v>
      </c>
      <c r="AG82">
        <v>24.100100000000001</v>
      </c>
      <c r="AH82">
        <v>16.3902</v>
      </c>
      <c r="AI82">
        <v>-44.883000000000003</v>
      </c>
      <c r="AJ82">
        <v>1.1002000000000001</v>
      </c>
      <c r="AK82">
        <v>6.5461999999999998</v>
      </c>
      <c r="AL82">
        <v>7.7504999999999997</v>
      </c>
      <c r="AM82">
        <v>7.8970000000000002</v>
      </c>
      <c r="AN82">
        <v>9.8595000000000006</v>
      </c>
    </row>
    <row r="83" spans="1:40" x14ac:dyDescent="0.25">
      <c r="A83" t="s">
        <v>204</v>
      </c>
      <c r="B83" t="s">
        <v>204</v>
      </c>
      <c r="C83" t="s">
        <v>205</v>
      </c>
      <c r="D83" t="s">
        <v>206</v>
      </c>
      <c r="E83" t="s">
        <v>203</v>
      </c>
      <c r="F83" t="s">
        <v>197</v>
      </c>
      <c r="G83" s="2">
        <v>41364</v>
      </c>
      <c r="H83" t="s">
        <v>199</v>
      </c>
      <c r="J83">
        <v>2013</v>
      </c>
      <c r="K83">
        <v>1</v>
      </c>
      <c r="L83">
        <v>2013</v>
      </c>
      <c r="M83">
        <v>1</v>
      </c>
      <c r="N83">
        <v>7</v>
      </c>
      <c r="O83">
        <v>1.3027</v>
      </c>
      <c r="R83">
        <v>0.52190000000000003</v>
      </c>
      <c r="S83">
        <v>1.2131000000000001</v>
      </c>
      <c r="T83">
        <v>16.704599999999999</v>
      </c>
      <c r="U83">
        <v>8.0876999999999999</v>
      </c>
      <c r="V83">
        <v>8.1882000000000001</v>
      </c>
      <c r="X83">
        <v>7.6113</v>
      </c>
      <c r="Y83">
        <v>5.8380999999999998</v>
      </c>
      <c r="Z83">
        <v>36</v>
      </c>
      <c r="AD83">
        <v>0.2089</v>
      </c>
      <c r="AE83">
        <v>0.38569999999999999</v>
      </c>
      <c r="AF83">
        <v>2.7738999999999998</v>
      </c>
      <c r="AG83">
        <v>32.445399999999999</v>
      </c>
      <c r="AH83">
        <v>14.6296</v>
      </c>
      <c r="AI83">
        <v>-196.0993</v>
      </c>
      <c r="AJ83">
        <v>1.2228000000000001</v>
      </c>
      <c r="AK83">
        <v>6.9938000000000002</v>
      </c>
      <c r="AL83">
        <v>4.7E-2</v>
      </c>
      <c r="AM83">
        <v>9.9694000000000003</v>
      </c>
      <c r="AN83">
        <v>0.6835</v>
      </c>
    </row>
    <row r="84" spans="1:40" x14ac:dyDescent="0.25">
      <c r="A84" t="s">
        <v>204</v>
      </c>
      <c r="B84" t="s">
        <v>204</v>
      </c>
      <c r="C84" t="s">
        <v>205</v>
      </c>
      <c r="D84" t="s">
        <v>206</v>
      </c>
      <c r="E84" t="s">
        <v>203</v>
      </c>
      <c r="F84" t="s">
        <v>197</v>
      </c>
      <c r="G84" s="2">
        <v>41455</v>
      </c>
      <c r="H84" t="s">
        <v>199</v>
      </c>
      <c r="J84">
        <v>2013</v>
      </c>
      <c r="K84">
        <v>2</v>
      </c>
      <c r="L84">
        <v>2013</v>
      </c>
      <c r="M84">
        <v>2</v>
      </c>
      <c r="N84">
        <v>7</v>
      </c>
      <c r="O84">
        <v>1.3059000000000001</v>
      </c>
      <c r="R84">
        <v>0.53259999999999996</v>
      </c>
      <c r="S84">
        <v>1.2549999999999999</v>
      </c>
      <c r="T84">
        <v>15.5077</v>
      </c>
      <c r="U84">
        <v>7.8661000000000003</v>
      </c>
      <c r="V84">
        <v>7.9486999999999997</v>
      </c>
      <c r="X84">
        <v>7.4856999999999996</v>
      </c>
      <c r="Y84">
        <v>4.9828000000000001</v>
      </c>
      <c r="Z84">
        <v>3059</v>
      </c>
      <c r="AD84">
        <v>0.2369</v>
      </c>
      <c r="AE84">
        <v>0.45810000000000001</v>
      </c>
      <c r="AF84">
        <v>3.2433999999999998</v>
      </c>
      <c r="AG84">
        <v>27.748799999999999</v>
      </c>
      <c r="AH84">
        <v>14.242699999999999</v>
      </c>
      <c r="AI84">
        <v>-257.5829</v>
      </c>
      <c r="AJ84">
        <v>1.1803999999999999</v>
      </c>
      <c r="AK84">
        <v>6.6577000000000002</v>
      </c>
      <c r="AL84">
        <v>3.9731999999999998</v>
      </c>
      <c r="AM84">
        <v>10.121600000000001</v>
      </c>
      <c r="AN84">
        <v>5.1837999999999997</v>
      </c>
    </row>
    <row r="85" spans="1:40" x14ac:dyDescent="0.25">
      <c r="A85" t="s">
        <v>204</v>
      </c>
      <c r="B85" t="s">
        <v>204</v>
      </c>
      <c r="C85" t="s">
        <v>205</v>
      </c>
      <c r="D85" t="s">
        <v>206</v>
      </c>
      <c r="E85" t="s">
        <v>203</v>
      </c>
      <c r="F85" t="s">
        <v>197</v>
      </c>
      <c r="G85" s="2">
        <v>41547</v>
      </c>
      <c r="H85" t="s">
        <v>199</v>
      </c>
      <c r="J85">
        <v>2013</v>
      </c>
      <c r="K85">
        <v>3</v>
      </c>
      <c r="L85">
        <v>2013</v>
      </c>
      <c r="M85">
        <v>3</v>
      </c>
      <c r="N85">
        <v>7</v>
      </c>
      <c r="O85">
        <v>1.2915000000000001</v>
      </c>
      <c r="R85">
        <v>0.48899999999999999</v>
      </c>
      <c r="S85">
        <v>1.0583</v>
      </c>
      <c r="T85">
        <v>15.6982</v>
      </c>
      <c r="U85">
        <v>8.1472999999999995</v>
      </c>
      <c r="V85">
        <v>8.2286000000000001</v>
      </c>
      <c r="X85">
        <v>7.8038999999999996</v>
      </c>
      <c r="Y85">
        <v>5.2237</v>
      </c>
      <c r="Z85">
        <v>5386</v>
      </c>
      <c r="AD85">
        <v>0.2339</v>
      </c>
      <c r="AE85">
        <v>0.45240000000000002</v>
      </c>
      <c r="AF85">
        <v>3.1758999999999999</v>
      </c>
      <c r="AG85">
        <v>28.338000000000001</v>
      </c>
      <c r="AH85">
        <v>12.793699999999999</v>
      </c>
      <c r="AI85">
        <v>109.6408</v>
      </c>
      <c r="AJ85">
        <v>1.2258</v>
      </c>
      <c r="AK85">
        <v>6.5373999999999999</v>
      </c>
      <c r="AL85">
        <v>7.0194000000000001</v>
      </c>
      <c r="AM85">
        <v>12.0586</v>
      </c>
      <c r="AN85">
        <v>8.8609000000000009</v>
      </c>
    </row>
    <row r="86" spans="1:40" x14ac:dyDescent="0.25">
      <c r="A86" t="s">
        <v>204</v>
      </c>
      <c r="B86" t="s">
        <v>204</v>
      </c>
      <c r="C86" t="s">
        <v>205</v>
      </c>
      <c r="D86" t="s">
        <v>206</v>
      </c>
      <c r="E86" t="s">
        <v>203</v>
      </c>
      <c r="F86" t="s">
        <v>197</v>
      </c>
      <c r="G86" s="2">
        <v>41639</v>
      </c>
      <c r="H86" t="s">
        <v>199</v>
      </c>
      <c r="J86">
        <v>2013</v>
      </c>
      <c r="K86">
        <v>4</v>
      </c>
      <c r="L86">
        <v>2013</v>
      </c>
      <c r="M86">
        <v>4</v>
      </c>
      <c r="N86">
        <v>7</v>
      </c>
      <c r="O86">
        <v>1.2639</v>
      </c>
      <c r="R86">
        <v>0.34989999999999999</v>
      </c>
      <c r="S86">
        <v>0.64249999999999996</v>
      </c>
      <c r="T86">
        <v>14.366199999999999</v>
      </c>
      <c r="U86">
        <v>6.3696000000000002</v>
      </c>
      <c r="V86">
        <v>6.4535999999999998</v>
      </c>
      <c r="X86">
        <v>6.0289999999999999</v>
      </c>
      <c r="Y86">
        <v>5.1797000000000004</v>
      </c>
      <c r="Z86">
        <v>6132</v>
      </c>
      <c r="AD86">
        <v>0.25669999999999998</v>
      </c>
      <c r="AE86">
        <v>0.47460000000000002</v>
      </c>
      <c r="AF86">
        <v>3.4521000000000002</v>
      </c>
      <c r="AG86">
        <v>26.071100000000001</v>
      </c>
      <c r="AH86">
        <v>8.2216000000000005</v>
      </c>
      <c r="AI86">
        <v>17.8644</v>
      </c>
      <c r="AJ86">
        <v>1.3306</v>
      </c>
      <c r="AK86">
        <v>5.3448000000000002</v>
      </c>
      <c r="AL86">
        <v>7.9885000000000002</v>
      </c>
      <c r="AM86">
        <v>20.0656</v>
      </c>
      <c r="AN86">
        <v>10.6553</v>
      </c>
    </row>
    <row r="87" spans="1:40" x14ac:dyDescent="0.25">
      <c r="A87" t="s">
        <v>204</v>
      </c>
      <c r="B87" t="s">
        <v>204</v>
      </c>
      <c r="C87" t="s">
        <v>205</v>
      </c>
      <c r="D87" t="s">
        <v>206</v>
      </c>
      <c r="E87" t="s">
        <v>203</v>
      </c>
      <c r="F87" t="s">
        <v>197</v>
      </c>
      <c r="G87" s="2">
        <v>41729</v>
      </c>
      <c r="H87" t="s">
        <v>199</v>
      </c>
      <c r="J87">
        <v>2014</v>
      </c>
      <c r="K87">
        <v>1</v>
      </c>
      <c r="L87">
        <v>2014</v>
      </c>
      <c r="M87">
        <v>1</v>
      </c>
      <c r="N87">
        <v>7</v>
      </c>
      <c r="O87">
        <v>1.2338</v>
      </c>
      <c r="R87">
        <v>0.33210000000000001</v>
      </c>
      <c r="S87">
        <v>0.61060000000000003</v>
      </c>
      <c r="T87">
        <v>15.572900000000001</v>
      </c>
      <c r="U87">
        <v>7.5347999999999997</v>
      </c>
      <c r="V87">
        <v>7.6227999999999998</v>
      </c>
      <c r="X87">
        <v>7.1292</v>
      </c>
      <c r="Y87">
        <v>4.7055999999999996</v>
      </c>
      <c r="Z87">
        <v>630</v>
      </c>
      <c r="AD87">
        <v>0.2235</v>
      </c>
      <c r="AE87">
        <v>0.38450000000000001</v>
      </c>
      <c r="AF87">
        <v>2.6938</v>
      </c>
      <c r="AG87">
        <v>33.409700000000001</v>
      </c>
      <c r="AH87">
        <v>6.5946999999999996</v>
      </c>
      <c r="AI87">
        <v>14.6412</v>
      </c>
      <c r="AJ87">
        <v>1.0538000000000001</v>
      </c>
      <c r="AK87">
        <v>4.4047999999999998</v>
      </c>
      <c r="AL87">
        <v>0.83720000000000006</v>
      </c>
      <c r="AM87">
        <v>20.0246</v>
      </c>
      <c r="AN87">
        <v>1.4777</v>
      </c>
    </row>
    <row r="88" spans="1:40" x14ac:dyDescent="0.25">
      <c r="A88" t="s">
        <v>204</v>
      </c>
      <c r="B88" t="s">
        <v>204</v>
      </c>
      <c r="C88" t="s">
        <v>205</v>
      </c>
      <c r="D88" t="s">
        <v>206</v>
      </c>
      <c r="E88" t="s">
        <v>203</v>
      </c>
      <c r="F88" t="s">
        <v>197</v>
      </c>
      <c r="G88" s="2">
        <v>41820</v>
      </c>
      <c r="H88" t="s">
        <v>199</v>
      </c>
      <c r="J88">
        <v>2014</v>
      </c>
      <c r="K88">
        <v>2</v>
      </c>
      <c r="L88">
        <v>2014</v>
      </c>
      <c r="M88">
        <v>2</v>
      </c>
      <c r="N88">
        <v>7</v>
      </c>
      <c r="O88">
        <v>1.2284999999999999</v>
      </c>
      <c r="R88">
        <v>0.33950000000000002</v>
      </c>
      <c r="S88">
        <v>0.62629999999999997</v>
      </c>
      <c r="T88">
        <v>15.386699999999999</v>
      </c>
      <c r="U88">
        <v>8.1060999999999996</v>
      </c>
      <c r="V88">
        <v>8.1832999999999991</v>
      </c>
      <c r="X88">
        <v>7.7885999999999997</v>
      </c>
      <c r="Y88">
        <v>7.4938000000000002</v>
      </c>
      <c r="Z88">
        <v>1992</v>
      </c>
      <c r="AD88">
        <v>0.23769999999999999</v>
      </c>
      <c r="AE88">
        <v>0.40329999999999999</v>
      </c>
      <c r="AF88">
        <v>2.7795999999999998</v>
      </c>
      <c r="AG88">
        <v>32.378799999999998</v>
      </c>
      <c r="AH88">
        <v>11.654</v>
      </c>
      <c r="AI88">
        <v>27.363</v>
      </c>
      <c r="AJ88">
        <v>1.7825</v>
      </c>
      <c r="AK88">
        <v>7.6970000000000001</v>
      </c>
      <c r="AL88">
        <v>2.6962999999999999</v>
      </c>
      <c r="AM88">
        <v>19.6629</v>
      </c>
      <c r="AN88">
        <v>3.9537</v>
      </c>
    </row>
    <row r="89" spans="1:40" x14ac:dyDescent="0.25">
      <c r="A89" t="s">
        <v>204</v>
      </c>
      <c r="B89" t="s">
        <v>204</v>
      </c>
      <c r="C89" t="s">
        <v>205</v>
      </c>
      <c r="D89" t="s">
        <v>206</v>
      </c>
      <c r="E89" t="s">
        <v>203</v>
      </c>
      <c r="F89" t="s">
        <v>197</v>
      </c>
      <c r="G89" s="2">
        <v>41912</v>
      </c>
      <c r="H89" t="s">
        <v>199</v>
      </c>
      <c r="J89">
        <v>2014</v>
      </c>
      <c r="K89">
        <v>3</v>
      </c>
      <c r="L89">
        <v>2014</v>
      </c>
      <c r="M89">
        <v>3</v>
      </c>
      <c r="N89">
        <v>7</v>
      </c>
      <c r="O89">
        <v>1.2258</v>
      </c>
      <c r="R89">
        <v>0.33279999999999998</v>
      </c>
      <c r="S89">
        <v>0.60670000000000002</v>
      </c>
      <c r="T89">
        <v>15.670199999999999</v>
      </c>
      <c r="U89">
        <v>8.9093999999999998</v>
      </c>
      <c r="V89">
        <v>8.9849999999999994</v>
      </c>
      <c r="X89">
        <v>8.5394000000000005</v>
      </c>
      <c r="Y89">
        <v>5.7180999999999997</v>
      </c>
      <c r="Z89">
        <v>2319</v>
      </c>
      <c r="AD89">
        <v>0.25669999999999998</v>
      </c>
      <c r="AE89">
        <v>0.42620000000000002</v>
      </c>
      <c r="AF89">
        <v>2.9523000000000001</v>
      </c>
      <c r="AG89">
        <v>30.484400000000001</v>
      </c>
      <c r="AH89">
        <v>9.3051999999999992</v>
      </c>
      <c r="AI89">
        <v>20.787600000000001</v>
      </c>
      <c r="AJ89">
        <v>1.47</v>
      </c>
      <c r="AK89">
        <v>6.2084000000000001</v>
      </c>
      <c r="AL89">
        <v>3.1741000000000001</v>
      </c>
      <c r="AM89">
        <v>20.5046</v>
      </c>
      <c r="AN89">
        <v>5.2832999999999997</v>
      </c>
    </row>
    <row r="90" spans="1:40" x14ac:dyDescent="0.25">
      <c r="A90" t="s">
        <v>204</v>
      </c>
      <c r="B90" t="s">
        <v>204</v>
      </c>
      <c r="C90" t="s">
        <v>205</v>
      </c>
      <c r="D90" t="s">
        <v>206</v>
      </c>
      <c r="E90" t="s">
        <v>203</v>
      </c>
      <c r="F90" t="s">
        <v>197</v>
      </c>
      <c r="G90" s="2">
        <v>42004</v>
      </c>
      <c r="H90" t="s">
        <v>199</v>
      </c>
      <c r="J90">
        <v>2014</v>
      </c>
      <c r="K90">
        <v>4</v>
      </c>
      <c r="L90">
        <v>2014</v>
      </c>
      <c r="M90">
        <v>4</v>
      </c>
      <c r="N90">
        <v>7</v>
      </c>
      <c r="O90">
        <v>1.405</v>
      </c>
      <c r="R90">
        <v>0.48080000000000001</v>
      </c>
      <c r="S90">
        <v>1.0319</v>
      </c>
      <c r="T90">
        <v>15.4201</v>
      </c>
      <c r="U90">
        <v>8.2760999999999996</v>
      </c>
      <c r="V90">
        <v>8.3414999999999999</v>
      </c>
      <c r="X90">
        <v>7.8879000000000001</v>
      </c>
      <c r="Y90">
        <v>5.9874000000000001</v>
      </c>
      <c r="Z90">
        <v>6656</v>
      </c>
      <c r="AD90">
        <v>0.26329999999999998</v>
      </c>
      <c r="AE90">
        <v>0.44259999999999999</v>
      </c>
      <c r="AF90">
        <v>3.0897999999999999</v>
      </c>
      <c r="AG90">
        <v>29.128299999999999</v>
      </c>
      <c r="AH90">
        <v>16.678000000000001</v>
      </c>
      <c r="AI90">
        <v>182.79300000000001</v>
      </c>
      <c r="AJ90">
        <v>1.5777000000000001</v>
      </c>
      <c r="AK90">
        <v>8.6586999999999996</v>
      </c>
      <c r="AL90">
        <v>9.0349000000000004</v>
      </c>
      <c r="AM90">
        <v>12.4376</v>
      </c>
      <c r="AN90">
        <v>12.023899999999999</v>
      </c>
    </row>
    <row r="91" spans="1:40" x14ac:dyDescent="0.25">
      <c r="A91" t="s">
        <v>204</v>
      </c>
      <c r="B91" t="s">
        <v>204</v>
      </c>
      <c r="C91" t="s">
        <v>205</v>
      </c>
      <c r="D91" t="s">
        <v>206</v>
      </c>
      <c r="E91" t="s">
        <v>203</v>
      </c>
      <c r="F91" t="s">
        <v>197</v>
      </c>
      <c r="G91" s="2">
        <v>42094</v>
      </c>
      <c r="H91" t="s">
        <v>199</v>
      </c>
      <c r="J91">
        <v>2015</v>
      </c>
      <c r="K91">
        <v>1</v>
      </c>
      <c r="L91">
        <v>2015</v>
      </c>
      <c r="M91">
        <v>1</v>
      </c>
      <c r="N91">
        <v>7</v>
      </c>
      <c r="O91">
        <v>1.2020999999999999</v>
      </c>
      <c r="R91">
        <v>0.52580000000000005</v>
      </c>
      <c r="S91">
        <v>1.1254999999999999</v>
      </c>
      <c r="T91">
        <v>16.565100000000001</v>
      </c>
      <c r="U91">
        <v>9.1155000000000008</v>
      </c>
      <c r="V91">
        <v>9.1877999999999993</v>
      </c>
      <c r="X91">
        <v>8.7859999999999996</v>
      </c>
      <c r="Y91">
        <v>6.0228000000000002</v>
      </c>
      <c r="Z91">
        <v>-486</v>
      </c>
      <c r="AD91">
        <v>0.22650000000000001</v>
      </c>
      <c r="AE91">
        <v>0.38100000000000001</v>
      </c>
      <c r="AF91">
        <v>2.6779000000000002</v>
      </c>
      <c r="AG91">
        <v>33.6083</v>
      </c>
      <c r="AH91">
        <v>16.637599999999999</v>
      </c>
      <c r="AI91">
        <v>1151.7239999999999</v>
      </c>
      <c r="AJ91">
        <v>1.3664000000000001</v>
      </c>
      <c r="AK91">
        <v>7.8890000000000002</v>
      </c>
      <c r="AL91">
        <v>-0.68149999999999999</v>
      </c>
      <c r="AM91">
        <v>11.570499999999999</v>
      </c>
      <c r="AN91">
        <v>0.1234</v>
      </c>
    </row>
    <row r="92" spans="1:40" x14ac:dyDescent="0.25">
      <c r="A92" t="s">
        <v>204</v>
      </c>
      <c r="B92" t="s">
        <v>204</v>
      </c>
      <c r="C92" t="s">
        <v>205</v>
      </c>
      <c r="D92" t="s">
        <v>206</v>
      </c>
      <c r="E92" t="s">
        <v>203</v>
      </c>
      <c r="F92" t="s">
        <v>197</v>
      </c>
      <c r="G92" s="2">
        <v>42185</v>
      </c>
      <c r="H92" t="s">
        <v>199</v>
      </c>
      <c r="J92">
        <v>2015</v>
      </c>
      <c r="K92">
        <v>2</v>
      </c>
      <c r="L92">
        <v>2015</v>
      </c>
      <c r="M92">
        <v>2</v>
      </c>
      <c r="N92">
        <v>7</v>
      </c>
      <c r="O92">
        <v>1.1692</v>
      </c>
      <c r="R92">
        <v>0.58540000000000003</v>
      </c>
      <c r="S92">
        <v>1.4295</v>
      </c>
      <c r="T92">
        <v>13.0791</v>
      </c>
      <c r="U92">
        <v>6.8574000000000002</v>
      </c>
      <c r="V92">
        <v>6.9265999999999996</v>
      </c>
      <c r="X92">
        <v>6.6128999999999998</v>
      </c>
      <c r="Y92">
        <v>4.5227000000000004</v>
      </c>
      <c r="Z92">
        <v>2139</v>
      </c>
      <c r="AD92">
        <v>0.25019999999999998</v>
      </c>
      <c r="AE92">
        <v>0.43509999999999999</v>
      </c>
      <c r="AF92">
        <v>3.0165999999999999</v>
      </c>
      <c r="AG92">
        <v>29.835000000000001</v>
      </c>
      <c r="AH92">
        <v>17.599499999999999</v>
      </c>
      <c r="AI92">
        <v>-70.164299999999997</v>
      </c>
      <c r="AJ92">
        <v>1.1315</v>
      </c>
      <c r="AK92">
        <v>7.2973999999999997</v>
      </c>
      <c r="AL92">
        <v>3.0653000000000001</v>
      </c>
      <c r="AM92">
        <v>9.2605000000000004</v>
      </c>
      <c r="AN92">
        <v>4.851</v>
      </c>
    </row>
    <row r="93" spans="1:40" x14ac:dyDescent="0.25">
      <c r="A93" t="s">
        <v>204</v>
      </c>
      <c r="B93" t="s">
        <v>204</v>
      </c>
      <c r="C93" t="s">
        <v>205</v>
      </c>
      <c r="D93" t="s">
        <v>206</v>
      </c>
      <c r="E93" t="s">
        <v>203</v>
      </c>
      <c r="F93" t="s">
        <v>197</v>
      </c>
      <c r="G93" s="2">
        <v>42277</v>
      </c>
      <c r="H93" t="s">
        <v>199</v>
      </c>
      <c r="J93">
        <v>2015</v>
      </c>
      <c r="K93">
        <v>3</v>
      </c>
      <c r="L93">
        <v>2015</v>
      </c>
      <c r="M93">
        <v>3</v>
      </c>
      <c r="N93">
        <v>7</v>
      </c>
      <c r="O93">
        <v>1.169</v>
      </c>
      <c r="R93">
        <v>0.55320000000000003</v>
      </c>
      <c r="S93">
        <v>1.3286</v>
      </c>
      <c r="T93">
        <v>16.499700000000001</v>
      </c>
      <c r="U93">
        <v>9.9809999999999999</v>
      </c>
      <c r="V93">
        <v>10.042899999999999</v>
      </c>
      <c r="X93">
        <v>9.6212999999999997</v>
      </c>
      <c r="Y93">
        <v>6.5804999999999998</v>
      </c>
      <c r="Z93">
        <v>4441</v>
      </c>
      <c r="AD93">
        <v>0.2611</v>
      </c>
      <c r="AE93">
        <v>0.44390000000000002</v>
      </c>
      <c r="AF93">
        <v>2.8464999999999998</v>
      </c>
      <c r="AG93">
        <v>31.617899999999999</v>
      </c>
      <c r="AH93">
        <v>25.110499999999998</v>
      </c>
      <c r="AI93">
        <v>-163.5317</v>
      </c>
      <c r="AJ93">
        <v>1.7212000000000001</v>
      </c>
      <c r="AK93">
        <v>11.2194</v>
      </c>
      <c r="AL93">
        <v>6.4568000000000003</v>
      </c>
      <c r="AM93">
        <v>10.113899999999999</v>
      </c>
      <c r="AN93">
        <v>9.0782000000000007</v>
      </c>
    </row>
    <row r="94" spans="1:40" x14ac:dyDescent="0.25">
      <c r="A94" t="s">
        <v>204</v>
      </c>
      <c r="B94" t="s">
        <v>204</v>
      </c>
      <c r="C94" t="s">
        <v>205</v>
      </c>
      <c r="D94" t="s">
        <v>206</v>
      </c>
      <c r="E94" t="s">
        <v>203</v>
      </c>
      <c r="F94" t="s">
        <v>197</v>
      </c>
      <c r="G94" s="2">
        <v>42369</v>
      </c>
      <c r="H94" t="s">
        <v>199</v>
      </c>
      <c r="J94">
        <v>2015</v>
      </c>
      <c r="K94">
        <v>4</v>
      </c>
      <c r="L94">
        <v>2015</v>
      </c>
      <c r="M94">
        <v>4</v>
      </c>
      <c r="N94">
        <v>7</v>
      </c>
      <c r="O94">
        <v>1.3534999999999999</v>
      </c>
      <c r="R94">
        <v>0.57709999999999995</v>
      </c>
      <c r="S94">
        <v>1.5576000000000001</v>
      </c>
      <c r="T94">
        <v>12.497400000000001</v>
      </c>
      <c r="U94">
        <v>4.9250999999999996</v>
      </c>
      <c r="V94">
        <v>4.9888000000000003</v>
      </c>
      <c r="X94">
        <v>4.6620999999999997</v>
      </c>
      <c r="Y94">
        <v>4.3567</v>
      </c>
      <c r="Z94">
        <v>6955</v>
      </c>
      <c r="AD94">
        <v>0.24970000000000001</v>
      </c>
      <c r="AE94">
        <v>0.4365</v>
      </c>
      <c r="AF94">
        <v>2.6412</v>
      </c>
      <c r="AG94">
        <v>34.075000000000003</v>
      </c>
      <c r="AH94">
        <v>16.038799999999998</v>
      </c>
      <c r="AI94">
        <v>-74.025999999999996</v>
      </c>
      <c r="AJ94">
        <v>1.0868</v>
      </c>
      <c r="AK94">
        <v>6.7826000000000004</v>
      </c>
      <c r="AL94">
        <v>10.007199999999999</v>
      </c>
      <c r="AM94">
        <v>9.5960999999999999</v>
      </c>
      <c r="AN94">
        <v>13.4719</v>
      </c>
    </row>
    <row r="95" spans="1:40" x14ac:dyDescent="0.25">
      <c r="A95" t="s">
        <v>204</v>
      </c>
      <c r="B95" t="s">
        <v>204</v>
      </c>
      <c r="C95" t="s">
        <v>205</v>
      </c>
      <c r="D95" t="s">
        <v>206</v>
      </c>
      <c r="E95" t="s">
        <v>203</v>
      </c>
      <c r="F95" t="s">
        <v>197</v>
      </c>
      <c r="G95" s="2">
        <v>42460</v>
      </c>
      <c r="H95" t="s">
        <v>199</v>
      </c>
      <c r="J95">
        <v>2016</v>
      </c>
      <c r="K95">
        <v>1</v>
      </c>
      <c r="L95">
        <v>2016</v>
      </c>
      <c r="M95">
        <v>1</v>
      </c>
      <c r="N95">
        <v>7</v>
      </c>
      <c r="O95">
        <v>1.3245</v>
      </c>
      <c r="R95">
        <v>0.67989999999999995</v>
      </c>
      <c r="S95">
        <v>2.4266999999999999</v>
      </c>
      <c r="T95">
        <v>15.690200000000001</v>
      </c>
      <c r="U95">
        <v>7.9002999999999997</v>
      </c>
      <c r="V95">
        <v>7.9710000000000001</v>
      </c>
      <c r="X95">
        <v>7.6925999999999997</v>
      </c>
      <c r="Y95">
        <v>5.3773</v>
      </c>
      <c r="Z95">
        <v>538</v>
      </c>
      <c r="AD95">
        <v>0.2472</v>
      </c>
      <c r="AE95">
        <v>0.4037</v>
      </c>
      <c r="AF95">
        <v>2.2702</v>
      </c>
      <c r="AG95">
        <v>39.6434</v>
      </c>
      <c r="AH95">
        <v>29.688300000000002</v>
      </c>
      <c r="AI95">
        <v>-33.673999999999999</v>
      </c>
      <c r="AJ95">
        <v>1.3315999999999999</v>
      </c>
      <c r="AK95">
        <v>9.5033999999999992</v>
      </c>
      <c r="AL95">
        <v>0.80930000000000002</v>
      </c>
      <c r="AM95">
        <v>6.4175000000000004</v>
      </c>
      <c r="AN95">
        <v>1.9178999999999999</v>
      </c>
    </row>
    <row r="96" spans="1:40" x14ac:dyDescent="0.25">
      <c r="A96" t="s">
        <v>204</v>
      </c>
      <c r="B96" t="s">
        <v>204</v>
      </c>
      <c r="C96" t="s">
        <v>205</v>
      </c>
      <c r="D96" t="s">
        <v>206</v>
      </c>
      <c r="E96" t="s">
        <v>203</v>
      </c>
      <c r="F96" t="s">
        <v>197</v>
      </c>
      <c r="G96" s="2">
        <v>42551</v>
      </c>
      <c r="H96" t="s">
        <v>199</v>
      </c>
      <c r="J96">
        <v>2016</v>
      </c>
      <c r="K96">
        <v>2</v>
      </c>
      <c r="L96">
        <v>2016</v>
      </c>
      <c r="M96">
        <v>2</v>
      </c>
      <c r="N96">
        <v>7</v>
      </c>
      <c r="O96">
        <v>1.2737000000000001</v>
      </c>
      <c r="R96">
        <v>0.93830000000000002</v>
      </c>
      <c r="S96">
        <v>17.024699999999999</v>
      </c>
      <c r="T96">
        <v>9.8808000000000007</v>
      </c>
      <c r="U96">
        <v>-1.6926000000000001</v>
      </c>
      <c r="V96">
        <v>-1.6279999999999999</v>
      </c>
      <c r="X96">
        <v>-1.9350000000000001</v>
      </c>
      <c r="Y96">
        <v>-0.94530000000000003</v>
      </c>
      <c r="Z96">
        <v>3059</v>
      </c>
      <c r="AD96">
        <v>0.27629999999999999</v>
      </c>
      <c r="AE96">
        <v>0.50490000000000002</v>
      </c>
      <c r="AF96">
        <v>2.4607000000000001</v>
      </c>
      <c r="AG96">
        <v>36.574399999999997</v>
      </c>
      <c r="AH96">
        <v>-36.166899999999998</v>
      </c>
      <c r="AI96">
        <v>3.331</v>
      </c>
      <c r="AJ96">
        <v>-0.2611</v>
      </c>
      <c r="AK96">
        <v>-2.2298</v>
      </c>
      <c r="AL96">
        <v>4.8150000000000004</v>
      </c>
      <c r="AM96">
        <v>1.0338000000000001</v>
      </c>
      <c r="AN96">
        <v>7.0282</v>
      </c>
    </row>
    <row r="97" spans="1:40" x14ac:dyDescent="0.25">
      <c r="A97" t="s">
        <v>204</v>
      </c>
      <c r="B97" t="s">
        <v>204</v>
      </c>
      <c r="C97" t="s">
        <v>205</v>
      </c>
      <c r="D97" t="s">
        <v>206</v>
      </c>
      <c r="E97" t="s">
        <v>203</v>
      </c>
      <c r="F97" t="s">
        <v>197</v>
      </c>
      <c r="G97" s="2">
        <v>42643</v>
      </c>
      <c r="H97" t="s">
        <v>199</v>
      </c>
      <c r="J97">
        <v>2016</v>
      </c>
      <c r="K97">
        <v>3</v>
      </c>
      <c r="L97">
        <v>2016</v>
      </c>
      <c r="M97">
        <v>3</v>
      </c>
      <c r="N97">
        <v>7</v>
      </c>
      <c r="O97">
        <v>1.2835000000000001</v>
      </c>
      <c r="R97">
        <v>0.82040000000000002</v>
      </c>
      <c r="S97">
        <v>4.8632999999999997</v>
      </c>
      <c r="T97">
        <v>16.7713</v>
      </c>
      <c r="U97">
        <v>9.5488999999999997</v>
      </c>
      <c r="V97">
        <v>9.6074999999999999</v>
      </c>
      <c r="X97">
        <v>9.2182999999999993</v>
      </c>
      <c r="Y97">
        <v>9.5237999999999996</v>
      </c>
      <c r="Z97">
        <v>5667</v>
      </c>
      <c r="AD97">
        <v>0.26869999999999999</v>
      </c>
      <c r="AE97">
        <v>0.46600000000000003</v>
      </c>
      <c r="AF97">
        <v>2.4165999999999999</v>
      </c>
      <c r="AG97">
        <v>37.241999999999997</v>
      </c>
      <c r="AH97">
        <v>106</v>
      </c>
      <c r="AI97">
        <v>-41.694099999999999</v>
      </c>
      <c r="AJ97">
        <v>2.5621</v>
      </c>
      <c r="AK97">
        <v>19.032900000000001</v>
      </c>
      <c r="AL97">
        <v>8.9695999999999998</v>
      </c>
      <c r="AM97">
        <v>3.4735999999999998</v>
      </c>
      <c r="AN97">
        <v>12.135199999999999</v>
      </c>
    </row>
    <row r="98" spans="1:40" x14ac:dyDescent="0.25">
      <c r="A98" t="s">
        <v>204</v>
      </c>
      <c r="B98" t="s">
        <v>204</v>
      </c>
      <c r="C98" t="s">
        <v>205</v>
      </c>
      <c r="D98" t="s">
        <v>206</v>
      </c>
      <c r="E98" t="s">
        <v>203</v>
      </c>
      <c r="F98" t="s">
        <v>197</v>
      </c>
      <c r="G98" s="2">
        <v>42735</v>
      </c>
      <c r="H98" t="s">
        <v>199</v>
      </c>
      <c r="J98">
        <v>2016</v>
      </c>
      <c r="K98">
        <v>4</v>
      </c>
      <c r="L98">
        <v>2016</v>
      </c>
      <c r="M98">
        <v>4</v>
      </c>
      <c r="N98">
        <v>7</v>
      </c>
      <c r="O98">
        <v>1.2464</v>
      </c>
      <c r="R98">
        <v>0.91600000000000004</v>
      </c>
      <c r="S98">
        <v>11.347799999999999</v>
      </c>
      <c r="T98">
        <v>16.469100000000001</v>
      </c>
      <c r="U98">
        <v>9.3747000000000007</v>
      </c>
      <c r="V98">
        <v>9.4306000000000001</v>
      </c>
      <c r="X98">
        <v>9.0312000000000001</v>
      </c>
      <c r="Y98">
        <v>7.0128000000000004</v>
      </c>
      <c r="Z98">
        <v>7924</v>
      </c>
      <c r="AD98">
        <v>0.25869999999999999</v>
      </c>
      <c r="AE98">
        <v>0.45029999999999998</v>
      </c>
      <c r="AF98">
        <v>2.5146999999999999</v>
      </c>
      <c r="AG98">
        <v>35.7898</v>
      </c>
      <c r="AH98">
        <v>185.97489999999999</v>
      </c>
      <c r="AI98">
        <v>-23.343399999999999</v>
      </c>
      <c r="AJ98">
        <v>1.8123</v>
      </c>
      <c r="AK98">
        <v>15.6151</v>
      </c>
      <c r="AL98">
        <v>12.327299999999999</v>
      </c>
      <c r="AM98">
        <v>1.421</v>
      </c>
      <c r="AN98">
        <v>16.333200000000001</v>
      </c>
    </row>
    <row r="99" spans="1:40" x14ac:dyDescent="0.25">
      <c r="A99" t="s">
        <v>204</v>
      </c>
      <c r="B99" t="s">
        <v>204</v>
      </c>
      <c r="C99" t="s">
        <v>205</v>
      </c>
      <c r="D99" t="s">
        <v>206</v>
      </c>
      <c r="E99" t="s">
        <v>203</v>
      </c>
      <c r="F99" t="s">
        <v>197</v>
      </c>
      <c r="G99" s="2">
        <v>42825</v>
      </c>
      <c r="H99" t="s">
        <v>199</v>
      </c>
      <c r="J99">
        <v>2017</v>
      </c>
      <c r="K99">
        <v>1</v>
      </c>
      <c r="L99">
        <v>2017</v>
      </c>
      <c r="M99">
        <v>1</v>
      </c>
      <c r="N99">
        <v>7</v>
      </c>
      <c r="O99">
        <v>1.2527999999999999</v>
      </c>
      <c r="R99">
        <v>0.98540000000000005</v>
      </c>
      <c r="S99">
        <v>69.671000000000006</v>
      </c>
      <c r="T99">
        <v>17.758400000000002</v>
      </c>
      <c r="U99">
        <v>9.6491000000000007</v>
      </c>
      <c r="V99">
        <v>9.7111000000000001</v>
      </c>
      <c r="X99">
        <v>9.3391999999999999</v>
      </c>
      <c r="Y99">
        <v>6.9078999999999997</v>
      </c>
      <c r="Z99">
        <v>1637</v>
      </c>
      <c r="AD99">
        <v>0.2339</v>
      </c>
      <c r="AE99">
        <v>0.39889999999999998</v>
      </c>
      <c r="AF99">
        <v>2.1156000000000001</v>
      </c>
      <c r="AG99">
        <v>42.541499999999999</v>
      </c>
      <c r="AH99">
        <v>936.12900000000002</v>
      </c>
      <c r="AI99">
        <v>-18.885899999999999</v>
      </c>
      <c r="AJ99">
        <v>1.6181000000000001</v>
      </c>
      <c r="AK99">
        <v>13.705500000000001</v>
      </c>
      <c r="AL99">
        <v>2.6385999999999998</v>
      </c>
      <c r="AM99">
        <v>0.25590000000000002</v>
      </c>
      <c r="AN99">
        <v>3.3752</v>
      </c>
    </row>
    <row r="100" spans="1:40" x14ac:dyDescent="0.25">
      <c r="A100" t="s">
        <v>204</v>
      </c>
      <c r="B100" t="s">
        <v>204</v>
      </c>
      <c r="C100" t="s">
        <v>205</v>
      </c>
      <c r="D100" t="s">
        <v>206</v>
      </c>
      <c r="E100" t="s">
        <v>203</v>
      </c>
      <c r="F100" t="s">
        <v>197</v>
      </c>
      <c r="G100" s="2">
        <v>42916</v>
      </c>
      <c r="H100" t="s">
        <v>199</v>
      </c>
      <c r="J100">
        <v>2017</v>
      </c>
      <c r="K100">
        <v>2</v>
      </c>
      <c r="L100">
        <v>2017</v>
      </c>
      <c r="M100">
        <v>2</v>
      </c>
      <c r="N100">
        <v>7</v>
      </c>
      <c r="O100">
        <v>1.1875</v>
      </c>
      <c r="R100">
        <v>1.2448999999999999</v>
      </c>
      <c r="S100">
        <v>-5.4474</v>
      </c>
      <c r="T100">
        <v>19.191700000000001</v>
      </c>
      <c r="U100">
        <v>11.148300000000001</v>
      </c>
      <c r="V100">
        <v>11.205399999999999</v>
      </c>
      <c r="X100">
        <v>10.858000000000001</v>
      </c>
      <c r="Y100">
        <v>7.7443999999999997</v>
      </c>
      <c r="Z100">
        <v>6164</v>
      </c>
      <c r="AD100">
        <v>0.25259999999999999</v>
      </c>
      <c r="AE100">
        <v>0.43280000000000002</v>
      </c>
      <c r="AF100">
        <v>2.2621000000000002</v>
      </c>
      <c r="AG100">
        <v>39.785400000000003</v>
      </c>
      <c r="AH100">
        <v>-89.029300000000006</v>
      </c>
      <c r="AI100">
        <v>-17.802299999999999</v>
      </c>
      <c r="AJ100">
        <v>1.9559</v>
      </c>
      <c r="AK100">
        <v>21.802700000000002</v>
      </c>
      <c r="AL100">
        <v>10.123200000000001</v>
      </c>
      <c r="AM100">
        <v>-3.3344999999999998</v>
      </c>
      <c r="AN100">
        <v>11.5684</v>
      </c>
    </row>
    <row r="101" spans="1:40" x14ac:dyDescent="0.25">
      <c r="A101" t="s">
        <v>204</v>
      </c>
      <c r="B101" t="s">
        <v>204</v>
      </c>
      <c r="C101" t="s">
        <v>205</v>
      </c>
      <c r="D101" t="s">
        <v>206</v>
      </c>
      <c r="E101" t="s">
        <v>203</v>
      </c>
      <c r="F101" t="s">
        <v>197</v>
      </c>
      <c r="G101" s="2">
        <v>43008</v>
      </c>
      <c r="H101" t="s">
        <v>199</v>
      </c>
      <c r="J101">
        <v>2017</v>
      </c>
      <c r="K101">
        <v>3</v>
      </c>
      <c r="L101">
        <v>2017</v>
      </c>
      <c r="M101">
        <v>3</v>
      </c>
      <c r="N101">
        <v>7</v>
      </c>
      <c r="O101">
        <v>1.1789000000000001</v>
      </c>
      <c r="R101">
        <v>0.8952</v>
      </c>
      <c r="S101">
        <v>9.4044000000000008</v>
      </c>
      <c r="T101">
        <v>17.890499999999999</v>
      </c>
      <c r="U101">
        <v>11.0618</v>
      </c>
      <c r="V101">
        <v>11.172800000000001</v>
      </c>
      <c r="X101">
        <v>10.888999999999999</v>
      </c>
      <c r="Y101">
        <v>7.6144999999999996</v>
      </c>
      <c r="Z101">
        <v>9166</v>
      </c>
      <c r="AD101">
        <v>0.2671</v>
      </c>
      <c r="AE101">
        <v>0.46389999999999998</v>
      </c>
      <c r="AF101">
        <v>2.1941999999999999</v>
      </c>
      <c r="AG101">
        <v>41.018099999999997</v>
      </c>
      <c r="AH101">
        <v>161.83410000000001</v>
      </c>
      <c r="AI101">
        <v>-27.566199999999998</v>
      </c>
      <c r="AJ101">
        <v>2.0360999999999998</v>
      </c>
      <c r="AK101">
        <v>16.961099999999998</v>
      </c>
      <c r="AL101">
        <v>15.135400000000001</v>
      </c>
      <c r="AM101">
        <v>1.9168000000000001</v>
      </c>
      <c r="AN101">
        <v>17.239100000000001</v>
      </c>
    </row>
    <row r="102" spans="1:40" x14ac:dyDescent="0.25">
      <c r="A102" t="s">
        <v>207</v>
      </c>
      <c r="B102" t="s">
        <v>208</v>
      </c>
      <c r="C102" t="s">
        <v>209</v>
      </c>
      <c r="D102" t="s">
        <v>210</v>
      </c>
      <c r="E102" t="s">
        <v>203</v>
      </c>
      <c r="F102" t="s">
        <v>197</v>
      </c>
      <c r="G102" s="2">
        <v>40908</v>
      </c>
      <c r="H102" t="s">
        <v>198</v>
      </c>
      <c r="J102">
        <v>2011</v>
      </c>
      <c r="K102">
        <v>4</v>
      </c>
      <c r="L102">
        <v>2011</v>
      </c>
      <c r="M102">
        <v>4</v>
      </c>
      <c r="N102">
        <v>7</v>
      </c>
      <c r="O102">
        <v>1.3365</v>
      </c>
      <c r="R102">
        <v>0.65859999999999996</v>
      </c>
      <c r="S102">
        <v>2.6755</v>
      </c>
      <c r="T102">
        <v>27.5367</v>
      </c>
      <c r="U102">
        <v>11.894299999999999</v>
      </c>
      <c r="V102">
        <v>13.267799999999999</v>
      </c>
      <c r="W102">
        <v>17.469799999999999</v>
      </c>
      <c r="X102">
        <v>11.182600000000001</v>
      </c>
      <c r="Y102">
        <v>8.1944999999999997</v>
      </c>
      <c r="Z102">
        <v>4387</v>
      </c>
      <c r="AD102">
        <v>0.74050000000000005</v>
      </c>
      <c r="AE102">
        <v>2.9963000000000002</v>
      </c>
      <c r="AF102">
        <v>3.3927999999999998</v>
      </c>
      <c r="AG102">
        <v>107.5797</v>
      </c>
      <c r="AH102">
        <v>38.525799999999997</v>
      </c>
      <c r="AI102">
        <v>336.32679999999999</v>
      </c>
      <c r="AJ102">
        <v>6.1329000000000002</v>
      </c>
      <c r="AK102">
        <v>13.151899999999999</v>
      </c>
      <c r="AL102">
        <v>6.5861000000000001</v>
      </c>
      <c r="AM102">
        <v>19.9666</v>
      </c>
      <c r="AN102">
        <v>10.4444</v>
      </c>
    </row>
    <row r="103" spans="1:40" x14ac:dyDescent="0.25">
      <c r="A103" t="s">
        <v>207</v>
      </c>
      <c r="B103" t="s">
        <v>208</v>
      </c>
      <c r="C103" t="s">
        <v>209</v>
      </c>
      <c r="D103" t="s">
        <v>210</v>
      </c>
      <c r="E103" t="s">
        <v>203</v>
      </c>
      <c r="F103" t="s">
        <v>197</v>
      </c>
      <c r="G103" s="2">
        <v>41274</v>
      </c>
      <c r="H103" t="s">
        <v>198</v>
      </c>
      <c r="J103">
        <v>2012</v>
      </c>
      <c r="K103">
        <v>4</v>
      </c>
      <c r="L103">
        <v>2012</v>
      </c>
      <c r="M103">
        <v>4</v>
      </c>
      <c r="N103">
        <v>7</v>
      </c>
      <c r="O103">
        <v>1.4325000000000001</v>
      </c>
      <c r="R103">
        <v>0.61219999999999997</v>
      </c>
      <c r="S103">
        <v>2.2831999999999999</v>
      </c>
      <c r="T103">
        <v>28.569299999999998</v>
      </c>
      <c r="U103">
        <v>13.013999999999999</v>
      </c>
      <c r="V103">
        <v>14.2239</v>
      </c>
      <c r="W103">
        <v>19.374600000000001</v>
      </c>
      <c r="X103">
        <v>12.5025</v>
      </c>
      <c r="Y103">
        <v>8.6239000000000008</v>
      </c>
      <c r="Z103">
        <v>1225</v>
      </c>
      <c r="AD103">
        <v>0.74039999999999995</v>
      </c>
      <c r="AE103">
        <v>3.0266000000000002</v>
      </c>
      <c r="AF103">
        <v>3.5482</v>
      </c>
      <c r="AG103">
        <v>102.8704</v>
      </c>
      <c r="AH103">
        <v>32.544699999999999</v>
      </c>
      <c r="AI103">
        <v>86.382900000000006</v>
      </c>
      <c r="AJ103">
        <v>6.4314</v>
      </c>
      <c r="AK103">
        <v>12.6219</v>
      </c>
      <c r="AL103">
        <v>1.8294999999999999</v>
      </c>
      <c r="AM103">
        <v>26.840800000000002</v>
      </c>
      <c r="AN103">
        <v>7.7419000000000002</v>
      </c>
    </row>
    <row r="104" spans="1:40" x14ac:dyDescent="0.25">
      <c r="A104" t="s">
        <v>207</v>
      </c>
      <c r="B104" t="s">
        <v>208</v>
      </c>
      <c r="C104" t="s">
        <v>209</v>
      </c>
      <c r="D104" t="s">
        <v>210</v>
      </c>
      <c r="E104" t="s">
        <v>203</v>
      </c>
      <c r="F104" t="s">
        <v>197</v>
      </c>
      <c r="G104" s="2">
        <v>41639</v>
      </c>
      <c r="H104" t="s">
        <v>198</v>
      </c>
      <c r="J104">
        <v>2013</v>
      </c>
      <c r="K104">
        <v>4</v>
      </c>
      <c r="L104">
        <v>2013</v>
      </c>
      <c r="M104">
        <v>4</v>
      </c>
      <c r="N104">
        <v>7</v>
      </c>
      <c r="O104">
        <v>1.4044000000000001</v>
      </c>
      <c r="R104">
        <v>0.56140000000000001</v>
      </c>
      <c r="S104">
        <v>1.8081</v>
      </c>
      <c r="T104">
        <v>26.823699999999999</v>
      </c>
      <c r="U104">
        <v>10.1121</v>
      </c>
      <c r="V104">
        <v>11.4184</v>
      </c>
      <c r="W104">
        <v>16.9649</v>
      </c>
      <c r="X104">
        <v>9.2136999999999993</v>
      </c>
      <c r="Y104">
        <v>6.8079000000000001</v>
      </c>
      <c r="Z104">
        <v>6589</v>
      </c>
      <c r="AD104">
        <v>0.65559999999999996</v>
      </c>
      <c r="AE104">
        <v>3.2259000000000002</v>
      </c>
      <c r="AF104">
        <v>3.2403</v>
      </c>
      <c r="AG104">
        <v>112.6427</v>
      </c>
      <c r="AH104">
        <v>18.215399999999999</v>
      </c>
      <c r="AI104">
        <v>36.8294</v>
      </c>
      <c r="AJ104">
        <v>4.4795999999999996</v>
      </c>
      <c r="AK104">
        <v>7.99</v>
      </c>
      <c r="AL104">
        <v>10.0046</v>
      </c>
      <c r="AM104">
        <v>32.7333</v>
      </c>
      <c r="AN104">
        <v>15.473699999999999</v>
      </c>
    </row>
    <row r="105" spans="1:40" x14ac:dyDescent="0.25">
      <c r="A105" t="s">
        <v>207</v>
      </c>
      <c r="B105" t="s">
        <v>208</v>
      </c>
      <c r="C105" t="s">
        <v>209</v>
      </c>
      <c r="D105" t="s">
        <v>210</v>
      </c>
      <c r="E105" t="s">
        <v>203</v>
      </c>
      <c r="F105" t="s">
        <v>197</v>
      </c>
      <c r="G105" s="2">
        <v>42004</v>
      </c>
      <c r="H105" t="s">
        <v>198</v>
      </c>
      <c r="J105">
        <v>2014</v>
      </c>
      <c r="K105">
        <v>4</v>
      </c>
      <c r="L105">
        <v>2014</v>
      </c>
      <c r="M105">
        <v>4</v>
      </c>
      <c r="N105">
        <v>7</v>
      </c>
      <c r="O105">
        <v>1.3942000000000001</v>
      </c>
      <c r="R105">
        <v>0.62280000000000002</v>
      </c>
      <c r="S105">
        <v>2.3348</v>
      </c>
      <c r="T105">
        <v>26.214099999999998</v>
      </c>
      <c r="U105">
        <v>6.0053999999999998</v>
      </c>
      <c r="V105">
        <v>7.1360999999999999</v>
      </c>
      <c r="W105">
        <v>12.867900000000001</v>
      </c>
      <c r="X105">
        <v>5.7118000000000002</v>
      </c>
      <c r="Y105">
        <v>4.4432999999999998</v>
      </c>
      <c r="Z105">
        <v>5582</v>
      </c>
      <c r="AD105">
        <v>0.65169999999999995</v>
      </c>
      <c r="AE105">
        <v>3.3361999999999998</v>
      </c>
      <c r="AF105">
        <v>3.2917999999999998</v>
      </c>
      <c r="AG105">
        <v>110.8811</v>
      </c>
      <c r="AH105">
        <v>14.6678</v>
      </c>
      <c r="AI105">
        <v>34.9773</v>
      </c>
      <c r="AJ105">
        <v>2.9144999999999999</v>
      </c>
      <c r="AK105">
        <v>5.5324</v>
      </c>
      <c r="AL105">
        <v>8.8757999999999999</v>
      </c>
      <c r="AM105">
        <v>27.757999999999999</v>
      </c>
      <c r="AN105">
        <v>12.811299999999999</v>
      </c>
    </row>
    <row r="106" spans="1:40" x14ac:dyDescent="0.25">
      <c r="A106" t="s">
        <v>207</v>
      </c>
      <c r="B106" t="s">
        <v>208</v>
      </c>
      <c r="C106" t="s">
        <v>209</v>
      </c>
      <c r="D106" t="s">
        <v>210</v>
      </c>
      <c r="E106" t="s">
        <v>203</v>
      </c>
      <c r="F106" t="s">
        <v>197</v>
      </c>
      <c r="G106" s="2">
        <v>42369</v>
      </c>
      <c r="H106" t="s">
        <v>198</v>
      </c>
      <c r="J106">
        <v>2015</v>
      </c>
      <c r="K106">
        <v>4</v>
      </c>
      <c r="L106">
        <v>2015</v>
      </c>
      <c r="M106">
        <v>4</v>
      </c>
      <c r="N106">
        <v>7</v>
      </c>
      <c r="O106">
        <v>1.2768999999999999</v>
      </c>
      <c r="R106">
        <v>0.62839999999999996</v>
      </c>
      <c r="S106">
        <v>2.5537999999999998</v>
      </c>
      <c r="T106">
        <v>28.642199999999999</v>
      </c>
      <c r="U106">
        <v>8.0512999999999995</v>
      </c>
      <c r="V106">
        <v>9.3000000000000007</v>
      </c>
      <c r="W106">
        <v>15.779299999999999</v>
      </c>
      <c r="X106">
        <v>7.3152999999999997</v>
      </c>
      <c r="Y106">
        <v>5.3433999999999999</v>
      </c>
      <c r="Z106">
        <v>4174</v>
      </c>
      <c r="AD106">
        <v>0.60009999999999997</v>
      </c>
      <c r="AE106">
        <v>3.4584000000000001</v>
      </c>
      <c r="AF106">
        <v>2.9969999999999999</v>
      </c>
      <c r="AG106">
        <v>121.78830000000001</v>
      </c>
      <c r="AH106">
        <v>16.95</v>
      </c>
      <c r="AI106">
        <v>46.302100000000003</v>
      </c>
      <c r="AJ106">
        <v>3.2204999999999999</v>
      </c>
      <c r="AK106">
        <v>6.2990000000000004</v>
      </c>
      <c r="AL106">
        <v>6.9416000000000002</v>
      </c>
      <c r="AM106">
        <v>25.561499999999999</v>
      </c>
      <c r="AN106">
        <v>11.101000000000001</v>
      </c>
    </row>
    <row r="107" spans="1:40" x14ac:dyDescent="0.25">
      <c r="A107" t="s">
        <v>207</v>
      </c>
      <c r="B107" t="s">
        <v>208</v>
      </c>
      <c r="C107" t="s">
        <v>209</v>
      </c>
      <c r="D107" t="s">
        <v>210</v>
      </c>
      <c r="E107" t="s">
        <v>203</v>
      </c>
      <c r="F107" t="s">
        <v>197</v>
      </c>
      <c r="G107" s="2">
        <v>42735</v>
      </c>
      <c r="H107" t="s">
        <v>198</v>
      </c>
      <c r="J107">
        <v>2016</v>
      </c>
      <c r="K107">
        <v>4</v>
      </c>
      <c r="L107">
        <v>2016</v>
      </c>
      <c r="M107">
        <v>4</v>
      </c>
      <c r="N107">
        <v>7</v>
      </c>
      <c r="O107">
        <v>1.2233000000000001</v>
      </c>
      <c r="R107">
        <v>0.63329999999999997</v>
      </c>
      <c r="S107">
        <v>2.7837999999999998</v>
      </c>
      <c r="T107">
        <v>26.540700000000001</v>
      </c>
      <c r="U107">
        <v>1.2923</v>
      </c>
      <c r="V107">
        <v>2.8388</v>
      </c>
      <c r="W107">
        <v>12.255800000000001</v>
      </c>
      <c r="X107">
        <v>0.36070000000000002</v>
      </c>
      <c r="Y107">
        <v>-0.1739</v>
      </c>
      <c r="Z107">
        <v>3579</v>
      </c>
      <c r="AD107">
        <v>0.51590000000000003</v>
      </c>
      <c r="AE107">
        <v>3.2864</v>
      </c>
      <c r="AF107">
        <v>2.6572</v>
      </c>
      <c r="AG107">
        <v>137.364</v>
      </c>
      <c r="AH107">
        <v>-0.44650000000000001</v>
      </c>
      <c r="AI107">
        <v>-1.218</v>
      </c>
      <c r="AJ107">
        <v>-7.9000000000000001E-2</v>
      </c>
      <c r="AK107">
        <v>-0.16370000000000001</v>
      </c>
      <c r="AL107">
        <v>6.1253000000000002</v>
      </c>
      <c r="AM107">
        <v>22.5291</v>
      </c>
      <c r="AN107">
        <v>9.5977999999999994</v>
      </c>
    </row>
    <row r="108" spans="1:40" x14ac:dyDescent="0.25">
      <c r="A108" t="s">
        <v>207</v>
      </c>
      <c r="B108" t="s">
        <v>208</v>
      </c>
      <c r="C108" t="s">
        <v>209</v>
      </c>
      <c r="D108" t="s">
        <v>210</v>
      </c>
      <c r="E108" t="s">
        <v>203</v>
      </c>
      <c r="F108" t="s">
        <v>197</v>
      </c>
      <c r="G108" s="2">
        <v>40633</v>
      </c>
      <c r="H108" t="s">
        <v>199</v>
      </c>
      <c r="J108">
        <v>2011</v>
      </c>
      <c r="K108">
        <v>1</v>
      </c>
      <c r="L108">
        <v>2011</v>
      </c>
      <c r="M108">
        <v>1</v>
      </c>
      <c r="N108">
        <v>7</v>
      </c>
      <c r="O108">
        <v>1.4951000000000001</v>
      </c>
      <c r="R108">
        <v>0.6109</v>
      </c>
      <c r="S108">
        <v>2.3348</v>
      </c>
      <c r="T108">
        <v>30.0564</v>
      </c>
      <c r="U108">
        <v>14.1555</v>
      </c>
      <c r="V108">
        <v>15.7232</v>
      </c>
      <c r="X108">
        <v>13.615</v>
      </c>
      <c r="Y108">
        <v>9.4602000000000004</v>
      </c>
      <c r="Z108">
        <v>307</v>
      </c>
      <c r="AD108">
        <v>0.1951</v>
      </c>
      <c r="AE108">
        <v>0.84840000000000004</v>
      </c>
      <c r="AF108">
        <v>0.749</v>
      </c>
      <c r="AG108">
        <v>120.1575</v>
      </c>
      <c r="AH108">
        <v>9.8089999999999993</v>
      </c>
      <c r="AI108">
        <v>13.408899999999999</v>
      </c>
      <c r="AJ108">
        <v>1.8724000000000001</v>
      </c>
      <c r="AK108">
        <v>3.8167</v>
      </c>
      <c r="AL108">
        <v>0.4617</v>
      </c>
      <c r="AM108">
        <v>19.6632</v>
      </c>
      <c r="AN108">
        <v>1.1505000000000001</v>
      </c>
    </row>
    <row r="109" spans="1:40" x14ac:dyDescent="0.25">
      <c r="A109" t="s">
        <v>207</v>
      </c>
      <c r="B109" t="s">
        <v>208</v>
      </c>
      <c r="C109" t="s">
        <v>209</v>
      </c>
      <c r="D109" t="s">
        <v>210</v>
      </c>
      <c r="E109" t="s">
        <v>203</v>
      </c>
      <c r="F109" t="s">
        <v>197</v>
      </c>
      <c r="G109" s="2">
        <v>40724</v>
      </c>
      <c r="H109" t="s">
        <v>199</v>
      </c>
      <c r="J109">
        <v>2011</v>
      </c>
      <c r="K109">
        <v>2</v>
      </c>
      <c r="L109">
        <v>2011</v>
      </c>
      <c r="M109">
        <v>2</v>
      </c>
      <c r="N109">
        <v>7</v>
      </c>
      <c r="O109">
        <v>1.7335</v>
      </c>
      <c r="R109">
        <v>0.65869999999999995</v>
      </c>
      <c r="S109">
        <v>2.5589</v>
      </c>
      <c r="T109">
        <v>27.596599999999999</v>
      </c>
      <c r="U109">
        <v>11.2509</v>
      </c>
      <c r="V109">
        <v>12.7196</v>
      </c>
      <c r="X109">
        <v>9.4870000000000001</v>
      </c>
      <c r="Y109">
        <v>7.1327999999999996</v>
      </c>
      <c r="Z109">
        <v>2411</v>
      </c>
      <c r="AD109">
        <v>0.1933</v>
      </c>
      <c r="AE109">
        <v>0.90700000000000003</v>
      </c>
      <c r="AF109">
        <v>0.83540000000000003</v>
      </c>
      <c r="AG109">
        <v>107.72799999999999</v>
      </c>
      <c r="AH109">
        <v>7.6063999999999998</v>
      </c>
      <c r="AI109">
        <v>10.168100000000001</v>
      </c>
      <c r="AJ109">
        <v>1.3884000000000001</v>
      </c>
      <c r="AK109">
        <v>2.5964</v>
      </c>
      <c r="AL109">
        <v>3.6135999999999999</v>
      </c>
      <c r="AM109">
        <v>20.796600000000002</v>
      </c>
      <c r="AN109">
        <v>4.9371</v>
      </c>
    </row>
    <row r="110" spans="1:40" x14ac:dyDescent="0.25">
      <c r="A110" t="s">
        <v>207</v>
      </c>
      <c r="B110" t="s">
        <v>208</v>
      </c>
      <c r="C110" t="s">
        <v>209</v>
      </c>
      <c r="D110" t="s">
        <v>210</v>
      </c>
      <c r="E110" t="s">
        <v>203</v>
      </c>
      <c r="F110" t="s">
        <v>197</v>
      </c>
      <c r="G110" s="2">
        <v>40816</v>
      </c>
      <c r="H110" t="s">
        <v>199</v>
      </c>
      <c r="J110">
        <v>2011</v>
      </c>
      <c r="K110">
        <v>3</v>
      </c>
      <c r="L110">
        <v>2011</v>
      </c>
      <c r="M110">
        <v>3</v>
      </c>
      <c r="N110">
        <v>7</v>
      </c>
      <c r="O110">
        <v>1.4618</v>
      </c>
      <c r="R110">
        <v>0.65329999999999999</v>
      </c>
      <c r="S110">
        <v>2.4125000000000001</v>
      </c>
      <c r="T110">
        <v>27.112500000000001</v>
      </c>
      <c r="U110">
        <v>11.192399999999999</v>
      </c>
      <c r="V110">
        <v>12.535</v>
      </c>
      <c r="X110">
        <v>10.3971</v>
      </c>
      <c r="Y110">
        <v>7.2601000000000004</v>
      </c>
      <c r="Z110">
        <v>3938</v>
      </c>
      <c r="AD110">
        <v>0.2021</v>
      </c>
      <c r="AE110">
        <v>0.79479999999999995</v>
      </c>
      <c r="AF110">
        <v>0.90810000000000002</v>
      </c>
      <c r="AG110">
        <v>99.105400000000003</v>
      </c>
      <c r="AH110">
        <v>8.1193000000000008</v>
      </c>
      <c r="AI110">
        <v>60.545699999999997</v>
      </c>
      <c r="AJ110">
        <v>1.4839</v>
      </c>
      <c r="AK110">
        <v>2.8149999999999999</v>
      </c>
      <c r="AL110">
        <v>5.9128999999999996</v>
      </c>
      <c r="AM110">
        <v>21.980499999999999</v>
      </c>
      <c r="AN110">
        <v>8.2807999999999993</v>
      </c>
    </row>
    <row r="111" spans="1:40" x14ac:dyDescent="0.25">
      <c r="A111" t="s">
        <v>207</v>
      </c>
      <c r="B111" t="s">
        <v>208</v>
      </c>
      <c r="C111" t="s">
        <v>209</v>
      </c>
      <c r="D111" t="s">
        <v>210</v>
      </c>
      <c r="E111" t="s">
        <v>203</v>
      </c>
      <c r="F111" t="s">
        <v>197</v>
      </c>
      <c r="G111" s="2">
        <v>40908</v>
      </c>
      <c r="H111" t="s">
        <v>199</v>
      </c>
      <c r="J111">
        <v>2011</v>
      </c>
      <c r="K111">
        <v>4</v>
      </c>
      <c r="L111">
        <v>2011</v>
      </c>
      <c r="M111">
        <v>4</v>
      </c>
      <c r="N111">
        <v>7</v>
      </c>
      <c r="O111">
        <v>1.3365</v>
      </c>
      <c r="R111">
        <v>0.65859999999999996</v>
      </c>
      <c r="S111">
        <v>2.6755</v>
      </c>
      <c r="T111">
        <v>25.9816</v>
      </c>
      <c r="U111">
        <v>11.366899999999999</v>
      </c>
      <c r="V111">
        <v>12.5442</v>
      </c>
      <c r="X111">
        <v>11.471299999999999</v>
      </c>
      <c r="Y111">
        <v>8.9718</v>
      </c>
      <c r="Z111">
        <v>4387</v>
      </c>
      <c r="AD111">
        <v>0.21229999999999999</v>
      </c>
      <c r="AE111">
        <v>0.87749999999999995</v>
      </c>
      <c r="AF111">
        <v>0.9728</v>
      </c>
      <c r="AG111">
        <v>92.515799999999999</v>
      </c>
      <c r="AH111">
        <v>12.0814</v>
      </c>
      <c r="AI111">
        <v>105.4693</v>
      </c>
      <c r="AJ111">
        <v>1.9232</v>
      </c>
      <c r="AK111">
        <v>4.1242999999999999</v>
      </c>
      <c r="AL111">
        <v>6.5861000000000001</v>
      </c>
      <c r="AM111">
        <v>19.9666</v>
      </c>
      <c r="AN111">
        <v>10.4444</v>
      </c>
    </row>
    <row r="112" spans="1:40" x14ac:dyDescent="0.25">
      <c r="A112" t="s">
        <v>207</v>
      </c>
      <c r="B112" t="s">
        <v>208</v>
      </c>
      <c r="C112" t="s">
        <v>209</v>
      </c>
      <c r="D112" t="s">
        <v>210</v>
      </c>
      <c r="E112" t="s">
        <v>203</v>
      </c>
      <c r="F112" t="s">
        <v>197</v>
      </c>
      <c r="G112" s="2">
        <v>40999</v>
      </c>
      <c r="H112" t="s">
        <v>199</v>
      </c>
      <c r="J112">
        <v>2012</v>
      </c>
      <c r="K112">
        <v>1</v>
      </c>
      <c r="L112">
        <v>2012</v>
      </c>
      <c r="M112">
        <v>1</v>
      </c>
      <c r="N112">
        <v>7</v>
      </c>
      <c r="O112">
        <v>1.3937999999999999</v>
      </c>
      <c r="R112">
        <v>0.62649999999999995</v>
      </c>
      <c r="S112">
        <v>2.3942999999999999</v>
      </c>
      <c r="T112">
        <v>29.685300000000002</v>
      </c>
      <c r="U112">
        <v>14.536</v>
      </c>
      <c r="V112">
        <v>15.8125</v>
      </c>
      <c r="X112">
        <v>14.3796</v>
      </c>
      <c r="Y112">
        <v>9.9243000000000006</v>
      </c>
      <c r="Z112">
        <v>-569</v>
      </c>
      <c r="AD112">
        <v>0.1905</v>
      </c>
      <c r="AE112">
        <v>0.68059999999999998</v>
      </c>
      <c r="AF112">
        <v>0.87319999999999998</v>
      </c>
      <c r="AG112">
        <v>103.0655</v>
      </c>
      <c r="AH112">
        <v>10.7286</v>
      </c>
      <c r="AI112">
        <v>44.161200000000001</v>
      </c>
      <c r="AJ112">
        <v>1.92</v>
      </c>
      <c r="AK112">
        <v>4.0068000000000001</v>
      </c>
      <c r="AL112">
        <v>-0.84899999999999998</v>
      </c>
      <c r="AM112">
        <v>23.018699999999999</v>
      </c>
      <c r="AN112">
        <v>0.47</v>
      </c>
    </row>
    <row r="113" spans="1:40" x14ac:dyDescent="0.25">
      <c r="A113" t="s">
        <v>207</v>
      </c>
      <c r="B113" t="s">
        <v>208</v>
      </c>
      <c r="C113" t="s">
        <v>209</v>
      </c>
      <c r="D113" t="s">
        <v>210</v>
      </c>
      <c r="E113" t="s">
        <v>203</v>
      </c>
      <c r="F113" t="s">
        <v>197</v>
      </c>
      <c r="G113" s="2">
        <v>41090</v>
      </c>
      <c r="H113" t="s">
        <v>199</v>
      </c>
      <c r="J113">
        <v>2012</v>
      </c>
      <c r="K113">
        <v>2</v>
      </c>
      <c r="L113">
        <v>2012</v>
      </c>
      <c r="M113">
        <v>2</v>
      </c>
      <c r="N113">
        <v>7</v>
      </c>
      <c r="O113">
        <v>1.4164000000000001</v>
      </c>
      <c r="R113">
        <v>0.63039999999999996</v>
      </c>
      <c r="S113">
        <v>2.4601999999999999</v>
      </c>
      <c r="T113">
        <v>29.319700000000001</v>
      </c>
      <c r="U113">
        <v>15.057</v>
      </c>
      <c r="V113">
        <v>16.1966</v>
      </c>
      <c r="X113">
        <v>14.8268</v>
      </c>
      <c r="Y113">
        <v>9.7789999999999999</v>
      </c>
      <c r="Z113">
        <v>226</v>
      </c>
      <c r="AD113">
        <v>0.1956</v>
      </c>
      <c r="AE113">
        <v>0.70799999999999996</v>
      </c>
      <c r="AF113">
        <v>0.92290000000000005</v>
      </c>
      <c r="AG113">
        <v>97.521600000000007</v>
      </c>
      <c r="AH113">
        <v>10.694000000000001</v>
      </c>
      <c r="AI113">
        <v>38.621499999999997</v>
      </c>
      <c r="AJ113">
        <v>1.9237</v>
      </c>
      <c r="AK113">
        <v>3.9521999999999999</v>
      </c>
      <c r="AL113">
        <v>0.33750000000000002</v>
      </c>
      <c r="AM113">
        <v>24.463100000000001</v>
      </c>
      <c r="AN113">
        <v>2.9540000000000002</v>
      </c>
    </row>
    <row r="114" spans="1:40" x14ac:dyDescent="0.25">
      <c r="A114" t="s">
        <v>207</v>
      </c>
      <c r="B114" t="s">
        <v>208</v>
      </c>
      <c r="C114" t="s">
        <v>209</v>
      </c>
      <c r="D114" t="s">
        <v>210</v>
      </c>
      <c r="E114" t="s">
        <v>203</v>
      </c>
      <c r="F114" t="s">
        <v>197</v>
      </c>
      <c r="G114" s="2">
        <v>41182</v>
      </c>
      <c r="H114" t="s">
        <v>199</v>
      </c>
      <c r="J114">
        <v>2012</v>
      </c>
      <c r="K114">
        <v>3</v>
      </c>
      <c r="L114">
        <v>2012</v>
      </c>
      <c r="M114">
        <v>3</v>
      </c>
      <c r="N114">
        <v>7</v>
      </c>
      <c r="O114">
        <v>1.4060999999999999</v>
      </c>
      <c r="R114">
        <v>0.59660000000000002</v>
      </c>
      <c r="S114">
        <v>2.2219000000000002</v>
      </c>
      <c r="T114">
        <v>29.224699999999999</v>
      </c>
      <c r="U114">
        <v>15.786</v>
      </c>
      <c r="V114">
        <v>16.983899999999998</v>
      </c>
      <c r="X114">
        <v>14.898199999999999</v>
      </c>
      <c r="Y114">
        <v>10.3314</v>
      </c>
      <c r="Z114">
        <v>532</v>
      </c>
      <c r="AD114">
        <v>0.18160000000000001</v>
      </c>
      <c r="AE114">
        <v>0.66320000000000001</v>
      </c>
      <c r="AF114">
        <v>0.88039999999999996</v>
      </c>
      <c r="AG114">
        <v>102.22620000000001</v>
      </c>
      <c r="AH114">
        <v>9.4893000000000001</v>
      </c>
      <c r="AI114">
        <v>26.6021</v>
      </c>
      <c r="AJ114">
        <v>1.8797999999999999</v>
      </c>
      <c r="AK114">
        <v>3.8279999999999998</v>
      </c>
      <c r="AL114">
        <v>0.79559999999999997</v>
      </c>
      <c r="AM114">
        <v>27.427800000000001</v>
      </c>
      <c r="AN114">
        <v>4.8122999999999996</v>
      </c>
    </row>
    <row r="115" spans="1:40" x14ac:dyDescent="0.25">
      <c r="A115" t="s">
        <v>207</v>
      </c>
      <c r="B115" t="s">
        <v>208</v>
      </c>
      <c r="C115" t="s">
        <v>209</v>
      </c>
      <c r="D115" t="s">
        <v>210</v>
      </c>
      <c r="E115" t="s">
        <v>203</v>
      </c>
      <c r="F115" t="s">
        <v>197</v>
      </c>
      <c r="G115" s="2">
        <v>41274</v>
      </c>
      <c r="H115" t="s">
        <v>199</v>
      </c>
      <c r="J115">
        <v>2012</v>
      </c>
      <c r="K115">
        <v>4</v>
      </c>
      <c r="L115">
        <v>2012</v>
      </c>
      <c r="M115">
        <v>4</v>
      </c>
      <c r="N115">
        <v>7</v>
      </c>
      <c r="O115">
        <v>1.4325000000000001</v>
      </c>
      <c r="R115">
        <v>0.61219999999999997</v>
      </c>
      <c r="S115">
        <v>2.2831999999999999</v>
      </c>
      <c r="T115">
        <v>25.978200000000001</v>
      </c>
      <c r="U115">
        <v>6.4572000000000003</v>
      </c>
      <c r="V115">
        <v>7.6890000000000001</v>
      </c>
      <c r="X115">
        <v>5.6734</v>
      </c>
      <c r="Y115">
        <v>4.3358999999999996</v>
      </c>
      <c r="Z115">
        <v>1225</v>
      </c>
      <c r="AD115">
        <v>0.1807</v>
      </c>
      <c r="AE115">
        <v>0.76539999999999997</v>
      </c>
      <c r="AF115">
        <v>0.86580000000000001</v>
      </c>
      <c r="AG115">
        <v>103.9465</v>
      </c>
      <c r="AH115">
        <v>3.9813000000000001</v>
      </c>
      <c r="AI115">
        <v>10.567600000000001</v>
      </c>
      <c r="AJ115">
        <v>0.78680000000000005</v>
      </c>
      <c r="AK115">
        <v>1.5441</v>
      </c>
      <c r="AL115">
        <v>1.8294999999999999</v>
      </c>
      <c r="AM115">
        <v>26.840800000000002</v>
      </c>
      <c r="AN115">
        <v>7.7419000000000002</v>
      </c>
    </row>
    <row r="116" spans="1:40" x14ac:dyDescent="0.25">
      <c r="A116" t="s">
        <v>207</v>
      </c>
      <c r="B116" t="s">
        <v>208</v>
      </c>
      <c r="C116" t="s">
        <v>209</v>
      </c>
      <c r="D116" t="s">
        <v>210</v>
      </c>
      <c r="E116" t="s">
        <v>203</v>
      </c>
      <c r="F116" t="s">
        <v>197</v>
      </c>
      <c r="G116" s="2">
        <v>41364</v>
      </c>
      <c r="H116" t="s">
        <v>199</v>
      </c>
      <c r="J116">
        <v>2013</v>
      </c>
      <c r="K116">
        <v>1</v>
      </c>
      <c r="L116">
        <v>2013</v>
      </c>
      <c r="M116">
        <v>1</v>
      </c>
      <c r="N116">
        <v>7</v>
      </c>
      <c r="O116">
        <v>1.4545999999999999</v>
      </c>
      <c r="R116">
        <v>0.59789999999999999</v>
      </c>
      <c r="S116">
        <v>2.2101999999999999</v>
      </c>
      <c r="T116">
        <v>27.032599999999999</v>
      </c>
      <c r="U116">
        <v>9.2202999999999999</v>
      </c>
      <c r="V116">
        <v>10.651</v>
      </c>
      <c r="X116">
        <v>8.5313999999999997</v>
      </c>
      <c r="Y116">
        <v>6.6616</v>
      </c>
      <c r="Z116">
        <v>368</v>
      </c>
      <c r="AD116">
        <v>0.1489</v>
      </c>
      <c r="AE116">
        <v>0.63939999999999997</v>
      </c>
      <c r="AF116">
        <v>0.70740000000000003</v>
      </c>
      <c r="AG116">
        <v>127.2195</v>
      </c>
      <c r="AH116">
        <v>4.8148999999999997</v>
      </c>
      <c r="AI116">
        <v>11.6007</v>
      </c>
      <c r="AJ116">
        <v>0.99390000000000001</v>
      </c>
      <c r="AK116">
        <v>1.9359999999999999</v>
      </c>
      <c r="AL116">
        <v>0.54790000000000005</v>
      </c>
      <c r="AM116">
        <v>27.860700000000001</v>
      </c>
      <c r="AN116">
        <v>2.1202999999999999</v>
      </c>
    </row>
    <row r="117" spans="1:40" x14ac:dyDescent="0.25">
      <c r="A117" t="s">
        <v>207</v>
      </c>
      <c r="B117" t="s">
        <v>208</v>
      </c>
      <c r="C117" t="s">
        <v>209</v>
      </c>
      <c r="D117" t="s">
        <v>210</v>
      </c>
      <c r="E117" t="s">
        <v>203</v>
      </c>
      <c r="F117" t="s">
        <v>197</v>
      </c>
      <c r="G117" s="2">
        <v>41455</v>
      </c>
      <c r="H117" t="s">
        <v>199</v>
      </c>
      <c r="J117">
        <v>2013</v>
      </c>
      <c r="K117">
        <v>2</v>
      </c>
      <c r="L117">
        <v>2013</v>
      </c>
      <c r="M117">
        <v>2</v>
      </c>
      <c r="N117">
        <v>7</v>
      </c>
      <c r="O117">
        <v>1.3637999999999999</v>
      </c>
      <c r="R117">
        <v>0.59230000000000005</v>
      </c>
      <c r="S117">
        <v>2.2372999999999998</v>
      </c>
      <c r="T117">
        <v>26.318300000000001</v>
      </c>
      <c r="U117">
        <v>10.649100000000001</v>
      </c>
      <c r="V117">
        <v>11.914400000000001</v>
      </c>
      <c r="X117">
        <v>9.2538</v>
      </c>
      <c r="Y117">
        <v>6.5659000000000001</v>
      </c>
      <c r="Z117">
        <v>2754</v>
      </c>
      <c r="AD117">
        <v>0.1673</v>
      </c>
      <c r="AE117">
        <v>0.77559999999999996</v>
      </c>
      <c r="AF117">
        <v>0.79710000000000003</v>
      </c>
      <c r="AG117">
        <v>112.90470000000001</v>
      </c>
      <c r="AH117">
        <v>5.4588000000000001</v>
      </c>
      <c r="AI117">
        <v>13.5916</v>
      </c>
      <c r="AJ117">
        <v>1.1044</v>
      </c>
      <c r="AK117">
        <v>2.2256999999999998</v>
      </c>
      <c r="AL117">
        <v>4.1557000000000004</v>
      </c>
      <c r="AM117">
        <v>27.2971</v>
      </c>
      <c r="AN117">
        <v>6.9306999999999999</v>
      </c>
    </row>
    <row r="118" spans="1:40" x14ac:dyDescent="0.25">
      <c r="A118" t="s">
        <v>207</v>
      </c>
      <c r="B118" t="s">
        <v>208</v>
      </c>
      <c r="C118" t="s">
        <v>209</v>
      </c>
      <c r="D118" t="s">
        <v>210</v>
      </c>
      <c r="E118" t="s">
        <v>203</v>
      </c>
      <c r="F118" t="s">
        <v>197</v>
      </c>
      <c r="G118" s="2">
        <v>41547</v>
      </c>
      <c r="H118" t="s">
        <v>199</v>
      </c>
      <c r="J118">
        <v>2013</v>
      </c>
      <c r="K118">
        <v>3</v>
      </c>
      <c r="L118">
        <v>2013</v>
      </c>
      <c r="M118">
        <v>3</v>
      </c>
      <c r="N118">
        <v>7</v>
      </c>
      <c r="O118">
        <v>1.3767</v>
      </c>
      <c r="R118">
        <v>0.5887</v>
      </c>
      <c r="S118">
        <v>2.1751</v>
      </c>
      <c r="T118">
        <v>27.184699999999999</v>
      </c>
      <c r="U118">
        <v>10.4373</v>
      </c>
      <c r="V118">
        <v>11.763400000000001</v>
      </c>
      <c r="X118">
        <v>9.3942999999999994</v>
      </c>
      <c r="Y118">
        <v>7.0476000000000001</v>
      </c>
      <c r="Z118">
        <v>5041</v>
      </c>
      <c r="AD118">
        <v>0.15379999999999999</v>
      </c>
      <c r="AE118">
        <v>0.7298</v>
      </c>
      <c r="AF118">
        <v>0.75370000000000004</v>
      </c>
      <c r="AG118">
        <v>119.4144</v>
      </c>
      <c r="AH118">
        <v>5.2263999999999999</v>
      </c>
      <c r="AI118">
        <v>12.681900000000001</v>
      </c>
      <c r="AJ118">
        <v>1.0886</v>
      </c>
      <c r="AK118">
        <v>2.1497000000000002</v>
      </c>
      <c r="AL118">
        <v>7.7328000000000001</v>
      </c>
      <c r="AM118">
        <v>28.5642</v>
      </c>
      <c r="AN118">
        <v>11.6751</v>
      </c>
    </row>
    <row r="119" spans="1:40" x14ac:dyDescent="0.25">
      <c r="A119" t="s">
        <v>207</v>
      </c>
      <c r="B119" t="s">
        <v>208</v>
      </c>
      <c r="C119" t="s">
        <v>209</v>
      </c>
      <c r="D119" t="s">
        <v>210</v>
      </c>
      <c r="E119" t="s">
        <v>203</v>
      </c>
      <c r="F119" t="s">
        <v>197</v>
      </c>
      <c r="G119" s="2">
        <v>41639</v>
      </c>
      <c r="H119" t="s">
        <v>199</v>
      </c>
      <c r="J119">
        <v>2013</v>
      </c>
      <c r="K119">
        <v>4</v>
      </c>
      <c r="L119">
        <v>2013</v>
      </c>
      <c r="M119">
        <v>4</v>
      </c>
      <c r="N119">
        <v>7</v>
      </c>
      <c r="O119">
        <v>1.4044000000000001</v>
      </c>
      <c r="R119">
        <v>0.56140000000000001</v>
      </c>
      <c r="S119">
        <v>1.8081</v>
      </c>
      <c r="T119">
        <v>26.808800000000002</v>
      </c>
      <c r="U119">
        <v>10.081899999999999</v>
      </c>
      <c r="V119">
        <v>11.297000000000001</v>
      </c>
      <c r="X119">
        <v>9.6305999999999994</v>
      </c>
      <c r="Y119">
        <v>6.9642999999999997</v>
      </c>
      <c r="Z119">
        <v>6589</v>
      </c>
      <c r="AD119">
        <v>0.1696</v>
      </c>
      <c r="AE119">
        <v>0.83489999999999998</v>
      </c>
      <c r="AF119">
        <v>0.83850000000000002</v>
      </c>
      <c r="AG119">
        <v>107.3351</v>
      </c>
      <c r="AH119">
        <v>4.8185000000000002</v>
      </c>
      <c r="AI119">
        <v>9.7423999999999999</v>
      </c>
      <c r="AJ119">
        <v>1.1850000000000001</v>
      </c>
      <c r="AK119">
        <v>2.1135999999999999</v>
      </c>
      <c r="AL119">
        <v>10.0046</v>
      </c>
      <c r="AM119">
        <v>32.7333</v>
      </c>
      <c r="AN119">
        <v>15.473699999999999</v>
      </c>
    </row>
    <row r="120" spans="1:40" x14ac:dyDescent="0.25">
      <c r="A120" t="s">
        <v>207</v>
      </c>
      <c r="B120" t="s">
        <v>208</v>
      </c>
      <c r="C120" t="s">
        <v>209</v>
      </c>
      <c r="D120" t="s">
        <v>210</v>
      </c>
      <c r="E120" t="s">
        <v>203</v>
      </c>
      <c r="F120" t="s">
        <v>197</v>
      </c>
      <c r="G120" s="2">
        <v>41729</v>
      </c>
      <c r="H120" t="s">
        <v>199</v>
      </c>
      <c r="J120">
        <v>2014</v>
      </c>
      <c r="K120">
        <v>1</v>
      </c>
      <c r="L120">
        <v>2014</v>
      </c>
      <c r="M120">
        <v>1</v>
      </c>
      <c r="N120">
        <v>7</v>
      </c>
      <c r="O120">
        <v>1.391</v>
      </c>
      <c r="R120">
        <v>0.56820000000000004</v>
      </c>
      <c r="S120">
        <v>1.87</v>
      </c>
      <c r="T120">
        <v>28.728999999999999</v>
      </c>
      <c r="U120">
        <v>10.5581</v>
      </c>
      <c r="V120">
        <v>11.766500000000001</v>
      </c>
      <c r="X120">
        <v>10.135199999999999</v>
      </c>
      <c r="Y120">
        <v>6.9631999999999996</v>
      </c>
      <c r="Z120">
        <v>1342</v>
      </c>
      <c r="AD120">
        <v>0.15690000000000001</v>
      </c>
      <c r="AE120">
        <v>0.73219999999999996</v>
      </c>
      <c r="AF120">
        <v>0.76100000000000001</v>
      </c>
      <c r="AG120">
        <v>118.26220000000001</v>
      </c>
      <c r="AH120">
        <v>4.5411999999999999</v>
      </c>
      <c r="AI120">
        <v>9.3680000000000003</v>
      </c>
      <c r="AJ120">
        <v>1.0960000000000001</v>
      </c>
      <c r="AK120">
        <v>1.9610000000000001</v>
      </c>
      <c r="AL120">
        <v>2.0992000000000002</v>
      </c>
      <c r="AM120">
        <v>32.630400000000002</v>
      </c>
      <c r="AN120">
        <v>2.9672999999999998</v>
      </c>
    </row>
    <row r="121" spans="1:40" x14ac:dyDescent="0.25">
      <c r="A121" t="s">
        <v>207</v>
      </c>
      <c r="B121" t="s">
        <v>208</v>
      </c>
      <c r="C121" t="s">
        <v>209</v>
      </c>
      <c r="D121" t="s">
        <v>210</v>
      </c>
      <c r="E121" t="s">
        <v>203</v>
      </c>
      <c r="F121" t="s">
        <v>197</v>
      </c>
      <c r="G121" s="2">
        <v>41820</v>
      </c>
      <c r="H121" t="s">
        <v>199</v>
      </c>
      <c r="J121">
        <v>2014</v>
      </c>
      <c r="K121">
        <v>2</v>
      </c>
      <c r="L121">
        <v>2014</v>
      </c>
      <c r="M121">
        <v>2</v>
      </c>
      <c r="N121">
        <v>7</v>
      </c>
      <c r="O121">
        <v>1.3877999999999999</v>
      </c>
      <c r="R121">
        <v>0.56620000000000004</v>
      </c>
      <c r="S121">
        <v>1.9234</v>
      </c>
      <c r="T121">
        <v>27.936399999999999</v>
      </c>
      <c r="U121">
        <v>10.423999999999999</v>
      </c>
      <c r="V121">
        <v>11.5053</v>
      </c>
      <c r="X121">
        <v>10.035299999999999</v>
      </c>
      <c r="Y121">
        <v>7.0601000000000003</v>
      </c>
      <c r="Z121">
        <v>3041</v>
      </c>
      <c r="AD121">
        <v>0.16109999999999999</v>
      </c>
      <c r="AE121">
        <v>0.78110000000000002</v>
      </c>
      <c r="AF121">
        <v>0.8075</v>
      </c>
      <c r="AG121">
        <v>111.4601</v>
      </c>
      <c r="AH121">
        <v>4.7889999999999997</v>
      </c>
      <c r="AI121">
        <v>9.4922000000000004</v>
      </c>
      <c r="AJ121">
        <v>1.1409</v>
      </c>
      <c r="AK121">
        <v>2.0775000000000001</v>
      </c>
      <c r="AL121">
        <v>4.7641999999999998</v>
      </c>
      <c r="AM121">
        <v>33.325000000000003</v>
      </c>
      <c r="AN121">
        <v>6.4766000000000004</v>
      </c>
    </row>
    <row r="122" spans="1:40" x14ac:dyDescent="0.25">
      <c r="A122" t="s">
        <v>207</v>
      </c>
      <c r="B122" t="s">
        <v>208</v>
      </c>
      <c r="C122" t="s">
        <v>209</v>
      </c>
      <c r="D122" t="s">
        <v>210</v>
      </c>
      <c r="E122" t="s">
        <v>203</v>
      </c>
      <c r="F122" t="s">
        <v>197</v>
      </c>
      <c r="G122" s="2">
        <v>41912</v>
      </c>
      <c r="H122" t="s">
        <v>199</v>
      </c>
      <c r="J122">
        <v>2014</v>
      </c>
      <c r="K122">
        <v>3</v>
      </c>
      <c r="L122">
        <v>2014</v>
      </c>
      <c r="M122">
        <v>3</v>
      </c>
      <c r="N122">
        <v>7</v>
      </c>
      <c r="O122">
        <v>1.4151</v>
      </c>
      <c r="R122">
        <v>0.59860000000000002</v>
      </c>
      <c r="S122">
        <v>2.0789</v>
      </c>
      <c r="T122">
        <v>28.895099999999999</v>
      </c>
      <c r="U122">
        <v>10.2738</v>
      </c>
      <c r="V122">
        <v>11.432600000000001</v>
      </c>
      <c r="X122">
        <v>10.192600000000001</v>
      </c>
      <c r="Y122">
        <v>7.5061</v>
      </c>
      <c r="Z122">
        <v>4485</v>
      </c>
      <c r="AD122">
        <v>0.16039999999999999</v>
      </c>
      <c r="AE122">
        <v>0.7228</v>
      </c>
      <c r="AF122">
        <v>0.7964</v>
      </c>
      <c r="AG122">
        <v>113.00320000000001</v>
      </c>
      <c r="AH122">
        <v>5.4032999999999998</v>
      </c>
      <c r="AI122">
        <v>11.491300000000001</v>
      </c>
      <c r="AJ122">
        <v>1.2084999999999999</v>
      </c>
      <c r="AK122">
        <v>2.1688000000000001</v>
      </c>
      <c r="AL122">
        <v>7.2012999999999998</v>
      </c>
      <c r="AM122">
        <v>31.212499999999999</v>
      </c>
      <c r="AN122">
        <v>9.9326000000000008</v>
      </c>
    </row>
    <row r="123" spans="1:40" x14ac:dyDescent="0.25">
      <c r="A123" t="s">
        <v>207</v>
      </c>
      <c r="B123" t="s">
        <v>208</v>
      </c>
      <c r="C123" t="s">
        <v>209</v>
      </c>
      <c r="D123" t="s">
        <v>210</v>
      </c>
      <c r="E123" t="s">
        <v>203</v>
      </c>
      <c r="F123" t="s">
        <v>197</v>
      </c>
      <c r="G123" s="2">
        <v>42004</v>
      </c>
      <c r="H123" t="s">
        <v>199</v>
      </c>
      <c r="J123">
        <v>2014</v>
      </c>
      <c r="K123">
        <v>4</v>
      </c>
      <c r="L123">
        <v>2014</v>
      </c>
      <c r="M123">
        <v>4</v>
      </c>
      <c r="N123">
        <v>7</v>
      </c>
      <c r="O123">
        <v>1.3942000000000001</v>
      </c>
      <c r="R123">
        <v>0.62280000000000002</v>
      </c>
      <c r="S123">
        <v>2.3348</v>
      </c>
      <c r="T123">
        <v>19.615300000000001</v>
      </c>
      <c r="U123">
        <v>-6.6764999999999999</v>
      </c>
      <c r="V123">
        <v>-5.5952999999999999</v>
      </c>
      <c r="X123">
        <v>-6.9573</v>
      </c>
      <c r="Y123">
        <v>-3.4119999999999999</v>
      </c>
      <c r="Z123">
        <v>5582</v>
      </c>
      <c r="AD123">
        <v>0.16819999999999999</v>
      </c>
      <c r="AE123">
        <v>0.93810000000000004</v>
      </c>
      <c r="AF123">
        <v>0.84970000000000001</v>
      </c>
      <c r="AG123">
        <v>105.9225</v>
      </c>
      <c r="AH123">
        <v>-2.8527</v>
      </c>
      <c r="AI123">
        <v>-6.8026999999999997</v>
      </c>
      <c r="AJ123">
        <v>-0.56679999999999997</v>
      </c>
      <c r="AK123">
        <v>-1.0760000000000001</v>
      </c>
      <c r="AL123">
        <v>8.8757999999999999</v>
      </c>
      <c r="AM123">
        <v>27.757999999999999</v>
      </c>
      <c r="AN123">
        <v>12.811299999999999</v>
      </c>
    </row>
    <row r="124" spans="1:40" x14ac:dyDescent="0.25">
      <c r="A124" t="s">
        <v>207</v>
      </c>
      <c r="B124" t="s">
        <v>208</v>
      </c>
      <c r="C124" t="s">
        <v>209</v>
      </c>
      <c r="D124" t="s">
        <v>210</v>
      </c>
      <c r="E124" t="s">
        <v>203</v>
      </c>
      <c r="F124" t="s">
        <v>197</v>
      </c>
      <c r="G124" s="2">
        <v>42094</v>
      </c>
      <c r="H124" t="s">
        <v>199</v>
      </c>
      <c r="J124">
        <v>2015</v>
      </c>
      <c r="K124">
        <v>1</v>
      </c>
      <c r="L124">
        <v>2015</v>
      </c>
      <c r="M124">
        <v>1</v>
      </c>
      <c r="N124">
        <v>7</v>
      </c>
      <c r="O124">
        <v>1.4489000000000001</v>
      </c>
      <c r="R124">
        <v>0.61140000000000005</v>
      </c>
      <c r="S124">
        <v>2.2757999999999998</v>
      </c>
      <c r="T124">
        <v>31.034500000000001</v>
      </c>
      <c r="U124">
        <v>13.3995</v>
      </c>
      <c r="V124">
        <v>14.580399999999999</v>
      </c>
      <c r="X124">
        <v>13.911199999999999</v>
      </c>
      <c r="Y124">
        <v>9.8016000000000005</v>
      </c>
      <c r="Z124">
        <v>611</v>
      </c>
      <c r="AD124">
        <v>0.154</v>
      </c>
      <c r="AE124">
        <v>0.72399999999999998</v>
      </c>
      <c r="AF124">
        <v>0.7641</v>
      </c>
      <c r="AG124">
        <v>117.7822</v>
      </c>
      <c r="AH124">
        <v>7.3247999999999998</v>
      </c>
      <c r="AI124">
        <v>16.303100000000001</v>
      </c>
      <c r="AJ124">
        <v>1.5128999999999999</v>
      </c>
      <c r="AK124">
        <v>2.8466999999999998</v>
      </c>
      <c r="AL124">
        <v>0.99719999999999998</v>
      </c>
      <c r="AM124">
        <v>28.225300000000001</v>
      </c>
      <c r="AN124">
        <v>2.0728</v>
      </c>
    </row>
    <row r="125" spans="1:40" x14ac:dyDescent="0.25">
      <c r="A125" t="s">
        <v>207</v>
      </c>
      <c r="B125" t="s">
        <v>208</v>
      </c>
      <c r="C125" t="s">
        <v>209</v>
      </c>
      <c r="D125" t="s">
        <v>210</v>
      </c>
      <c r="E125" t="s">
        <v>203</v>
      </c>
      <c r="F125" t="s">
        <v>197</v>
      </c>
      <c r="G125" s="2">
        <v>42185</v>
      </c>
      <c r="H125" t="s">
        <v>199</v>
      </c>
      <c r="J125">
        <v>2015</v>
      </c>
      <c r="K125">
        <v>2</v>
      </c>
      <c r="L125">
        <v>2015</v>
      </c>
      <c r="M125">
        <v>2</v>
      </c>
      <c r="N125">
        <v>7</v>
      </c>
      <c r="O125">
        <v>1.4928999999999999</v>
      </c>
      <c r="R125">
        <v>0.61529999999999996</v>
      </c>
      <c r="S125">
        <v>2.2330000000000001</v>
      </c>
      <c r="T125">
        <v>29.577000000000002</v>
      </c>
      <c r="U125">
        <v>10.8224</v>
      </c>
      <c r="V125">
        <v>12.023999999999999</v>
      </c>
      <c r="X125">
        <v>9.2230000000000008</v>
      </c>
      <c r="Y125">
        <v>6.5113000000000003</v>
      </c>
      <c r="Z125">
        <v>2254</v>
      </c>
      <c r="AD125">
        <v>0.14979999999999999</v>
      </c>
      <c r="AE125">
        <v>0.74260000000000004</v>
      </c>
      <c r="AF125">
        <v>0.74990000000000001</v>
      </c>
      <c r="AG125">
        <v>120.0171</v>
      </c>
      <c r="AH125">
        <v>4.6791999999999998</v>
      </c>
      <c r="AI125">
        <v>10.364000000000001</v>
      </c>
      <c r="AJ125">
        <v>0.97640000000000005</v>
      </c>
      <c r="AK125">
        <v>1.8002</v>
      </c>
      <c r="AL125">
        <v>3.6907999999999999</v>
      </c>
      <c r="AM125">
        <v>28.476700000000001</v>
      </c>
      <c r="AN125">
        <v>5.4985999999999997</v>
      </c>
    </row>
    <row r="126" spans="1:40" x14ac:dyDescent="0.25">
      <c r="A126" t="s">
        <v>207</v>
      </c>
      <c r="B126" t="s">
        <v>208</v>
      </c>
      <c r="C126" t="s">
        <v>209</v>
      </c>
      <c r="D126" t="s">
        <v>210</v>
      </c>
      <c r="E126" t="s">
        <v>203</v>
      </c>
      <c r="F126" t="s">
        <v>197</v>
      </c>
      <c r="G126" s="2">
        <v>42277</v>
      </c>
      <c r="H126" t="s">
        <v>199</v>
      </c>
      <c r="J126">
        <v>2015</v>
      </c>
      <c r="K126">
        <v>3</v>
      </c>
      <c r="L126">
        <v>2015</v>
      </c>
      <c r="M126">
        <v>3</v>
      </c>
      <c r="N126">
        <v>7</v>
      </c>
      <c r="O126">
        <v>1.3656999999999999</v>
      </c>
      <c r="R126">
        <v>0.61219999999999997</v>
      </c>
      <c r="S126">
        <v>2.3511000000000002</v>
      </c>
      <c r="T126">
        <v>28.188300000000002</v>
      </c>
      <c r="U126">
        <v>8.4382000000000001</v>
      </c>
      <c r="V126">
        <v>9.7335999999999991</v>
      </c>
      <c r="X126">
        <v>7.1429</v>
      </c>
      <c r="Y126">
        <v>5.0994000000000002</v>
      </c>
      <c r="Z126">
        <v>3140</v>
      </c>
      <c r="AD126">
        <v>0.13880000000000001</v>
      </c>
      <c r="AE126">
        <v>0.70599999999999996</v>
      </c>
      <c r="AF126">
        <v>0.70069999999999999</v>
      </c>
      <c r="AG126">
        <v>128.44829999999999</v>
      </c>
      <c r="AH126">
        <v>3.5194999999999999</v>
      </c>
      <c r="AI126">
        <v>8.5396999999999998</v>
      </c>
      <c r="AJ126">
        <v>0.7117</v>
      </c>
      <c r="AK126">
        <v>1.3649</v>
      </c>
      <c r="AL126">
        <v>5.2790999999999997</v>
      </c>
      <c r="AM126">
        <v>27.4254</v>
      </c>
      <c r="AN126">
        <v>8.1775000000000002</v>
      </c>
    </row>
    <row r="127" spans="1:40" x14ac:dyDescent="0.25">
      <c r="A127" t="s">
        <v>207</v>
      </c>
      <c r="B127" t="s">
        <v>208</v>
      </c>
      <c r="C127" t="s">
        <v>209</v>
      </c>
      <c r="D127" t="s">
        <v>210</v>
      </c>
      <c r="E127" t="s">
        <v>203</v>
      </c>
      <c r="F127" t="s">
        <v>197</v>
      </c>
      <c r="G127" s="2">
        <v>42369</v>
      </c>
      <c r="H127" t="s">
        <v>199</v>
      </c>
      <c r="J127">
        <v>2015</v>
      </c>
      <c r="K127">
        <v>4</v>
      </c>
      <c r="L127">
        <v>2015</v>
      </c>
      <c r="M127">
        <v>4</v>
      </c>
      <c r="N127">
        <v>7</v>
      </c>
      <c r="O127">
        <v>1.2768999999999999</v>
      </c>
      <c r="R127">
        <v>0.62839999999999996</v>
      </c>
      <c r="S127">
        <v>2.5537999999999998</v>
      </c>
      <c r="T127">
        <v>25.294699999999999</v>
      </c>
      <c r="U127">
        <v>-1.5866</v>
      </c>
      <c r="V127">
        <v>-0.25390000000000001</v>
      </c>
      <c r="X127">
        <v>-2.2393000000000001</v>
      </c>
      <c r="Y127">
        <v>-0.85219999999999996</v>
      </c>
      <c r="Z127">
        <v>4174</v>
      </c>
      <c r="AD127">
        <v>0.14080000000000001</v>
      </c>
      <c r="AE127">
        <v>0.84950000000000003</v>
      </c>
      <c r="AF127">
        <v>0.70320000000000005</v>
      </c>
      <c r="AG127">
        <v>127.9909</v>
      </c>
      <c r="AH127">
        <v>-0.60460000000000003</v>
      </c>
      <c r="AI127">
        <v>-1.6516999999999999</v>
      </c>
      <c r="AJ127">
        <v>-0.1149</v>
      </c>
      <c r="AK127">
        <v>-0.22470000000000001</v>
      </c>
      <c r="AL127">
        <v>6.9416000000000002</v>
      </c>
      <c r="AM127">
        <v>25.561499999999999</v>
      </c>
      <c r="AN127">
        <v>11.101000000000001</v>
      </c>
    </row>
    <row r="128" spans="1:40" x14ac:dyDescent="0.25">
      <c r="A128" t="s">
        <v>207</v>
      </c>
      <c r="B128" t="s">
        <v>208</v>
      </c>
      <c r="C128" t="s">
        <v>209</v>
      </c>
      <c r="D128" t="s">
        <v>210</v>
      </c>
      <c r="E128" t="s">
        <v>203</v>
      </c>
      <c r="F128" t="s">
        <v>197</v>
      </c>
      <c r="G128" s="2">
        <v>42460</v>
      </c>
      <c r="H128" t="s">
        <v>199</v>
      </c>
      <c r="J128">
        <v>2016</v>
      </c>
      <c r="K128">
        <v>1</v>
      </c>
      <c r="L128">
        <v>2016</v>
      </c>
      <c r="M128">
        <v>1</v>
      </c>
      <c r="N128">
        <v>7</v>
      </c>
      <c r="O128">
        <v>1.2874000000000001</v>
      </c>
      <c r="R128">
        <v>0.60840000000000005</v>
      </c>
      <c r="S128">
        <v>2.4352999999999998</v>
      </c>
      <c r="T128">
        <v>27.8935</v>
      </c>
      <c r="U128">
        <v>5.2214</v>
      </c>
      <c r="V128">
        <v>6.8280000000000003</v>
      </c>
      <c r="X128">
        <v>3.8578999999999999</v>
      </c>
      <c r="Y128">
        <v>2.8643999999999998</v>
      </c>
      <c r="Z128">
        <v>-77</v>
      </c>
      <c r="AD128">
        <v>0.1208</v>
      </c>
      <c r="AE128">
        <v>0.69269999999999998</v>
      </c>
      <c r="AF128">
        <v>0.58520000000000005</v>
      </c>
      <c r="AG128">
        <v>153.78290000000001</v>
      </c>
      <c r="AH128">
        <v>1.7266999999999999</v>
      </c>
      <c r="AI128">
        <v>4.3160999999999996</v>
      </c>
      <c r="AJ128">
        <v>0.34739999999999999</v>
      </c>
      <c r="AK128">
        <v>0.67620000000000002</v>
      </c>
      <c r="AL128">
        <v>-0.13100000000000001</v>
      </c>
      <c r="AM128">
        <v>26.980399999999999</v>
      </c>
      <c r="AN128">
        <v>0.83379999999999999</v>
      </c>
    </row>
    <row r="129" spans="1:40" x14ac:dyDescent="0.25">
      <c r="A129" t="s">
        <v>207</v>
      </c>
      <c r="B129" t="s">
        <v>208</v>
      </c>
      <c r="C129" t="s">
        <v>209</v>
      </c>
      <c r="D129" t="s">
        <v>210</v>
      </c>
      <c r="E129" t="s">
        <v>203</v>
      </c>
      <c r="F129" t="s">
        <v>197</v>
      </c>
      <c r="G129" s="2">
        <v>42551</v>
      </c>
      <c r="H129" t="s">
        <v>199</v>
      </c>
      <c r="J129">
        <v>2016</v>
      </c>
      <c r="K129">
        <v>2</v>
      </c>
      <c r="L129">
        <v>2016</v>
      </c>
      <c r="M129">
        <v>2</v>
      </c>
      <c r="N129">
        <v>7</v>
      </c>
      <c r="O129">
        <v>1.2363</v>
      </c>
      <c r="R129">
        <v>0.61040000000000005</v>
      </c>
      <c r="S129">
        <v>2.5043000000000002</v>
      </c>
      <c r="T129">
        <v>28.263400000000001</v>
      </c>
      <c r="U129">
        <v>7.5903999999999998</v>
      </c>
      <c r="V129">
        <v>9.0214999999999996</v>
      </c>
      <c r="X129">
        <v>7.1456</v>
      </c>
      <c r="Y129">
        <v>5.3181000000000003</v>
      </c>
      <c r="Z129">
        <v>1582</v>
      </c>
      <c r="AD129">
        <v>0.1321</v>
      </c>
      <c r="AE129">
        <v>0.78439999999999999</v>
      </c>
      <c r="AF129">
        <v>0.66610000000000003</v>
      </c>
      <c r="AG129">
        <v>135.12180000000001</v>
      </c>
      <c r="AH129">
        <v>3.6137000000000001</v>
      </c>
      <c r="AI129">
        <v>9.2568000000000001</v>
      </c>
      <c r="AJ129">
        <v>0.70630000000000004</v>
      </c>
      <c r="AK129">
        <v>1.4077</v>
      </c>
      <c r="AL129">
        <v>2.6877</v>
      </c>
      <c r="AM129">
        <v>26.1934</v>
      </c>
      <c r="AN129">
        <v>4.7637999999999998</v>
      </c>
    </row>
    <row r="130" spans="1:40" x14ac:dyDescent="0.25">
      <c r="A130" t="s">
        <v>207</v>
      </c>
      <c r="B130" t="s">
        <v>208</v>
      </c>
      <c r="C130" t="s">
        <v>209</v>
      </c>
      <c r="D130" t="s">
        <v>210</v>
      </c>
      <c r="E130" t="s">
        <v>203</v>
      </c>
      <c r="F130" t="s">
        <v>197</v>
      </c>
      <c r="G130" s="2">
        <v>42643</v>
      </c>
      <c r="H130" t="s">
        <v>199</v>
      </c>
      <c r="J130">
        <v>2016</v>
      </c>
      <c r="K130">
        <v>3</v>
      </c>
      <c r="L130">
        <v>2016</v>
      </c>
      <c r="M130">
        <v>3</v>
      </c>
      <c r="N130">
        <v>7</v>
      </c>
      <c r="O130">
        <v>1.2653000000000001</v>
      </c>
      <c r="R130">
        <v>0.60050000000000003</v>
      </c>
      <c r="S130">
        <v>2.3614000000000002</v>
      </c>
      <c r="T130">
        <v>28.744499999999999</v>
      </c>
      <c r="U130">
        <v>5.2511000000000001</v>
      </c>
      <c r="V130">
        <v>6.8559000000000001</v>
      </c>
      <c r="X130">
        <v>4.1811999999999996</v>
      </c>
      <c r="Y130">
        <v>3.0895000000000001</v>
      </c>
      <c r="Z130">
        <v>2347</v>
      </c>
      <c r="AD130">
        <v>0.11990000000000001</v>
      </c>
      <c r="AE130">
        <v>0.68859999999999999</v>
      </c>
      <c r="AF130">
        <v>0.63100000000000001</v>
      </c>
      <c r="AG130">
        <v>142.62450000000001</v>
      </c>
      <c r="AH130">
        <v>1.8008</v>
      </c>
      <c r="AI130">
        <v>4.3292000000000002</v>
      </c>
      <c r="AJ130">
        <v>0.37040000000000001</v>
      </c>
      <c r="AK130">
        <v>0.71940000000000004</v>
      </c>
      <c r="AL130">
        <v>3.9807000000000001</v>
      </c>
      <c r="AM130">
        <v>26.8599</v>
      </c>
      <c r="AN130">
        <v>6.7419000000000002</v>
      </c>
    </row>
    <row r="131" spans="1:40" x14ac:dyDescent="0.25">
      <c r="A131" t="s">
        <v>207</v>
      </c>
      <c r="B131" t="s">
        <v>208</v>
      </c>
      <c r="C131" t="s">
        <v>209</v>
      </c>
      <c r="D131" t="s">
        <v>210</v>
      </c>
      <c r="E131" t="s">
        <v>203</v>
      </c>
      <c r="F131" t="s">
        <v>197</v>
      </c>
      <c r="G131" s="2">
        <v>42735</v>
      </c>
      <c r="H131" t="s">
        <v>199</v>
      </c>
      <c r="J131">
        <v>2016</v>
      </c>
      <c r="K131">
        <v>4</v>
      </c>
      <c r="L131">
        <v>2016</v>
      </c>
      <c r="M131">
        <v>4</v>
      </c>
      <c r="N131">
        <v>7</v>
      </c>
      <c r="O131">
        <v>1.2233000000000001</v>
      </c>
      <c r="R131">
        <v>0.63329999999999997</v>
      </c>
      <c r="S131">
        <v>2.7837999999999998</v>
      </c>
      <c r="T131">
        <v>21.2346</v>
      </c>
      <c r="U131">
        <v>-13.1815</v>
      </c>
      <c r="V131">
        <v>-11.6252</v>
      </c>
      <c r="X131">
        <v>-14.079800000000001</v>
      </c>
      <c r="Y131">
        <v>-12.231</v>
      </c>
      <c r="Z131">
        <v>3579</v>
      </c>
      <c r="AD131">
        <v>0.12820000000000001</v>
      </c>
      <c r="AE131">
        <v>0.87539999999999996</v>
      </c>
      <c r="AF131">
        <v>0.66010000000000002</v>
      </c>
      <c r="AG131">
        <v>136.3349</v>
      </c>
      <c r="AH131">
        <v>-8.8322000000000003</v>
      </c>
      <c r="AI131">
        <v>-24.091699999999999</v>
      </c>
      <c r="AJ131">
        <v>-1.5622</v>
      </c>
      <c r="AK131">
        <v>-3.2389000000000001</v>
      </c>
      <c r="AL131">
        <v>6.1253000000000002</v>
      </c>
      <c r="AM131">
        <v>22.5291</v>
      </c>
      <c r="AN131">
        <v>9.5977999999999994</v>
      </c>
    </row>
    <row r="132" spans="1:40" x14ac:dyDescent="0.25">
      <c r="A132" t="s">
        <v>207</v>
      </c>
      <c r="B132" t="s">
        <v>208</v>
      </c>
      <c r="C132" t="s">
        <v>209</v>
      </c>
      <c r="D132" t="s">
        <v>210</v>
      </c>
      <c r="E132" t="s">
        <v>203</v>
      </c>
      <c r="F132" t="s">
        <v>197</v>
      </c>
      <c r="G132" s="2">
        <v>42825</v>
      </c>
      <c r="H132" t="s">
        <v>199</v>
      </c>
      <c r="J132">
        <v>2017</v>
      </c>
      <c r="K132">
        <v>1</v>
      </c>
      <c r="L132">
        <v>2017</v>
      </c>
      <c r="M132">
        <v>1</v>
      </c>
      <c r="N132">
        <v>7</v>
      </c>
      <c r="O132">
        <v>1.2863</v>
      </c>
      <c r="R132">
        <v>0.63460000000000005</v>
      </c>
      <c r="S132">
        <v>2.8025000000000002</v>
      </c>
      <c r="T132">
        <v>31.1953</v>
      </c>
      <c r="U132">
        <v>4.2455999999999996</v>
      </c>
      <c r="V132">
        <v>5.8643999999999998</v>
      </c>
      <c r="X132">
        <v>2.9424000000000001</v>
      </c>
      <c r="Y132">
        <v>1.9548000000000001</v>
      </c>
      <c r="Z132">
        <v>1266</v>
      </c>
      <c r="AD132">
        <v>0.12670000000000001</v>
      </c>
      <c r="AE132">
        <v>0.74409999999999998</v>
      </c>
      <c r="AF132">
        <v>0.64549999999999996</v>
      </c>
      <c r="AG132">
        <v>139.4349</v>
      </c>
      <c r="AH132">
        <v>1.4201999999999999</v>
      </c>
      <c r="AI132">
        <v>3.6452</v>
      </c>
      <c r="AJ132">
        <v>0.25019999999999998</v>
      </c>
      <c r="AK132">
        <v>0.51890000000000003</v>
      </c>
      <c r="AL132">
        <v>2.1341999999999999</v>
      </c>
      <c r="AM132">
        <v>23.188300000000002</v>
      </c>
      <c r="AN132">
        <v>2.5977999999999999</v>
      </c>
    </row>
    <row r="133" spans="1:40" x14ac:dyDescent="0.25">
      <c r="A133" t="s">
        <v>207</v>
      </c>
      <c r="B133" t="s">
        <v>208</v>
      </c>
      <c r="C133" t="s">
        <v>209</v>
      </c>
      <c r="D133" t="s">
        <v>210</v>
      </c>
      <c r="E133" t="s">
        <v>203</v>
      </c>
      <c r="F133" t="s">
        <v>197</v>
      </c>
      <c r="G133" s="2">
        <v>42916</v>
      </c>
      <c r="H133" t="s">
        <v>199</v>
      </c>
      <c r="J133">
        <v>2017</v>
      </c>
      <c r="K133">
        <v>2</v>
      </c>
      <c r="L133">
        <v>2017</v>
      </c>
      <c r="M133">
        <v>2</v>
      </c>
      <c r="N133">
        <v>7</v>
      </c>
      <c r="O133">
        <v>1.3149</v>
      </c>
      <c r="R133">
        <v>0.62849999999999995</v>
      </c>
      <c r="S133">
        <v>2.6417000000000002</v>
      </c>
      <c r="T133">
        <v>31.4359</v>
      </c>
      <c r="U133">
        <v>11.0405</v>
      </c>
      <c r="V133">
        <v>12.4702</v>
      </c>
      <c r="X133">
        <v>10.2286</v>
      </c>
      <c r="Y133">
        <v>7.0778999999999996</v>
      </c>
      <c r="Z133">
        <v>3360</v>
      </c>
      <c r="AD133">
        <v>0.14430000000000001</v>
      </c>
      <c r="AE133">
        <v>0.82750000000000001</v>
      </c>
      <c r="AF133">
        <v>0.72660000000000002</v>
      </c>
      <c r="AG133">
        <v>123.8682</v>
      </c>
      <c r="AH133">
        <v>5.7035</v>
      </c>
      <c r="AI133">
        <v>14.0754</v>
      </c>
      <c r="AJ133">
        <v>1.0227999999999999</v>
      </c>
      <c r="AK133">
        <v>2.1191</v>
      </c>
      <c r="AL133">
        <v>5.6433</v>
      </c>
      <c r="AM133">
        <v>23.823399999999999</v>
      </c>
      <c r="AN133">
        <v>6.5854999999999997</v>
      </c>
    </row>
    <row r="134" spans="1:40" x14ac:dyDescent="0.25">
      <c r="A134" t="s">
        <v>207</v>
      </c>
      <c r="B134" t="s">
        <v>208</v>
      </c>
      <c r="C134" t="s">
        <v>209</v>
      </c>
      <c r="D134" t="s">
        <v>210</v>
      </c>
      <c r="E134" t="s">
        <v>203</v>
      </c>
      <c r="F134" t="s">
        <v>197</v>
      </c>
      <c r="G134" s="2">
        <v>43008</v>
      </c>
      <c r="H134" t="s">
        <v>199</v>
      </c>
      <c r="J134">
        <v>2017</v>
      </c>
      <c r="K134">
        <v>3</v>
      </c>
      <c r="L134">
        <v>2017</v>
      </c>
      <c r="M134">
        <v>3</v>
      </c>
      <c r="N134">
        <v>7</v>
      </c>
      <c r="O134">
        <v>1.4355</v>
      </c>
      <c r="R134">
        <v>0.61270000000000002</v>
      </c>
      <c r="S134">
        <v>2.2886000000000002</v>
      </c>
      <c r="T134">
        <v>33.120100000000001</v>
      </c>
      <c r="U134">
        <v>13.817600000000001</v>
      </c>
      <c r="V134">
        <v>15.245799999999999</v>
      </c>
      <c r="X134">
        <v>13.3444</v>
      </c>
      <c r="Y134">
        <v>9.2789000000000001</v>
      </c>
      <c r="Z134">
        <v>4388</v>
      </c>
      <c r="AD134">
        <v>0.14530000000000001</v>
      </c>
      <c r="AE134">
        <v>0.74750000000000005</v>
      </c>
      <c r="AF134">
        <v>0.72809999999999997</v>
      </c>
      <c r="AG134">
        <v>123.60899999999999</v>
      </c>
      <c r="AH134">
        <v>6.7592999999999996</v>
      </c>
      <c r="AI134">
        <v>14.482699999999999</v>
      </c>
      <c r="AJ134">
        <v>1.3506</v>
      </c>
      <c r="AK134">
        <v>2.6177000000000001</v>
      </c>
      <c r="AL134">
        <v>7.3121</v>
      </c>
      <c r="AM134">
        <v>26.384399999999999</v>
      </c>
      <c r="AN134">
        <v>8.6001999999999992</v>
      </c>
    </row>
    <row r="135" spans="1:40" x14ac:dyDescent="0.25">
      <c r="A135" t="s">
        <v>211</v>
      </c>
      <c r="B135" t="s">
        <v>211</v>
      </c>
      <c r="C135" t="s">
        <v>212</v>
      </c>
      <c r="D135" t="s">
        <v>213</v>
      </c>
      <c r="E135" t="s">
        <v>196</v>
      </c>
      <c r="F135" t="s">
        <v>197</v>
      </c>
      <c r="G135" s="2">
        <v>40755</v>
      </c>
      <c r="H135" t="s">
        <v>198</v>
      </c>
      <c r="J135">
        <v>2011</v>
      </c>
      <c r="K135">
        <v>4</v>
      </c>
      <c r="L135">
        <v>2011</v>
      </c>
      <c r="M135">
        <v>3</v>
      </c>
      <c r="N135">
        <v>7</v>
      </c>
      <c r="O135">
        <v>3.2692000000000001</v>
      </c>
      <c r="R135">
        <v>0.25569999999999998</v>
      </c>
      <c r="S135">
        <v>0.35599999999999998</v>
      </c>
      <c r="T135">
        <v>61.400300000000001</v>
      </c>
      <c r="U135">
        <v>17.756499999999999</v>
      </c>
      <c r="V135">
        <v>17.756499999999999</v>
      </c>
      <c r="W135">
        <v>23.508700000000001</v>
      </c>
      <c r="X135">
        <v>18.105899999999998</v>
      </c>
      <c r="Y135">
        <v>15.0169</v>
      </c>
      <c r="Z135">
        <v>8905</v>
      </c>
      <c r="AD135">
        <v>0.49619999999999997</v>
      </c>
      <c r="AE135">
        <v>11.226100000000001</v>
      </c>
      <c r="AF135">
        <v>9.1991999999999994</v>
      </c>
      <c r="AG135">
        <v>39.677199999999999</v>
      </c>
      <c r="AH135">
        <v>13.732799999999999</v>
      </c>
      <c r="AI135">
        <v>23.261700000000001</v>
      </c>
      <c r="AJ135">
        <v>7.4516</v>
      </c>
      <c r="AK135">
        <v>10.2216</v>
      </c>
      <c r="AL135">
        <v>1.6008</v>
      </c>
      <c r="AM135">
        <v>8.6952999999999996</v>
      </c>
      <c r="AN135">
        <v>1.8118000000000001</v>
      </c>
    </row>
    <row r="136" spans="1:40" x14ac:dyDescent="0.25">
      <c r="A136" t="s">
        <v>211</v>
      </c>
      <c r="B136" t="s">
        <v>211</v>
      </c>
      <c r="C136" t="s">
        <v>212</v>
      </c>
      <c r="D136" t="s">
        <v>213</v>
      </c>
      <c r="E136" t="s">
        <v>196</v>
      </c>
      <c r="F136" t="s">
        <v>197</v>
      </c>
      <c r="G136" s="2">
        <v>41121</v>
      </c>
      <c r="H136" t="s">
        <v>198</v>
      </c>
      <c r="J136">
        <v>2012</v>
      </c>
      <c r="K136">
        <v>4</v>
      </c>
      <c r="L136">
        <v>2012</v>
      </c>
      <c r="M136">
        <v>3</v>
      </c>
      <c r="N136">
        <v>7</v>
      </c>
      <c r="O136">
        <v>3.4929000000000001</v>
      </c>
      <c r="R136">
        <v>0.24110000000000001</v>
      </c>
      <c r="S136">
        <v>0.31830000000000003</v>
      </c>
      <c r="T136">
        <v>61.242699999999999</v>
      </c>
      <c r="U136">
        <v>21.851500000000001</v>
      </c>
      <c r="V136">
        <v>21.851500000000001</v>
      </c>
      <c r="W136">
        <v>26.645099999999999</v>
      </c>
      <c r="X136">
        <v>22.055499999999999</v>
      </c>
      <c r="Y136">
        <v>17.4573</v>
      </c>
      <c r="Z136">
        <v>10415</v>
      </c>
      <c r="AD136">
        <v>0.502</v>
      </c>
      <c r="AE136">
        <v>10.7348</v>
      </c>
      <c r="AF136">
        <v>10.5427</v>
      </c>
      <c r="AG136">
        <v>34.621200000000002</v>
      </c>
      <c r="AH136">
        <v>15.674200000000001</v>
      </c>
      <c r="AI136">
        <v>24.860900000000001</v>
      </c>
      <c r="AJ136">
        <v>8.7631999999999994</v>
      </c>
      <c r="AK136">
        <v>11.895300000000001</v>
      </c>
      <c r="AL136">
        <v>1.9273</v>
      </c>
      <c r="AM136">
        <v>9.6830999999999996</v>
      </c>
      <c r="AN136">
        <v>2.1263999999999998</v>
      </c>
    </row>
    <row r="137" spans="1:40" x14ac:dyDescent="0.25">
      <c r="A137" t="s">
        <v>211</v>
      </c>
      <c r="B137" t="s">
        <v>211</v>
      </c>
      <c r="C137" t="s">
        <v>212</v>
      </c>
      <c r="D137" t="s">
        <v>213</v>
      </c>
      <c r="E137" t="s">
        <v>196</v>
      </c>
      <c r="F137" t="s">
        <v>197</v>
      </c>
      <c r="G137" s="2">
        <v>41486</v>
      </c>
      <c r="H137" t="s">
        <v>198</v>
      </c>
      <c r="J137">
        <v>2013</v>
      </c>
      <c r="K137">
        <v>4</v>
      </c>
      <c r="L137">
        <v>2013</v>
      </c>
      <c r="M137">
        <v>3</v>
      </c>
      <c r="N137">
        <v>7</v>
      </c>
      <c r="O137">
        <v>2.9788000000000001</v>
      </c>
      <c r="R137">
        <v>0.1794</v>
      </c>
      <c r="S137">
        <v>0.2742</v>
      </c>
      <c r="T137">
        <v>60.567399999999999</v>
      </c>
      <c r="U137">
        <v>23.0337</v>
      </c>
      <c r="V137">
        <v>23.0337</v>
      </c>
      <c r="W137">
        <v>28.0947</v>
      </c>
      <c r="X137">
        <v>23.0975</v>
      </c>
      <c r="Y137">
        <v>20.5382</v>
      </c>
      <c r="Z137">
        <v>11875</v>
      </c>
      <c r="AD137">
        <v>0.4803</v>
      </c>
      <c r="AE137">
        <v>12.985799999999999</v>
      </c>
      <c r="AF137">
        <v>8.8861000000000008</v>
      </c>
      <c r="AG137">
        <v>41.075400000000002</v>
      </c>
      <c r="AH137">
        <v>16.883700000000001</v>
      </c>
      <c r="AI137">
        <v>29.5303</v>
      </c>
      <c r="AJ137">
        <v>9.8655000000000008</v>
      </c>
      <c r="AK137">
        <v>13.8545</v>
      </c>
      <c r="AL137">
        <v>2.2071999999999998</v>
      </c>
      <c r="AM137">
        <v>10.972</v>
      </c>
      <c r="AN137">
        <v>2.3967000000000001</v>
      </c>
    </row>
    <row r="138" spans="1:40" x14ac:dyDescent="0.25">
      <c r="A138" t="s">
        <v>211</v>
      </c>
      <c r="B138" t="s">
        <v>211</v>
      </c>
      <c r="C138" t="s">
        <v>212</v>
      </c>
      <c r="D138" t="s">
        <v>213</v>
      </c>
      <c r="E138" t="s">
        <v>196</v>
      </c>
      <c r="F138" t="s">
        <v>197</v>
      </c>
      <c r="G138" s="2">
        <v>41851</v>
      </c>
      <c r="H138" t="s">
        <v>198</v>
      </c>
      <c r="J138">
        <v>2014</v>
      </c>
      <c r="K138">
        <v>4</v>
      </c>
      <c r="L138">
        <v>2014</v>
      </c>
      <c r="M138">
        <v>3</v>
      </c>
      <c r="N138">
        <v>7</v>
      </c>
      <c r="O138">
        <v>3.3881000000000001</v>
      </c>
      <c r="R138">
        <v>0.2641</v>
      </c>
      <c r="S138">
        <v>0.3679</v>
      </c>
      <c r="T138">
        <v>58.905000000000001</v>
      </c>
      <c r="U138">
        <v>19.8231</v>
      </c>
      <c r="V138">
        <v>19.8231</v>
      </c>
      <c r="W138">
        <v>24.9968</v>
      </c>
      <c r="X138">
        <v>20.608000000000001</v>
      </c>
      <c r="Y138">
        <v>16.658200000000001</v>
      </c>
      <c r="Z138">
        <v>11289</v>
      </c>
      <c r="AD138">
        <v>0.44869999999999999</v>
      </c>
      <c r="AE138">
        <v>12.176600000000001</v>
      </c>
      <c r="AF138">
        <v>9.1414000000000009</v>
      </c>
      <c r="AG138">
        <v>39.928400000000003</v>
      </c>
      <c r="AH138">
        <v>13.8596</v>
      </c>
      <c r="AI138">
        <v>26.947399999999998</v>
      </c>
      <c r="AJ138">
        <v>7.4741</v>
      </c>
      <c r="AK138">
        <v>10.199</v>
      </c>
      <c r="AL138">
        <v>2.1377000000000002</v>
      </c>
      <c r="AM138">
        <v>11.094799999999999</v>
      </c>
      <c r="AN138">
        <v>2.3351999999999999</v>
      </c>
    </row>
    <row r="139" spans="1:40" x14ac:dyDescent="0.25">
      <c r="A139" t="s">
        <v>211</v>
      </c>
      <c r="B139" t="s">
        <v>211</v>
      </c>
      <c r="C139" t="s">
        <v>212</v>
      </c>
      <c r="D139" t="s">
        <v>213</v>
      </c>
      <c r="E139" t="s">
        <v>196</v>
      </c>
      <c r="F139" t="s">
        <v>197</v>
      </c>
      <c r="G139" s="2">
        <v>42216</v>
      </c>
      <c r="H139" t="s">
        <v>198</v>
      </c>
      <c r="J139">
        <v>2015</v>
      </c>
      <c r="K139">
        <v>4</v>
      </c>
      <c r="L139">
        <v>2015</v>
      </c>
      <c r="M139">
        <v>3</v>
      </c>
      <c r="N139">
        <v>7</v>
      </c>
      <c r="O139">
        <v>3.1337999999999999</v>
      </c>
      <c r="R139">
        <v>0.26440000000000002</v>
      </c>
      <c r="S139">
        <v>0.42459999999999998</v>
      </c>
      <c r="T139">
        <v>60.375100000000003</v>
      </c>
      <c r="U139">
        <v>21.907599999999999</v>
      </c>
      <c r="V139">
        <v>21.907599999999999</v>
      </c>
      <c r="W139">
        <v>26.875</v>
      </c>
      <c r="X139">
        <v>22.784300000000002</v>
      </c>
      <c r="Y139">
        <v>18.268599999999999</v>
      </c>
      <c r="Z139">
        <v>11347</v>
      </c>
      <c r="AD139">
        <v>0.43359999999999999</v>
      </c>
      <c r="AE139">
        <v>11.973000000000001</v>
      </c>
      <c r="AF139">
        <v>9.1992999999999991</v>
      </c>
      <c r="AG139">
        <v>39.677</v>
      </c>
      <c r="AH139">
        <v>15.0418</v>
      </c>
      <c r="AI139">
        <v>27.3294</v>
      </c>
      <c r="AJ139">
        <v>7.9215999999999998</v>
      </c>
      <c r="AK139">
        <v>11.065300000000001</v>
      </c>
      <c r="AL139">
        <v>2.2050000000000001</v>
      </c>
      <c r="AM139">
        <v>11.7418</v>
      </c>
      <c r="AN139">
        <v>2.4392</v>
      </c>
    </row>
    <row r="140" spans="1:40" x14ac:dyDescent="0.25">
      <c r="A140" t="s">
        <v>211</v>
      </c>
      <c r="B140" t="s">
        <v>211</v>
      </c>
      <c r="C140" t="s">
        <v>212</v>
      </c>
      <c r="D140" t="s">
        <v>213</v>
      </c>
      <c r="E140" t="s">
        <v>196</v>
      </c>
      <c r="F140" t="s">
        <v>197</v>
      </c>
      <c r="G140" s="2">
        <v>42582</v>
      </c>
      <c r="H140" t="s">
        <v>198</v>
      </c>
      <c r="J140">
        <v>2016</v>
      </c>
      <c r="K140">
        <v>4</v>
      </c>
      <c r="L140">
        <v>2016</v>
      </c>
      <c r="M140">
        <v>3</v>
      </c>
      <c r="N140">
        <v>7</v>
      </c>
      <c r="O140">
        <v>3.16</v>
      </c>
      <c r="R140">
        <v>0.27800000000000002</v>
      </c>
      <c r="S140">
        <v>0.45050000000000001</v>
      </c>
      <c r="T140">
        <v>62.866799999999998</v>
      </c>
      <c r="U140">
        <v>25.7072</v>
      </c>
      <c r="V140">
        <v>25.7072</v>
      </c>
      <c r="W140">
        <v>30.072900000000001</v>
      </c>
      <c r="X140">
        <v>26.235099999999999</v>
      </c>
      <c r="Y140">
        <v>21.8064</v>
      </c>
      <c r="Z140">
        <v>12465</v>
      </c>
      <c r="AD140">
        <v>0.40479999999999999</v>
      </c>
      <c r="AE140">
        <v>15.026300000000001</v>
      </c>
      <c r="AF140">
        <v>8.4225999999999992</v>
      </c>
      <c r="AG140">
        <v>43.335700000000003</v>
      </c>
      <c r="AH140">
        <v>16.889199999999999</v>
      </c>
      <c r="AI140">
        <v>31.1646</v>
      </c>
      <c r="AJ140">
        <v>8.8276000000000003</v>
      </c>
      <c r="AK140">
        <v>12.194000000000001</v>
      </c>
      <c r="AL140">
        <v>2.4499</v>
      </c>
      <c r="AM140">
        <v>12.643700000000001</v>
      </c>
      <c r="AN140">
        <v>2.6671</v>
      </c>
    </row>
    <row r="141" spans="1:40" x14ac:dyDescent="0.25">
      <c r="A141" t="s">
        <v>211</v>
      </c>
      <c r="B141" t="s">
        <v>211</v>
      </c>
      <c r="C141" t="s">
        <v>212</v>
      </c>
      <c r="D141" t="s">
        <v>213</v>
      </c>
      <c r="E141" t="s">
        <v>196</v>
      </c>
      <c r="F141" t="s">
        <v>197</v>
      </c>
      <c r="G141" s="2">
        <v>42947</v>
      </c>
      <c r="H141" t="s">
        <v>198</v>
      </c>
      <c r="J141">
        <v>2017</v>
      </c>
      <c r="K141">
        <v>4</v>
      </c>
      <c r="L141">
        <v>2017</v>
      </c>
      <c r="M141">
        <v>3</v>
      </c>
      <c r="N141">
        <v>7</v>
      </c>
      <c r="O141">
        <v>3.0346000000000002</v>
      </c>
      <c r="R141">
        <v>0.28000000000000003</v>
      </c>
      <c r="S141">
        <v>0.50980000000000003</v>
      </c>
      <c r="T141">
        <v>62.960099999999997</v>
      </c>
      <c r="U141">
        <v>24.941199999999998</v>
      </c>
      <c r="V141">
        <v>24.941199999999998</v>
      </c>
      <c r="W141">
        <v>29.703199999999999</v>
      </c>
      <c r="X141">
        <v>25.595300000000002</v>
      </c>
      <c r="Y141">
        <v>20.0167</v>
      </c>
      <c r="Z141">
        <v>12919</v>
      </c>
      <c r="AD141">
        <v>0.36980000000000002</v>
      </c>
      <c r="AE141">
        <v>11.0031</v>
      </c>
      <c r="AF141">
        <v>9.3285999999999998</v>
      </c>
      <c r="AG141">
        <v>39.127000000000002</v>
      </c>
      <c r="AH141">
        <v>14.5289</v>
      </c>
      <c r="AI141">
        <v>28.402100000000001</v>
      </c>
      <c r="AJ141">
        <v>7.4019000000000004</v>
      </c>
      <c r="AK141">
        <v>10.4603</v>
      </c>
      <c r="AL141">
        <v>2.5587</v>
      </c>
      <c r="AM141">
        <v>13.272500000000001</v>
      </c>
      <c r="AN141">
        <v>2.7483</v>
      </c>
    </row>
    <row r="142" spans="1:40" x14ac:dyDescent="0.25">
      <c r="A142" t="s">
        <v>211</v>
      </c>
      <c r="B142" t="s">
        <v>211</v>
      </c>
      <c r="C142" t="s">
        <v>212</v>
      </c>
      <c r="D142" t="s">
        <v>213</v>
      </c>
      <c r="E142" t="s">
        <v>196</v>
      </c>
      <c r="F142" t="s">
        <v>197</v>
      </c>
      <c r="G142" s="2">
        <v>40574</v>
      </c>
      <c r="H142" t="s">
        <v>199</v>
      </c>
      <c r="J142">
        <v>2011</v>
      </c>
      <c r="K142">
        <v>2</v>
      </c>
      <c r="L142">
        <v>2011</v>
      </c>
      <c r="M142">
        <v>1</v>
      </c>
      <c r="N142">
        <v>7</v>
      </c>
      <c r="O142">
        <v>2.8136000000000001</v>
      </c>
      <c r="R142">
        <v>0.21010000000000001</v>
      </c>
      <c r="S142">
        <v>0.33360000000000001</v>
      </c>
      <c r="T142">
        <v>60.1614</v>
      </c>
      <c r="U142">
        <v>16.1814</v>
      </c>
      <c r="V142">
        <v>16.1814</v>
      </c>
      <c r="X142">
        <v>16.6234</v>
      </c>
      <c r="Y142">
        <v>14.6152</v>
      </c>
      <c r="Z142">
        <v>3624</v>
      </c>
      <c r="AD142">
        <v>0.12690000000000001</v>
      </c>
      <c r="AE142">
        <v>2.5880000000000001</v>
      </c>
      <c r="AF142">
        <v>2.2526000000000002</v>
      </c>
      <c r="AG142">
        <v>39.953899999999997</v>
      </c>
      <c r="AH142">
        <v>3.3292000000000002</v>
      </c>
      <c r="AI142">
        <v>5.8183999999999996</v>
      </c>
      <c r="AJ142">
        <v>1.8552999999999999</v>
      </c>
      <c r="AK142">
        <v>2.6297999999999999</v>
      </c>
      <c r="AL142">
        <v>0.64859999999999995</v>
      </c>
      <c r="AM142">
        <v>8.2569999999999997</v>
      </c>
      <c r="AN142">
        <v>0.76529999999999998</v>
      </c>
    </row>
    <row r="143" spans="1:40" x14ac:dyDescent="0.25">
      <c r="A143" t="s">
        <v>211</v>
      </c>
      <c r="B143" t="s">
        <v>211</v>
      </c>
      <c r="C143" t="s">
        <v>212</v>
      </c>
      <c r="D143" t="s">
        <v>213</v>
      </c>
      <c r="E143" t="s">
        <v>196</v>
      </c>
      <c r="F143" t="s">
        <v>197</v>
      </c>
      <c r="G143" s="2">
        <v>40663</v>
      </c>
      <c r="H143" t="s">
        <v>199</v>
      </c>
      <c r="J143">
        <v>2011</v>
      </c>
      <c r="K143">
        <v>3</v>
      </c>
      <c r="L143">
        <v>2011</v>
      </c>
      <c r="M143">
        <v>2</v>
      </c>
      <c r="N143">
        <v>7</v>
      </c>
      <c r="O143">
        <v>3.4266999999999999</v>
      </c>
      <c r="R143">
        <v>0.25509999999999999</v>
      </c>
      <c r="S143">
        <v>0.3548</v>
      </c>
      <c r="T143">
        <v>61.282899999999998</v>
      </c>
      <c r="U143">
        <v>20.090199999999999</v>
      </c>
      <c r="V143">
        <v>20.090199999999999</v>
      </c>
      <c r="X143">
        <v>20.2743</v>
      </c>
      <c r="Y143">
        <v>16.629899999999999</v>
      </c>
      <c r="Z143">
        <v>6325</v>
      </c>
      <c r="AD143">
        <v>0.1273</v>
      </c>
      <c r="AE143">
        <v>2.9175</v>
      </c>
      <c r="AF143">
        <v>2.4622999999999999</v>
      </c>
      <c r="AG143">
        <v>36.551600000000001</v>
      </c>
      <c r="AH143">
        <v>3.8279000000000001</v>
      </c>
      <c r="AI143">
        <v>6.5414000000000003</v>
      </c>
      <c r="AJ143">
        <v>2.1172</v>
      </c>
      <c r="AK143">
        <v>2.8513000000000002</v>
      </c>
      <c r="AL143">
        <v>1.1423000000000001</v>
      </c>
      <c r="AM143">
        <v>8.5813000000000006</v>
      </c>
      <c r="AN143">
        <v>1.3103</v>
      </c>
    </row>
    <row r="144" spans="1:40" x14ac:dyDescent="0.25">
      <c r="A144" t="s">
        <v>211</v>
      </c>
      <c r="B144" t="s">
        <v>211</v>
      </c>
      <c r="C144" t="s">
        <v>212</v>
      </c>
      <c r="D144" t="s">
        <v>213</v>
      </c>
      <c r="E144" t="s">
        <v>196</v>
      </c>
      <c r="F144" t="s">
        <v>197</v>
      </c>
      <c r="G144" s="2">
        <v>40755</v>
      </c>
      <c r="H144" t="s">
        <v>199</v>
      </c>
      <c r="J144">
        <v>2011</v>
      </c>
      <c r="K144">
        <v>4</v>
      </c>
      <c r="L144">
        <v>2011</v>
      </c>
      <c r="M144">
        <v>3</v>
      </c>
      <c r="N144">
        <v>7</v>
      </c>
      <c r="O144">
        <v>3.2692000000000001</v>
      </c>
      <c r="R144">
        <v>0.25569999999999998</v>
      </c>
      <c r="S144">
        <v>0.35599999999999998</v>
      </c>
      <c r="T144">
        <v>61.286299999999997</v>
      </c>
      <c r="U144">
        <v>13.005800000000001</v>
      </c>
      <c r="V144">
        <v>13.005800000000001</v>
      </c>
      <c r="X144">
        <v>13.104100000000001</v>
      </c>
      <c r="Y144">
        <v>11.004899999999999</v>
      </c>
      <c r="Z144">
        <v>8905</v>
      </c>
      <c r="AD144">
        <v>0.1285</v>
      </c>
      <c r="AE144">
        <v>2.9165999999999999</v>
      </c>
      <c r="AF144">
        <v>2.3828999999999998</v>
      </c>
      <c r="AG144">
        <v>37.768700000000003</v>
      </c>
      <c r="AH144">
        <v>2.6069</v>
      </c>
      <c r="AI144">
        <v>4.4157999999999999</v>
      </c>
      <c r="AJ144">
        <v>1.4145000000000001</v>
      </c>
      <c r="AK144">
        <v>1.9403999999999999</v>
      </c>
      <c r="AL144">
        <v>1.6008</v>
      </c>
      <c r="AM144">
        <v>8.6952999999999996</v>
      </c>
      <c r="AN144">
        <v>1.8118000000000001</v>
      </c>
    </row>
    <row r="145" spans="1:40" x14ac:dyDescent="0.25">
      <c r="A145" t="s">
        <v>211</v>
      </c>
      <c r="B145" t="s">
        <v>211</v>
      </c>
      <c r="C145" t="s">
        <v>212</v>
      </c>
      <c r="D145" t="s">
        <v>213</v>
      </c>
      <c r="E145" t="s">
        <v>196</v>
      </c>
      <c r="F145" t="s">
        <v>197</v>
      </c>
      <c r="G145" s="2">
        <v>40847</v>
      </c>
      <c r="H145" t="s">
        <v>199</v>
      </c>
      <c r="J145">
        <v>2012</v>
      </c>
      <c r="K145">
        <v>1</v>
      </c>
      <c r="L145">
        <v>2011</v>
      </c>
      <c r="M145">
        <v>4</v>
      </c>
      <c r="N145">
        <v>7</v>
      </c>
      <c r="O145">
        <v>3.2797000000000001</v>
      </c>
      <c r="R145">
        <v>0.25619999999999998</v>
      </c>
      <c r="S145">
        <v>0.3569</v>
      </c>
      <c r="T145">
        <v>61.211799999999997</v>
      </c>
      <c r="U145">
        <v>19.634</v>
      </c>
      <c r="V145">
        <v>19.634</v>
      </c>
      <c r="X145">
        <v>19.944900000000001</v>
      </c>
      <c r="Y145">
        <v>15.787100000000001</v>
      </c>
      <c r="Z145">
        <v>2068</v>
      </c>
      <c r="AD145">
        <v>0.12939999999999999</v>
      </c>
      <c r="AE145">
        <v>2.6917</v>
      </c>
      <c r="AF145">
        <v>2.6177000000000001</v>
      </c>
      <c r="AG145">
        <v>34.381700000000002</v>
      </c>
      <c r="AH145">
        <v>3.7637</v>
      </c>
      <c r="AI145">
        <v>6.3414000000000001</v>
      </c>
      <c r="AJ145">
        <v>2.0434000000000001</v>
      </c>
      <c r="AK145">
        <v>2.7993999999999999</v>
      </c>
      <c r="AL145">
        <v>0.38250000000000001</v>
      </c>
      <c r="AM145">
        <v>8.7904999999999998</v>
      </c>
      <c r="AN145">
        <v>0.43149999999999999</v>
      </c>
    </row>
    <row r="146" spans="1:40" x14ac:dyDescent="0.25">
      <c r="A146" t="s">
        <v>211</v>
      </c>
      <c r="B146" t="s">
        <v>211</v>
      </c>
      <c r="C146" t="s">
        <v>212</v>
      </c>
      <c r="D146" t="s">
        <v>213</v>
      </c>
      <c r="E146" t="s">
        <v>196</v>
      </c>
      <c r="F146" t="s">
        <v>197</v>
      </c>
      <c r="G146" s="2">
        <v>40939</v>
      </c>
      <c r="H146" t="s">
        <v>199</v>
      </c>
      <c r="J146">
        <v>2012</v>
      </c>
      <c r="K146">
        <v>2</v>
      </c>
      <c r="L146">
        <v>2012</v>
      </c>
      <c r="M146">
        <v>1</v>
      </c>
      <c r="N146">
        <v>7</v>
      </c>
      <c r="O146">
        <v>3.3696000000000002</v>
      </c>
      <c r="R146">
        <v>0.24859999999999999</v>
      </c>
      <c r="S146">
        <v>0.34310000000000002</v>
      </c>
      <c r="T146">
        <v>61.290900000000001</v>
      </c>
      <c r="U146">
        <v>23.7182</v>
      </c>
      <c r="V146">
        <v>23.7182</v>
      </c>
      <c r="X146">
        <v>23.848400000000002</v>
      </c>
      <c r="Y146">
        <v>18.929500000000001</v>
      </c>
      <c r="Z146">
        <v>4885</v>
      </c>
      <c r="AD146">
        <v>0.12909999999999999</v>
      </c>
      <c r="AE146">
        <v>2.8062999999999998</v>
      </c>
      <c r="AF146">
        <v>2.9739</v>
      </c>
      <c r="AG146">
        <v>30.262899999999998</v>
      </c>
      <c r="AH146">
        <v>4.4291</v>
      </c>
      <c r="AI146">
        <v>7.2279999999999998</v>
      </c>
      <c r="AJ146">
        <v>2.4445999999999999</v>
      </c>
      <c r="AK146">
        <v>3.3279999999999998</v>
      </c>
      <c r="AL146">
        <v>0.90449999999999997</v>
      </c>
      <c r="AM146">
        <v>9.1605000000000008</v>
      </c>
      <c r="AN146">
        <v>1.0061</v>
      </c>
    </row>
    <row r="147" spans="1:40" x14ac:dyDescent="0.25">
      <c r="A147" t="s">
        <v>211</v>
      </c>
      <c r="B147" t="s">
        <v>211</v>
      </c>
      <c r="C147" t="s">
        <v>212</v>
      </c>
      <c r="D147" t="s">
        <v>213</v>
      </c>
      <c r="E147" t="s">
        <v>196</v>
      </c>
      <c r="F147" t="s">
        <v>197</v>
      </c>
      <c r="G147" s="2">
        <v>41029</v>
      </c>
      <c r="H147" t="s">
        <v>199</v>
      </c>
      <c r="J147">
        <v>2012</v>
      </c>
      <c r="K147">
        <v>3</v>
      </c>
      <c r="L147">
        <v>2012</v>
      </c>
      <c r="M147">
        <v>2</v>
      </c>
      <c r="N147">
        <v>7</v>
      </c>
      <c r="O147">
        <v>3.5746000000000002</v>
      </c>
      <c r="R147">
        <v>0.2407</v>
      </c>
      <c r="S147">
        <v>0.31859999999999999</v>
      </c>
      <c r="T147">
        <v>61.865699999999997</v>
      </c>
      <c r="U147">
        <v>23.7315</v>
      </c>
      <c r="V147">
        <v>23.7315</v>
      </c>
      <c r="X147">
        <v>23.9817</v>
      </c>
      <c r="Y147">
        <v>18.6831</v>
      </c>
      <c r="Z147">
        <v>7573</v>
      </c>
      <c r="AD147">
        <v>0.12709999999999999</v>
      </c>
      <c r="AE147">
        <v>2.9519000000000002</v>
      </c>
      <c r="AF147">
        <v>2.9116</v>
      </c>
      <c r="AG147">
        <v>30.911300000000001</v>
      </c>
      <c r="AH147">
        <v>4.2138999999999998</v>
      </c>
      <c r="AI147">
        <v>6.7157</v>
      </c>
      <c r="AJ147">
        <v>2.3751000000000002</v>
      </c>
      <c r="AK147">
        <v>3.1996000000000002</v>
      </c>
      <c r="AL147">
        <v>1.3879999999999999</v>
      </c>
      <c r="AM147">
        <v>9.5444999999999993</v>
      </c>
      <c r="AN147">
        <v>1.5401</v>
      </c>
    </row>
    <row r="148" spans="1:40" x14ac:dyDescent="0.25">
      <c r="A148" t="s">
        <v>211</v>
      </c>
      <c r="B148" t="s">
        <v>211</v>
      </c>
      <c r="C148" t="s">
        <v>212</v>
      </c>
      <c r="D148" t="s">
        <v>213</v>
      </c>
      <c r="E148" t="s">
        <v>196</v>
      </c>
      <c r="F148" t="s">
        <v>197</v>
      </c>
      <c r="G148" s="2">
        <v>41121</v>
      </c>
      <c r="H148" t="s">
        <v>199</v>
      </c>
      <c r="J148">
        <v>2012</v>
      </c>
      <c r="K148">
        <v>4</v>
      </c>
      <c r="L148">
        <v>2012</v>
      </c>
      <c r="M148">
        <v>3</v>
      </c>
      <c r="N148">
        <v>7</v>
      </c>
      <c r="O148">
        <v>3.4929000000000001</v>
      </c>
      <c r="R148">
        <v>0.24110000000000001</v>
      </c>
      <c r="S148">
        <v>0.31830000000000003</v>
      </c>
      <c r="T148">
        <v>60.607399999999998</v>
      </c>
      <c r="U148">
        <v>20.282299999999999</v>
      </c>
      <c r="V148">
        <v>20.282299999999999</v>
      </c>
      <c r="X148">
        <v>20.410599999999999</v>
      </c>
      <c r="Y148">
        <v>16.398599999999998</v>
      </c>
      <c r="Z148">
        <v>10415</v>
      </c>
      <c r="AD148">
        <v>0.12740000000000001</v>
      </c>
      <c r="AE148">
        <v>2.7690999999999999</v>
      </c>
      <c r="AF148">
        <v>2.6757</v>
      </c>
      <c r="AG148">
        <v>33.636400000000002</v>
      </c>
      <c r="AH148">
        <v>3.7368000000000001</v>
      </c>
      <c r="AI148">
        <v>5.9268999999999998</v>
      </c>
      <c r="AJ148">
        <v>2.0891999999999999</v>
      </c>
      <c r="AK148">
        <v>2.8359000000000001</v>
      </c>
      <c r="AL148">
        <v>1.9273</v>
      </c>
      <c r="AM148">
        <v>9.6830999999999996</v>
      </c>
      <c r="AN148">
        <v>2.1263999999999998</v>
      </c>
    </row>
    <row r="149" spans="1:40" x14ac:dyDescent="0.25">
      <c r="A149" t="s">
        <v>211</v>
      </c>
      <c r="B149" t="s">
        <v>211</v>
      </c>
      <c r="C149" t="s">
        <v>212</v>
      </c>
      <c r="D149" t="s">
        <v>213</v>
      </c>
      <c r="E149" t="s">
        <v>196</v>
      </c>
      <c r="F149" t="s">
        <v>197</v>
      </c>
      <c r="G149" s="2">
        <v>41213</v>
      </c>
      <c r="H149" t="s">
        <v>199</v>
      </c>
      <c r="J149">
        <v>2013</v>
      </c>
      <c r="K149">
        <v>1</v>
      </c>
      <c r="L149">
        <v>2012</v>
      </c>
      <c r="M149">
        <v>4</v>
      </c>
      <c r="N149">
        <v>7</v>
      </c>
      <c r="O149">
        <v>3.3835999999999999</v>
      </c>
      <c r="R149">
        <v>0.2359</v>
      </c>
      <c r="S149">
        <v>0.30980000000000002</v>
      </c>
      <c r="T149">
        <v>60.954900000000002</v>
      </c>
      <c r="U149">
        <v>22.322299999999998</v>
      </c>
      <c r="V149">
        <v>22.322299999999998</v>
      </c>
      <c r="X149">
        <v>22.1539</v>
      </c>
      <c r="Y149">
        <v>17.615400000000001</v>
      </c>
      <c r="Z149">
        <v>2224</v>
      </c>
      <c r="AD149">
        <v>0.12820000000000001</v>
      </c>
      <c r="AE149">
        <v>2.7132999999999998</v>
      </c>
      <c r="AF149">
        <v>3.0127000000000002</v>
      </c>
      <c r="AG149">
        <v>29.873699999999999</v>
      </c>
      <c r="AH149">
        <v>3.9695999999999998</v>
      </c>
      <c r="AI149">
        <v>7.2615999999999996</v>
      </c>
      <c r="AJ149">
        <v>2.2581000000000002</v>
      </c>
      <c r="AK149">
        <v>3.0331000000000001</v>
      </c>
      <c r="AL149">
        <v>0.41689999999999999</v>
      </c>
      <c r="AM149">
        <v>9.923</v>
      </c>
      <c r="AN149">
        <v>0.46210000000000001</v>
      </c>
    </row>
    <row r="150" spans="1:40" x14ac:dyDescent="0.25">
      <c r="A150" t="s">
        <v>211</v>
      </c>
      <c r="B150" t="s">
        <v>211</v>
      </c>
      <c r="C150" t="s">
        <v>212</v>
      </c>
      <c r="D150" t="s">
        <v>213</v>
      </c>
      <c r="E150" t="s">
        <v>196</v>
      </c>
      <c r="F150" t="s">
        <v>197</v>
      </c>
      <c r="G150" s="2">
        <v>41305</v>
      </c>
      <c r="H150" t="s">
        <v>199</v>
      </c>
      <c r="J150">
        <v>2013</v>
      </c>
      <c r="K150">
        <v>2</v>
      </c>
      <c r="L150">
        <v>2013</v>
      </c>
      <c r="M150">
        <v>1</v>
      </c>
      <c r="N150">
        <v>7</v>
      </c>
      <c r="O150">
        <v>3.383</v>
      </c>
      <c r="R150">
        <v>0.22639999999999999</v>
      </c>
      <c r="S150">
        <v>0.29339999999999999</v>
      </c>
      <c r="T150">
        <v>60.695999999999998</v>
      </c>
      <c r="U150">
        <v>23.0534</v>
      </c>
      <c r="V150">
        <v>23.0534</v>
      </c>
      <c r="X150">
        <v>22.978999999999999</v>
      </c>
      <c r="Y150">
        <v>25.979500000000002</v>
      </c>
      <c r="Z150">
        <v>5296</v>
      </c>
      <c r="AD150">
        <v>0.1255</v>
      </c>
      <c r="AE150">
        <v>3.0209999999999999</v>
      </c>
      <c r="AF150">
        <v>2.7113</v>
      </c>
      <c r="AG150">
        <v>33.193899999999999</v>
      </c>
      <c r="AH150">
        <v>5.6604999999999999</v>
      </c>
      <c r="AI150">
        <v>10.2639</v>
      </c>
      <c r="AJ150">
        <v>3.2610999999999999</v>
      </c>
      <c r="AK150">
        <v>4.3787000000000003</v>
      </c>
      <c r="AL150">
        <v>0.98860000000000003</v>
      </c>
      <c r="AM150">
        <v>10.4312</v>
      </c>
      <c r="AN150">
        <v>1.0852999999999999</v>
      </c>
    </row>
    <row r="151" spans="1:40" x14ac:dyDescent="0.25">
      <c r="A151" t="s">
        <v>211</v>
      </c>
      <c r="B151" t="s">
        <v>211</v>
      </c>
      <c r="C151" t="s">
        <v>212</v>
      </c>
      <c r="D151" t="s">
        <v>213</v>
      </c>
      <c r="E151" t="s">
        <v>196</v>
      </c>
      <c r="F151" t="s">
        <v>197</v>
      </c>
      <c r="G151" s="2">
        <v>41394</v>
      </c>
      <c r="H151" t="s">
        <v>199</v>
      </c>
      <c r="J151">
        <v>2013</v>
      </c>
      <c r="K151">
        <v>3</v>
      </c>
      <c r="L151">
        <v>2013</v>
      </c>
      <c r="M151">
        <v>2</v>
      </c>
      <c r="N151">
        <v>7</v>
      </c>
      <c r="O151">
        <v>2.9159000000000002</v>
      </c>
      <c r="R151">
        <v>0.1857</v>
      </c>
      <c r="S151">
        <v>0.28610000000000002</v>
      </c>
      <c r="T151">
        <v>61.484900000000003</v>
      </c>
      <c r="U151">
        <v>24.083200000000001</v>
      </c>
      <c r="V151">
        <v>24.083200000000001</v>
      </c>
      <c r="X151">
        <v>24.107700000000001</v>
      </c>
      <c r="Y151">
        <v>20.2849</v>
      </c>
      <c r="Z151">
        <v>8122</v>
      </c>
      <c r="AD151">
        <v>0.1258</v>
      </c>
      <c r="AE151">
        <v>3.2029000000000001</v>
      </c>
      <c r="AF151">
        <v>2.4719000000000002</v>
      </c>
      <c r="AG151">
        <v>36.409599999999998</v>
      </c>
      <c r="AH151">
        <v>4.3628</v>
      </c>
      <c r="AI151">
        <v>7.8047000000000004</v>
      </c>
      <c r="AJ151">
        <v>2.5524</v>
      </c>
      <c r="AK151">
        <v>3.5525000000000002</v>
      </c>
      <c r="AL151">
        <v>1.5077</v>
      </c>
      <c r="AM151">
        <v>10.686400000000001</v>
      </c>
      <c r="AN151">
        <v>1.6536</v>
      </c>
    </row>
    <row r="152" spans="1:40" x14ac:dyDescent="0.25">
      <c r="A152" t="s">
        <v>211</v>
      </c>
      <c r="B152" t="s">
        <v>211</v>
      </c>
      <c r="C152" t="s">
        <v>212</v>
      </c>
      <c r="D152" t="s">
        <v>213</v>
      </c>
      <c r="E152" t="s">
        <v>196</v>
      </c>
      <c r="F152" t="s">
        <v>197</v>
      </c>
      <c r="G152" s="2">
        <v>41486</v>
      </c>
      <c r="H152" t="s">
        <v>199</v>
      </c>
      <c r="J152">
        <v>2013</v>
      </c>
      <c r="K152">
        <v>4</v>
      </c>
      <c r="L152">
        <v>2013</v>
      </c>
      <c r="M152">
        <v>3</v>
      </c>
      <c r="N152">
        <v>7</v>
      </c>
      <c r="O152">
        <v>2.9788000000000001</v>
      </c>
      <c r="R152">
        <v>0.1794</v>
      </c>
      <c r="S152">
        <v>0.2742</v>
      </c>
      <c r="T152">
        <v>59.168900000000001</v>
      </c>
      <c r="U152">
        <v>22.662500000000001</v>
      </c>
      <c r="V152">
        <v>22.662500000000001</v>
      </c>
      <c r="X152">
        <v>23.121500000000001</v>
      </c>
      <c r="Y152">
        <v>18.281400000000001</v>
      </c>
      <c r="Z152">
        <v>11875</v>
      </c>
      <c r="AD152">
        <v>0.1227</v>
      </c>
      <c r="AE152">
        <v>3.4350000000000001</v>
      </c>
      <c r="AF152">
        <v>2.27</v>
      </c>
      <c r="AG152">
        <v>39.647300000000001</v>
      </c>
      <c r="AH152">
        <v>3.8391000000000002</v>
      </c>
      <c r="AI152">
        <v>6.7148000000000003</v>
      </c>
      <c r="AJ152">
        <v>2.2433000000000001</v>
      </c>
      <c r="AK152">
        <v>3.1503000000000001</v>
      </c>
      <c r="AL152">
        <v>2.2071999999999998</v>
      </c>
      <c r="AM152">
        <v>10.972</v>
      </c>
      <c r="AN152">
        <v>2.3967000000000001</v>
      </c>
    </row>
    <row r="153" spans="1:40" x14ac:dyDescent="0.25">
      <c r="A153" t="s">
        <v>211</v>
      </c>
      <c r="B153" t="s">
        <v>211</v>
      </c>
      <c r="C153" t="s">
        <v>212</v>
      </c>
      <c r="D153" t="s">
        <v>213</v>
      </c>
      <c r="E153" t="s">
        <v>196</v>
      </c>
      <c r="F153" t="s">
        <v>197</v>
      </c>
      <c r="G153" s="2">
        <v>41578</v>
      </c>
      <c r="H153" t="s">
        <v>199</v>
      </c>
      <c r="J153">
        <v>2014</v>
      </c>
      <c r="K153">
        <v>1</v>
      </c>
      <c r="L153">
        <v>2013</v>
      </c>
      <c r="M153">
        <v>4</v>
      </c>
      <c r="N153">
        <v>7</v>
      </c>
      <c r="O153">
        <v>2.8900999999999999</v>
      </c>
      <c r="R153">
        <v>0.1802</v>
      </c>
      <c r="S153">
        <v>0.27539999999999998</v>
      </c>
      <c r="T153">
        <v>61.290900000000001</v>
      </c>
      <c r="U153">
        <v>20.314399999999999</v>
      </c>
      <c r="V153">
        <v>20.314399999999999</v>
      </c>
      <c r="X153">
        <v>21.017800000000001</v>
      </c>
      <c r="Y153">
        <v>16.516300000000001</v>
      </c>
      <c r="Z153">
        <v>2490</v>
      </c>
      <c r="AD153">
        <v>0.12</v>
      </c>
      <c r="AE153">
        <v>3.1909999999999998</v>
      </c>
      <c r="AF153">
        <v>2.3294000000000001</v>
      </c>
      <c r="AG153">
        <v>38.636299999999999</v>
      </c>
      <c r="AH153">
        <v>3.3883000000000001</v>
      </c>
      <c r="AI153">
        <v>6.3830999999999998</v>
      </c>
      <c r="AJ153">
        <v>1.9813000000000001</v>
      </c>
      <c r="AK153">
        <v>2.7778</v>
      </c>
      <c r="AL153">
        <v>0.45860000000000001</v>
      </c>
      <c r="AM153">
        <v>11.009</v>
      </c>
      <c r="AN153">
        <v>0.48780000000000001</v>
      </c>
    </row>
    <row r="154" spans="1:40" x14ac:dyDescent="0.25">
      <c r="A154" t="s">
        <v>211</v>
      </c>
      <c r="B154" t="s">
        <v>211</v>
      </c>
      <c r="C154" t="s">
        <v>212</v>
      </c>
      <c r="D154" t="s">
        <v>213</v>
      </c>
      <c r="E154" t="s">
        <v>196</v>
      </c>
      <c r="F154" t="s">
        <v>197</v>
      </c>
      <c r="G154" s="2">
        <v>41670</v>
      </c>
      <c r="H154" t="s">
        <v>199</v>
      </c>
      <c r="J154">
        <v>2014</v>
      </c>
      <c r="K154">
        <v>2</v>
      </c>
      <c r="L154">
        <v>2014</v>
      </c>
      <c r="M154">
        <v>1</v>
      </c>
      <c r="N154">
        <v>7</v>
      </c>
      <c r="O154">
        <v>2.6450999999999998</v>
      </c>
      <c r="R154">
        <v>0.18090000000000001</v>
      </c>
      <c r="S154">
        <v>0.30570000000000003</v>
      </c>
      <c r="T154">
        <v>53.348300000000002</v>
      </c>
      <c r="U154">
        <v>14.944000000000001</v>
      </c>
      <c r="V154">
        <v>14.944000000000001</v>
      </c>
      <c r="X154">
        <v>15.732900000000001</v>
      </c>
      <c r="Y154">
        <v>12.8104</v>
      </c>
      <c r="Z154">
        <v>5109</v>
      </c>
      <c r="AD154">
        <v>0.1133</v>
      </c>
      <c r="AE154">
        <v>3.3618000000000001</v>
      </c>
      <c r="AF154">
        <v>2.548</v>
      </c>
      <c r="AG154">
        <v>35.322299999999998</v>
      </c>
      <c r="AH154">
        <v>2.548</v>
      </c>
      <c r="AI154">
        <v>5.0486000000000004</v>
      </c>
      <c r="AJ154">
        <v>1.4518</v>
      </c>
      <c r="AK154">
        <v>2.0871</v>
      </c>
      <c r="AL154">
        <v>0.95909999999999995</v>
      </c>
      <c r="AM154">
        <v>10.8041</v>
      </c>
      <c r="AN154">
        <v>1.0366</v>
      </c>
    </row>
    <row r="155" spans="1:40" x14ac:dyDescent="0.25">
      <c r="A155" t="s">
        <v>211</v>
      </c>
      <c r="B155" t="s">
        <v>211</v>
      </c>
      <c r="C155" t="s">
        <v>212</v>
      </c>
      <c r="D155" t="s">
        <v>213</v>
      </c>
      <c r="E155" t="s">
        <v>196</v>
      </c>
      <c r="F155" t="s">
        <v>197</v>
      </c>
      <c r="G155" s="2">
        <v>41759</v>
      </c>
      <c r="H155" t="s">
        <v>199</v>
      </c>
      <c r="J155">
        <v>2014</v>
      </c>
      <c r="K155">
        <v>3</v>
      </c>
      <c r="L155">
        <v>2014</v>
      </c>
      <c r="M155">
        <v>2</v>
      </c>
      <c r="N155">
        <v>7</v>
      </c>
      <c r="O155">
        <v>3.4722</v>
      </c>
      <c r="R155">
        <v>0.2676</v>
      </c>
      <c r="S155">
        <v>0.37440000000000001</v>
      </c>
      <c r="T155">
        <v>60.6843</v>
      </c>
      <c r="U155">
        <v>22.0182</v>
      </c>
      <c r="V155">
        <v>22.0182</v>
      </c>
      <c r="X155">
        <v>22.884399999999999</v>
      </c>
      <c r="Y155">
        <v>18.891300000000001</v>
      </c>
      <c r="Z155">
        <v>7938</v>
      </c>
      <c r="AD155">
        <v>0.1133</v>
      </c>
      <c r="AE155">
        <v>2.9706000000000001</v>
      </c>
      <c r="AF155">
        <v>2.5985</v>
      </c>
      <c r="AG155">
        <v>34.635800000000003</v>
      </c>
      <c r="AH155">
        <v>3.9089</v>
      </c>
      <c r="AI155">
        <v>7.7179000000000002</v>
      </c>
      <c r="AJ155">
        <v>2.1413000000000002</v>
      </c>
      <c r="AK155">
        <v>2.863</v>
      </c>
      <c r="AL155">
        <v>1.5324</v>
      </c>
      <c r="AM155">
        <v>10.9062</v>
      </c>
      <c r="AN155">
        <v>1.6834</v>
      </c>
    </row>
    <row r="156" spans="1:40" x14ac:dyDescent="0.25">
      <c r="A156" t="s">
        <v>211</v>
      </c>
      <c r="B156" t="s">
        <v>211</v>
      </c>
      <c r="C156" t="s">
        <v>212</v>
      </c>
      <c r="D156" t="s">
        <v>213</v>
      </c>
      <c r="E156" t="s">
        <v>196</v>
      </c>
      <c r="F156" t="s">
        <v>197</v>
      </c>
      <c r="G156" s="2">
        <v>41851</v>
      </c>
      <c r="H156" t="s">
        <v>199</v>
      </c>
      <c r="J156">
        <v>2014</v>
      </c>
      <c r="K156">
        <v>4</v>
      </c>
      <c r="L156">
        <v>2014</v>
      </c>
      <c r="M156">
        <v>3</v>
      </c>
      <c r="N156">
        <v>7</v>
      </c>
      <c r="O156">
        <v>3.3881000000000001</v>
      </c>
      <c r="R156">
        <v>0.2641</v>
      </c>
      <c r="S156">
        <v>0.3679</v>
      </c>
      <c r="T156">
        <v>59.925600000000003</v>
      </c>
      <c r="U156">
        <v>21.696200000000001</v>
      </c>
      <c r="V156">
        <v>21.696200000000001</v>
      </c>
      <c r="X156">
        <v>22.481200000000001</v>
      </c>
      <c r="Y156">
        <v>18.184000000000001</v>
      </c>
      <c r="Z156">
        <v>11289</v>
      </c>
      <c r="AD156">
        <v>0.1176</v>
      </c>
      <c r="AE156">
        <v>3.1124999999999998</v>
      </c>
      <c r="AF156">
        <v>2.3961999999999999</v>
      </c>
      <c r="AG156">
        <v>37.560099999999998</v>
      </c>
      <c r="AH156">
        <v>3.9657</v>
      </c>
      <c r="AI156">
        <v>7.7104999999999997</v>
      </c>
      <c r="AJ156">
        <v>2.1385999999999998</v>
      </c>
      <c r="AK156">
        <v>2.9182999999999999</v>
      </c>
      <c r="AL156">
        <v>2.1377000000000002</v>
      </c>
      <c r="AM156">
        <v>11.094799999999999</v>
      </c>
      <c r="AN156">
        <v>2.3351999999999999</v>
      </c>
    </row>
    <row r="157" spans="1:40" x14ac:dyDescent="0.25">
      <c r="A157" t="s">
        <v>211</v>
      </c>
      <c r="B157" t="s">
        <v>211</v>
      </c>
      <c r="C157" t="s">
        <v>212</v>
      </c>
      <c r="D157" t="s">
        <v>213</v>
      </c>
      <c r="E157" t="s">
        <v>196</v>
      </c>
      <c r="F157" t="s">
        <v>197</v>
      </c>
      <c r="G157" s="2">
        <v>41943</v>
      </c>
      <c r="H157" t="s">
        <v>199</v>
      </c>
      <c r="J157">
        <v>2015</v>
      </c>
      <c r="K157">
        <v>1</v>
      </c>
      <c r="L157">
        <v>2014</v>
      </c>
      <c r="M157">
        <v>4</v>
      </c>
      <c r="N157">
        <v>7</v>
      </c>
      <c r="O157">
        <v>3.3105000000000002</v>
      </c>
      <c r="R157">
        <v>0.25700000000000001</v>
      </c>
      <c r="S157">
        <v>0.36980000000000002</v>
      </c>
      <c r="T157">
        <v>59.8857</v>
      </c>
      <c r="U157">
        <v>19.126200000000001</v>
      </c>
      <c r="V157">
        <v>19.126200000000001</v>
      </c>
      <c r="X157">
        <v>19.273199999999999</v>
      </c>
      <c r="Y157">
        <v>14.9285</v>
      </c>
      <c r="Z157">
        <v>2209</v>
      </c>
      <c r="AD157">
        <v>0.1178</v>
      </c>
      <c r="AE157">
        <v>2.9308000000000001</v>
      </c>
      <c r="AF157">
        <v>2.7989000000000002</v>
      </c>
      <c r="AG157">
        <v>32.155999999999999</v>
      </c>
      <c r="AH157">
        <v>3.2231000000000001</v>
      </c>
      <c r="AI157">
        <v>6.2420999999999998</v>
      </c>
      <c r="AJ157">
        <v>1.7581</v>
      </c>
      <c r="AK157">
        <v>2.3948999999999998</v>
      </c>
      <c r="AL157">
        <v>0.4284</v>
      </c>
      <c r="AM157">
        <v>11.101000000000001</v>
      </c>
      <c r="AN157">
        <v>0.48309999999999997</v>
      </c>
    </row>
    <row r="158" spans="1:40" x14ac:dyDescent="0.25">
      <c r="A158" t="s">
        <v>211</v>
      </c>
      <c r="B158" t="s">
        <v>211</v>
      </c>
      <c r="C158" t="s">
        <v>212</v>
      </c>
      <c r="D158" t="s">
        <v>213</v>
      </c>
      <c r="E158" t="s">
        <v>196</v>
      </c>
      <c r="F158" t="s">
        <v>197</v>
      </c>
      <c r="G158" s="2">
        <v>42035</v>
      </c>
      <c r="H158" t="s">
        <v>199</v>
      </c>
      <c r="J158">
        <v>2015</v>
      </c>
      <c r="K158">
        <v>2</v>
      </c>
      <c r="L158">
        <v>2015</v>
      </c>
      <c r="M158">
        <v>1</v>
      </c>
      <c r="N158">
        <v>7</v>
      </c>
      <c r="O158">
        <v>3.3883000000000001</v>
      </c>
      <c r="R158">
        <v>0.25409999999999999</v>
      </c>
      <c r="S158">
        <v>0.35549999999999998</v>
      </c>
      <c r="T158">
        <v>59.400100000000002</v>
      </c>
      <c r="U158">
        <v>21.967199999999998</v>
      </c>
      <c r="V158">
        <v>21.967199999999998</v>
      </c>
      <c r="X158">
        <v>24.07</v>
      </c>
      <c r="Y158">
        <v>20.082100000000001</v>
      </c>
      <c r="Z158">
        <v>4829</v>
      </c>
      <c r="AD158">
        <v>0.1138</v>
      </c>
      <c r="AE158">
        <v>2.5640000000000001</v>
      </c>
      <c r="AF158">
        <v>2.6284999999999998</v>
      </c>
      <c r="AG158">
        <v>34.240099999999998</v>
      </c>
      <c r="AH158">
        <v>4.1519000000000004</v>
      </c>
      <c r="AI158">
        <v>7.8343999999999996</v>
      </c>
      <c r="AJ158">
        <v>2.2846000000000002</v>
      </c>
      <c r="AK158">
        <v>3.0969000000000002</v>
      </c>
      <c r="AL158">
        <v>0.93589999999999995</v>
      </c>
      <c r="AM158">
        <v>11.3047</v>
      </c>
      <c r="AN158">
        <v>1.0415000000000001</v>
      </c>
    </row>
    <row r="159" spans="1:40" x14ac:dyDescent="0.25">
      <c r="A159" t="s">
        <v>211</v>
      </c>
      <c r="B159" t="s">
        <v>211</v>
      </c>
      <c r="C159" t="s">
        <v>212</v>
      </c>
      <c r="D159" t="s">
        <v>213</v>
      </c>
      <c r="E159" t="s">
        <v>196</v>
      </c>
      <c r="F159" t="s">
        <v>197</v>
      </c>
      <c r="G159" s="2">
        <v>42124</v>
      </c>
      <c r="H159" t="s">
        <v>199</v>
      </c>
      <c r="J159">
        <v>2015</v>
      </c>
      <c r="K159">
        <v>3</v>
      </c>
      <c r="L159">
        <v>2015</v>
      </c>
      <c r="M159">
        <v>2</v>
      </c>
      <c r="N159">
        <v>7</v>
      </c>
      <c r="O159">
        <v>2.9826000000000001</v>
      </c>
      <c r="R159">
        <v>0.21990000000000001</v>
      </c>
      <c r="S159">
        <v>0.35699999999999998</v>
      </c>
      <c r="T159">
        <v>62.000500000000002</v>
      </c>
      <c r="U159">
        <v>24.099900000000002</v>
      </c>
      <c r="V159">
        <v>24.099900000000002</v>
      </c>
      <c r="X159">
        <v>25.0062</v>
      </c>
      <c r="Y159">
        <v>20.0791</v>
      </c>
      <c r="Z159">
        <v>7515</v>
      </c>
      <c r="AD159">
        <v>0.1143</v>
      </c>
      <c r="AE159">
        <v>2.6204999999999998</v>
      </c>
      <c r="AF159">
        <v>2.4824999999999999</v>
      </c>
      <c r="AG159">
        <v>36.253599999999999</v>
      </c>
      <c r="AH159">
        <v>4.1421999999999999</v>
      </c>
      <c r="AI159">
        <v>7.6614000000000004</v>
      </c>
      <c r="AJ159">
        <v>2.2945000000000002</v>
      </c>
      <c r="AK159">
        <v>3.2313000000000001</v>
      </c>
      <c r="AL159">
        <v>1.4598</v>
      </c>
      <c r="AM159">
        <v>11.5517</v>
      </c>
      <c r="AN159">
        <v>1.6344000000000001</v>
      </c>
    </row>
    <row r="160" spans="1:40" x14ac:dyDescent="0.25">
      <c r="A160" t="s">
        <v>211</v>
      </c>
      <c r="B160" t="s">
        <v>211</v>
      </c>
      <c r="C160" t="s">
        <v>212</v>
      </c>
      <c r="D160" t="s">
        <v>213</v>
      </c>
      <c r="E160" t="s">
        <v>196</v>
      </c>
      <c r="F160" t="s">
        <v>197</v>
      </c>
      <c r="G160" s="2">
        <v>42216</v>
      </c>
      <c r="H160" t="s">
        <v>199</v>
      </c>
      <c r="J160">
        <v>2015</v>
      </c>
      <c r="K160">
        <v>4</v>
      </c>
      <c r="L160">
        <v>2015</v>
      </c>
      <c r="M160">
        <v>3</v>
      </c>
      <c r="N160">
        <v>7</v>
      </c>
      <c r="O160">
        <v>3.1337999999999999</v>
      </c>
      <c r="R160">
        <v>0.26440000000000002</v>
      </c>
      <c r="S160">
        <v>0.42459999999999998</v>
      </c>
      <c r="T160">
        <v>60.211799999999997</v>
      </c>
      <c r="U160">
        <v>22.432500000000001</v>
      </c>
      <c r="V160">
        <v>22.432500000000001</v>
      </c>
      <c r="X160">
        <v>22.837299999999999</v>
      </c>
      <c r="Y160">
        <v>18.0565</v>
      </c>
      <c r="Z160">
        <v>11347</v>
      </c>
      <c r="AD160">
        <v>0.1133</v>
      </c>
      <c r="AE160">
        <v>3.1408</v>
      </c>
      <c r="AF160">
        <v>2.4033000000000002</v>
      </c>
      <c r="AG160">
        <v>37.449199999999998</v>
      </c>
      <c r="AH160">
        <v>3.8839999999999999</v>
      </c>
      <c r="AI160">
        <v>7.0568</v>
      </c>
      <c r="AJ160">
        <v>2.0455000000000001</v>
      </c>
      <c r="AK160">
        <v>2.8572000000000002</v>
      </c>
      <c r="AL160">
        <v>2.2050000000000001</v>
      </c>
      <c r="AM160">
        <v>11.7418</v>
      </c>
      <c r="AN160">
        <v>2.4392</v>
      </c>
    </row>
    <row r="161" spans="1:40" x14ac:dyDescent="0.25">
      <c r="A161" t="s">
        <v>211</v>
      </c>
      <c r="B161" t="s">
        <v>211</v>
      </c>
      <c r="C161" t="s">
        <v>212</v>
      </c>
      <c r="D161" t="s">
        <v>213</v>
      </c>
      <c r="E161" t="s">
        <v>196</v>
      </c>
      <c r="F161" t="s">
        <v>197</v>
      </c>
      <c r="G161" s="2">
        <v>42308</v>
      </c>
      <c r="H161" t="s">
        <v>199</v>
      </c>
      <c r="J161">
        <v>2016</v>
      </c>
      <c r="K161">
        <v>1</v>
      </c>
      <c r="L161">
        <v>2015</v>
      </c>
      <c r="M161">
        <v>4</v>
      </c>
      <c r="N161">
        <v>7</v>
      </c>
      <c r="O161">
        <v>3.3460000000000001</v>
      </c>
      <c r="R161">
        <v>0.26469999999999999</v>
      </c>
      <c r="S161">
        <v>0.41049999999999998</v>
      </c>
      <c r="T161">
        <v>61.756799999999998</v>
      </c>
      <c r="U161">
        <v>24.278500000000001</v>
      </c>
      <c r="V161">
        <v>24.278500000000001</v>
      </c>
      <c r="X161">
        <v>24.735900000000001</v>
      </c>
      <c r="Y161">
        <v>19.161000000000001</v>
      </c>
      <c r="Z161">
        <v>2510</v>
      </c>
      <c r="AD161">
        <v>0.1135</v>
      </c>
      <c r="AE161">
        <v>3.2726000000000002</v>
      </c>
      <c r="AF161">
        <v>2.6913999999999998</v>
      </c>
      <c r="AG161">
        <v>33.439500000000002</v>
      </c>
      <c r="AH161">
        <v>4.0510000000000002</v>
      </c>
      <c r="AI161">
        <v>7.4061000000000003</v>
      </c>
      <c r="AJ161">
        <v>2.1739999999999999</v>
      </c>
      <c r="AK161">
        <v>2.9786999999999999</v>
      </c>
      <c r="AL161">
        <v>0.4909</v>
      </c>
      <c r="AM161">
        <v>11.8034</v>
      </c>
      <c r="AN161">
        <v>0.54100000000000004</v>
      </c>
    </row>
    <row r="162" spans="1:40" x14ac:dyDescent="0.25">
      <c r="A162" t="s">
        <v>211</v>
      </c>
      <c r="B162" t="s">
        <v>211</v>
      </c>
      <c r="C162" t="s">
        <v>212</v>
      </c>
      <c r="D162" t="s">
        <v>213</v>
      </c>
      <c r="E162" t="s">
        <v>196</v>
      </c>
      <c r="F162" t="s">
        <v>197</v>
      </c>
      <c r="G162" s="2">
        <v>42400</v>
      </c>
      <c r="H162" t="s">
        <v>199</v>
      </c>
      <c r="J162">
        <v>2016</v>
      </c>
      <c r="K162">
        <v>2</v>
      </c>
      <c r="L162">
        <v>2016</v>
      </c>
      <c r="M162">
        <v>1</v>
      </c>
      <c r="N162">
        <v>7</v>
      </c>
      <c r="O162">
        <v>3.2898000000000001</v>
      </c>
      <c r="R162">
        <v>0.26179999999999998</v>
      </c>
      <c r="S162">
        <v>0.40410000000000001</v>
      </c>
      <c r="T162">
        <v>62.312399999999997</v>
      </c>
      <c r="U162">
        <v>27.617999999999999</v>
      </c>
      <c r="V162">
        <v>27.617999999999999</v>
      </c>
      <c r="X162">
        <v>27.718599999999999</v>
      </c>
      <c r="Y162">
        <v>26.3855</v>
      </c>
      <c r="Z162">
        <v>6123</v>
      </c>
      <c r="AD162">
        <v>0.10589999999999999</v>
      </c>
      <c r="AE162">
        <v>3.3003</v>
      </c>
      <c r="AF162">
        <v>2.7724000000000002</v>
      </c>
      <c r="AG162">
        <v>32.462499999999999</v>
      </c>
      <c r="AH162">
        <v>5.1694000000000004</v>
      </c>
      <c r="AI162">
        <v>9.3666</v>
      </c>
      <c r="AJ162">
        <v>2.7938000000000001</v>
      </c>
      <c r="AK162">
        <v>3.8159999999999998</v>
      </c>
      <c r="AL162">
        <v>1.2013</v>
      </c>
      <c r="AM162">
        <v>12.0503</v>
      </c>
      <c r="AN162">
        <v>1.3121</v>
      </c>
    </row>
    <row r="163" spans="1:40" x14ac:dyDescent="0.25">
      <c r="A163" t="s">
        <v>211</v>
      </c>
      <c r="B163" t="s">
        <v>211</v>
      </c>
      <c r="C163" t="s">
        <v>212</v>
      </c>
      <c r="D163" t="s">
        <v>213</v>
      </c>
      <c r="E163" t="s">
        <v>196</v>
      </c>
      <c r="F163" t="s">
        <v>197</v>
      </c>
      <c r="G163" s="2">
        <v>42490</v>
      </c>
      <c r="H163" t="s">
        <v>199</v>
      </c>
      <c r="J163">
        <v>2016</v>
      </c>
      <c r="K163">
        <v>3</v>
      </c>
      <c r="L163">
        <v>2016</v>
      </c>
      <c r="M163">
        <v>2</v>
      </c>
      <c r="N163">
        <v>7</v>
      </c>
      <c r="O163">
        <v>3.2734000000000001</v>
      </c>
      <c r="R163">
        <v>0.28149999999999997</v>
      </c>
      <c r="S163">
        <v>0.45860000000000001</v>
      </c>
      <c r="T163">
        <v>64.341700000000003</v>
      </c>
      <c r="U163">
        <v>24.866700000000002</v>
      </c>
      <c r="V163">
        <v>24.866700000000002</v>
      </c>
      <c r="X163">
        <v>25.691700000000001</v>
      </c>
      <c r="Y163">
        <v>19.574999999999999</v>
      </c>
      <c r="Z163">
        <v>8883</v>
      </c>
      <c r="AD163">
        <v>0.1011</v>
      </c>
      <c r="AE163">
        <v>3.1861999999999999</v>
      </c>
      <c r="AF163">
        <v>2.9651999999999998</v>
      </c>
      <c r="AG163">
        <v>30.352499999999999</v>
      </c>
      <c r="AH163">
        <v>3.7669999999999999</v>
      </c>
      <c r="AI163">
        <v>7.1502999999999997</v>
      </c>
      <c r="AJ163">
        <v>1.9797</v>
      </c>
      <c r="AK163">
        <v>2.7065999999999999</v>
      </c>
      <c r="AL163">
        <v>1.7538</v>
      </c>
      <c r="AM163">
        <v>12.3874</v>
      </c>
      <c r="AN163">
        <v>1.9254</v>
      </c>
    </row>
    <row r="164" spans="1:40" x14ac:dyDescent="0.25">
      <c r="A164" t="s">
        <v>211</v>
      </c>
      <c r="B164" t="s">
        <v>211</v>
      </c>
      <c r="C164" t="s">
        <v>212</v>
      </c>
      <c r="D164" t="s">
        <v>213</v>
      </c>
      <c r="E164" t="s">
        <v>196</v>
      </c>
      <c r="F164" t="s">
        <v>197</v>
      </c>
      <c r="G164" s="2">
        <v>42582</v>
      </c>
      <c r="H164" t="s">
        <v>199</v>
      </c>
      <c r="J164">
        <v>2016</v>
      </c>
      <c r="K164">
        <v>4</v>
      </c>
      <c r="L164">
        <v>2016</v>
      </c>
      <c r="M164">
        <v>3</v>
      </c>
      <c r="N164">
        <v>7</v>
      </c>
      <c r="O164">
        <v>3.16</v>
      </c>
      <c r="R164">
        <v>0.27800000000000002</v>
      </c>
      <c r="S164">
        <v>0.45050000000000001</v>
      </c>
      <c r="T164">
        <v>63.103299999999997</v>
      </c>
      <c r="U164">
        <v>26.1355</v>
      </c>
      <c r="V164">
        <v>26.1355</v>
      </c>
      <c r="X164">
        <v>26.855499999999999</v>
      </c>
      <c r="Y164">
        <v>22.258299999999998</v>
      </c>
      <c r="Z164">
        <v>12465</v>
      </c>
      <c r="AD164">
        <v>0.10390000000000001</v>
      </c>
      <c r="AE164">
        <v>3.8315999999999999</v>
      </c>
      <c r="AF164">
        <v>2.1615000000000002</v>
      </c>
      <c r="AG164">
        <v>41.6387</v>
      </c>
      <c r="AH164">
        <v>4.4240000000000004</v>
      </c>
      <c r="AI164">
        <v>8.1632999999999996</v>
      </c>
      <c r="AJ164">
        <v>2.3123</v>
      </c>
      <c r="AK164">
        <v>3.1941000000000002</v>
      </c>
      <c r="AL164">
        <v>2.4499</v>
      </c>
      <c r="AM164">
        <v>12.643700000000001</v>
      </c>
      <c r="AN164">
        <v>2.6671</v>
      </c>
    </row>
    <row r="165" spans="1:40" x14ac:dyDescent="0.25">
      <c r="A165" t="s">
        <v>211</v>
      </c>
      <c r="B165" t="s">
        <v>211</v>
      </c>
      <c r="C165" t="s">
        <v>212</v>
      </c>
      <c r="D165" t="s">
        <v>213</v>
      </c>
      <c r="E165" t="s">
        <v>196</v>
      </c>
      <c r="F165" t="s">
        <v>197</v>
      </c>
      <c r="G165" s="2">
        <v>42674</v>
      </c>
      <c r="H165" t="s">
        <v>199</v>
      </c>
      <c r="J165">
        <v>2017</v>
      </c>
      <c r="K165">
        <v>1</v>
      </c>
      <c r="L165">
        <v>2016</v>
      </c>
      <c r="M165">
        <v>4</v>
      </c>
      <c r="N165">
        <v>7</v>
      </c>
      <c r="O165">
        <v>3.581</v>
      </c>
      <c r="R165">
        <v>0.32569999999999999</v>
      </c>
      <c r="S165">
        <v>0.54859999999999998</v>
      </c>
      <c r="T165">
        <v>63.8277</v>
      </c>
      <c r="U165">
        <v>23.291799999999999</v>
      </c>
      <c r="V165">
        <v>23.291799999999999</v>
      </c>
      <c r="X165">
        <v>23.9071</v>
      </c>
      <c r="Y165">
        <v>18.7986</v>
      </c>
      <c r="Z165">
        <v>2457</v>
      </c>
      <c r="AD165">
        <v>9.7799999999999998E-2</v>
      </c>
      <c r="AE165">
        <v>3.7993000000000001</v>
      </c>
      <c r="AF165">
        <v>2.5707</v>
      </c>
      <c r="AG165">
        <v>35.0105</v>
      </c>
      <c r="AH165">
        <v>3.6617000000000002</v>
      </c>
      <c r="AI165">
        <v>6.7710999999999997</v>
      </c>
      <c r="AJ165">
        <v>1.8387</v>
      </c>
      <c r="AK165">
        <v>2.4689999999999999</v>
      </c>
      <c r="AL165">
        <v>0.48499999999999999</v>
      </c>
      <c r="AM165">
        <v>12.622</v>
      </c>
      <c r="AN165">
        <v>0.53890000000000005</v>
      </c>
    </row>
    <row r="166" spans="1:40" x14ac:dyDescent="0.25">
      <c r="A166" t="s">
        <v>211</v>
      </c>
      <c r="B166" t="s">
        <v>211</v>
      </c>
      <c r="C166" t="s">
        <v>212</v>
      </c>
      <c r="D166" t="s">
        <v>213</v>
      </c>
      <c r="E166" t="s">
        <v>196</v>
      </c>
      <c r="F166" t="s">
        <v>197</v>
      </c>
      <c r="G166" s="2">
        <v>42766</v>
      </c>
      <c r="H166" t="s">
        <v>199</v>
      </c>
      <c r="J166">
        <v>2017</v>
      </c>
      <c r="K166">
        <v>2</v>
      </c>
      <c r="L166">
        <v>2017</v>
      </c>
      <c r="M166">
        <v>1</v>
      </c>
      <c r="N166">
        <v>7</v>
      </c>
      <c r="O166">
        <v>3.6724000000000001</v>
      </c>
      <c r="R166">
        <v>0.32319999999999999</v>
      </c>
      <c r="S166">
        <v>0.54720000000000002</v>
      </c>
      <c r="T166">
        <v>62.832500000000003</v>
      </c>
      <c r="U166">
        <v>24.982700000000001</v>
      </c>
      <c r="V166">
        <v>24.982700000000001</v>
      </c>
      <c r="X166">
        <v>25.587199999999999</v>
      </c>
      <c r="Y166">
        <v>20.276299999999999</v>
      </c>
      <c r="Z166">
        <v>5981</v>
      </c>
      <c r="AD166">
        <v>9.1700000000000004E-2</v>
      </c>
      <c r="AE166">
        <v>3.4051</v>
      </c>
      <c r="AF166">
        <v>2.5975999999999999</v>
      </c>
      <c r="AG166">
        <v>34.6477</v>
      </c>
      <c r="AH166">
        <v>3.6791999999999998</v>
      </c>
      <c r="AI166">
        <v>6.7317999999999998</v>
      </c>
      <c r="AJ166">
        <v>1.8597999999999999</v>
      </c>
      <c r="AK166">
        <v>2.4902000000000002</v>
      </c>
      <c r="AL166">
        <v>1.1867000000000001</v>
      </c>
      <c r="AM166">
        <v>12.745799999999999</v>
      </c>
      <c r="AN166">
        <v>1.2901</v>
      </c>
    </row>
    <row r="167" spans="1:40" x14ac:dyDescent="0.25">
      <c r="A167" t="s">
        <v>211</v>
      </c>
      <c r="B167" t="s">
        <v>211</v>
      </c>
      <c r="C167" t="s">
        <v>212</v>
      </c>
      <c r="D167" t="s">
        <v>213</v>
      </c>
      <c r="E167" t="s">
        <v>196</v>
      </c>
      <c r="F167" t="s">
        <v>197</v>
      </c>
      <c r="G167" s="2">
        <v>42855</v>
      </c>
      <c r="H167" t="s">
        <v>199</v>
      </c>
      <c r="J167">
        <v>2017</v>
      </c>
      <c r="K167">
        <v>3</v>
      </c>
      <c r="L167">
        <v>2017</v>
      </c>
      <c r="M167">
        <v>2</v>
      </c>
      <c r="N167">
        <v>7</v>
      </c>
      <c r="O167">
        <v>3.5198</v>
      </c>
      <c r="R167">
        <v>0.30149999999999999</v>
      </c>
      <c r="S167">
        <v>0.49659999999999999</v>
      </c>
      <c r="T167">
        <v>62.964799999999997</v>
      </c>
      <c r="U167">
        <v>26.541</v>
      </c>
      <c r="V167">
        <v>26.541</v>
      </c>
      <c r="X167">
        <v>26.725300000000001</v>
      </c>
      <c r="Y167">
        <v>21.063700000000001</v>
      </c>
      <c r="Z167">
        <v>9125</v>
      </c>
      <c r="AD167">
        <v>9.4799999999999995E-2</v>
      </c>
      <c r="AE167">
        <v>3.2372000000000001</v>
      </c>
      <c r="AF167">
        <v>2.5760999999999998</v>
      </c>
      <c r="AG167">
        <v>34.937199999999997</v>
      </c>
      <c r="AH167">
        <v>3.8466</v>
      </c>
      <c r="AI167">
        <v>7.5839999999999996</v>
      </c>
      <c r="AJ167">
        <v>1.9967999999999999</v>
      </c>
      <c r="AK167">
        <v>2.6869000000000001</v>
      </c>
      <c r="AL167">
        <v>1.8087</v>
      </c>
      <c r="AM167">
        <v>13.0816</v>
      </c>
      <c r="AN167">
        <v>1.9574</v>
      </c>
    </row>
    <row r="168" spans="1:40" x14ac:dyDescent="0.25">
      <c r="A168" t="s">
        <v>211</v>
      </c>
      <c r="B168" t="s">
        <v>211</v>
      </c>
      <c r="C168" t="s">
        <v>212</v>
      </c>
      <c r="D168" t="s">
        <v>213</v>
      </c>
      <c r="E168" t="s">
        <v>196</v>
      </c>
      <c r="F168" t="s">
        <v>197</v>
      </c>
      <c r="G168" s="2">
        <v>42947</v>
      </c>
      <c r="H168" t="s">
        <v>199</v>
      </c>
      <c r="J168">
        <v>2017</v>
      </c>
      <c r="K168">
        <v>4</v>
      </c>
      <c r="L168">
        <v>2017</v>
      </c>
      <c r="M168">
        <v>3</v>
      </c>
      <c r="N168">
        <v>7</v>
      </c>
      <c r="O168">
        <v>3.0346000000000002</v>
      </c>
      <c r="R168">
        <v>0.28000000000000003</v>
      </c>
      <c r="S168">
        <v>0.50980000000000003</v>
      </c>
      <c r="T168">
        <v>62.194000000000003</v>
      </c>
      <c r="U168">
        <v>25.0062</v>
      </c>
      <c r="V168">
        <v>25.0062</v>
      </c>
      <c r="X168">
        <v>26.209499999999998</v>
      </c>
      <c r="Y168">
        <v>19.9786</v>
      </c>
      <c r="Z168">
        <v>12919</v>
      </c>
      <c r="AD168">
        <v>9.35E-2</v>
      </c>
      <c r="AE168">
        <v>2.8384999999999998</v>
      </c>
      <c r="AF168">
        <v>2.3578000000000001</v>
      </c>
      <c r="AG168">
        <v>38.171900000000001</v>
      </c>
      <c r="AH168">
        <v>3.6650999999999998</v>
      </c>
      <c r="AI168">
        <v>7.1647999999999996</v>
      </c>
      <c r="AJ168">
        <v>1.8672</v>
      </c>
      <c r="AK168">
        <v>2.6387</v>
      </c>
      <c r="AL168">
        <v>2.5587</v>
      </c>
      <c r="AM168">
        <v>13.272500000000001</v>
      </c>
      <c r="AN168">
        <v>2.7483</v>
      </c>
    </row>
    <row r="169" spans="1:40" x14ac:dyDescent="0.25">
      <c r="A169" t="s">
        <v>211</v>
      </c>
      <c r="B169" t="s">
        <v>211</v>
      </c>
      <c r="C169" t="s">
        <v>212</v>
      </c>
      <c r="D169" t="s">
        <v>213</v>
      </c>
      <c r="E169" t="s">
        <v>196</v>
      </c>
      <c r="F169" t="s">
        <v>197</v>
      </c>
      <c r="G169" s="2">
        <v>43039</v>
      </c>
      <c r="H169" t="s">
        <v>199</v>
      </c>
      <c r="J169">
        <v>2018</v>
      </c>
      <c r="K169">
        <v>1</v>
      </c>
      <c r="L169">
        <v>2017</v>
      </c>
      <c r="M169">
        <v>4</v>
      </c>
      <c r="N169">
        <v>7</v>
      </c>
      <c r="O169">
        <v>2.8712</v>
      </c>
      <c r="R169">
        <v>0.28149999999999997</v>
      </c>
      <c r="S169">
        <v>0.54800000000000004</v>
      </c>
      <c r="T169">
        <v>61.198099999999997</v>
      </c>
      <c r="U169">
        <v>22.709299999999999</v>
      </c>
      <c r="V169">
        <v>22.709299999999999</v>
      </c>
      <c r="X169">
        <v>24.406700000000001</v>
      </c>
      <c r="Y169">
        <v>19.726400000000002</v>
      </c>
      <c r="Z169">
        <v>2913</v>
      </c>
      <c r="AD169">
        <v>9.2999999999999999E-2</v>
      </c>
      <c r="AE169">
        <v>2.7814999999999999</v>
      </c>
      <c r="AF169">
        <v>2.8854000000000002</v>
      </c>
      <c r="AG169">
        <v>31.191500000000001</v>
      </c>
      <c r="AH169">
        <v>3.6522000000000001</v>
      </c>
      <c r="AI169">
        <v>7.3346</v>
      </c>
      <c r="AJ169">
        <v>1.8342000000000001</v>
      </c>
      <c r="AK169">
        <v>2.6240000000000001</v>
      </c>
      <c r="AL169">
        <v>0.58330000000000004</v>
      </c>
      <c r="AM169">
        <v>13.239800000000001</v>
      </c>
      <c r="AN169">
        <v>0.61670000000000003</v>
      </c>
    </row>
    <row r="170" spans="1:40" x14ac:dyDescent="0.25">
      <c r="A170" t="s">
        <v>214</v>
      </c>
      <c r="B170" t="s">
        <v>215</v>
      </c>
      <c r="C170" t="s">
        <v>216</v>
      </c>
      <c r="D170" t="s">
        <v>217</v>
      </c>
      <c r="E170" t="s">
        <v>203</v>
      </c>
      <c r="F170" t="s">
        <v>197</v>
      </c>
      <c r="G170" s="2">
        <v>40908</v>
      </c>
      <c r="H170" t="s">
        <v>198</v>
      </c>
      <c r="J170">
        <v>2011</v>
      </c>
      <c r="K170">
        <v>4</v>
      </c>
      <c r="L170">
        <v>2011</v>
      </c>
      <c r="M170">
        <v>4</v>
      </c>
      <c r="N170">
        <v>7</v>
      </c>
      <c r="O170">
        <v>1.5843</v>
      </c>
      <c r="R170">
        <v>7.4300000000000005E-2</v>
      </c>
      <c r="S170">
        <v>8.3099999999999993E-2</v>
      </c>
      <c r="T170">
        <v>34.746899999999997</v>
      </c>
      <c r="U170">
        <v>18.775300000000001</v>
      </c>
      <c r="V170">
        <v>18.775300000000001</v>
      </c>
      <c r="W170">
        <v>23.8642</v>
      </c>
      <c r="X170">
        <v>18.775300000000001</v>
      </c>
      <c r="Y170">
        <v>10.600899999999999</v>
      </c>
      <c r="Z170">
        <v>14595</v>
      </c>
      <c r="AD170">
        <v>1.2112000000000001</v>
      </c>
      <c r="AE170">
        <v>29.866700000000002</v>
      </c>
      <c r="AF170">
        <v>11.6416</v>
      </c>
      <c r="AG170">
        <v>31.353000000000002</v>
      </c>
      <c r="AH170">
        <v>22.104900000000001</v>
      </c>
      <c r="AI170">
        <v>22.977900000000002</v>
      </c>
      <c r="AJ170">
        <v>12.8933</v>
      </c>
      <c r="AK170">
        <v>20.4617</v>
      </c>
      <c r="AL170">
        <v>7.2938999999999998</v>
      </c>
      <c r="AM170">
        <v>61.671199999999999</v>
      </c>
      <c r="AN170">
        <v>20.537199999999999</v>
      </c>
    </row>
    <row r="171" spans="1:40" x14ac:dyDescent="0.25">
      <c r="A171" t="s">
        <v>214</v>
      </c>
      <c r="B171" t="s">
        <v>215</v>
      </c>
      <c r="C171" t="s">
        <v>216</v>
      </c>
      <c r="D171" t="s">
        <v>217</v>
      </c>
      <c r="E171" t="s">
        <v>203</v>
      </c>
      <c r="F171" t="s">
        <v>197</v>
      </c>
      <c r="G171" s="2">
        <v>41274</v>
      </c>
      <c r="H171" t="s">
        <v>198</v>
      </c>
      <c r="J171">
        <v>2012</v>
      </c>
      <c r="K171">
        <v>4</v>
      </c>
      <c r="L171">
        <v>2012</v>
      </c>
      <c r="M171">
        <v>4</v>
      </c>
      <c r="N171">
        <v>7</v>
      </c>
      <c r="O171">
        <v>1.6287</v>
      </c>
      <c r="R171">
        <v>8.0500000000000002E-2</v>
      </c>
      <c r="S171">
        <v>8.8499999999999995E-2</v>
      </c>
      <c r="T171">
        <v>36.694400000000002</v>
      </c>
      <c r="U171">
        <v>19.152699999999999</v>
      </c>
      <c r="V171">
        <v>19.152699999999999</v>
      </c>
      <c r="W171">
        <v>24.697299999999998</v>
      </c>
      <c r="X171">
        <v>19.152699999999999</v>
      </c>
      <c r="Y171">
        <v>10.8218</v>
      </c>
      <c r="Z171">
        <v>7874</v>
      </c>
      <c r="AD171">
        <v>1.0383</v>
      </c>
      <c r="AE171">
        <v>24.9255</v>
      </c>
      <c r="AF171">
        <v>11.521100000000001</v>
      </c>
      <c r="AG171">
        <v>31.680900000000001</v>
      </c>
      <c r="AH171">
        <v>19.107299999999999</v>
      </c>
      <c r="AI171">
        <v>19.773</v>
      </c>
      <c r="AJ171">
        <v>11.303900000000001</v>
      </c>
      <c r="AK171">
        <v>17.569400000000002</v>
      </c>
      <c r="AL171">
        <v>4.0071000000000003</v>
      </c>
      <c r="AM171">
        <v>70.802999999999997</v>
      </c>
      <c r="AN171">
        <v>19.7517</v>
      </c>
    </row>
    <row r="172" spans="1:40" x14ac:dyDescent="0.25">
      <c r="A172" t="s">
        <v>214</v>
      </c>
      <c r="B172" t="s">
        <v>215</v>
      </c>
      <c r="C172" t="s">
        <v>216</v>
      </c>
      <c r="D172" t="s">
        <v>217</v>
      </c>
      <c r="E172" t="s">
        <v>203</v>
      </c>
      <c r="F172" t="s">
        <v>197</v>
      </c>
      <c r="G172" s="2">
        <v>41639</v>
      </c>
      <c r="H172" t="s">
        <v>198</v>
      </c>
      <c r="J172">
        <v>2013</v>
      </c>
      <c r="K172">
        <v>4</v>
      </c>
      <c r="L172">
        <v>2013</v>
      </c>
      <c r="M172">
        <v>4</v>
      </c>
      <c r="N172">
        <v>7</v>
      </c>
      <c r="O172">
        <v>1.5219</v>
      </c>
      <c r="R172">
        <v>0.1176</v>
      </c>
      <c r="S172">
        <v>0.1358</v>
      </c>
      <c r="T172">
        <v>35.433599999999998</v>
      </c>
      <c r="U172">
        <v>15.689500000000001</v>
      </c>
      <c r="V172">
        <v>15.689500000000001</v>
      </c>
      <c r="W172">
        <v>21.888300000000001</v>
      </c>
      <c r="X172">
        <v>15.689500000000001</v>
      </c>
      <c r="Y172">
        <v>9.3612000000000002</v>
      </c>
      <c r="Z172">
        <v>-2983</v>
      </c>
      <c r="AD172">
        <v>0.90190000000000003</v>
      </c>
      <c r="AE172">
        <v>23.159700000000001</v>
      </c>
      <c r="AF172">
        <v>10.584</v>
      </c>
      <c r="AG172">
        <v>34.485900000000001</v>
      </c>
      <c r="AH172">
        <v>14.357100000000001</v>
      </c>
      <c r="AI172">
        <v>14.814</v>
      </c>
      <c r="AJ172">
        <v>8.5109999999999992</v>
      </c>
      <c r="AK172">
        <v>12.668100000000001</v>
      </c>
      <c r="AL172">
        <v>-1.544</v>
      </c>
      <c r="AM172">
        <v>78.609300000000005</v>
      </c>
      <c r="AN172">
        <v>18.117000000000001</v>
      </c>
    </row>
    <row r="173" spans="1:40" x14ac:dyDescent="0.25">
      <c r="A173" t="s">
        <v>214</v>
      </c>
      <c r="B173" t="s">
        <v>215</v>
      </c>
      <c r="C173" t="s">
        <v>216</v>
      </c>
      <c r="D173" t="s">
        <v>217</v>
      </c>
      <c r="E173" t="s">
        <v>203</v>
      </c>
      <c r="F173" t="s">
        <v>197</v>
      </c>
      <c r="G173" s="2">
        <v>42004</v>
      </c>
      <c r="H173" t="s">
        <v>198</v>
      </c>
      <c r="J173">
        <v>2014</v>
      </c>
      <c r="K173">
        <v>4</v>
      </c>
      <c r="L173">
        <v>2014</v>
      </c>
      <c r="M173">
        <v>4</v>
      </c>
      <c r="N173">
        <v>7</v>
      </c>
      <c r="O173">
        <v>1.3228</v>
      </c>
      <c r="R173">
        <v>0.1333</v>
      </c>
      <c r="S173">
        <v>0.17810000000000001</v>
      </c>
      <c r="T173">
        <v>37.627499999999998</v>
      </c>
      <c r="U173">
        <v>14.72</v>
      </c>
      <c r="V173">
        <v>14.72</v>
      </c>
      <c r="W173">
        <v>22.642399999999999</v>
      </c>
      <c r="X173">
        <v>14.72</v>
      </c>
      <c r="Y173">
        <v>9.0771999999999995</v>
      </c>
      <c r="Z173">
        <v>-3932</v>
      </c>
      <c r="AD173">
        <v>0.79679999999999995</v>
      </c>
      <c r="AE173">
        <v>20.3245</v>
      </c>
      <c r="AF173">
        <v>12.6655</v>
      </c>
      <c r="AG173">
        <v>28.8184</v>
      </c>
      <c r="AH173">
        <v>12.363099999999999</v>
      </c>
      <c r="AI173">
        <v>12.7376</v>
      </c>
      <c r="AJ173">
        <v>7.2587000000000002</v>
      </c>
      <c r="AK173">
        <v>10.714700000000001</v>
      </c>
      <c r="AL173">
        <v>-2.0716999999999999</v>
      </c>
      <c r="AM173">
        <v>83.095799999999997</v>
      </c>
      <c r="AN173">
        <v>16.583300000000001</v>
      </c>
    </row>
    <row r="174" spans="1:40" x14ac:dyDescent="0.25">
      <c r="A174" t="s">
        <v>214</v>
      </c>
      <c r="B174" t="s">
        <v>215</v>
      </c>
      <c r="C174" t="s">
        <v>216</v>
      </c>
      <c r="D174" t="s">
        <v>217</v>
      </c>
      <c r="E174" t="s">
        <v>203</v>
      </c>
      <c r="F174" t="s">
        <v>197</v>
      </c>
      <c r="G174" s="2">
        <v>42369</v>
      </c>
      <c r="H174" t="s">
        <v>198</v>
      </c>
      <c r="J174">
        <v>2015</v>
      </c>
      <c r="K174">
        <v>4</v>
      </c>
      <c r="L174">
        <v>2015</v>
      </c>
      <c r="M174">
        <v>4</v>
      </c>
      <c r="N174">
        <v>7</v>
      </c>
      <c r="O174">
        <v>1.3519000000000001</v>
      </c>
      <c r="R174">
        <v>0.17929999999999999</v>
      </c>
      <c r="S174">
        <v>0.2505</v>
      </c>
      <c r="T174">
        <v>40.942500000000003</v>
      </c>
      <c r="U174">
        <v>3.4965999999999999</v>
      </c>
      <c r="V174">
        <v>3.4965999999999999</v>
      </c>
      <c r="W174">
        <v>18.688300000000002</v>
      </c>
      <c r="X174">
        <v>3.4965999999999999</v>
      </c>
      <c r="Y174">
        <v>3.3125</v>
      </c>
      <c r="Z174">
        <v>-10048</v>
      </c>
      <c r="AD174">
        <v>0.52349999999999997</v>
      </c>
      <c r="AE174">
        <v>12.9114</v>
      </c>
      <c r="AF174">
        <v>10.768000000000001</v>
      </c>
      <c r="AG174">
        <v>33.896599999999999</v>
      </c>
      <c r="AH174">
        <v>3.0607000000000002</v>
      </c>
      <c r="AI174">
        <v>3.1547999999999998</v>
      </c>
      <c r="AJ174">
        <v>1.7804</v>
      </c>
      <c r="AK174">
        <v>2.5118999999999998</v>
      </c>
      <c r="AL174">
        <v>-5.3589000000000002</v>
      </c>
      <c r="AM174">
        <v>81.731899999999996</v>
      </c>
      <c r="AN174">
        <v>10.3765</v>
      </c>
    </row>
    <row r="175" spans="1:40" x14ac:dyDescent="0.25">
      <c r="A175" t="s">
        <v>214</v>
      </c>
      <c r="B175" t="s">
        <v>215</v>
      </c>
      <c r="C175" t="s">
        <v>216</v>
      </c>
      <c r="D175" t="s">
        <v>217</v>
      </c>
      <c r="E175" t="s">
        <v>203</v>
      </c>
      <c r="F175" t="s">
        <v>197</v>
      </c>
      <c r="G175" s="2">
        <v>42735</v>
      </c>
      <c r="H175" t="s">
        <v>198</v>
      </c>
      <c r="J175">
        <v>2016</v>
      </c>
      <c r="K175">
        <v>4</v>
      </c>
      <c r="L175">
        <v>2016</v>
      </c>
      <c r="M175">
        <v>4</v>
      </c>
      <c r="N175">
        <v>7</v>
      </c>
      <c r="O175">
        <v>0.93189999999999995</v>
      </c>
      <c r="R175">
        <v>0.19389999999999999</v>
      </c>
      <c r="S175">
        <v>0.31440000000000001</v>
      </c>
      <c r="T175">
        <v>37.985700000000001</v>
      </c>
      <c r="U175">
        <v>-1.8869</v>
      </c>
      <c r="V175">
        <v>-1.7113</v>
      </c>
      <c r="W175">
        <v>15.2858</v>
      </c>
      <c r="X175">
        <v>-1.8869</v>
      </c>
      <c r="Y175">
        <v>-0.43419999999999997</v>
      </c>
      <c r="Z175">
        <v>-5263</v>
      </c>
      <c r="AD175">
        <v>0.44009999999999999</v>
      </c>
      <c r="AE175">
        <v>13.1</v>
      </c>
      <c r="AF175">
        <v>8.1232000000000006</v>
      </c>
      <c r="AG175">
        <v>44.933100000000003</v>
      </c>
      <c r="AH175">
        <v>-0.29380000000000001</v>
      </c>
      <c r="AI175">
        <v>-0.30320000000000003</v>
      </c>
      <c r="AJ175">
        <v>-0.16569999999999999</v>
      </c>
      <c r="AK175">
        <v>-0.23680000000000001</v>
      </c>
      <c r="AL175">
        <v>-2.8098999999999998</v>
      </c>
      <c r="AM175">
        <v>77.568899999999999</v>
      </c>
      <c r="AN175">
        <v>6.8585000000000003</v>
      </c>
    </row>
    <row r="176" spans="1:40" x14ac:dyDescent="0.25">
      <c r="A176" t="s">
        <v>214</v>
      </c>
      <c r="B176" t="s">
        <v>215</v>
      </c>
      <c r="C176" t="s">
        <v>216</v>
      </c>
      <c r="D176" t="s">
        <v>217</v>
      </c>
      <c r="E176" t="s">
        <v>203</v>
      </c>
      <c r="F176" t="s">
        <v>197</v>
      </c>
      <c r="G176" s="2">
        <v>40633</v>
      </c>
      <c r="H176" t="s">
        <v>199</v>
      </c>
      <c r="J176">
        <v>2011</v>
      </c>
      <c r="K176">
        <v>1</v>
      </c>
      <c r="L176">
        <v>2011</v>
      </c>
      <c r="M176">
        <v>1</v>
      </c>
      <c r="N176">
        <v>7</v>
      </c>
      <c r="O176">
        <v>1.5265</v>
      </c>
      <c r="R176">
        <v>8.09E-2</v>
      </c>
      <c r="S176">
        <v>0.10440000000000001</v>
      </c>
      <c r="T176">
        <v>34.104500000000002</v>
      </c>
      <c r="U176">
        <v>18.431899999999999</v>
      </c>
      <c r="V176">
        <v>18.431899999999999</v>
      </c>
      <c r="X176">
        <v>18.431899999999999</v>
      </c>
      <c r="Y176">
        <v>10.293200000000001</v>
      </c>
      <c r="Z176">
        <v>5169</v>
      </c>
      <c r="AD176">
        <v>0.30990000000000001</v>
      </c>
      <c r="AE176">
        <v>6.3803000000000001</v>
      </c>
      <c r="AF176">
        <v>2.7330999999999999</v>
      </c>
      <c r="AG176">
        <v>32.929900000000004</v>
      </c>
      <c r="AH176">
        <v>5.6283000000000003</v>
      </c>
      <c r="AI176">
        <v>5.875</v>
      </c>
      <c r="AJ176">
        <v>3.2038000000000002</v>
      </c>
      <c r="AK176">
        <v>5.173</v>
      </c>
      <c r="AL176">
        <v>2.5735000000000001</v>
      </c>
      <c r="AM176">
        <v>55.1419</v>
      </c>
      <c r="AN176">
        <v>4.8860000000000001</v>
      </c>
    </row>
    <row r="177" spans="1:40" x14ac:dyDescent="0.25">
      <c r="A177" t="s">
        <v>214</v>
      </c>
      <c r="B177" t="s">
        <v>215</v>
      </c>
      <c r="C177" t="s">
        <v>216</v>
      </c>
      <c r="D177" t="s">
        <v>217</v>
      </c>
      <c r="E177" t="s">
        <v>203</v>
      </c>
      <c r="F177" t="s">
        <v>197</v>
      </c>
      <c r="G177" s="2">
        <v>40724</v>
      </c>
      <c r="H177" t="s">
        <v>199</v>
      </c>
      <c r="J177">
        <v>2011</v>
      </c>
      <c r="K177">
        <v>2</v>
      </c>
      <c r="L177">
        <v>2011</v>
      </c>
      <c r="M177">
        <v>2</v>
      </c>
      <c r="N177">
        <v>7</v>
      </c>
      <c r="O177">
        <v>1.5334000000000001</v>
      </c>
      <c r="R177">
        <v>7.6300000000000007E-2</v>
      </c>
      <c r="S177">
        <v>9.8900000000000002E-2</v>
      </c>
      <c r="T177">
        <v>33.860300000000002</v>
      </c>
      <c r="U177">
        <v>19.155000000000001</v>
      </c>
      <c r="V177">
        <v>19.155000000000001</v>
      </c>
      <c r="X177">
        <v>19.155000000000001</v>
      </c>
      <c r="Y177">
        <v>11.2143</v>
      </c>
      <c r="Z177">
        <v>8086</v>
      </c>
      <c r="AD177">
        <v>0.34179999999999999</v>
      </c>
      <c r="AE177">
        <v>6.2588999999999997</v>
      </c>
      <c r="AF177">
        <v>2.9199000000000002</v>
      </c>
      <c r="AG177">
        <v>30.822800000000001</v>
      </c>
      <c r="AH177">
        <v>6.6649000000000003</v>
      </c>
      <c r="AI177">
        <v>6.9424999999999999</v>
      </c>
      <c r="AJ177">
        <v>3.847</v>
      </c>
      <c r="AK177">
        <v>6.1563999999999997</v>
      </c>
      <c r="AL177">
        <v>4.0248999999999997</v>
      </c>
      <c r="AM177">
        <v>58.128300000000003</v>
      </c>
      <c r="AN177">
        <v>10.206099999999999</v>
      </c>
    </row>
    <row r="178" spans="1:40" x14ac:dyDescent="0.25">
      <c r="A178" t="s">
        <v>214</v>
      </c>
      <c r="B178" t="s">
        <v>215</v>
      </c>
      <c r="C178" t="s">
        <v>216</v>
      </c>
      <c r="D178" t="s">
        <v>217</v>
      </c>
      <c r="E178" t="s">
        <v>203</v>
      </c>
      <c r="F178" t="s">
        <v>197</v>
      </c>
      <c r="G178" s="2">
        <v>40816</v>
      </c>
      <c r="H178" t="s">
        <v>199</v>
      </c>
      <c r="J178">
        <v>2011</v>
      </c>
      <c r="K178">
        <v>3</v>
      </c>
      <c r="L178">
        <v>2011</v>
      </c>
      <c r="M178">
        <v>3</v>
      </c>
      <c r="N178">
        <v>7</v>
      </c>
      <c r="O178">
        <v>1.6396999999999999</v>
      </c>
      <c r="R178">
        <v>7.2400000000000006E-2</v>
      </c>
      <c r="S178">
        <v>8.0100000000000005E-2</v>
      </c>
      <c r="T178">
        <v>36.143500000000003</v>
      </c>
      <c r="U178">
        <v>20.704000000000001</v>
      </c>
      <c r="V178">
        <v>20.704000000000001</v>
      </c>
      <c r="X178">
        <v>20.704000000000001</v>
      </c>
      <c r="Y178">
        <v>12.1508</v>
      </c>
      <c r="Z178">
        <v>12833</v>
      </c>
      <c r="AD178">
        <v>0.31569999999999998</v>
      </c>
      <c r="AE178">
        <v>6.7759999999999998</v>
      </c>
      <c r="AF178">
        <v>3.0861000000000001</v>
      </c>
      <c r="AG178">
        <v>29.162800000000001</v>
      </c>
      <c r="AH178">
        <v>6.4573</v>
      </c>
      <c r="AI178">
        <v>6.7141000000000002</v>
      </c>
      <c r="AJ178">
        <v>3.8496000000000001</v>
      </c>
      <c r="AK178">
        <v>5.9897999999999998</v>
      </c>
      <c r="AL178">
        <v>6.4207999999999998</v>
      </c>
      <c r="AM178">
        <v>61.098199999999999</v>
      </c>
      <c r="AN178">
        <v>16.023599999999998</v>
      </c>
    </row>
    <row r="179" spans="1:40" x14ac:dyDescent="0.25">
      <c r="A179" t="s">
        <v>214</v>
      </c>
      <c r="B179" t="s">
        <v>215</v>
      </c>
      <c r="C179" t="s">
        <v>216</v>
      </c>
      <c r="D179" t="s">
        <v>217</v>
      </c>
      <c r="E179" t="s">
        <v>203</v>
      </c>
      <c r="F179" t="s">
        <v>197</v>
      </c>
      <c r="G179" s="2">
        <v>40908</v>
      </c>
      <c r="H179" t="s">
        <v>199</v>
      </c>
      <c r="J179">
        <v>2011</v>
      </c>
      <c r="K179">
        <v>4</v>
      </c>
      <c r="L179">
        <v>2011</v>
      </c>
      <c r="M179">
        <v>4</v>
      </c>
      <c r="N179">
        <v>7</v>
      </c>
      <c r="O179">
        <v>1.5843</v>
      </c>
      <c r="R179">
        <v>7.4300000000000005E-2</v>
      </c>
      <c r="S179">
        <v>8.3099999999999993E-2</v>
      </c>
      <c r="T179">
        <v>34.912100000000002</v>
      </c>
      <c r="U179">
        <v>16.612500000000001</v>
      </c>
      <c r="V179">
        <v>16.612500000000001</v>
      </c>
      <c r="X179">
        <v>16.612500000000001</v>
      </c>
      <c r="Y179">
        <v>8.5404999999999998</v>
      </c>
      <c r="Z179">
        <v>14595</v>
      </c>
      <c r="AD179">
        <v>0.28639999999999999</v>
      </c>
      <c r="AE179">
        <v>7.0437000000000003</v>
      </c>
      <c r="AF179">
        <v>2.7524999999999999</v>
      </c>
      <c r="AG179">
        <v>32.697699999999998</v>
      </c>
      <c r="AH179">
        <v>4.2167000000000003</v>
      </c>
      <c r="AI179">
        <v>4.3832000000000004</v>
      </c>
      <c r="AJ179">
        <v>2.4594999999999998</v>
      </c>
      <c r="AK179">
        <v>3.9032</v>
      </c>
      <c r="AL179">
        <v>7.2938999999999998</v>
      </c>
      <c r="AM179">
        <v>61.671199999999999</v>
      </c>
      <c r="AN179">
        <v>20.537199999999999</v>
      </c>
    </row>
    <row r="180" spans="1:40" x14ac:dyDescent="0.25">
      <c r="A180" t="s">
        <v>214</v>
      </c>
      <c r="B180" t="s">
        <v>215</v>
      </c>
      <c r="C180" t="s">
        <v>216</v>
      </c>
      <c r="D180" t="s">
        <v>217</v>
      </c>
      <c r="E180" t="s">
        <v>203</v>
      </c>
      <c r="F180" t="s">
        <v>197</v>
      </c>
      <c r="G180" s="2">
        <v>40999</v>
      </c>
      <c r="H180" t="s">
        <v>199</v>
      </c>
      <c r="J180">
        <v>2012</v>
      </c>
      <c r="K180">
        <v>1</v>
      </c>
      <c r="L180">
        <v>2012</v>
      </c>
      <c r="M180">
        <v>1</v>
      </c>
      <c r="N180">
        <v>7</v>
      </c>
      <c r="O180">
        <v>1.6120000000000001</v>
      </c>
      <c r="R180">
        <v>6.5699999999999995E-2</v>
      </c>
      <c r="S180">
        <v>7.3400000000000007E-2</v>
      </c>
      <c r="T180">
        <v>35.9114</v>
      </c>
      <c r="U180">
        <v>19.881399999999999</v>
      </c>
      <c r="V180">
        <v>19.881399999999999</v>
      </c>
      <c r="X180">
        <v>19.881399999999999</v>
      </c>
      <c r="Y180">
        <v>10.659800000000001</v>
      </c>
      <c r="Z180">
        <v>2492</v>
      </c>
      <c r="AD180">
        <v>0.28249999999999997</v>
      </c>
      <c r="AE180">
        <v>5.2953999999999999</v>
      </c>
      <c r="AF180">
        <v>2.7587000000000002</v>
      </c>
      <c r="AG180">
        <v>32.624200000000002</v>
      </c>
      <c r="AH180">
        <v>5.1445999999999996</v>
      </c>
      <c r="AI180">
        <v>5.3407999999999998</v>
      </c>
      <c r="AJ180">
        <v>3.0243000000000002</v>
      </c>
      <c r="AK180">
        <v>4.8068</v>
      </c>
      <c r="AL180">
        <v>1.2594000000000001</v>
      </c>
      <c r="AM180">
        <v>64.021600000000007</v>
      </c>
      <c r="AN180">
        <v>4.2385000000000002</v>
      </c>
    </row>
    <row r="181" spans="1:40" x14ac:dyDescent="0.25">
      <c r="A181" t="s">
        <v>214</v>
      </c>
      <c r="B181" t="s">
        <v>215</v>
      </c>
      <c r="C181" t="s">
        <v>216</v>
      </c>
      <c r="D181" t="s">
        <v>217</v>
      </c>
      <c r="E181" t="s">
        <v>203</v>
      </c>
      <c r="F181" t="s">
        <v>197</v>
      </c>
      <c r="G181" s="2">
        <v>41090</v>
      </c>
      <c r="H181" t="s">
        <v>199</v>
      </c>
      <c r="J181">
        <v>2012</v>
      </c>
      <c r="K181">
        <v>2</v>
      </c>
      <c r="L181">
        <v>2012</v>
      </c>
      <c r="M181">
        <v>2</v>
      </c>
      <c r="N181">
        <v>7</v>
      </c>
      <c r="O181">
        <v>1.7151000000000001</v>
      </c>
      <c r="R181">
        <v>6.9900000000000004E-2</v>
      </c>
      <c r="S181">
        <v>7.7899999999999997E-2</v>
      </c>
      <c r="T181">
        <v>36.420299999999997</v>
      </c>
      <c r="U181">
        <v>19.733899999999998</v>
      </c>
      <c r="V181">
        <v>19.733899999999998</v>
      </c>
      <c r="X181">
        <v>19.733899999999998</v>
      </c>
      <c r="Y181">
        <v>11.5161</v>
      </c>
      <c r="Z181">
        <v>5340</v>
      </c>
      <c r="AD181">
        <v>0.28539999999999999</v>
      </c>
      <c r="AE181">
        <v>5.5393999999999997</v>
      </c>
      <c r="AF181">
        <v>3.0228999999999999</v>
      </c>
      <c r="AG181">
        <v>29.772400000000001</v>
      </c>
      <c r="AH181">
        <v>5.5084999999999997</v>
      </c>
      <c r="AI181">
        <v>5.7103000000000002</v>
      </c>
      <c r="AJ181">
        <v>3.2966000000000002</v>
      </c>
      <c r="AK181">
        <v>5.1231999999999998</v>
      </c>
      <c r="AL181">
        <v>2.7134</v>
      </c>
      <c r="AM181">
        <v>66.911100000000005</v>
      </c>
      <c r="AN181">
        <v>9.2997999999999994</v>
      </c>
    </row>
    <row r="182" spans="1:40" x14ac:dyDescent="0.25">
      <c r="A182" t="s">
        <v>214</v>
      </c>
      <c r="B182" t="s">
        <v>215</v>
      </c>
      <c r="C182" t="s">
        <v>216</v>
      </c>
      <c r="D182" t="s">
        <v>217</v>
      </c>
      <c r="E182" t="s">
        <v>203</v>
      </c>
      <c r="F182" t="s">
        <v>197</v>
      </c>
      <c r="G182" s="2">
        <v>41182</v>
      </c>
      <c r="H182" t="s">
        <v>199</v>
      </c>
      <c r="J182">
        <v>2012</v>
      </c>
      <c r="K182">
        <v>3</v>
      </c>
      <c r="L182">
        <v>2012</v>
      </c>
      <c r="M182">
        <v>3</v>
      </c>
      <c r="N182">
        <v>7</v>
      </c>
      <c r="O182">
        <v>1.6391</v>
      </c>
      <c r="R182">
        <v>7.0400000000000004E-2</v>
      </c>
      <c r="S182">
        <v>9.1899999999999996E-2</v>
      </c>
      <c r="T182">
        <v>35.874499999999998</v>
      </c>
      <c r="U182">
        <v>17.1112</v>
      </c>
      <c r="V182">
        <v>17.1112</v>
      </c>
      <c r="X182">
        <v>17.1112</v>
      </c>
      <c r="Y182">
        <v>9.0500000000000007</v>
      </c>
      <c r="Z182">
        <v>5580</v>
      </c>
      <c r="AD182">
        <v>0.25590000000000002</v>
      </c>
      <c r="AE182">
        <v>4.6555</v>
      </c>
      <c r="AF182">
        <v>2.7042000000000002</v>
      </c>
      <c r="AG182">
        <v>33.280999999999999</v>
      </c>
      <c r="AH182">
        <v>3.9546000000000001</v>
      </c>
      <c r="AI182">
        <v>4.0961999999999996</v>
      </c>
      <c r="AJ182">
        <v>2.3397000000000001</v>
      </c>
      <c r="AK182">
        <v>3.6762999999999999</v>
      </c>
      <c r="AL182">
        <v>2.8466999999999998</v>
      </c>
      <c r="AM182">
        <v>68.579300000000003</v>
      </c>
      <c r="AN182">
        <v>13.2807</v>
      </c>
    </row>
    <row r="183" spans="1:40" x14ac:dyDescent="0.25">
      <c r="A183" t="s">
        <v>214</v>
      </c>
      <c r="B183" t="s">
        <v>215</v>
      </c>
      <c r="C183" t="s">
        <v>216</v>
      </c>
      <c r="D183" t="s">
        <v>217</v>
      </c>
      <c r="E183" t="s">
        <v>203</v>
      </c>
      <c r="F183" t="s">
        <v>197</v>
      </c>
      <c r="G183" s="2">
        <v>41274</v>
      </c>
      <c r="H183" t="s">
        <v>199</v>
      </c>
      <c r="J183">
        <v>2012</v>
      </c>
      <c r="K183">
        <v>4</v>
      </c>
      <c r="L183">
        <v>2012</v>
      </c>
      <c r="M183">
        <v>4</v>
      </c>
      <c r="N183">
        <v>7</v>
      </c>
      <c r="O183">
        <v>1.6287</v>
      </c>
      <c r="R183">
        <v>8.0500000000000002E-2</v>
      </c>
      <c r="S183">
        <v>8.8499999999999995E-2</v>
      </c>
      <c r="T183">
        <v>38.548699999999997</v>
      </c>
      <c r="U183">
        <v>19.777999999999999</v>
      </c>
      <c r="V183">
        <v>19.777999999999999</v>
      </c>
      <c r="X183">
        <v>19.777999999999999</v>
      </c>
      <c r="Y183">
        <v>11.9649</v>
      </c>
      <c r="Z183">
        <v>7874</v>
      </c>
      <c r="AD183">
        <v>0.25990000000000002</v>
      </c>
      <c r="AE183">
        <v>6.0563000000000002</v>
      </c>
      <c r="AF183">
        <v>2.8837999999999999</v>
      </c>
      <c r="AG183">
        <v>31.208400000000001</v>
      </c>
      <c r="AH183">
        <v>5.2941000000000003</v>
      </c>
      <c r="AI183">
        <v>5.4786000000000001</v>
      </c>
      <c r="AJ183">
        <v>3.1320000000000001</v>
      </c>
      <c r="AK183">
        <v>4.8680000000000003</v>
      </c>
      <c r="AL183">
        <v>4.0071000000000003</v>
      </c>
      <c r="AM183">
        <v>70.802999999999997</v>
      </c>
      <c r="AN183">
        <v>19.7517</v>
      </c>
    </row>
    <row r="184" spans="1:40" x14ac:dyDescent="0.25">
      <c r="A184" t="s">
        <v>214</v>
      </c>
      <c r="B184" t="s">
        <v>215</v>
      </c>
      <c r="C184" t="s">
        <v>216</v>
      </c>
      <c r="D184" t="s">
        <v>217</v>
      </c>
      <c r="E184" t="s">
        <v>203</v>
      </c>
      <c r="F184" t="s">
        <v>197</v>
      </c>
      <c r="G184" s="2">
        <v>41364</v>
      </c>
      <c r="H184" t="s">
        <v>199</v>
      </c>
      <c r="J184">
        <v>2013</v>
      </c>
      <c r="K184">
        <v>1</v>
      </c>
      <c r="L184">
        <v>2013</v>
      </c>
      <c r="M184">
        <v>1</v>
      </c>
      <c r="N184">
        <v>7</v>
      </c>
      <c r="O184">
        <v>1.5769</v>
      </c>
      <c r="R184">
        <v>7.85E-2</v>
      </c>
      <c r="S184">
        <v>0.1</v>
      </c>
      <c r="T184">
        <v>36.557099999999998</v>
      </c>
      <c r="U184">
        <v>18.098099999999999</v>
      </c>
      <c r="V184">
        <v>18.098099999999999</v>
      </c>
      <c r="X184">
        <v>18.098099999999999</v>
      </c>
      <c r="Y184">
        <v>10.8733</v>
      </c>
      <c r="Z184">
        <v>-2478</v>
      </c>
      <c r="AD184">
        <v>0.23930000000000001</v>
      </c>
      <c r="AE184">
        <v>5.4092000000000002</v>
      </c>
      <c r="AF184">
        <v>2.5863</v>
      </c>
      <c r="AG184">
        <v>34.798999999999999</v>
      </c>
      <c r="AH184">
        <v>4.4096000000000002</v>
      </c>
      <c r="AI184">
        <v>4.5590999999999999</v>
      </c>
      <c r="AJ184">
        <v>2.6278999999999999</v>
      </c>
      <c r="AK184">
        <v>4.0635000000000003</v>
      </c>
      <c r="AL184">
        <v>-1.2746999999999999</v>
      </c>
      <c r="AM184">
        <v>72.969399999999993</v>
      </c>
      <c r="AN184">
        <v>2.9394</v>
      </c>
    </row>
    <row r="185" spans="1:40" x14ac:dyDescent="0.25">
      <c r="A185" t="s">
        <v>214</v>
      </c>
      <c r="B185" t="s">
        <v>215</v>
      </c>
      <c r="C185" t="s">
        <v>216</v>
      </c>
      <c r="D185" t="s">
        <v>217</v>
      </c>
      <c r="E185" t="s">
        <v>203</v>
      </c>
      <c r="F185" t="s">
        <v>197</v>
      </c>
      <c r="G185" s="2">
        <v>41455</v>
      </c>
      <c r="H185" t="s">
        <v>199</v>
      </c>
      <c r="J185">
        <v>2013</v>
      </c>
      <c r="K185">
        <v>2</v>
      </c>
      <c r="L185">
        <v>2013</v>
      </c>
      <c r="M185">
        <v>2</v>
      </c>
      <c r="N185">
        <v>7</v>
      </c>
      <c r="O185">
        <v>1.6791</v>
      </c>
      <c r="R185">
        <v>0.1113</v>
      </c>
      <c r="S185">
        <v>0.13850000000000001</v>
      </c>
      <c r="T185">
        <v>34.420999999999999</v>
      </c>
      <c r="U185">
        <v>14.971500000000001</v>
      </c>
      <c r="V185">
        <v>14.971500000000001</v>
      </c>
      <c r="X185">
        <v>14.971500000000001</v>
      </c>
      <c r="Y185">
        <v>9.3516999999999992</v>
      </c>
      <c r="Z185">
        <v>-2531</v>
      </c>
      <c r="AD185">
        <v>0.2351</v>
      </c>
      <c r="AE185">
        <v>5.0682999999999998</v>
      </c>
      <c r="AF185">
        <v>2.8298000000000001</v>
      </c>
      <c r="AG185">
        <v>31.804099999999998</v>
      </c>
      <c r="AH185">
        <v>3.7484999999999999</v>
      </c>
      <c r="AI185">
        <v>3.8732000000000002</v>
      </c>
      <c r="AJ185">
        <v>2.2143000000000002</v>
      </c>
      <c r="AK185">
        <v>3.3313999999999999</v>
      </c>
      <c r="AL185">
        <v>-1.3068</v>
      </c>
      <c r="AM185">
        <v>74.618099999999998</v>
      </c>
      <c r="AN185">
        <v>7.3493000000000004</v>
      </c>
    </row>
    <row r="186" spans="1:40" x14ac:dyDescent="0.25">
      <c r="A186" t="s">
        <v>214</v>
      </c>
      <c r="B186" t="s">
        <v>215</v>
      </c>
      <c r="C186" t="s">
        <v>216</v>
      </c>
      <c r="D186" t="s">
        <v>217</v>
      </c>
      <c r="E186" t="s">
        <v>203</v>
      </c>
      <c r="F186" t="s">
        <v>197</v>
      </c>
      <c r="G186" s="2">
        <v>41547</v>
      </c>
      <c r="H186" t="s">
        <v>199</v>
      </c>
      <c r="J186">
        <v>2013</v>
      </c>
      <c r="K186">
        <v>3</v>
      </c>
      <c r="L186">
        <v>2013</v>
      </c>
      <c r="M186">
        <v>3</v>
      </c>
      <c r="N186">
        <v>7</v>
      </c>
      <c r="O186">
        <v>1.5985</v>
      </c>
      <c r="R186">
        <v>0.11</v>
      </c>
      <c r="S186">
        <v>0.12720000000000001</v>
      </c>
      <c r="T186">
        <v>34.724699999999999</v>
      </c>
      <c r="U186">
        <v>15.101800000000001</v>
      </c>
      <c r="V186">
        <v>15.101800000000001</v>
      </c>
      <c r="X186">
        <v>15.101800000000001</v>
      </c>
      <c r="Y186">
        <v>8.4611000000000001</v>
      </c>
      <c r="Z186">
        <v>-1822</v>
      </c>
      <c r="AD186">
        <v>0.2361</v>
      </c>
      <c r="AE186">
        <v>5.5400999999999998</v>
      </c>
      <c r="AF186">
        <v>2.7033</v>
      </c>
      <c r="AG186">
        <v>33.292099999999998</v>
      </c>
      <c r="AH186">
        <v>3.4201999999999999</v>
      </c>
      <c r="AI186">
        <v>3.5324</v>
      </c>
      <c r="AJ186">
        <v>2.0158</v>
      </c>
      <c r="AK186">
        <v>3.044</v>
      </c>
      <c r="AL186">
        <v>-0.94410000000000005</v>
      </c>
      <c r="AM186">
        <v>75.9542</v>
      </c>
      <c r="AN186">
        <v>12.721299999999999</v>
      </c>
    </row>
    <row r="187" spans="1:40" x14ac:dyDescent="0.25">
      <c r="A187" t="s">
        <v>214</v>
      </c>
      <c r="B187" t="s">
        <v>215</v>
      </c>
      <c r="C187" t="s">
        <v>216</v>
      </c>
      <c r="D187" t="s">
        <v>217</v>
      </c>
      <c r="E187" t="s">
        <v>203</v>
      </c>
      <c r="F187" t="s">
        <v>197</v>
      </c>
      <c r="G187" s="2">
        <v>41639</v>
      </c>
      <c r="H187" t="s">
        <v>199</v>
      </c>
      <c r="J187">
        <v>2013</v>
      </c>
      <c r="K187">
        <v>4</v>
      </c>
      <c r="L187">
        <v>2013</v>
      </c>
      <c r="M187">
        <v>4</v>
      </c>
      <c r="N187">
        <v>7</v>
      </c>
      <c r="O187">
        <v>1.5219</v>
      </c>
      <c r="R187">
        <v>0.1176</v>
      </c>
      <c r="S187">
        <v>0.1358</v>
      </c>
      <c r="T187">
        <v>36.069699999999997</v>
      </c>
      <c r="U187">
        <v>14.598100000000001</v>
      </c>
      <c r="V187">
        <v>14.598100000000001</v>
      </c>
      <c r="X187">
        <v>14.598100000000001</v>
      </c>
      <c r="Y187">
        <v>8.7788000000000004</v>
      </c>
      <c r="Z187">
        <v>-2983</v>
      </c>
      <c r="AD187">
        <v>0.2213</v>
      </c>
      <c r="AE187">
        <v>5.6273</v>
      </c>
      <c r="AF187">
        <v>2.5973000000000002</v>
      </c>
      <c r="AG187">
        <v>34.651899999999998</v>
      </c>
      <c r="AH187">
        <v>3.2959999999999998</v>
      </c>
      <c r="AI187">
        <v>3.4007999999999998</v>
      </c>
      <c r="AJ187">
        <v>1.9539</v>
      </c>
      <c r="AK187">
        <v>2.9081999999999999</v>
      </c>
      <c r="AL187">
        <v>-1.544</v>
      </c>
      <c r="AM187">
        <v>78.609300000000005</v>
      </c>
      <c r="AN187">
        <v>18.117000000000001</v>
      </c>
    </row>
    <row r="188" spans="1:40" x14ac:dyDescent="0.25">
      <c r="A188" t="s">
        <v>214</v>
      </c>
      <c r="B188" t="s">
        <v>215</v>
      </c>
      <c r="C188" t="s">
        <v>216</v>
      </c>
      <c r="D188" t="s">
        <v>217</v>
      </c>
      <c r="E188" t="s">
        <v>203</v>
      </c>
      <c r="F188" t="s">
        <v>197</v>
      </c>
      <c r="G188" s="2">
        <v>41729</v>
      </c>
      <c r="H188" t="s">
        <v>199</v>
      </c>
      <c r="J188">
        <v>2014</v>
      </c>
      <c r="K188">
        <v>1</v>
      </c>
      <c r="L188">
        <v>2014</v>
      </c>
      <c r="M188">
        <v>1</v>
      </c>
      <c r="N188">
        <v>7</v>
      </c>
      <c r="O188">
        <v>1.3954</v>
      </c>
      <c r="R188">
        <v>0.1166</v>
      </c>
      <c r="S188">
        <v>0.15190000000000001</v>
      </c>
      <c r="T188">
        <v>36.4649</v>
      </c>
      <c r="U188">
        <v>14.8841</v>
      </c>
      <c r="V188">
        <v>14.8841</v>
      </c>
      <c r="X188">
        <v>14.8841</v>
      </c>
      <c r="Y188">
        <v>8.4709000000000003</v>
      </c>
      <c r="Z188">
        <v>-127</v>
      </c>
      <c r="AD188">
        <v>0.20630000000000001</v>
      </c>
      <c r="AE188">
        <v>4.5292000000000003</v>
      </c>
      <c r="AF188">
        <v>2.6257999999999999</v>
      </c>
      <c r="AG188">
        <v>34.274900000000002</v>
      </c>
      <c r="AH188">
        <v>2.9781</v>
      </c>
      <c r="AI188">
        <v>3.0718999999999999</v>
      </c>
      <c r="AJ188">
        <v>1.7506999999999999</v>
      </c>
      <c r="AK188">
        <v>2.6307</v>
      </c>
      <c r="AL188">
        <v>-6.6500000000000004E-2</v>
      </c>
      <c r="AM188">
        <v>79.746799999999993</v>
      </c>
      <c r="AN188">
        <v>4.4081000000000001</v>
      </c>
    </row>
    <row r="189" spans="1:40" x14ac:dyDescent="0.25">
      <c r="A189" t="s">
        <v>214</v>
      </c>
      <c r="B189" t="s">
        <v>215</v>
      </c>
      <c r="C189" t="s">
        <v>216</v>
      </c>
      <c r="D189" t="s">
        <v>217</v>
      </c>
      <c r="E189" t="s">
        <v>203</v>
      </c>
      <c r="F189" t="s">
        <v>197</v>
      </c>
      <c r="G189" s="2">
        <v>41820</v>
      </c>
      <c r="H189" t="s">
        <v>199</v>
      </c>
      <c r="J189">
        <v>2014</v>
      </c>
      <c r="K189">
        <v>2</v>
      </c>
      <c r="L189">
        <v>2014</v>
      </c>
      <c r="M189">
        <v>2</v>
      </c>
      <c r="N189">
        <v>7</v>
      </c>
      <c r="O189">
        <v>1.3466</v>
      </c>
      <c r="R189">
        <v>0.1147</v>
      </c>
      <c r="S189">
        <v>0.1522</v>
      </c>
      <c r="T189">
        <v>36.119599999999998</v>
      </c>
      <c r="U189">
        <v>15.580500000000001</v>
      </c>
      <c r="V189">
        <v>15.580500000000001</v>
      </c>
      <c r="X189">
        <v>15.580500000000001</v>
      </c>
      <c r="Y189">
        <v>9.7776999999999994</v>
      </c>
      <c r="Z189">
        <v>-1177</v>
      </c>
      <c r="AD189">
        <v>0.22109999999999999</v>
      </c>
      <c r="AE189">
        <v>5.1296999999999997</v>
      </c>
      <c r="AF189">
        <v>2.6850999999999998</v>
      </c>
      <c r="AG189">
        <v>33.518900000000002</v>
      </c>
      <c r="AH189">
        <v>3.677</v>
      </c>
      <c r="AI189">
        <v>3.7900999999999998</v>
      </c>
      <c r="AJ189">
        <v>2.1714000000000002</v>
      </c>
      <c r="AK189">
        <v>3.2551999999999999</v>
      </c>
      <c r="AL189">
        <v>-0.61870000000000003</v>
      </c>
      <c r="AM189">
        <v>81.491600000000005</v>
      </c>
      <c r="AN189">
        <v>8.5673999999999992</v>
      </c>
    </row>
    <row r="190" spans="1:40" x14ac:dyDescent="0.25">
      <c r="A190" t="s">
        <v>214</v>
      </c>
      <c r="B190" t="s">
        <v>215</v>
      </c>
      <c r="C190" t="s">
        <v>216</v>
      </c>
      <c r="D190" t="s">
        <v>217</v>
      </c>
      <c r="E190" t="s">
        <v>203</v>
      </c>
      <c r="F190" t="s">
        <v>197</v>
      </c>
      <c r="G190" s="2">
        <v>41912</v>
      </c>
      <c r="H190" t="s">
        <v>199</v>
      </c>
      <c r="J190">
        <v>2014</v>
      </c>
      <c r="K190">
        <v>3</v>
      </c>
      <c r="L190">
        <v>2014</v>
      </c>
      <c r="M190">
        <v>3</v>
      </c>
      <c r="N190">
        <v>7</v>
      </c>
      <c r="O190">
        <v>1.2695000000000001</v>
      </c>
      <c r="R190">
        <v>0.113</v>
      </c>
      <c r="S190">
        <v>0.16339999999999999</v>
      </c>
      <c r="T190">
        <v>37.860999999999997</v>
      </c>
      <c r="U190">
        <v>16.209199999999999</v>
      </c>
      <c r="V190">
        <v>16.209199999999999</v>
      </c>
      <c r="X190">
        <v>16.209199999999999</v>
      </c>
      <c r="Y190">
        <v>10.2288</v>
      </c>
      <c r="Z190">
        <v>-761</v>
      </c>
      <c r="AD190">
        <v>0.20599999999999999</v>
      </c>
      <c r="AE190">
        <v>4.6517999999999997</v>
      </c>
      <c r="AF190">
        <v>2.7374999999999998</v>
      </c>
      <c r="AG190">
        <v>32.876600000000003</v>
      </c>
      <c r="AH190">
        <v>3.5771000000000002</v>
      </c>
      <c r="AI190">
        <v>3.6852999999999998</v>
      </c>
      <c r="AJ190">
        <v>2.1198999999999999</v>
      </c>
      <c r="AK190">
        <v>3.1728000000000001</v>
      </c>
      <c r="AL190">
        <v>-0.40129999999999999</v>
      </c>
      <c r="AM190">
        <v>83.212599999999995</v>
      </c>
      <c r="AN190">
        <v>13.1706</v>
      </c>
    </row>
    <row r="191" spans="1:40" x14ac:dyDescent="0.25">
      <c r="A191" t="s">
        <v>214</v>
      </c>
      <c r="B191" t="s">
        <v>215</v>
      </c>
      <c r="C191" t="s">
        <v>216</v>
      </c>
      <c r="D191" t="s">
        <v>217</v>
      </c>
      <c r="E191" t="s">
        <v>203</v>
      </c>
      <c r="F191" t="s">
        <v>197</v>
      </c>
      <c r="G191" s="2">
        <v>42004</v>
      </c>
      <c r="H191" t="s">
        <v>199</v>
      </c>
      <c r="J191">
        <v>2014</v>
      </c>
      <c r="K191">
        <v>4</v>
      </c>
      <c r="L191">
        <v>2014</v>
      </c>
      <c r="M191">
        <v>4</v>
      </c>
      <c r="N191">
        <v>7</v>
      </c>
      <c r="O191">
        <v>1.3228</v>
      </c>
      <c r="R191">
        <v>0.1333</v>
      </c>
      <c r="S191">
        <v>0.17810000000000001</v>
      </c>
      <c r="T191">
        <v>40.589700000000001</v>
      </c>
      <c r="U191">
        <v>11.682</v>
      </c>
      <c r="V191">
        <v>11.682</v>
      </c>
      <c r="X191">
        <v>11.682</v>
      </c>
      <c r="Y191">
        <v>7.5312000000000001</v>
      </c>
      <c r="Z191">
        <v>-3932</v>
      </c>
      <c r="AD191">
        <v>0.17319999999999999</v>
      </c>
      <c r="AE191">
        <v>4.2092000000000001</v>
      </c>
      <c r="AF191">
        <v>2.7538</v>
      </c>
      <c r="AG191">
        <v>32.681800000000003</v>
      </c>
      <c r="AH191">
        <v>2.2229000000000001</v>
      </c>
      <c r="AI191">
        <v>2.2902999999999998</v>
      </c>
      <c r="AJ191">
        <v>1.3050999999999999</v>
      </c>
      <c r="AK191">
        <v>1.9265000000000001</v>
      </c>
      <c r="AL191">
        <v>-2.0716999999999999</v>
      </c>
      <c r="AM191">
        <v>83.095799999999997</v>
      </c>
      <c r="AN191">
        <v>16.583300000000001</v>
      </c>
    </row>
    <row r="192" spans="1:40" x14ac:dyDescent="0.25">
      <c r="A192" t="s">
        <v>214</v>
      </c>
      <c r="B192" t="s">
        <v>215</v>
      </c>
      <c r="C192" t="s">
        <v>216</v>
      </c>
      <c r="D192" t="s">
        <v>217</v>
      </c>
      <c r="E192" t="s">
        <v>203</v>
      </c>
      <c r="F192" t="s">
        <v>197</v>
      </c>
      <c r="G192" s="2">
        <v>42094</v>
      </c>
      <c r="H192" t="s">
        <v>199</v>
      </c>
      <c r="J192">
        <v>2015</v>
      </c>
      <c r="K192">
        <v>1</v>
      </c>
      <c r="L192">
        <v>2015</v>
      </c>
      <c r="M192">
        <v>1</v>
      </c>
      <c r="N192">
        <v>7</v>
      </c>
      <c r="O192">
        <v>1.4016</v>
      </c>
      <c r="R192">
        <v>0.1605</v>
      </c>
      <c r="S192">
        <v>0.21609999999999999</v>
      </c>
      <c r="T192">
        <v>41.226399999999998</v>
      </c>
      <c r="U192">
        <v>8.4062000000000001</v>
      </c>
      <c r="V192">
        <v>8.4062000000000001</v>
      </c>
      <c r="X192">
        <v>8.4062000000000001</v>
      </c>
      <c r="Y192">
        <v>7.4280999999999997</v>
      </c>
      <c r="Z192">
        <v>-5283</v>
      </c>
      <c r="AD192">
        <v>0.12820000000000001</v>
      </c>
      <c r="AE192">
        <v>2.9706999999999999</v>
      </c>
      <c r="AF192">
        <v>2.2677</v>
      </c>
      <c r="AG192">
        <v>39.687199999999997</v>
      </c>
      <c r="AH192">
        <v>1.6559999999999999</v>
      </c>
      <c r="AI192">
        <v>1.7059</v>
      </c>
      <c r="AJ192">
        <v>0.96440000000000003</v>
      </c>
      <c r="AK192">
        <v>1.3902000000000001</v>
      </c>
      <c r="AL192">
        <v>-2.8153999999999999</v>
      </c>
      <c r="AM192">
        <v>83.489900000000006</v>
      </c>
      <c r="AN192">
        <v>1.2358</v>
      </c>
    </row>
    <row r="193" spans="1:40" x14ac:dyDescent="0.25">
      <c r="A193" t="s">
        <v>214</v>
      </c>
      <c r="B193" t="s">
        <v>215</v>
      </c>
      <c r="C193" t="s">
        <v>216</v>
      </c>
      <c r="D193" t="s">
        <v>217</v>
      </c>
      <c r="E193" t="s">
        <v>203</v>
      </c>
      <c r="F193" t="s">
        <v>197</v>
      </c>
      <c r="G193" s="2">
        <v>42185</v>
      </c>
      <c r="H193" t="s">
        <v>199</v>
      </c>
      <c r="J193">
        <v>2015</v>
      </c>
      <c r="K193">
        <v>2</v>
      </c>
      <c r="L193">
        <v>2015</v>
      </c>
      <c r="M193">
        <v>2</v>
      </c>
      <c r="N193">
        <v>7</v>
      </c>
      <c r="O193">
        <v>1.4411</v>
      </c>
      <c r="R193">
        <v>0.15820000000000001</v>
      </c>
      <c r="S193">
        <v>0.20469999999999999</v>
      </c>
      <c r="T193">
        <v>41.239400000000003</v>
      </c>
      <c r="U193">
        <v>3.3774000000000002</v>
      </c>
      <c r="V193">
        <v>3.3774000000000002</v>
      </c>
      <c r="X193">
        <v>3.3774000000000002</v>
      </c>
      <c r="Y193">
        <v>1.4149</v>
      </c>
      <c r="Z193">
        <v>-5706</v>
      </c>
      <c r="AD193">
        <v>0.1515</v>
      </c>
      <c r="AE193">
        <v>3.3325</v>
      </c>
      <c r="AF193">
        <v>2.4984000000000002</v>
      </c>
      <c r="AG193">
        <v>36.022799999999997</v>
      </c>
      <c r="AH193">
        <v>0.39</v>
      </c>
      <c r="AI193">
        <v>0.40179999999999999</v>
      </c>
      <c r="AJ193">
        <v>0.22819999999999999</v>
      </c>
      <c r="AK193">
        <v>0.32829999999999998</v>
      </c>
      <c r="AL193">
        <v>-3.0404</v>
      </c>
      <c r="AM193">
        <v>82.844300000000004</v>
      </c>
      <c r="AN193">
        <v>5.0827999999999998</v>
      </c>
    </row>
    <row r="194" spans="1:40" x14ac:dyDescent="0.25">
      <c r="A194" t="s">
        <v>214</v>
      </c>
      <c r="B194" t="s">
        <v>215</v>
      </c>
      <c r="C194" t="s">
        <v>216</v>
      </c>
      <c r="D194" t="s">
        <v>217</v>
      </c>
      <c r="E194" t="s">
        <v>203</v>
      </c>
      <c r="F194" t="s">
        <v>197</v>
      </c>
      <c r="G194" s="2">
        <v>42277</v>
      </c>
      <c r="H194" t="s">
        <v>199</v>
      </c>
      <c r="J194">
        <v>2015</v>
      </c>
      <c r="K194">
        <v>3</v>
      </c>
      <c r="L194">
        <v>2015</v>
      </c>
      <c r="M194">
        <v>3</v>
      </c>
      <c r="N194">
        <v>7</v>
      </c>
      <c r="O194">
        <v>1.321</v>
      </c>
      <c r="R194">
        <v>0.15820000000000001</v>
      </c>
      <c r="S194">
        <v>0.2301</v>
      </c>
      <c r="T194">
        <v>40.754800000000003</v>
      </c>
      <c r="U194">
        <v>8.1130999999999993</v>
      </c>
      <c r="V194">
        <v>8.1130999999999993</v>
      </c>
      <c r="X194">
        <v>8.1130999999999993</v>
      </c>
      <c r="Y194">
        <v>5.9362000000000004</v>
      </c>
      <c r="Z194">
        <v>-7156</v>
      </c>
      <c r="AD194">
        <v>0.1278</v>
      </c>
      <c r="AE194">
        <v>2.9618000000000002</v>
      </c>
      <c r="AF194">
        <v>2.4098000000000002</v>
      </c>
      <c r="AG194">
        <v>37.348100000000002</v>
      </c>
      <c r="AH194">
        <v>1.3190999999999999</v>
      </c>
      <c r="AI194">
        <v>1.3591</v>
      </c>
      <c r="AJ194">
        <v>0.76629999999999998</v>
      </c>
      <c r="AK194">
        <v>1.1105</v>
      </c>
      <c r="AL194">
        <v>-3.8218000000000001</v>
      </c>
      <c r="AM194">
        <v>82.855999999999995</v>
      </c>
      <c r="AN194">
        <v>7.9570999999999996</v>
      </c>
    </row>
    <row r="195" spans="1:40" x14ac:dyDescent="0.25">
      <c r="A195" t="s">
        <v>214</v>
      </c>
      <c r="B195" t="s">
        <v>215</v>
      </c>
      <c r="C195" t="s">
        <v>216</v>
      </c>
      <c r="D195" t="s">
        <v>217</v>
      </c>
      <c r="E195" t="s">
        <v>203</v>
      </c>
      <c r="F195" t="s">
        <v>197</v>
      </c>
      <c r="G195" s="2">
        <v>42369</v>
      </c>
      <c r="H195" t="s">
        <v>199</v>
      </c>
      <c r="J195">
        <v>2015</v>
      </c>
      <c r="K195">
        <v>4</v>
      </c>
      <c r="L195">
        <v>2015</v>
      </c>
      <c r="M195">
        <v>4</v>
      </c>
      <c r="N195">
        <v>7</v>
      </c>
      <c r="O195">
        <v>1.3519000000000001</v>
      </c>
      <c r="R195">
        <v>0.17929999999999999</v>
      </c>
      <c r="S195">
        <v>0.2505</v>
      </c>
      <c r="T195">
        <v>40.4178</v>
      </c>
      <c r="U195">
        <v>-7.5563000000000002</v>
      </c>
      <c r="V195">
        <v>-7.5563000000000002</v>
      </c>
      <c r="X195">
        <v>-7.5563000000000002</v>
      </c>
      <c r="Y195">
        <v>-2.0105</v>
      </c>
      <c r="Z195">
        <v>-10048</v>
      </c>
      <c r="AD195">
        <v>0.1106</v>
      </c>
      <c r="AE195">
        <v>2.7511999999999999</v>
      </c>
      <c r="AF195">
        <v>2.2743000000000002</v>
      </c>
      <c r="AG195">
        <v>39.573300000000003</v>
      </c>
      <c r="AH195">
        <v>-0.36070000000000002</v>
      </c>
      <c r="AI195">
        <v>-0.37169999999999997</v>
      </c>
      <c r="AJ195">
        <v>-0.20979999999999999</v>
      </c>
      <c r="AK195">
        <v>-0.29599999999999999</v>
      </c>
      <c r="AL195">
        <v>-5.3589000000000002</v>
      </c>
      <c r="AM195">
        <v>81.731899999999996</v>
      </c>
      <c r="AN195">
        <v>10.3765</v>
      </c>
    </row>
    <row r="196" spans="1:40" x14ac:dyDescent="0.25">
      <c r="A196" t="s">
        <v>214</v>
      </c>
      <c r="B196" t="s">
        <v>215</v>
      </c>
      <c r="C196" t="s">
        <v>216</v>
      </c>
      <c r="D196" t="s">
        <v>217</v>
      </c>
      <c r="E196" t="s">
        <v>203</v>
      </c>
      <c r="F196" t="s">
        <v>197</v>
      </c>
      <c r="G196" s="2">
        <v>42460</v>
      </c>
      <c r="H196" t="s">
        <v>199</v>
      </c>
      <c r="J196">
        <v>2016</v>
      </c>
      <c r="K196">
        <v>1</v>
      </c>
      <c r="L196">
        <v>2016</v>
      </c>
      <c r="M196">
        <v>1</v>
      </c>
      <c r="N196">
        <v>7</v>
      </c>
      <c r="O196">
        <v>1.0874999999999999</v>
      </c>
      <c r="R196">
        <v>0.17760000000000001</v>
      </c>
      <c r="S196">
        <v>0.27950000000000003</v>
      </c>
      <c r="T196">
        <v>40.181699999999999</v>
      </c>
      <c r="U196">
        <v>-7.2645</v>
      </c>
      <c r="V196">
        <v>-7.2645</v>
      </c>
      <c r="X196">
        <v>-7.2645</v>
      </c>
      <c r="Y196">
        <v>-3.0781999999999998</v>
      </c>
      <c r="Z196">
        <v>-4425</v>
      </c>
      <c r="AD196">
        <v>8.9300000000000004E-2</v>
      </c>
      <c r="AE196">
        <v>2.1648999999999998</v>
      </c>
      <c r="AF196">
        <v>1.8904000000000001</v>
      </c>
      <c r="AG196">
        <v>47.607999999999997</v>
      </c>
      <c r="AH196">
        <v>-0.4667</v>
      </c>
      <c r="AI196">
        <v>-0.48130000000000001</v>
      </c>
      <c r="AJ196">
        <v>-0.26800000000000002</v>
      </c>
      <c r="AK196">
        <v>-0.38390000000000002</v>
      </c>
      <c r="AL196">
        <v>-2.3666</v>
      </c>
      <c r="AM196">
        <v>80.371300000000005</v>
      </c>
      <c r="AN196">
        <v>0.61019999999999996</v>
      </c>
    </row>
    <row r="197" spans="1:40" x14ac:dyDescent="0.25">
      <c r="A197" t="s">
        <v>214</v>
      </c>
      <c r="B197" t="s">
        <v>215</v>
      </c>
      <c r="C197" t="s">
        <v>216</v>
      </c>
      <c r="D197" t="s">
        <v>217</v>
      </c>
      <c r="E197" t="s">
        <v>203</v>
      </c>
      <c r="F197" t="s">
        <v>197</v>
      </c>
      <c r="G197" s="2">
        <v>42551</v>
      </c>
      <c r="H197" t="s">
        <v>199</v>
      </c>
      <c r="J197">
        <v>2016</v>
      </c>
      <c r="K197">
        <v>2</v>
      </c>
      <c r="L197">
        <v>2016</v>
      </c>
      <c r="M197">
        <v>2</v>
      </c>
      <c r="N197">
        <v>7</v>
      </c>
      <c r="O197">
        <v>1.3026</v>
      </c>
      <c r="R197">
        <v>0.21049999999999999</v>
      </c>
      <c r="S197">
        <v>0.30399999999999999</v>
      </c>
      <c r="T197">
        <v>37.671599999999998</v>
      </c>
      <c r="U197">
        <v>-7.0692000000000004</v>
      </c>
      <c r="V197">
        <v>-6.7994000000000003</v>
      </c>
      <c r="X197">
        <v>-7.0692000000000004</v>
      </c>
      <c r="Y197">
        <v>-5.0201000000000002</v>
      </c>
      <c r="Z197">
        <v>-6363</v>
      </c>
      <c r="AD197">
        <v>0.112</v>
      </c>
      <c r="AE197">
        <v>2.8397000000000001</v>
      </c>
      <c r="AF197">
        <v>2.1705999999999999</v>
      </c>
      <c r="AG197">
        <v>41.462299999999999</v>
      </c>
      <c r="AH197">
        <v>-0.98629999999999995</v>
      </c>
      <c r="AI197">
        <v>-1.0178</v>
      </c>
      <c r="AJ197">
        <v>-0.5595</v>
      </c>
      <c r="AK197">
        <v>-0.77869999999999995</v>
      </c>
      <c r="AL197">
        <v>-3.399</v>
      </c>
      <c r="AM197">
        <v>78.623599999999996</v>
      </c>
      <c r="AN197">
        <v>1.9615</v>
      </c>
    </row>
    <row r="198" spans="1:40" x14ac:dyDescent="0.25">
      <c r="A198" t="s">
        <v>214</v>
      </c>
      <c r="B198" t="s">
        <v>215</v>
      </c>
      <c r="C198" t="s">
        <v>216</v>
      </c>
      <c r="D198" t="s">
        <v>217</v>
      </c>
      <c r="E198" t="s">
        <v>203</v>
      </c>
      <c r="F198" t="s">
        <v>197</v>
      </c>
      <c r="G198" s="2">
        <v>42643</v>
      </c>
      <c r="H198" t="s">
        <v>199</v>
      </c>
      <c r="J198">
        <v>2016</v>
      </c>
      <c r="K198">
        <v>3</v>
      </c>
      <c r="L198">
        <v>2016</v>
      </c>
      <c r="M198">
        <v>3</v>
      </c>
      <c r="N198">
        <v>7</v>
      </c>
      <c r="O198">
        <v>1.1669</v>
      </c>
      <c r="R198">
        <v>0.21079999999999999</v>
      </c>
      <c r="S198">
        <v>0.30809999999999998</v>
      </c>
      <c r="T198">
        <v>37.611199999999997</v>
      </c>
      <c r="U198">
        <v>3.6795</v>
      </c>
      <c r="V198">
        <v>3.8917999999999999</v>
      </c>
      <c r="X198">
        <v>3.6795</v>
      </c>
      <c r="Y198">
        <v>4.2568000000000001</v>
      </c>
      <c r="Z198">
        <v>-5117</v>
      </c>
      <c r="AD198">
        <v>0.11600000000000001</v>
      </c>
      <c r="AE198">
        <v>3.1465999999999998</v>
      </c>
      <c r="AF198">
        <v>2.407</v>
      </c>
      <c r="AG198">
        <v>37.391500000000001</v>
      </c>
      <c r="AH198">
        <v>0.87929999999999997</v>
      </c>
      <c r="AI198">
        <v>0.90739999999999998</v>
      </c>
      <c r="AJ198">
        <v>0.50060000000000004</v>
      </c>
      <c r="AK198">
        <v>0.69389999999999996</v>
      </c>
      <c r="AL198">
        <v>-2.7170000000000001</v>
      </c>
      <c r="AM198">
        <v>78.373999999999995</v>
      </c>
      <c r="AN198">
        <v>4.7697000000000003</v>
      </c>
    </row>
    <row r="199" spans="1:40" x14ac:dyDescent="0.25">
      <c r="A199" t="s">
        <v>214</v>
      </c>
      <c r="B199" t="s">
        <v>215</v>
      </c>
      <c r="C199" t="s">
        <v>216</v>
      </c>
      <c r="D199" t="s">
        <v>217</v>
      </c>
      <c r="E199" t="s">
        <v>203</v>
      </c>
      <c r="F199" t="s">
        <v>197</v>
      </c>
      <c r="G199" s="2">
        <v>42735</v>
      </c>
      <c r="H199" t="s">
        <v>199</v>
      </c>
      <c r="J199">
        <v>2016</v>
      </c>
      <c r="K199">
        <v>4</v>
      </c>
      <c r="L199">
        <v>2016</v>
      </c>
      <c r="M199">
        <v>4</v>
      </c>
      <c r="N199">
        <v>7</v>
      </c>
      <c r="O199">
        <v>0.93189999999999995</v>
      </c>
      <c r="R199">
        <v>0.19389999999999999</v>
      </c>
      <c r="S199">
        <v>0.31440000000000001</v>
      </c>
      <c r="T199">
        <v>36.994</v>
      </c>
      <c r="U199">
        <v>1.6255999999999999</v>
      </c>
      <c r="V199">
        <v>1.8097000000000001</v>
      </c>
      <c r="X199">
        <v>1.6255999999999999</v>
      </c>
      <c r="Y199">
        <v>1.3176000000000001</v>
      </c>
      <c r="Z199">
        <v>-5263</v>
      </c>
      <c r="AD199">
        <v>0.1211</v>
      </c>
      <c r="AE199">
        <v>3.6621000000000001</v>
      </c>
      <c r="AF199">
        <v>2.2351000000000001</v>
      </c>
      <c r="AG199">
        <v>40.2667</v>
      </c>
      <c r="AH199">
        <v>0.29849999999999999</v>
      </c>
      <c r="AI199">
        <v>0.30809999999999998</v>
      </c>
      <c r="AJ199">
        <v>0.16839999999999999</v>
      </c>
      <c r="AK199">
        <v>0.24060000000000001</v>
      </c>
      <c r="AL199">
        <v>-2.8098999999999998</v>
      </c>
      <c r="AM199">
        <v>77.568899999999999</v>
      </c>
      <c r="AN199">
        <v>6.8585000000000003</v>
      </c>
    </row>
    <row r="200" spans="1:40" x14ac:dyDescent="0.25">
      <c r="A200" t="s">
        <v>214</v>
      </c>
      <c r="B200" t="s">
        <v>215</v>
      </c>
      <c r="C200" t="s">
        <v>216</v>
      </c>
      <c r="D200" t="s">
        <v>217</v>
      </c>
      <c r="E200" t="s">
        <v>203</v>
      </c>
      <c r="F200" t="s">
        <v>197</v>
      </c>
      <c r="G200" s="2">
        <v>42825</v>
      </c>
      <c r="H200" t="s">
        <v>199</v>
      </c>
      <c r="J200">
        <v>2017</v>
      </c>
      <c r="K200">
        <v>1</v>
      </c>
      <c r="L200">
        <v>2017</v>
      </c>
      <c r="M200">
        <v>1</v>
      </c>
      <c r="N200">
        <v>7</v>
      </c>
      <c r="O200">
        <v>1.0402</v>
      </c>
      <c r="R200">
        <v>0.2</v>
      </c>
      <c r="S200">
        <v>0.30620000000000003</v>
      </c>
      <c r="T200">
        <v>39.029400000000003</v>
      </c>
      <c r="U200">
        <v>9.3623999999999992</v>
      </c>
      <c r="V200">
        <v>9.5150000000000006</v>
      </c>
      <c r="X200">
        <v>9.3623999999999992</v>
      </c>
      <c r="Y200">
        <v>8.0249000000000006</v>
      </c>
      <c r="Z200">
        <v>564</v>
      </c>
      <c r="AD200">
        <v>0.129</v>
      </c>
      <c r="AE200">
        <v>3.4415</v>
      </c>
      <c r="AF200">
        <v>2.4298999999999999</v>
      </c>
      <c r="AG200">
        <v>37.038400000000003</v>
      </c>
      <c r="AH200">
        <v>1.8262</v>
      </c>
      <c r="AI200">
        <v>1.8842000000000001</v>
      </c>
      <c r="AJ200">
        <v>1.0416000000000001</v>
      </c>
      <c r="AK200">
        <v>1.4609000000000001</v>
      </c>
      <c r="AL200">
        <v>0.29759999999999998</v>
      </c>
      <c r="AM200">
        <v>78.0077</v>
      </c>
      <c r="AN200">
        <v>2.0465</v>
      </c>
    </row>
    <row r="201" spans="1:40" x14ac:dyDescent="0.25">
      <c r="A201" t="s">
        <v>214</v>
      </c>
      <c r="B201" t="s">
        <v>215</v>
      </c>
      <c r="C201" t="s">
        <v>216</v>
      </c>
      <c r="D201" t="s">
        <v>217</v>
      </c>
      <c r="E201" t="s">
        <v>203</v>
      </c>
      <c r="F201" t="s">
        <v>197</v>
      </c>
      <c r="G201" s="2">
        <v>42916</v>
      </c>
      <c r="H201" t="s">
        <v>199</v>
      </c>
      <c r="J201">
        <v>2017</v>
      </c>
      <c r="K201">
        <v>2</v>
      </c>
      <c r="L201">
        <v>2017</v>
      </c>
      <c r="M201">
        <v>2</v>
      </c>
      <c r="N201">
        <v>7</v>
      </c>
      <c r="O201">
        <v>0.95240000000000002</v>
      </c>
      <c r="R201">
        <v>0.18779999999999999</v>
      </c>
      <c r="S201">
        <v>0.2908</v>
      </c>
      <c r="T201">
        <v>37.963999999999999</v>
      </c>
      <c r="U201">
        <v>5.6642000000000001</v>
      </c>
      <c r="V201">
        <v>5.8033999999999999</v>
      </c>
      <c r="X201">
        <v>5.6642000000000001</v>
      </c>
      <c r="Y201">
        <v>4.2053000000000003</v>
      </c>
      <c r="Z201">
        <v>2376</v>
      </c>
      <c r="AD201">
        <v>0.13539999999999999</v>
      </c>
      <c r="AE201">
        <v>3.5209999999999999</v>
      </c>
      <c r="AF201">
        <v>2.6185</v>
      </c>
      <c r="AG201">
        <v>34.371200000000002</v>
      </c>
      <c r="AH201">
        <v>0.99470000000000003</v>
      </c>
      <c r="AI201">
        <v>1.0263</v>
      </c>
      <c r="AJ201">
        <v>0.57579999999999998</v>
      </c>
      <c r="AK201">
        <v>0.80779999999999996</v>
      </c>
      <c r="AL201">
        <v>1.2551000000000001</v>
      </c>
      <c r="AM201">
        <v>77.777199999999993</v>
      </c>
      <c r="AN201">
        <v>4.7093999999999996</v>
      </c>
    </row>
    <row r="202" spans="1:40" x14ac:dyDescent="0.25">
      <c r="A202" t="s">
        <v>214</v>
      </c>
      <c r="B202" t="s">
        <v>215</v>
      </c>
      <c r="C202" t="s">
        <v>216</v>
      </c>
      <c r="D202" t="s">
        <v>217</v>
      </c>
      <c r="E202" t="s">
        <v>203</v>
      </c>
      <c r="F202" t="s">
        <v>197</v>
      </c>
      <c r="G202" s="2">
        <v>43008</v>
      </c>
      <c r="H202" t="s">
        <v>199</v>
      </c>
      <c r="J202">
        <v>2017</v>
      </c>
      <c r="K202">
        <v>3</v>
      </c>
      <c r="L202">
        <v>2017</v>
      </c>
      <c r="M202">
        <v>3</v>
      </c>
      <c r="N202">
        <v>7</v>
      </c>
      <c r="O202">
        <v>1.0416000000000001</v>
      </c>
      <c r="R202">
        <v>0.18720000000000001</v>
      </c>
      <c r="S202">
        <v>0.2838</v>
      </c>
      <c r="T202">
        <v>39.265300000000003</v>
      </c>
      <c r="U202">
        <v>7.3414999999999999</v>
      </c>
      <c r="V202">
        <v>7.4382000000000001</v>
      </c>
      <c r="X202">
        <v>7.3414999999999999</v>
      </c>
      <c r="Y202">
        <v>5.3914999999999997</v>
      </c>
      <c r="Z202">
        <v>4522</v>
      </c>
      <c r="AD202">
        <v>0.1419</v>
      </c>
      <c r="AE202">
        <v>3.8169</v>
      </c>
      <c r="AF202">
        <v>2.5634000000000001</v>
      </c>
      <c r="AG202">
        <v>35.110100000000003</v>
      </c>
      <c r="AH202">
        <v>1.3427</v>
      </c>
      <c r="AI202">
        <v>1.3851</v>
      </c>
      <c r="AJ202">
        <v>0.77829999999999999</v>
      </c>
      <c r="AK202">
        <v>1.0912999999999999</v>
      </c>
      <c r="AL202">
        <v>2.3852000000000002</v>
      </c>
      <c r="AM202">
        <v>77.873599999999996</v>
      </c>
      <c r="AN202">
        <v>7.5347999999999997</v>
      </c>
    </row>
    <row r="203" spans="1:40" x14ac:dyDescent="0.25">
      <c r="A203" t="s">
        <v>218</v>
      </c>
      <c r="B203" t="s">
        <v>218</v>
      </c>
      <c r="C203" t="s">
        <v>219</v>
      </c>
      <c r="D203" t="s">
        <v>220</v>
      </c>
      <c r="E203" t="s">
        <v>203</v>
      </c>
      <c r="F203" t="s">
        <v>197</v>
      </c>
      <c r="G203" s="2">
        <v>40908</v>
      </c>
      <c r="H203" t="s">
        <v>198</v>
      </c>
      <c r="J203">
        <v>2011</v>
      </c>
      <c r="K203">
        <v>4</v>
      </c>
      <c r="L203">
        <v>2011</v>
      </c>
      <c r="M203">
        <v>4</v>
      </c>
      <c r="N203">
        <v>7</v>
      </c>
      <c r="O203">
        <v>1.6145</v>
      </c>
      <c r="R203">
        <v>0.56430000000000002</v>
      </c>
      <c r="S203">
        <v>1.3852</v>
      </c>
      <c r="T203">
        <v>38.227400000000003</v>
      </c>
      <c r="U203">
        <v>12.7212</v>
      </c>
      <c r="V203">
        <v>12.7212</v>
      </c>
      <c r="W203">
        <v>17.253</v>
      </c>
      <c r="X203">
        <v>11.268599999999999</v>
      </c>
      <c r="Y203">
        <v>10.31</v>
      </c>
      <c r="Z203">
        <v>3309</v>
      </c>
      <c r="AD203">
        <v>0.70989999999999998</v>
      </c>
      <c r="AE203">
        <v>2.9554</v>
      </c>
      <c r="AF203">
        <v>5.7161999999999997</v>
      </c>
      <c r="AG203">
        <v>63.853499999999997</v>
      </c>
      <c r="AH203">
        <v>36.623199999999997</v>
      </c>
      <c r="AI203">
        <v>-183.22</v>
      </c>
      <c r="AJ203">
        <v>6.665</v>
      </c>
      <c r="AK203">
        <v>15.54</v>
      </c>
      <c r="AL203">
        <v>3.5164</v>
      </c>
      <c r="AM203">
        <v>9.7849000000000004</v>
      </c>
      <c r="AN203">
        <v>5.4748999999999999</v>
      </c>
    </row>
    <row r="204" spans="1:40" x14ac:dyDescent="0.25">
      <c r="A204" t="s">
        <v>218</v>
      </c>
      <c r="B204" t="s">
        <v>218</v>
      </c>
      <c r="C204" t="s">
        <v>219</v>
      </c>
      <c r="D204" t="s">
        <v>220</v>
      </c>
      <c r="E204" t="s">
        <v>203</v>
      </c>
      <c r="F204" t="s">
        <v>197</v>
      </c>
      <c r="G204" s="2">
        <v>41274</v>
      </c>
      <c r="H204" t="s">
        <v>198</v>
      </c>
      <c r="J204">
        <v>2012</v>
      </c>
      <c r="K204">
        <v>4</v>
      </c>
      <c r="L204">
        <v>2012</v>
      </c>
      <c r="M204">
        <v>4</v>
      </c>
      <c r="N204">
        <v>7</v>
      </c>
      <c r="O204">
        <v>1.573</v>
      </c>
      <c r="R204">
        <v>0.504</v>
      </c>
      <c r="S204">
        <v>1.1398999999999999</v>
      </c>
      <c r="T204">
        <v>39.393900000000002</v>
      </c>
      <c r="U204">
        <v>11.4557</v>
      </c>
      <c r="V204">
        <v>11.4557</v>
      </c>
      <c r="W204">
        <v>16.306999999999999</v>
      </c>
      <c r="X204">
        <v>8.7454000000000001</v>
      </c>
      <c r="Y204">
        <v>7.774</v>
      </c>
      <c r="Z204">
        <v>3358</v>
      </c>
      <c r="AD204">
        <v>0.70820000000000005</v>
      </c>
      <c r="AE204">
        <v>2.8288000000000002</v>
      </c>
      <c r="AF204">
        <v>6.4764999999999997</v>
      </c>
      <c r="AG204">
        <v>56.357399999999998</v>
      </c>
      <c r="AH204">
        <v>24.567699999999999</v>
      </c>
      <c r="AI204">
        <v>443.80610000000001</v>
      </c>
      <c r="AJ204">
        <v>4.9580000000000002</v>
      </c>
      <c r="AK204">
        <v>11.905200000000001</v>
      </c>
      <c r="AL204">
        <v>3.5640000000000001</v>
      </c>
      <c r="AM204">
        <v>11.038399999999999</v>
      </c>
      <c r="AN204">
        <v>5.1464999999999996</v>
      </c>
    </row>
    <row r="205" spans="1:40" x14ac:dyDescent="0.25">
      <c r="A205" t="s">
        <v>218</v>
      </c>
      <c r="B205" t="s">
        <v>218</v>
      </c>
      <c r="C205" t="s">
        <v>219</v>
      </c>
      <c r="D205" t="s">
        <v>220</v>
      </c>
      <c r="E205" t="s">
        <v>203</v>
      </c>
      <c r="F205" t="s">
        <v>197</v>
      </c>
      <c r="G205" s="2">
        <v>41639</v>
      </c>
      <c r="H205" t="s">
        <v>198</v>
      </c>
      <c r="J205">
        <v>2013</v>
      </c>
      <c r="K205">
        <v>4</v>
      </c>
      <c r="L205">
        <v>2013</v>
      </c>
      <c r="M205">
        <v>4</v>
      </c>
      <c r="N205">
        <v>7</v>
      </c>
      <c r="O205">
        <v>1.8242</v>
      </c>
      <c r="R205">
        <v>0.39739999999999998</v>
      </c>
      <c r="S205">
        <v>0.76519999999999999</v>
      </c>
      <c r="T205">
        <v>39.161299999999997</v>
      </c>
      <c r="U205">
        <v>10.780099999999999</v>
      </c>
      <c r="V205">
        <v>10.780099999999999</v>
      </c>
      <c r="W205">
        <v>16.308</v>
      </c>
      <c r="X205">
        <v>8.8489000000000004</v>
      </c>
      <c r="Y205">
        <v>16.683900000000001</v>
      </c>
      <c r="Z205">
        <v>1439</v>
      </c>
      <c r="AD205">
        <v>0.56310000000000004</v>
      </c>
      <c r="AE205">
        <v>2.1937000000000002</v>
      </c>
      <c r="AF205">
        <v>4.7953999999999999</v>
      </c>
      <c r="AG205">
        <v>76.114000000000004</v>
      </c>
      <c r="AH205">
        <v>13.7454</v>
      </c>
      <c r="AI205">
        <v>34.058999999999997</v>
      </c>
      <c r="AJ205">
        <v>4.2835999999999999</v>
      </c>
      <c r="AK205">
        <v>8.1622000000000003</v>
      </c>
      <c r="AL205">
        <v>1.5421</v>
      </c>
      <c r="AM205">
        <v>17.5688</v>
      </c>
      <c r="AN205">
        <v>3.4068000000000001</v>
      </c>
    </row>
    <row r="206" spans="1:40" x14ac:dyDescent="0.25">
      <c r="A206" t="s">
        <v>218</v>
      </c>
      <c r="B206" t="s">
        <v>218</v>
      </c>
      <c r="C206" t="s">
        <v>219</v>
      </c>
      <c r="D206" t="s">
        <v>220</v>
      </c>
      <c r="E206" t="s">
        <v>203</v>
      </c>
      <c r="F206" t="s">
        <v>197</v>
      </c>
      <c r="G206" s="2">
        <v>42004</v>
      </c>
      <c r="H206" t="s">
        <v>198</v>
      </c>
      <c r="J206">
        <v>2014</v>
      </c>
      <c r="K206">
        <v>4</v>
      </c>
      <c r="L206">
        <v>2014</v>
      </c>
      <c r="M206">
        <v>4</v>
      </c>
      <c r="N206">
        <v>7</v>
      </c>
      <c r="O206">
        <v>1.8893</v>
      </c>
      <c r="R206">
        <v>0.4083</v>
      </c>
      <c r="S206">
        <v>0.79649999999999999</v>
      </c>
      <c r="T206">
        <v>40.072499999999998</v>
      </c>
      <c r="U206">
        <v>18.186299999999999</v>
      </c>
      <c r="V206">
        <v>18.186299999999999</v>
      </c>
      <c r="W206">
        <v>23.878799999999998</v>
      </c>
      <c r="X206">
        <v>15.183400000000001</v>
      </c>
      <c r="Y206">
        <v>12.7262</v>
      </c>
      <c r="Z206">
        <v>1692</v>
      </c>
      <c r="AD206">
        <v>0.56259999999999999</v>
      </c>
      <c r="AE206">
        <v>2.5082</v>
      </c>
      <c r="AF206">
        <v>5.4230999999999998</v>
      </c>
      <c r="AG206">
        <v>67.305199999999999</v>
      </c>
      <c r="AH206">
        <v>23.932700000000001</v>
      </c>
      <c r="AI206">
        <v>70.247900000000001</v>
      </c>
      <c r="AJ206">
        <v>6.2290000000000001</v>
      </c>
      <c r="AK206">
        <v>13.9092</v>
      </c>
      <c r="AL206">
        <v>1.8353999999999999</v>
      </c>
      <c r="AM206">
        <v>14.7827</v>
      </c>
      <c r="AN206">
        <v>4.0266000000000002</v>
      </c>
    </row>
    <row r="207" spans="1:40" x14ac:dyDescent="0.25">
      <c r="A207" t="s">
        <v>218</v>
      </c>
      <c r="B207" t="s">
        <v>218</v>
      </c>
      <c r="C207" t="s">
        <v>219</v>
      </c>
      <c r="D207" t="s">
        <v>220</v>
      </c>
      <c r="E207" t="s">
        <v>203</v>
      </c>
      <c r="F207" t="s">
        <v>197</v>
      </c>
      <c r="G207" s="2">
        <v>42369</v>
      </c>
      <c r="H207" t="s">
        <v>198</v>
      </c>
      <c r="J207">
        <v>2015</v>
      </c>
      <c r="K207">
        <v>4</v>
      </c>
      <c r="L207">
        <v>2015</v>
      </c>
      <c r="M207">
        <v>4</v>
      </c>
      <c r="N207">
        <v>7</v>
      </c>
      <c r="O207">
        <v>1.6854</v>
      </c>
      <c r="R207">
        <v>0.42830000000000001</v>
      </c>
      <c r="S207">
        <v>0.86339999999999995</v>
      </c>
      <c r="T207">
        <v>39.864699999999999</v>
      </c>
      <c r="U207">
        <v>14.894600000000001</v>
      </c>
      <c r="V207">
        <v>14.894600000000001</v>
      </c>
      <c r="W207">
        <v>20.728200000000001</v>
      </c>
      <c r="X207">
        <v>10.3104</v>
      </c>
      <c r="Y207">
        <v>7.7317999999999998</v>
      </c>
      <c r="Z207">
        <v>687</v>
      </c>
      <c r="AD207">
        <v>0.61050000000000004</v>
      </c>
      <c r="AE207">
        <v>2.4611999999999998</v>
      </c>
      <c r="AF207">
        <v>5.4123999999999999</v>
      </c>
      <c r="AG207">
        <v>67.437100000000001</v>
      </c>
      <c r="AH207">
        <v>19.020399999999999</v>
      </c>
      <c r="AI207">
        <v>104.81189999999999</v>
      </c>
      <c r="AJ207">
        <v>4.6032999999999999</v>
      </c>
      <c r="AK207">
        <v>10.621</v>
      </c>
      <c r="AL207">
        <v>0.76370000000000005</v>
      </c>
      <c r="AM207">
        <v>11.706</v>
      </c>
      <c r="AN207">
        <v>2.5747</v>
      </c>
    </row>
    <row r="208" spans="1:40" x14ac:dyDescent="0.25">
      <c r="A208" t="s">
        <v>218</v>
      </c>
      <c r="B208" t="s">
        <v>218</v>
      </c>
      <c r="C208" t="s">
        <v>219</v>
      </c>
      <c r="D208" t="s">
        <v>220</v>
      </c>
      <c r="E208" t="s">
        <v>203</v>
      </c>
      <c r="F208" t="s">
        <v>197</v>
      </c>
      <c r="G208" s="2">
        <v>42735</v>
      </c>
      <c r="H208" t="s">
        <v>198</v>
      </c>
      <c r="J208">
        <v>2016</v>
      </c>
      <c r="K208">
        <v>4</v>
      </c>
      <c r="L208">
        <v>2016</v>
      </c>
      <c r="M208">
        <v>4</v>
      </c>
      <c r="N208">
        <v>7</v>
      </c>
      <c r="O208">
        <v>1.9238999999999999</v>
      </c>
      <c r="R208">
        <v>0.44290000000000002</v>
      </c>
      <c r="S208">
        <v>0.83720000000000006</v>
      </c>
      <c r="T208">
        <v>41.168599999999998</v>
      </c>
      <c r="U208">
        <v>17.0245</v>
      </c>
      <c r="V208">
        <v>17.0245</v>
      </c>
      <c r="W208">
        <v>22.139600000000002</v>
      </c>
      <c r="X208">
        <v>13.275600000000001</v>
      </c>
      <c r="Y208">
        <v>10.177300000000001</v>
      </c>
      <c r="Z208">
        <v>2281</v>
      </c>
      <c r="AD208">
        <v>0.61539999999999995</v>
      </c>
      <c r="AE208">
        <v>2.5505</v>
      </c>
      <c r="AF208">
        <v>4.9474999999999998</v>
      </c>
      <c r="AG208">
        <v>73.774699999999996</v>
      </c>
      <c r="AH208">
        <v>25.313800000000001</v>
      </c>
      <c r="AI208">
        <v>107.1854</v>
      </c>
      <c r="AJ208">
        <v>6.3082000000000003</v>
      </c>
      <c r="AK208">
        <v>13.7737</v>
      </c>
      <c r="AL208">
        <v>2.6008</v>
      </c>
      <c r="AM208">
        <v>11.8146</v>
      </c>
      <c r="AN208">
        <v>3.7627000000000002</v>
      </c>
    </row>
    <row r="209" spans="1:40" x14ac:dyDescent="0.25">
      <c r="A209" t="s">
        <v>218</v>
      </c>
      <c r="B209" t="s">
        <v>218</v>
      </c>
      <c r="C209" t="s">
        <v>219</v>
      </c>
      <c r="D209" t="s">
        <v>220</v>
      </c>
      <c r="E209" t="s">
        <v>203</v>
      </c>
      <c r="F209" t="s">
        <v>197</v>
      </c>
      <c r="G209" s="2">
        <v>40633</v>
      </c>
      <c r="H209" t="s">
        <v>199</v>
      </c>
      <c r="J209">
        <v>2011</v>
      </c>
      <c r="K209">
        <v>1</v>
      </c>
      <c r="L209">
        <v>2011</v>
      </c>
      <c r="M209">
        <v>1</v>
      </c>
      <c r="N209">
        <v>7</v>
      </c>
      <c r="O209">
        <v>2.0794999999999999</v>
      </c>
      <c r="R209">
        <v>0.4728</v>
      </c>
      <c r="S209">
        <v>1.0862000000000001</v>
      </c>
      <c r="T209">
        <v>32.090699999999998</v>
      </c>
      <c r="U209">
        <v>17.914300000000001</v>
      </c>
      <c r="V209">
        <v>17.914300000000001</v>
      </c>
      <c r="X209">
        <v>16.920200000000001</v>
      </c>
      <c r="Y209">
        <v>14.196199999999999</v>
      </c>
      <c r="Z209">
        <v>-1800</v>
      </c>
      <c r="AD209">
        <v>0.2361</v>
      </c>
      <c r="AE209">
        <v>1.2242</v>
      </c>
      <c r="AF209">
        <v>1.2675000000000001</v>
      </c>
      <c r="AG209">
        <v>71.005099999999999</v>
      </c>
      <c r="AH209">
        <v>13.077299999999999</v>
      </c>
      <c r="AI209">
        <v>24.126999999999999</v>
      </c>
      <c r="AJ209">
        <v>3.3896999999999999</v>
      </c>
      <c r="AK209">
        <v>6.7499000000000002</v>
      </c>
      <c r="AL209">
        <v>-1.913</v>
      </c>
      <c r="AM209">
        <v>12.1623</v>
      </c>
      <c r="AN209">
        <v>-1.5771999999999999</v>
      </c>
    </row>
    <row r="210" spans="1:40" x14ac:dyDescent="0.25">
      <c r="A210" t="s">
        <v>218</v>
      </c>
      <c r="B210" t="s">
        <v>218</v>
      </c>
      <c r="C210" t="s">
        <v>219</v>
      </c>
      <c r="D210" t="s">
        <v>220</v>
      </c>
      <c r="E210" t="s">
        <v>203</v>
      </c>
      <c r="F210" t="s">
        <v>197</v>
      </c>
      <c r="G210" s="2">
        <v>40724</v>
      </c>
      <c r="H210" t="s">
        <v>199</v>
      </c>
      <c r="J210">
        <v>2011</v>
      </c>
      <c r="K210">
        <v>2</v>
      </c>
      <c r="L210">
        <v>2011</v>
      </c>
      <c r="M210">
        <v>2</v>
      </c>
      <c r="N210">
        <v>7</v>
      </c>
      <c r="O210">
        <v>1.7743</v>
      </c>
      <c r="R210">
        <v>0.49919999999999998</v>
      </c>
      <c r="S210">
        <v>1.1835</v>
      </c>
      <c r="T210">
        <v>31.468599999999999</v>
      </c>
      <c r="U210">
        <v>16.2394</v>
      </c>
      <c r="V210">
        <v>16.2394</v>
      </c>
      <c r="X210">
        <v>15.1434</v>
      </c>
      <c r="Y210">
        <v>11.588699999999999</v>
      </c>
      <c r="Z210">
        <v>-1326</v>
      </c>
      <c r="AD210">
        <v>0.2198</v>
      </c>
      <c r="AE210">
        <v>1.1888000000000001</v>
      </c>
      <c r="AF210">
        <v>1.1201000000000001</v>
      </c>
      <c r="AG210">
        <v>80.350700000000003</v>
      </c>
      <c r="AH210">
        <v>10.0204</v>
      </c>
      <c r="AI210">
        <v>84.293599999999998</v>
      </c>
      <c r="AJ210">
        <v>2.5746000000000002</v>
      </c>
      <c r="AK210">
        <v>4.9234999999999998</v>
      </c>
      <c r="AL210">
        <v>-1.4047000000000001</v>
      </c>
      <c r="AM210">
        <v>13.4276</v>
      </c>
      <c r="AN210">
        <v>-0.68220000000000003</v>
      </c>
    </row>
    <row r="211" spans="1:40" x14ac:dyDescent="0.25">
      <c r="A211" t="s">
        <v>218</v>
      </c>
      <c r="B211" t="s">
        <v>218</v>
      </c>
      <c r="C211" t="s">
        <v>219</v>
      </c>
      <c r="D211" t="s">
        <v>220</v>
      </c>
      <c r="E211" t="s">
        <v>203</v>
      </c>
      <c r="F211" t="s">
        <v>197</v>
      </c>
      <c r="G211" s="2">
        <v>40816</v>
      </c>
      <c r="H211" t="s">
        <v>199</v>
      </c>
      <c r="J211">
        <v>2011</v>
      </c>
      <c r="K211">
        <v>3</v>
      </c>
      <c r="L211">
        <v>2011</v>
      </c>
      <c r="M211">
        <v>3</v>
      </c>
      <c r="N211">
        <v>7</v>
      </c>
      <c r="O211">
        <v>1.653</v>
      </c>
      <c r="R211">
        <v>0.50360000000000005</v>
      </c>
      <c r="S211">
        <v>1.2891999999999999</v>
      </c>
      <c r="T211">
        <v>23.581800000000001</v>
      </c>
      <c r="U211">
        <v>7.2624000000000004</v>
      </c>
      <c r="V211">
        <v>7.2624000000000004</v>
      </c>
      <c r="X211">
        <v>5.4318</v>
      </c>
      <c r="Y211">
        <v>5.4077000000000002</v>
      </c>
      <c r="Z211">
        <v>-718</v>
      </c>
      <c r="AD211">
        <v>0.17369999999999999</v>
      </c>
      <c r="AE211">
        <v>0.98939999999999995</v>
      </c>
      <c r="AF211">
        <v>0.9718</v>
      </c>
      <c r="AG211">
        <v>92.612300000000005</v>
      </c>
      <c r="AH211">
        <v>3.19</v>
      </c>
      <c r="AI211">
        <v>38.328200000000002</v>
      </c>
      <c r="AJ211">
        <v>0.78669999999999995</v>
      </c>
      <c r="AK211">
        <v>1.5522</v>
      </c>
      <c r="AL211">
        <v>-0.76100000000000001</v>
      </c>
      <c r="AM211">
        <v>13.0151</v>
      </c>
      <c r="AN211">
        <v>0.45679999999999998</v>
      </c>
    </row>
    <row r="212" spans="1:40" x14ac:dyDescent="0.25">
      <c r="A212" t="s">
        <v>218</v>
      </c>
      <c r="B212" t="s">
        <v>218</v>
      </c>
      <c r="C212" t="s">
        <v>219</v>
      </c>
      <c r="D212" t="s">
        <v>220</v>
      </c>
      <c r="E212" t="s">
        <v>203</v>
      </c>
      <c r="F212" t="s">
        <v>197</v>
      </c>
      <c r="G212" s="2">
        <v>40908</v>
      </c>
      <c r="H212" t="s">
        <v>199</v>
      </c>
      <c r="J212">
        <v>2011</v>
      </c>
      <c r="K212">
        <v>4</v>
      </c>
      <c r="L212">
        <v>2011</v>
      </c>
      <c r="M212">
        <v>4</v>
      </c>
      <c r="N212">
        <v>7</v>
      </c>
      <c r="O212">
        <v>1.6145</v>
      </c>
      <c r="R212">
        <v>0.56430000000000002</v>
      </c>
      <c r="S212">
        <v>1.3852</v>
      </c>
      <c r="T212">
        <v>83.890100000000004</v>
      </c>
      <c r="U212">
        <v>4.8491</v>
      </c>
      <c r="V212">
        <v>4.8491</v>
      </c>
      <c r="X212">
        <v>2.4605000000000001</v>
      </c>
      <c r="Y212">
        <v>8.1897000000000002</v>
      </c>
      <c r="Z212">
        <v>3309</v>
      </c>
      <c r="AD212">
        <v>0.1148</v>
      </c>
      <c r="AE212">
        <v>0.12470000000000001</v>
      </c>
      <c r="AF212">
        <v>0.92459999999999998</v>
      </c>
      <c r="AG212">
        <v>97.338399999999993</v>
      </c>
      <c r="AH212">
        <v>2.0737000000000001</v>
      </c>
      <c r="AI212">
        <v>-10.3742</v>
      </c>
      <c r="AJ212">
        <v>0.37740000000000001</v>
      </c>
      <c r="AK212">
        <v>0.87990000000000002</v>
      </c>
      <c r="AL212">
        <v>3.5164</v>
      </c>
      <c r="AM212">
        <v>9.7849000000000004</v>
      </c>
      <c r="AN212">
        <v>5.4748999999999999</v>
      </c>
    </row>
    <row r="213" spans="1:40" x14ac:dyDescent="0.25">
      <c r="A213" t="s">
        <v>218</v>
      </c>
      <c r="B213" t="s">
        <v>218</v>
      </c>
      <c r="C213" t="s">
        <v>219</v>
      </c>
      <c r="D213" t="s">
        <v>220</v>
      </c>
      <c r="E213" t="s">
        <v>203</v>
      </c>
      <c r="F213" t="s">
        <v>197</v>
      </c>
      <c r="G213" s="2">
        <v>40999</v>
      </c>
      <c r="H213" t="s">
        <v>199</v>
      </c>
      <c r="J213">
        <v>2012</v>
      </c>
      <c r="K213">
        <v>1</v>
      </c>
      <c r="L213">
        <v>2012</v>
      </c>
      <c r="M213">
        <v>1</v>
      </c>
      <c r="N213">
        <v>7</v>
      </c>
      <c r="O213">
        <v>1.5802</v>
      </c>
      <c r="R213">
        <v>0.51859999999999995</v>
      </c>
      <c r="S213">
        <v>1.4218</v>
      </c>
      <c r="T213">
        <v>33.137099999999997</v>
      </c>
      <c r="U213">
        <v>18.785599999999999</v>
      </c>
      <c r="V213">
        <v>18.785599999999999</v>
      </c>
      <c r="X213">
        <v>17.667300000000001</v>
      </c>
      <c r="Y213">
        <v>14.6066</v>
      </c>
      <c r="Z213">
        <v>-2174</v>
      </c>
      <c r="AD213">
        <v>0.20300000000000001</v>
      </c>
      <c r="AE213">
        <v>1.0302</v>
      </c>
      <c r="AF213">
        <v>1.1818</v>
      </c>
      <c r="AG213">
        <v>76.156599999999997</v>
      </c>
      <c r="AH213">
        <v>13.827299999999999</v>
      </c>
      <c r="AI213">
        <v>-330.75119999999998</v>
      </c>
      <c r="AJ213">
        <v>2.8054999999999999</v>
      </c>
      <c r="AK213">
        <v>6.5053999999999998</v>
      </c>
      <c r="AL213">
        <v>-2.3024</v>
      </c>
      <c r="AM213">
        <v>11.129899999999999</v>
      </c>
      <c r="AN213">
        <v>-1.9878</v>
      </c>
    </row>
    <row r="214" spans="1:40" x14ac:dyDescent="0.25">
      <c r="A214" t="s">
        <v>218</v>
      </c>
      <c r="B214" t="s">
        <v>218</v>
      </c>
      <c r="C214" t="s">
        <v>219</v>
      </c>
      <c r="D214" t="s">
        <v>220</v>
      </c>
      <c r="E214" t="s">
        <v>203</v>
      </c>
      <c r="F214" t="s">
        <v>197</v>
      </c>
      <c r="G214" s="2">
        <v>41090</v>
      </c>
      <c r="H214" t="s">
        <v>199</v>
      </c>
      <c r="J214">
        <v>2012</v>
      </c>
      <c r="K214">
        <v>2</v>
      </c>
      <c r="L214">
        <v>2012</v>
      </c>
      <c r="M214">
        <v>2</v>
      </c>
      <c r="N214">
        <v>7</v>
      </c>
      <c r="O214">
        <v>1.6181000000000001</v>
      </c>
      <c r="R214">
        <v>0.51390000000000002</v>
      </c>
      <c r="S214">
        <v>1.4044000000000001</v>
      </c>
      <c r="T214">
        <v>42.750799999999998</v>
      </c>
      <c r="U214">
        <v>15.801299999999999</v>
      </c>
      <c r="V214">
        <v>15.801299999999999</v>
      </c>
      <c r="X214">
        <v>14.655200000000001</v>
      </c>
      <c r="Y214">
        <v>11.4224</v>
      </c>
      <c r="Z214">
        <v>-1647</v>
      </c>
      <c r="AD214">
        <v>0.20399999999999999</v>
      </c>
      <c r="AE214">
        <v>0.97219999999999995</v>
      </c>
      <c r="AF214">
        <v>1.0771999999999999</v>
      </c>
      <c r="AG214">
        <v>83.546199999999999</v>
      </c>
      <c r="AH214">
        <v>10.559200000000001</v>
      </c>
      <c r="AI214">
        <v>1592.7539999999999</v>
      </c>
      <c r="AJ214">
        <v>2.1966000000000001</v>
      </c>
      <c r="AK214">
        <v>5.0185000000000004</v>
      </c>
      <c r="AL214">
        <v>-1.7468999999999999</v>
      </c>
      <c r="AM214">
        <v>11.442299999999999</v>
      </c>
      <c r="AN214">
        <v>-1.1847000000000001</v>
      </c>
    </row>
    <row r="215" spans="1:40" x14ac:dyDescent="0.25">
      <c r="A215" t="s">
        <v>218</v>
      </c>
      <c r="B215" t="s">
        <v>218</v>
      </c>
      <c r="C215" t="s">
        <v>219</v>
      </c>
      <c r="D215" t="s">
        <v>220</v>
      </c>
      <c r="E215" t="s">
        <v>203</v>
      </c>
      <c r="F215" t="s">
        <v>197</v>
      </c>
      <c r="G215" s="2">
        <v>41182</v>
      </c>
      <c r="H215" t="s">
        <v>199</v>
      </c>
      <c r="J215">
        <v>2012</v>
      </c>
      <c r="K215">
        <v>3</v>
      </c>
      <c r="L215">
        <v>2012</v>
      </c>
      <c r="M215">
        <v>3</v>
      </c>
      <c r="N215">
        <v>7</v>
      </c>
      <c r="O215">
        <v>1.5783</v>
      </c>
      <c r="R215">
        <v>0.49509999999999998</v>
      </c>
      <c r="S215">
        <v>1.4066000000000001</v>
      </c>
      <c r="T215">
        <v>34.855499999999999</v>
      </c>
      <c r="U215">
        <v>4.5664999999999996</v>
      </c>
      <c r="V215">
        <v>4.5664999999999996</v>
      </c>
      <c r="X215">
        <v>-2.3855</v>
      </c>
      <c r="Y215">
        <v>2.7300000000000001E-2</v>
      </c>
      <c r="Z215">
        <v>-1390</v>
      </c>
      <c r="AD215">
        <v>0.14499999999999999</v>
      </c>
      <c r="AE215">
        <v>0.70779999999999998</v>
      </c>
      <c r="AF215">
        <v>0.93110000000000004</v>
      </c>
      <c r="AG215">
        <v>96.661699999999996</v>
      </c>
      <c r="AH215">
        <v>-0.38190000000000002</v>
      </c>
      <c r="AI215">
        <v>-4.0526999999999997</v>
      </c>
      <c r="AJ215">
        <v>-7.9000000000000001E-2</v>
      </c>
      <c r="AK215">
        <v>-0.18859999999999999</v>
      </c>
      <c r="AL215">
        <v>-1.4779</v>
      </c>
      <c r="AM215">
        <v>11.4892</v>
      </c>
      <c r="AN215">
        <v>-0.45290000000000002</v>
      </c>
    </row>
    <row r="216" spans="1:40" x14ac:dyDescent="0.25">
      <c r="A216" t="s">
        <v>218</v>
      </c>
      <c r="B216" t="s">
        <v>218</v>
      </c>
      <c r="C216" t="s">
        <v>219</v>
      </c>
      <c r="D216" t="s">
        <v>220</v>
      </c>
      <c r="E216" t="s">
        <v>203</v>
      </c>
      <c r="F216" t="s">
        <v>197</v>
      </c>
      <c r="G216" s="2">
        <v>41274</v>
      </c>
      <c r="H216" t="s">
        <v>199</v>
      </c>
      <c r="J216">
        <v>2012</v>
      </c>
      <c r="K216">
        <v>4</v>
      </c>
      <c r="L216">
        <v>2012</v>
      </c>
      <c r="M216">
        <v>4</v>
      </c>
      <c r="N216">
        <v>7</v>
      </c>
      <c r="O216">
        <v>1.573</v>
      </c>
      <c r="R216">
        <v>0.504</v>
      </c>
      <c r="S216">
        <v>1.1398999999999999</v>
      </c>
      <c r="T216">
        <v>47.688899999999997</v>
      </c>
      <c r="U216">
        <v>2.4036</v>
      </c>
      <c r="V216">
        <v>2.4036</v>
      </c>
      <c r="X216">
        <v>-0.44900000000000001</v>
      </c>
      <c r="Y216">
        <v>1.1621999999999999</v>
      </c>
      <c r="Z216">
        <v>3358</v>
      </c>
      <c r="AD216">
        <v>0.15190000000000001</v>
      </c>
      <c r="AE216">
        <v>0.52359999999999995</v>
      </c>
      <c r="AF216">
        <v>1.3888</v>
      </c>
      <c r="AG216">
        <v>64.801900000000003</v>
      </c>
      <c r="AH216">
        <v>3.9800000000000002E-2</v>
      </c>
      <c r="AI216">
        <v>0.71809999999999996</v>
      </c>
      <c r="AJ216">
        <v>8.0000000000000002E-3</v>
      </c>
      <c r="AK216">
        <v>1.9300000000000001E-2</v>
      </c>
      <c r="AL216">
        <v>3.5640000000000001</v>
      </c>
      <c r="AM216">
        <v>11.038399999999999</v>
      </c>
      <c r="AN216">
        <v>5.1464999999999996</v>
      </c>
    </row>
    <row r="217" spans="1:40" x14ac:dyDescent="0.25">
      <c r="A217" t="s">
        <v>218</v>
      </c>
      <c r="B217" t="s">
        <v>218</v>
      </c>
      <c r="C217" t="s">
        <v>219</v>
      </c>
      <c r="D217" t="s">
        <v>220</v>
      </c>
      <c r="E217" t="s">
        <v>203</v>
      </c>
      <c r="F217" t="s">
        <v>197</v>
      </c>
      <c r="G217" s="2">
        <v>41364</v>
      </c>
      <c r="H217" t="s">
        <v>199</v>
      </c>
      <c r="J217">
        <v>2013</v>
      </c>
      <c r="K217">
        <v>1</v>
      </c>
      <c r="L217">
        <v>2013</v>
      </c>
      <c r="M217">
        <v>1</v>
      </c>
      <c r="N217">
        <v>7</v>
      </c>
      <c r="O217">
        <v>1.9452</v>
      </c>
      <c r="R217">
        <v>0.47799999999999998</v>
      </c>
      <c r="S217">
        <v>1.0788</v>
      </c>
      <c r="T217">
        <v>41.019100000000002</v>
      </c>
      <c r="U217">
        <v>18.009499999999999</v>
      </c>
      <c r="V217">
        <v>18.009499999999999</v>
      </c>
      <c r="X217">
        <v>16.895199999999999</v>
      </c>
      <c r="Y217">
        <v>31.857099999999999</v>
      </c>
      <c r="Z217">
        <v>-2905</v>
      </c>
      <c r="AD217">
        <v>0.2077</v>
      </c>
      <c r="AE217">
        <v>0.89549999999999996</v>
      </c>
      <c r="AF217">
        <v>1.3208</v>
      </c>
      <c r="AG217">
        <v>68.142899999999997</v>
      </c>
      <c r="AH217">
        <v>11.483700000000001</v>
      </c>
      <c r="AI217">
        <v>49.500399999999999</v>
      </c>
      <c r="AJ217">
        <v>2.7431000000000001</v>
      </c>
      <c r="AK217">
        <v>5.8785999999999996</v>
      </c>
      <c r="AL217">
        <v>-3.1057000000000001</v>
      </c>
      <c r="AM217">
        <v>13.383100000000001</v>
      </c>
      <c r="AN217">
        <v>-2.8512</v>
      </c>
    </row>
    <row r="218" spans="1:40" x14ac:dyDescent="0.25">
      <c r="A218" t="s">
        <v>218</v>
      </c>
      <c r="B218" t="s">
        <v>218</v>
      </c>
      <c r="C218" t="s">
        <v>219</v>
      </c>
      <c r="D218" t="s">
        <v>220</v>
      </c>
      <c r="E218" t="s">
        <v>203</v>
      </c>
      <c r="F218" t="s">
        <v>197</v>
      </c>
      <c r="G218" s="2">
        <v>41455</v>
      </c>
      <c r="H218" t="s">
        <v>199</v>
      </c>
      <c r="J218">
        <v>2013</v>
      </c>
      <c r="K218">
        <v>2</v>
      </c>
      <c r="L218">
        <v>2013</v>
      </c>
      <c r="M218">
        <v>2</v>
      </c>
      <c r="N218">
        <v>7</v>
      </c>
      <c r="O218">
        <v>1.9542999999999999</v>
      </c>
      <c r="R218">
        <v>0.44629999999999997</v>
      </c>
      <c r="S218">
        <v>1.0543</v>
      </c>
      <c r="T218">
        <v>39.458199999999998</v>
      </c>
      <c r="U218">
        <v>14.7956</v>
      </c>
      <c r="V218">
        <v>14.7956</v>
      </c>
      <c r="X218">
        <v>13.645899999999999</v>
      </c>
      <c r="Y218">
        <v>10.296900000000001</v>
      </c>
      <c r="Z218">
        <v>-3388</v>
      </c>
      <c r="AD218">
        <v>0.1948</v>
      </c>
      <c r="AE218">
        <v>0.95030000000000003</v>
      </c>
      <c r="AF218">
        <v>1.1133</v>
      </c>
      <c r="AG218">
        <v>80.840699999999998</v>
      </c>
      <c r="AH218">
        <v>7.8517999999999999</v>
      </c>
      <c r="AI218">
        <v>26.7394</v>
      </c>
      <c r="AJ218">
        <v>2.0059</v>
      </c>
      <c r="AK218">
        <v>4.2702999999999998</v>
      </c>
      <c r="AL218">
        <v>-3.645</v>
      </c>
      <c r="AM218">
        <v>14.4651</v>
      </c>
      <c r="AN218">
        <v>-2.8306</v>
      </c>
    </row>
    <row r="219" spans="1:40" x14ac:dyDescent="0.25">
      <c r="A219" t="s">
        <v>218</v>
      </c>
      <c r="B219" t="s">
        <v>218</v>
      </c>
      <c r="C219" t="s">
        <v>219</v>
      </c>
      <c r="D219" t="s">
        <v>220</v>
      </c>
      <c r="E219" t="s">
        <v>203</v>
      </c>
      <c r="F219" t="s">
        <v>197</v>
      </c>
      <c r="G219" s="2">
        <v>41547</v>
      </c>
      <c r="H219" t="s">
        <v>199</v>
      </c>
      <c r="J219">
        <v>2013</v>
      </c>
      <c r="K219">
        <v>3</v>
      </c>
      <c r="L219">
        <v>2013</v>
      </c>
      <c r="M219">
        <v>3</v>
      </c>
      <c r="N219">
        <v>7</v>
      </c>
      <c r="O219">
        <v>1.8992</v>
      </c>
      <c r="R219">
        <v>0.43619999999999998</v>
      </c>
      <c r="S219">
        <v>1.0762</v>
      </c>
      <c r="T219">
        <v>33.811700000000002</v>
      </c>
      <c r="U219">
        <v>4.3048999999999999</v>
      </c>
      <c r="V219">
        <v>4.3048999999999999</v>
      </c>
      <c r="X219">
        <v>2.9211999999999998</v>
      </c>
      <c r="Y219">
        <v>3.6515</v>
      </c>
      <c r="Z219">
        <v>-3430</v>
      </c>
      <c r="AD219">
        <v>0.15010000000000001</v>
      </c>
      <c r="AE219">
        <v>0.73470000000000002</v>
      </c>
      <c r="AF219">
        <v>0.94059999999999999</v>
      </c>
      <c r="AG219">
        <v>95.684799999999996</v>
      </c>
      <c r="AH219">
        <v>1.9249000000000001</v>
      </c>
      <c r="AI219">
        <v>6.4985999999999997</v>
      </c>
      <c r="AJ219">
        <v>0.50590000000000002</v>
      </c>
      <c r="AK219">
        <v>1.0667</v>
      </c>
      <c r="AL219">
        <v>-3.6762999999999999</v>
      </c>
      <c r="AM219">
        <v>15.0097</v>
      </c>
      <c r="AN219">
        <v>-2.5005000000000002</v>
      </c>
    </row>
    <row r="220" spans="1:40" x14ac:dyDescent="0.25">
      <c r="A220" t="s">
        <v>218</v>
      </c>
      <c r="B220" t="s">
        <v>218</v>
      </c>
      <c r="C220" t="s">
        <v>219</v>
      </c>
      <c r="D220" t="s">
        <v>220</v>
      </c>
      <c r="E220" t="s">
        <v>203</v>
      </c>
      <c r="F220" t="s">
        <v>197</v>
      </c>
      <c r="G220" s="2">
        <v>41639</v>
      </c>
      <c r="H220" t="s">
        <v>199</v>
      </c>
      <c r="J220">
        <v>2013</v>
      </c>
      <c r="K220">
        <v>4</v>
      </c>
      <c r="L220">
        <v>2013</v>
      </c>
      <c r="M220">
        <v>4</v>
      </c>
      <c r="N220">
        <v>7</v>
      </c>
      <c r="O220">
        <v>1.8242</v>
      </c>
      <c r="R220">
        <v>0.39739999999999998</v>
      </c>
      <c r="S220">
        <v>0.76519999999999999</v>
      </c>
      <c r="T220">
        <v>67.101500000000001</v>
      </c>
      <c r="U220">
        <v>-84.2029</v>
      </c>
      <c r="V220">
        <v>-84.2029</v>
      </c>
      <c r="X220">
        <v>-116.087</v>
      </c>
      <c r="Y220">
        <v>25.7971</v>
      </c>
      <c r="Z220">
        <v>1439</v>
      </c>
      <c r="AD220">
        <v>1.34E-2</v>
      </c>
      <c r="AE220">
        <v>2.8199999999999999E-2</v>
      </c>
      <c r="AF220">
        <v>0.11409999999999999</v>
      </c>
      <c r="AG220">
        <v>788.73910000000001</v>
      </c>
      <c r="AH220">
        <v>-2.9535</v>
      </c>
      <c r="AI220">
        <v>-7.3182</v>
      </c>
      <c r="AJ220">
        <v>-0.9204</v>
      </c>
      <c r="AK220">
        <v>-1.7538</v>
      </c>
      <c r="AL220">
        <v>1.5421</v>
      </c>
      <c r="AM220">
        <v>17.5688</v>
      </c>
      <c r="AN220">
        <v>3.4068000000000001</v>
      </c>
    </row>
    <row r="221" spans="1:40" x14ac:dyDescent="0.25">
      <c r="A221" t="s">
        <v>218</v>
      </c>
      <c r="B221" t="s">
        <v>218</v>
      </c>
      <c r="C221" t="s">
        <v>219</v>
      </c>
      <c r="D221" t="s">
        <v>220</v>
      </c>
      <c r="E221" t="s">
        <v>203</v>
      </c>
      <c r="F221" t="s">
        <v>197</v>
      </c>
      <c r="G221" s="2">
        <v>41729</v>
      </c>
      <c r="H221" t="s">
        <v>199</v>
      </c>
      <c r="J221">
        <v>2014</v>
      </c>
      <c r="K221">
        <v>1</v>
      </c>
      <c r="L221">
        <v>2014</v>
      </c>
      <c r="M221">
        <v>1</v>
      </c>
      <c r="N221">
        <v>7</v>
      </c>
      <c r="O221">
        <v>1.8794999999999999</v>
      </c>
      <c r="R221">
        <v>0.36120000000000002</v>
      </c>
      <c r="S221">
        <v>0.68830000000000002</v>
      </c>
      <c r="T221">
        <v>40.857599999999998</v>
      </c>
      <c r="U221">
        <v>18.777699999999999</v>
      </c>
      <c r="V221">
        <v>18.777699999999999</v>
      </c>
      <c r="X221">
        <v>17.762499999999999</v>
      </c>
      <c r="Y221">
        <v>14.1646</v>
      </c>
      <c r="Z221">
        <v>-2734</v>
      </c>
      <c r="AD221">
        <v>0.2122</v>
      </c>
      <c r="AE221">
        <v>0.78839999999999999</v>
      </c>
      <c r="AF221">
        <v>1.2618</v>
      </c>
      <c r="AG221">
        <v>71.325800000000001</v>
      </c>
      <c r="AH221">
        <v>8.9169999999999998</v>
      </c>
      <c r="AI221">
        <v>21.347300000000001</v>
      </c>
      <c r="AJ221">
        <v>3.0230000000000001</v>
      </c>
      <c r="AK221">
        <v>5.6138000000000003</v>
      </c>
      <c r="AL221">
        <v>-2.9375</v>
      </c>
      <c r="AM221">
        <v>17.916599999999999</v>
      </c>
      <c r="AN221">
        <v>-2.6012</v>
      </c>
    </row>
    <row r="222" spans="1:40" x14ac:dyDescent="0.25">
      <c r="A222" t="s">
        <v>218</v>
      </c>
      <c r="B222" t="s">
        <v>218</v>
      </c>
      <c r="C222" t="s">
        <v>219</v>
      </c>
      <c r="D222" t="s">
        <v>220</v>
      </c>
      <c r="E222" t="s">
        <v>203</v>
      </c>
      <c r="F222" t="s">
        <v>197</v>
      </c>
      <c r="G222" s="2">
        <v>41820</v>
      </c>
      <c r="H222" t="s">
        <v>199</v>
      </c>
      <c r="J222">
        <v>2014</v>
      </c>
      <c r="K222">
        <v>2</v>
      </c>
      <c r="L222">
        <v>2014</v>
      </c>
      <c r="M222">
        <v>2</v>
      </c>
      <c r="N222">
        <v>7</v>
      </c>
      <c r="O222">
        <v>1.9321999999999999</v>
      </c>
      <c r="R222">
        <v>0.35170000000000001</v>
      </c>
      <c r="S222">
        <v>0.68879999999999997</v>
      </c>
      <c r="T222">
        <v>40.686199999999999</v>
      </c>
      <c r="U222">
        <v>17.767499999999998</v>
      </c>
      <c r="V222">
        <v>17.767499999999998</v>
      </c>
      <c r="X222">
        <v>14.2377</v>
      </c>
      <c r="Y222">
        <v>10.5497</v>
      </c>
      <c r="Z222">
        <v>-2842</v>
      </c>
      <c r="AD222">
        <v>0.20930000000000001</v>
      </c>
      <c r="AE222">
        <v>0.86439999999999995</v>
      </c>
      <c r="AF222">
        <v>1.1369</v>
      </c>
      <c r="AG222">
        <v>79.161600000000007</v>
      </c>
      <c r="AH222">
        <v>6.3583999999999996</v>
      </c>
      <c r="AI222">
        <v>14.212</v>
      </c>
      <c r="AJ222">
        <v>2.2229999999999999</v>
      </c>
      <c r="AK222">
        <v>4.0651000000000002</v>
      </c>
      <c r="AL222">
        <v>-3.0705</v>
      </c>
      <c r="AM222">
        <v>18.6995</v>
      </c>
      <c r="AN222">
        <v>-2.2374999999999998</v>
      </c>
    </row>
    <row r="223" spans="1:40" x14ac:dyDescent="0.25">
      <c r="A223" t="s">
        <v>218</v>
      </c>
      <c r="B223" t="s">
        <v>218</v>
      </c>
      <c r="C223" t="s">
        <v>219</v>
      </c>
      <c r="D223" t="s">
        <v>220</v>
      </c>
      <c r="E223" t="s">
        <v>203</v>
      </c>
      <c r="F223" t="s">
        <v>197</v>
      </c>
      <c r="G223" s="2">
        <v>41912</v>
      </c>
      <c r="H223" t="s">
        <v>199</v>
      </c>
      <c r="J223">
        <v>2014</v>
      </c>
      <c r="K223">
        <v>3</v>
      </c>
      <c r="L223">
        <v>2014</v>
      </c>
      <c r="M223">
        <v>3</v>
      </c>
      <c r="N223">
        <v>7</v>
      </c>
      <c r="O223">
        <v>1.7441</v>
      </c>
      <c r="R223">
        <v>0.36730000000000002</v>
      </c>
      <c r="S223">
        <v>0.82389999999999997</v>
      </c>
      <c r="T223">
        <v>41.011299999999999</v>
      </c>
      <c r="U223">
        <v>11.5968</v>
      </c>
      <c r="V223">
        <v>11.5968</v>
      </c>
      <c r="X223">
        <v>10.113300000000001</v>
      </c>
      <c r="Y223">
        <v>6.907</v>
      </c>
      <c r="Z223">
        <v>-3084</v>
      </c>
      <c r="AD223">
        <v>0.1308</v>
      </c>
      <c r="AE223">
        <v>0.50690000000000002</v>
      </c>
      <c r="AF223">
        <v>0.751</v>
      </c>
      <c r="AG223">
        <v>119.8325</v>
      </c>
      <c r="AH223">
        <v>2.1023000000000001</v>
      </c>
      <c r="AI223">
        <v>4.9774000000000003</v>
      </c>
      <c r="AJ223">
        <v>0.69089999999999996</v>
      </c>
      <c r="AK223">
        <v>1.3103</v>
      </c>
      <c r="AL223">
        <v>-3.3603999999999998</v>
      </c>
      <c r="AM223">
        <v>17.643599999999999</v>
      </c>
      <c r="AN223">
        <v>-1.9635</v>
      </c>
    </row>
    <row r="224" spans="1:40" x14ac:dyDescent="0.25">
      <c r="A224" t="s">
        <v>218</v>
      </c>
      <c r="B224" t="s">
        <v>218</v>
      </c>
      <c r="C224" t="s">
        <v>219</v>
      </c>
      <c r="D224" t="s">
        <v>220</v>
      </c>
      <c r="E224" t="s">
        <v>203</v>
      </c>
      <c r="F224" t="s">
        <v>197</v>
      </c>
      <c r="G224" s="2">
        <v>42004</v>
      </c>
      <c r="H224" t="s">
        <v>199</v>
      </c>
      <c r="J224">
        <v>2014</v>
      </c>
      <c r="K224">
        <v>4</v>
      </c>
      <c r="L224">
        <v>2014</v>
      </c>
      <c r="M224">
        <v>4</v>
      </c>
      <c r="N224">
        <v>7</v>
      </c>
      <c r="O224">
        <v>1.8893</v>
      </c>
      <c r="R224">
        <v>0.4083</v>
      </c>
      <c r="S224">
        <v>0.79649999999999999</v>
      </c>
      <c r="T224">
        <v>29.393000000000001</v>
      </c>
      <c r="U224">
        <v>39.243899999999996</v>
      </c>
      <c r="V224">
        <v>39.243899999999996</v>
      </c>
      <c r="X224">
        <v>23.269400000000001</v>
      </c>
      <c r="Y224">
        <v>36.102200000000003</v>
      </c>
      <c r="Z224">
        <v>1692</v>
      </c>
      <c r="AD224">
        <v>3.7199999999999997E-2</v>
      </c>
      <c r="AE224">
        <v>0.19539999999999999</v>
      </c>
      <c r="AF224">
        <v>0.35849999999999999</v>
      </c>
      <c r="AG224">
        <v>251.0224</v>
      </c>
      <c r="AH224">
        <v>2.2448999999999999</v>
      </c>
      <c r="AI224">
        <v>6.5891999999999999</v>
      </c>
      <c r="AJ224">
        <v>0.58430000000000004</v>
      </c>
      <c r="AK224">
        <v>1.3047</v>
      </c>
      <c r="AL224">
        <v>1.8353999999999999</v>
      </c>
      <c r="AM224">
        <v>14.7827</v>
      </c>
      <c r="AN224">
        <v>4.0266000000000002</v>
      </c>
    </row>
    <row r="225" spans="1:40" x14ac:dyDescent="0.25">
      <c r="A225" t="s">
        <v>218</v>
      </c>
      <c r="B225" t="s">
        <v>218</v>
      </c>
      <c r="C225" t="s">
        <v>219</v>
      </c>
      <c r="D225" t="s">
        <v>220</v>
      </c>
      <c r="E225" t="s">
        <v>203</v>
      </c>
      <c r="F225" t="s">
        <v>197</v>
      </c>
      <c r="G225" s="2">
        <v>42094</v>
      </c>
      <c r="H225" t="s">
        <v>199</v>
      </c>
      <c r="J225">
        <v>2015</v>
      </c>
      <c r="K225">
        <v>1</v>
      </c>
      <c r="L225">
        <v>2015</v>
      </c>
      <c r="M225">
        <v>1</v>
      </c>
      <c r="N225">
        <v>7</v>
      </c>
      <c r="O225">
        <v>1.8001</v>
      </c>
      <c r="R225">
        <v>0.4052</v>
      </c>
      <c r="S225">
        <v>0.80730000000000002</v>
      </c>
      <c r="T225">
        <v>42.375900000000001</v>
      </c>
      <c r="U225">
        <v>21.3475</v>
      </c>
      <c r="V225">
        <v>21.3475</v>
      </c>
      <c r="X225">
        <v>19.790700000000001</v>
      </c>
      <c r="Y225">
        <v>13.13</v>
      </c>
      <c r="Z225">
        <v>-2688</v>
      </c>
      <c r="AD225">
        <v>0.16969999999999999</v>
      </c>
      <c r="AE225">
        <v>0.64049999999999996</v>
      </c>
      <c r="AF225">
        <v>1.0243</v>
      </c>
      <c r="AG225">
        <v>87.864000000000004</v>
      </c>
      <c r="AH225">
        <v>8.0870999999999995</v>
      </c>
      <c r="AI225">
        <v>24.3675</v>
      </c>
      <c r="AJ225">
        <v>2.2111999999999998</v>
      </c>
      <c r="AK225">
        <v>4.7214</v>
      </c>
      <c r="AL225">
        <v>-2.9415</v>
      </c>
      <c r="AM225">
        <v>14.209300000000001</v>
      </c>
      <c r="AN225">
        <v>-2.3231999999999999</v>
      </c>
    </row>
    <row r="226" spans="1:40" x14ac:dyDescent="0.25">
      <c r="A226" t="s">
        <v>218</v>
      </c>
      <c r="B226" t="s">
        <v>218</v>
      </c>
      <c r="C226" t="s">
        <v>219</v>
      </c>
      <c r="D226" t="s">
        <v>220</v>
      </c>
      <c r="E226" t="s">
        <v>203</v>
      </c>
      <c r="F226" t="s">
        <v>197</v>
      </c>
      <c r="G226" s="2">
        <v>42185</v>
      </c>
      <c r="H226" t="s">
        <v>199</v>
      </c>
      <c r="J226">
        <v>2015</v>
      </c>
      <c r="K226">
        <v>2</v>
      </c>
      <c r="L226">
        <v>2015</v>
      </c>
      <c r="M226">
        <v>2</v>
      </c>
      <c r="N226">
        <v>7</v>
      </c>
      <c r="O226">
        <v>2.4176000000000002</v>
      </c>
      <c r="R226">
        <v>0.46960000000000002</v>
      </c>
      <c r="S226">
        <v>0.93279999999999996</v>
      </c>
      <c r="T226">
        <v>42.381700000000002</v>
      </c>
      <c r="U226">
        <v>18.677199999999999</v>
      </c>
      <c r="V226">
        <v>18.677199999999999</v>
      </c>
      <c r="X226">
        <v>17.329000000000001</v>
      </c>
      <c r="Y226">
        <v>13.158300000000001</v>
      </c>
      <c r="Z226">
        <v>-2983</v>
      </c>
      <c r="AD226">
        <v>0.14799999999999999</v>
      </c>
      <c r="AE226">
        <v>0.62990000000000002</v>
      </c>
      <c r="AF226">
        <v>0.85709999999999997</v>
      </c>
      <c r="AG226">
        <v>105.0021</v>
      </c>
      <c r="AH226">
        <v>7.26</v>
      </c>
      <c r="AI226">
        <v>19.829000000000001</v>
      </c>
      <c r="AJ226">
        <v>2.0247000000000002</v>
      </c>
      <c r="AK226">
        <v>3.7837999999999998</v>
      </c>
      <c r="AL226">
        <v>-3.2719999999999998</v>
      </c>
      <c r="AM226">
        <v>15.089</v>
      </c>
      <c r="AN226">
        <v>-2.2431000000000001</v>
      </c>
    </row>
    <row r="227" spans="1:40" x14ac:dyDescent="0.25">
      <c r="A227" t="s">
        <v>218</v>
      </c>
      <c r="B227" t="s">
        <v>218</v>
      </c>
      <c r="C227" t="s">
        <v>219</v>
      </c>
      <c r="D227" t="s">
        <v>220</v>
      </c>
      <c r="E227" t="s">
        <v>203</v>
      </c>
      <c r="F227" t="s">
        <v>197</v>
      </c>
      <c r="G227" s="2">
        <v>42277</v>
      </c>
      <c r="H227" t="s">
        <v>199</v>
      </c>
      <c r="J227">
        <v>2015</v>
      </c>
      <c r="K227">
        <v>3</v>
      </c>
      <c r="L227">
        <v>2015</v>
      </c>
      <c r="M227">
        <v>3</v>
      </c>
      <c r="N227">
        <v>7</v>
      </c>
      <c r="O227">
        <v>2.0405000000000002</v>
      </c>
      <c r="R227">
        <v>0.4209</v>
      </c>
      <c r="S227">
        <v>0.88539999999999996</v>
      </c>
      <c r="T227">
        <v>36.712499999999999</v>
      </c>
      <c r="U227">
        <v>6.3411</v>
      </c>
      <c r="V227">
        <v>6.3411</v>
      </c>
      <c r="X227">
        <v>4.6582999999999997</v>
      </c>
      <c r="Y227">
        <v>4.8224999999999998</v>
      </c>
      <c r="Z227">
        <v>-3057</v>
      </c>
      <c r="AD227">
        <v>0.12089999999999999</v>
      </c>
      <c r="AE227">
        <v>0.52380000000000004</v>
      </c>
      <c r="AF227">
        <v>0.73209999999999997</v>
      </c>
      <c r="AG227">
        <v>122.93040000000001</v>
      </c>
      <c r="AH227">
        <v>1.1924999999999999</v>
      </c>
      <c r="AI227">
        <v>4.7481</v>
      </c>
      <c r="AJ227">
        <v>0.32500000000000001</v>
      </c>
      <c r="AK227">
        <v>0.67610000000000003</v>
      </c>
      <c r="AL227">
        <v>-3.4298999999999999</v>
      </c>
      <c r="AM227">
        <v>12.805999999999999</v>
      </c>
      <c r="AN227">
        <v>-2.0699999999999998</v>
      </c>
    </row>
    <row r="228" spans="1:40" x14ac:dyDescent="0.25">
      <c r="A228" t="s">
        <v>218</v>
      </c>
      <c r="B228" t="s">
        <v>218</v>
      </c>
      <c r="C228" t="s">
        <v>219</v>
      </c>
      <c r="D228" t="s">
        <v>220</v>
      </c>
      <c r="E228" t="s">
        <v>203</v>
      </c>
      <c r="F228" t="s">
        <v>197</v>
      </c>
      <c r="G228" s="2">
        <v>42369</v>
      </c>
      <c r="H228" t="s">
        <v>199</v>
      </c>
      <c r="J228">
        <v>2015</v>
      </c>
      <c r="K228">
        <v>4</v>
      </c>
      <c r="L228">
        <v>2015</v>
      </c>
      <c r="M228">
        <v>4</v>
      </c>
      <c r="N228">
        <v>7</v>
      </c>
      <c r="O228">
        <v>1.6854</v>
      </c>
      <c r="R228">
        <v>0.42830000000000001</v>
      </c>
      <c r="S228">
        <v>0.86339999999999995</v>
      </c>
      <c r="T228">
        <v>35.667099999999998</v>
      </c>
      <c r="U228">
        <v>8.1335999999999995</v>
      </c>
      <c r="V228">
        <v>8.1335999999999995</v>
      </c>
      <c r="X228">
        <v>-7.9448999999999996</v>
      </c>
      <c r="Y228">
        <v>-4.8688000000000002</v>
      </c>
      <c r="Z228">
        <v>687</v>
      </c>
      <c r="AD228">
        <v>0.12870000000000001</v>
      </c>
      <c r="AE228">
        <v>0.55520000000000003</v>
      </c>
      <c r="AF228">
        <v>1.1413</v>
      </c>
      <c r="AG228">
        <v>78.8583</v>
      </c>
      <c r="AH228">
        <v>-2.3186</v>
      </c>
      <c r="AI228">
        <v>-12.7766</v>
      </c>
      <c r="AJ228">
        <v>-0.56110000000000004</v>
      </c>
      <c r="AK228">
        <v>-1.2947</v>
      </c>
      <c r="AL228">
        <v>0.76370000000000005</v>
      </c>
      <c r="AM228">
        <v>11.706</v>
      </c>
      <c r="AN228">
        <v>2.5747</v>
      </c>
    </row>
    <row r="229" spans="1:40" x14ac:dyDescent="0.25">
      <c r="A229" t="s">
        <v>218</v>
      </c>
      <c r="B229" t="s">
        <v>218</v>
      </c>
      <c r="C229" t="s">
        <v>219</v>
      </c>
      <c r="D229" t="s">
        <v>220</v>
      </c>
      <c r="E229" t="s">
        <v>203</v>
      </c>
      <c r="F229" t="s">
        <v>197</v>
      </c>
      <c r="G229" s="2">
        <v>42460</v>
      </c>
      <c r="H229" t="s">
        <v>199</v>
      </c>
      <c r="J229">
        <v>2016</v>
      </c>
      <c r="K229">
        <v>1</v>
      </c>
      <c r="L229">
        <v>2016</v>
      </c>
      <c r="M229">
        <v>1</v>
      </c>
      <c r="N229">
        <v>7</v>
      </c>
      <c r="O229">
        <v>1.9950000000000001</v>
      </c>
      <c r="R229">
        <v>0.434</v>
      </c>
      <c r="S229">
        <v>0.92010000000000003</v>
      </c>
      <c r="T229">
        <v>42.714399999999998</v>
      </c>
      <c r="U229">
        <v>24.361899999999999</v>
      </c>
      <c r="V229">
        <v>24.361899999999999</v>
      </c>
      <c r="X229">
        <v>22.079699999999999</v>
      </c>
      <c r="Y229">
        <v>16.5564</v>
      </c>
      <c r="Z229">
        <v>-2163</v>
      </c>
      <c r="AD229">
        <v>0.17710000000000001</v>
      </c>
      <c r="AE229">
        <v>0.77380000000000004</v>
      </c>
      <c r="AF229">
        <v>1.0706</v>
      </c>
      <c r="AG229">
        <v>84.068899999999999</v>
      </c>
      <c r="AH229">
        <v>11.861800000000001</v>
      </c>
      <c r="AI229">
        <v>54.117100000000001</v>
      </c>
      <c r="AJ229">
        <v>2.9401000000000002</v>
      </c>
      <c r="AK229">
        <v>6.5637999999999996</v>
      </c>
      <c r="AL229">
        <v>-2.4657</v>
      </c>
      <c r="AM229">
        <v>12.1341</v>
      </c>
      <c r="AN229">
        <v>-2.0587</v>
      </c>
    </row>
    <row r="230" spans="1:40" x14ac:dyDescent="0.25">
      <c r="A230" t="s">
        <v>218</v>
      </c>
      <c r="B230" t="s">
        <v>218</v>
      </c>
      <c r="C230" t="s">
        <v>219</v>
      </c>
      <c r="D230" t="s">
        <v>220</v>
      </c>
      <c r="E230" t="s">
        <v>203</v>
      </c>
      <c r="F230" t="s">
        <v>197</v>
      </c>
      <c r="G230" s="2">
        <v>42551</v>
      </c>
      <c r="H230" t="s">
        <v>199</v>
      </c>
      <c r="J230">
        <v>2016</v>
      </c>
      <c r="K230">
        <v>2</v>
      </c>
      <c r="L230">
        <v>2016</v>
      </c>
      <c r="M230">
        <v>2</v>
      </c>
      <c r="N230">
        <v>7</v>
      </c>
      <c r="O230">
        <v>2.1593</v>
      </c>
      <c r="R230">
        <v>0.43509999999999999</v>
      </c>
      <c r="S230">
        <v>0.98799999999999999</v>
      </c>
      <c r="T230">
        <v>43.492400000000004</v>
      </c>
      <c r="U230">
        <v>18.9208</v>
      </c>
      <c r="V230">
        <v>18.9208</v>
      </c>
      <c r="X230">
        <v>18.878399999999999</v>
      </c>
      <c r="Y230">
        <v>14.4031</v>
      </c>
      <c r="Z230">
        <v>-1967</v>
      </c>
      <c r="AD230">
        <v>0.1671</v>
      </c>
      <c r="AE230">
        <v>0.83889999999999998</v>
      </c>
      <c r="AF230">
        <v>0.92230000000000001</v>
      </c>
      <c r="AG230">
        <v>97.5839</v>
      </c>
      <c r="AH230">
        <v>9.9670000000000005</v>
      </c>
      <c r="AI230">
        <v>44.096200000000003</v>
      </c>
      <c r="AJ230">
        <v>2.4298000000000002</v>
      </c>
      <c r="AK230">
        <v>5.5038</v>
      </c>
      <c r="AL230">
        <v>-2.2372999999999998</v>
      </c>
      <c r="AM230">
        <v>12.057700000000001</v>
      </c>
      <c r="AN230">
        <v>-1.6606000000000001</v>
      </c>
    </row>
    <row r="231" spans="1:40" x14ac:dyDescent="0.25">
      <c r="A231" t="s">
        <v>218</v>
      </c>
      <c r="B231" t="s">
        <v>218</v>
      </c>
      <c r="C231" t="s">
        <v>219</v>
      </c>
      <c r="D231" t="s">
        <v>220</v>
      </c>
      <c r="E231" t="s">
        <v>203</v>
      </c>
      <c r="F231" t="s">
        <v>197</v>
      </c>
      <c r="G231" s="2">
        <v>42643</v>
      </c>
      <c r="H231" t="s">
        <v>199</v>
      </c>
      <c r="J231">
        <v>2016</v>
      </c>
      <c r="K231">
        <v>3</v>
      </c>
      <c r="L231">
        <v>2016</v>
      </c>
      <c r="M231">
        <v>3</v>
      </c>
      <c r="N231">
        <v>7</v>
      </c>
      <c r="O231">
        <v>2.0085999999999999</v>
      </c>
      <c r="R231">
        <v>0.4491</v>
      </c>
      <c r="S231">
        <v>1.1408</v>
      </c>
      <c r="T231">
        <v>35.492899999999999</v>
      </c>
      <c r="U231">
        <v>2.7766000000000002</v>
      </c>
      <c r="V231">
        <v>2.7766000000000002</v>
      </c>
      <c r="X231">
        <v>-3.2501000000000002</v>
      </c>
      <c r="Y231">
        <v>4.2999999999999997E-2</v>
      </c>
      <c r="Z231">
        <v>-1546</v>
      </c>
      <c r="AD231">
        <v>0.1094</v>
      </c>
      <c r="AE231">
        <v>0.57989999999999997</v>
      </c>
      <c r="AF231">
        <v>0.65690000000000004</v>
      </c>
      <c r="AG231">
        <v>137.0146</v>
      </c>
      <c r="AH231">
        <v>-0.67920000000000003</v>
      </c>
      <c r="AI231">
        <v>-3.4737</v>
      </c>
      <c r="AJ231">
        <v>-0.15540000000000001</v>
      </c>
      <c r="AK231">
        <v>-0.36530000000000001</v>
      </c>
      <c r="AL231">
        <v>-1.758</v>
      </c>
      <c r="AM231">
        <v>11.4504</v>
      </c>
      <c r="AN231">
        <v>-1.1678999999999999</v>
      </c>
    </row>
    <row r="232" spans="1:40" x14ac:dyDescent="0.25">
      <c r="A232" t="s">
        <v>218</v>
      </c>
      <c r="B232" t="s">
        <v>218</v>
      </c>
      <c r="C232" t="s">
        <v>219</v>
      </c>
      <c r="D232" t="s">
        <v>220</v>
      </c>
      <c r="E232" t="s">
        <v>203</v>
      </c>
      <c r="F232" t="s">
        <v>197</v>
      </c>
      <c r="G232" s="2">
        <v>42735</v>
      </c>
      <c r="H232" t="s">
        <v>199</v>
      </c>
      <c r="J232">
        <v>2016</v>
      </c>
      <c r="K232">
        <v>4</v>
      </c>
      <c r="L232">
        <v>2016</v>
      </c>
      <c r="M232">
        <v>4</v>
      </c>
      <c r="N232">
        <v>7</v>
      </c>
      <c r="O232">
        <v>1.9607000000000001</v>
      </c>
      <c r="R232">
        <v>0.44290000000000002</v>
      </c>
      <c r="S232">
        <v>0.83720000000000006</v>
      </c>
      <c r="T232">
        <v>40.897500000000001</v>
      </c>
      <c r="U232">
        <v>16.745699999999999</v>
      </c>
      <c r="V232">
        <v>16.745699999999999</v>
      </c>
      <c r="X232">
        <v>8.1722000000000001</v>
      </c>
      <c r="Y232">
        <v>4.7062999999999997</v>
      </c>
      <c r="Z232">
        <v>2281</v>
      </c>
      <c r="AD232">
        <v>0.13719999999999999</v>
      </c>
      <c r="AE232">
        <v>0.60560000000000003</v>
      </c>
      <c r="AF232">
        <v>1.1054999999999999</v>
      </c>
      <c r="AG232">
        <v>81.413700000000006</v>
      </c>
      <c r="AH232">
        <v>3.3235999999999999</v>
      </c>
      <c r="AI232">
        <v>14.0076</v>
      </c>
      <c r="AJ232">
        <v>0.82820000000000005</v>
      </c>
      <c r="AK232">
        <v>1.8084</v>
      </c>
      <c r="AL232">
        <v>2.6008</v>
      </c>
      <c r="AM232">
        <v>11.8146</v>
      </c>
      <c r="AN232">
        <v>3.7627000000000002</v>
      </c>
    </row>
    <row r="233" spans="1:40" x14ac:dyDescent="0.25">
      <c r="A233" t="s">
        <v>218</v>
      </c>
      <c r="B233" t="s">
        <v>218</v>
      </c>
      <c r="C233" t="s">
        <v>219</v>
      </c>
      <c r="D233" t="s">
        <v>220</v>
      </c>
      <c r="E233" t="s">
        <v>203</v>
      </c>
      <c r="F233" t="s">
        <v>197</v>
      </c>
      <c r="G233" s="2">
        <v>42825</v>
      </c>
      <c r="H233" t="s">
        <v>199</v>
      </c>
      <c r="J233">
        <v>2017</v>
      </c>
      <c r="K233">
        <v>1</v>
      </c>
      <c r="L233">
        <v>2017</v>
      </c>
      <c r="M233">
        <v>1</v>
      </c>
      <c r="N233">
        <v>7</v>
      </c>
      <c r="O233">
        <v>1.9419</v>
      </c>
      <c r="R233">
        <v>0.41039999999999999</v>
      </c>
      <c r="S233">
        <v>0.89200000000000002</v>
      </c>
      <c r="T233">
        <v>43.548999999999999</v>
      </c>
      <c r="U233">
        <v>23.221</v>
      </c>
      <c r="V233">
        <v>23.221</v>
      </c>
      <c r="X233">
        <v>20.173100000000002</v>
      </c>
      <c r="Y233">
        <v>14.3743</v>
      </c>
      <c r="Z233">
        <v>-1954</v>
      </c>
      <c r="AD233">
        <v>0.185</v>
      </c>
      <c r="AE233">
        <v>0.82669999999999999</v>
      </c>
      <c r="AF233">
        <v>1.0648</v>
      </c>
      <c r="AG233">
        <v>84.525400000000005</v>
      </c>
      <c r="AH233">
        <v>11.738899999999999</v>
      </c>
      <c r="AI233">
        <v>34.852800000000002</v>
      </c>
      <c r="AJ233">
        <v>3.1970999999999998</v>
      </c>
      <c r="AK233">
        <v>6.7801999999999998</v>
      </c>
      <c r="AL233">
        <v>-2.2431999999999999</v>
      </c>
      <c r="AM233">
        <v>13.4215</v>
      </c>
      <c r="AN233">
        <v>-1.8643000000000001</v>
      </c>
    </row>
    <row r="234" spans="1:40" x14ac:dyDescent="0.25">
      <c r="A234" t="s">
        <v>218</v>
      </c>
      <c r="B234" t="s">
        <v>218</v>
      </c>
      <c r="C234" t="s">
        <v>219</v>
      </c>
      <c r="D234" t="s">
        <v>220</v>
      </c>
      <c r="E234" t="s">
        <v>203</v>
      </c>
      <c r="F234" t="s">
        <v>197</v>
      </c>
      <c r="G234" s="2">
        <v>42916</v>
      </c>
      <c r="H234" t="s">
        <v>199</v>
      </c>
      <c r="J234">
        <v>2017</v>
      </c>
      <c r="K234">
        <v>2</v>
      </c>
      <c r="L234">
        <v>2017</v>
      </c>
      <c r="M234">
        <v>2</v>
      </c>
      <c r="N234">
        <v>7</v>
      </c>
      <c r="O234">
        <v>1.927</v>
      </c>
      <c r="R234">
        <v>0.44469999999999998</v>
      </c>
      <c r="S234">
        <v>1.0766</v>
      </c>
      <c r="T234">
        <v>43.534500000000001</v>
      </c>
      <c r="U234">
        <v>16.7834</v>
      </c>
      <c r="V234">
        <v>16.7834</v>
      </c>
      <c r="X234">
        <v>13.294700000000001</v>
      </c>
      <c r="Y234">
        <v>11.570600000000001</v>
      </c>
      <c r="Z234">
        <v>-4579</v>
      </c>
      <c r="AD234">
        <v>0.17180000000000001</v>
      </c>
      <c r="AE234">
        <v>0.86329999999999996</v>
      </c>
      <c r="AF234">
        <v>0.86709999999999998</v>
      </c>
      <c r="AG234">
        <v>103.7958</v>
      </c>
      <c r="AH234">
        <v>6.9515000000000002</v>
      </c>
      <c r="AI234">
        <v>18.126200000000001</v>
      </c>
      <c r="AJ234">
        <v>1.9882</v>
      </c>
      <c r="AK234">
        <v>3.7875000000000001</v>
      </c>
      <c r="AL234">
        <v>-5.2465999999999999</v>
      </c>
      <c r="AM234">
        <v>14.514900000000001</v>
      </c>
      <c r="AN234">
        <v>-4.6462000000000003</v>
      </c>
    </row>
    <row r="235" spans="1:40" x14ac:dyDescent="0.25">
      <c r="A235" t="s">
        <v>218</v>
      </c>
      <c r="B235" t="s">
        <v>218</v>
      </c>
      <c r="C235" t="s">
        <v>219</v>
      </c>
      <c r="D235" t="s">
        <v>220</v>
      </c>
      <c r="E235" t="s">
        <v>203</v>
      </c>
      <c r="F235" t="s">
        <v>197</v>
      </c>
      <c r="G235" s="2">
        <v>43008</v>
      </c>
      <c r="H235" t="s">
        <v>199</v>
      </c>
      <c r="J235">
        <v>2017</v>
      </c>
      <c r="K235">
        <v>3</v>
      </c>
      <c r="L235">
        <v>2017</v>
      </c>
      <c r="M235">
        <v>3</v>
      </c>
      <c r="N235">
        <v>7</v>
      </c>
      <c r="O235">
        <v>2.1732999999999998</v>
      </c>
      <c r="R235">
        <v>0.1168</v>
      </c>
      <c r="S235">
        <v>0.21199999999999999</v>
      </c>
      <c r="T235">
        <v>26.2378</v>
      </c>
      <c r="U235">
        <v>-9.3948</v>
      </c>
      <c r="V235">
        <v>-9.3948</v>
      </c>
      <c r="X235">
        <v>-14.5578</v>
      </c>
      <c r="Y235">
        <v>-11.1511</v>
      </c>
      <c r="Z235">
        <v>-4737</v>
      </c>
      <c r="AD235">
        <v>4.0800000000000003E-2</v>
      </c>
      <c r="AE235">
        <v>0.39689999999999998</v>
      </c>
      <c r="AF235">
        <v>0.59840000000000004</v>
      </c>
      <c r="AG235">
        <v>150.40629999999999</v>
      </c>
      <c r="AH235">
        <v>-0.72030000000000005</v>
      </c>
      <c r="AI235">
        <v>-39.277799999999999</v>
      </c>
      <c r="AJ235">
        <v>-0.4602</v>
      </c>
      <c r="AK235">
        <v>-0.6341</v>
      </c>
      <c r="AL235">
        <v>-5.4511000000000003</v>
      </c>
      <c r="AN235">
        <v>-4.9010999999999996</v>
      </c>
    </row>
    <row r="236" spans="1:40" x14ac:dyDescent="0.25">
      <c r="A236" t="s">
        <v>221</v>
      </c>
      <c r="B236" t="s">
        <v>221</v>
      </c>
      <c r="C236" t="s">
        <v>222</v>
      </c>
      <c r="D236" t="s">
        <v>223</v>
      </c>
      <c r="E236" t="s">
        <v>203</v>
      </c>
      <c r="F236" t="s">
        <v>197</v>
      </c>
      <c r="G236" s="2">
        <v>40816</v>
      </c>
      <c r="H236" t="s">
        <v>198</v>
      </c>
      <c r="J236">
        <v>2011</v>
      </c>
      <c r="K236">
        <v>4</v>
      </c>
      <c r="L236">
        <v>2011</v>
      </c>
      <c r="M236">
        <v>3</v>
      </c>
      <c r="N236">
        <v>7</v>
      </c>
      <c r="O236">
        <v>1.1380999999999999</v>
      </c>
      <c r="R236">
        <v>0.21679999999999999</v>
      </c>
      <c r="S236">
        <v>0.3543</v>
      </c>
      <c r="T236">
        <v>19.027699999999999</v>
      </c>
      <c r="U236">
        <v>18.8932</v>
      </c>
      <c r="V236">
        <v>18.8932</v>
      </c>
      <c r="W236">
        <v>23.395199999999999</v>
      </c>
      <c r="X236">
        <v>19.668399999999998</v>
      </c>
      <c r="Y236">
        <v>11.755100000000001</v>
      </c>
      <c r="Z236">
        <v>3435</v>
      </c>
      <c r="AD236">
        <v>0.56699999999999995</v>
      </c>
      <c r="AE236">
        <v>20.759899999999998</v>
      </c>
      <c r="AF236">
        <v>6.6148999999999996</v>
      </c>
      <c r="AG236">
        <v>55.178899999999999</v>
      </c>
      <c r="AH236">
        <v>13.327299999999999</v>
      </c>
      <c r="AI236">
        <v>51.614800000000002</v>
      </c>
      <c r="AJ236">
        <v>7.2901999999999996</v>
      </c>
      <c r="AK236">
        <v>10.4377</v>
      </c>
      <c r="AL236">
        <v>1.7994000000000001</v>
      </c>
      <c r="AM236">
        <v>21.918299999999999</v>
      </c>
      <c r="AN236">
        <v>3.6637</v>
      </c>
    </row>
    <row r="237" spans="1:40" x14ac:dyDescent="0.25">
      <c r="A237" t="s">
        <v>221</v>
      </c>
      <c r="B237" t="s">
        <v>221</v>
      </c>
      <c r="C237" t="s">
        <v>222</v>
      </c>
      <c r="D237" t="s">
        <v>223</v>
      </c>
      <c r="E237" t="s">
        <v>203</v>
      </c>
      <c r="F237" t="s">
        <v>197</v>
      </c>
      <c r="G237" s="2">
        <v>41182</v>
      </c>
      <c r="H237" t="s">
        <v>198</v>
      </c>
      <c r="J237">
        <v>2012</v>
      </c>
      <c r="K237">
        <v>4</v>
      </c>
      <c r="L237">
        <v>2012</v>
      </c>
      <c r="M237">
        <v>3</v>
      </c>
      <c r="N237">
        <v>7</v>
      </c>
      <c r="O237">
        <v>1.0699000000000001</v>
      </c>
      <c r="R237">
        <v>0.20319999999999999</v>
      </c>
      <c r="S237">
        <v>0.34110000000000001</v>
      </c>
      <c r="T237">
        <v>44.491199999999999</v>
      </c>
      <c r="U237">
        <v>20.7271</v>
      </c>
      <c r="V237">
        <v>20.7271</v>
      </c>
      <c r="W237">
        <v>25.4269</v>
      </c>
      <c r="X237">
        <v>21.902699999999999</v>
      </c>
      <c r="Y237">
        <v>13.4396</v>
      </c>
      <c r="Z237">
        <v>4182</v>
      </c>
      <c r="AD237">
        <v>0.5645</v>
      </c>
      <c r="AE237">
        <v>15.268700000000001</v>
      </c>
      <c r="AF237">
        <v>6.4645000000000001</v>
      </c>
      <c r="AG237">
        <v>56.462000000000003</v>
      </c>
      <c r="AH237">
        <v>14.712300000000001</v>
      </c>
      <c r="AI237">
        <v>52.167700000000004</v>
      </c>
      <c r="AJ237">
        <v>8.2418999999999993</v>
      </c>
      <c r="AK237">
        <v>11.7235</v>
      </c>
      <c r="AL237">
        <v>2.3003</v>
      </c>
      <c r="AM237">
        <v>23.31</v>
      </c>
      <c r="AN237">
        <v>4.3817000000000004</v>
      </c>
    </row>
    <row r="238" spans="1:40" x14ac:dyDescent="0.25">
      <c r="A238" t="s">
        <v>221</v>
      </c>
      <c r="B238" t="s">
        <v>221</v>
      </c>
      <c r="C238" t="s">
        <v>222</v>
      </c>
      <c r="D238" t="s">
        <v>223</v>
      </c>
      <c r="E238" t="s">
        <v>203</v>
      </c>
      <c r="F238" t="s">
        <v>197</v>
      </c>
      <c r="G238" s="2">
        <v>41547</v>
      </c>
      <c r="H238" t="s">
        <v>198</v>
      </c>
      <c r="J238">
        <v>2013</v>
      </c>
      <c r="K238">
        <v>4</v>
      </c>
      <c r="L238">
        <v>2013</v>
      </c>
      <c r="M238">
        <v>3</v>
      </c>
      <c r="N238">
        <v>7</v>
      </c>
      <c r="O238">
        <v>1.2055</v>
      </c>
      <c r="R238">
        <v>0.2097</v>
      </c>
      <c r="S238">
        <v>0.29670000000000002</v>
      </c>
      <c r="T238">
        <v>44.419499999999999</v>
      </c>
      <c r="U238">
        <v>20.505800000000001</v>
      </c>
      <c r="V238">
        <v>20.505800000000001</v>
      </c>
      <c r="W238">
        <v>25.372399999999999</v>
      </c>
      <c r="X238">
        <v>21.3583</v>
      </c>
      <c r="Y238">
        <v>13.623100000000001</v>
      </c>
      <c r="Z238">
        <v>6656</v>
      </c>
      <c r="AD238">
        <v>0.5544</v>
      </c>
      <c r="AE238">
        <v>16.8352</v>
      </c>
      <c r="AF238">
        <v>6.4649000000000001</v>
      </c>
      <c r="AG238">
        <v>56.4587</v>
      </c>
      <c r="AH238">
        <v>13.7819</v>
      </c>
      <c r="AI238">
        <v>49.316299999999998</v>
      </c>
      <c r="AJ238">
        <v>8.1683000000000003</v>
      </c>
      <c r="AK238">
        <v>10.8919</v>
      </c>
      <c r="AL238">
        <v>3.6713</v>
      </c>
      <c r="AM238">
        <v>26.75</v>
      </c>
      <c r="AN238">
        <v>5.2134999999999998</v>
      </c>
    </row>
    <row r="239" spans="1:40" x14ac:dyDescent="0.25">
      <c r="A239" t="s">
        <v>221</v>
      </c>
      <c r="B239" t="s">
        <v>221</v>
      </c>
      <c r="C239" t="s">
        <v>222</v>
      </c>
      <c r="D239" t="s">
        <v>223</v>
      </c>
      <c r="E239" t="s">
        <v>203</v>
      </c>
      <c r="F239" t="s">
        <v>197</v>
      </c>
      <c r="G239" s="2">
        <v>41912</v>
      </c>
      <c r="H239" t="s">
        <v>198</v>
      </c>
      <c r="J239">
        <v>2014</v>
      </c>
      <c r="K239">
        <v>4</v>
      </c>
      <c r="L239">
        <v>2014</v>
      </c>
      <c r="M239">
        <v>3</v>
      </c>
      <c r="N239">
        <v>7</v>
      </c>
      <c r="O239">
        <v>1.1412</v>
      </c>
      <c r="R239">
        <v>0.2077</v>
      </c>
      <c r="S239">
        <v>0.30709999999999998</v>
      </c>
      <c r="T239">
        <v>45.875100000000003</v>
      </c>
      <c r="U239">
        <v>23.354399999999998</v>
      </c>
      <c r="V239">
        <v>23.354399999999998</v>
      </c>
      <c r="W239">
        <v>28.041699999999999</v>
      </c>
      <c r="X239">
        <v>25.087599999999998</v>
      </c>
      <c r="Y239">
        <v>15.3668</v>
      </c>
      <c r="Z239">
        <v>6469</v>
      </c>
      <c r="AD239">
        <v>0.58009999999999995</v>
      </c>
      <c r="AE239">
        <v>16.785299999999999</v>
      </c>
      <c r="AF239">
        <v>6.2404999999999999</v>
      </c>
      <c r="AG239">
        <v>58.489100000000001</v>
      </c>
      <c r="AH239">
        <v>16.613399999999999</v>
      </c>
      <c r="AI239">
        <v>62.225000000000001</v>
      </c>
      <c r="AJ239">
        <v>9.5126000000000008</v>
      </c>
      <c r="AK239">
        <v>13.1625</v>
      </c>
      <c r="AL239">
        <v>3.6777000000000002</v>
      </c>
      <c r="AM239">
        <v>28.34</v>
      </c>
      <c r="AN239">
        <v>5.56</v>
      </c>
    </row>
    <row r="240" spans="1:40" x14ac:dyDescent="0.25">
      <c r="A240" t="s">
        <v>221</v>
      </c>
      <c r="B240" t="s">
        <v>221</v>
      </c>
      <c r="C240" t="s">
        <v>222</v>
      </c>
      <c r="D240" t="s">
        <v>223</v>
      </c>
      <c r="E240" t="s">
        <v>203</v>
      </c>
      <c r="F240" t="s">
        <v>197</v>
      </c>
      <c r="G240" s="2">
        <v>42277</v>
      </c>
      <c r="H240" t="s">
        <v>198</v>
      </c>
      <c r="J240">
        <v>2015</v>
      </c>
      <c r="K240">
        <v>4</v>
      </c>
      <c r="L240">
        <v>2015</v>
      </c>
      <c r="M240">
        <v>3</v>
      </c>
      <c r="N240">
        <v>7</v>
      </c>
      <c r="O240">
        <v>1.026</v>
      </c>
      <c r="R240">
        <v>0.2079</v>
      </c>
      <c r="S240">
        <v>0.35630000000000001</v>
      </c>
      <c r="T240">
        <v>45.9373</v>
      </c>
      <c r="U240">
        <v>25.104399999999998</v>
      </c>
      <c r="V240">
        <v>25.104399999999998</v>
      </c>
      <c r="W240">
        <v>29.591200000000001</v>
      </c>
      <c r="X240">
        <v>26.4329</v>
      </c>
      <c r="Y240">
        <v>15.9764</v>
      </c>
      <c r="Z240">
        <v>7120</v>
      </c>
      <c r="AD240">
        <v>0.59499999999999997</v>
      </c>
      <c r="AE240">
        <v>18.0547</v>
      </c>
      <c r="AF240">
        <v>6.5426000000000002</v>
      </c>
      <c r="AG240">
        <v>55.7883</v>
      </c>
      <c r="AH240">
        <v>18.1934</v>
      </c>
      <c r="AI240">
        <v>64.816599999999994</v>
      </c>
      <c r="AJ240">
        <v>10.0383</v>
      </c>
      <c r="AK240">
        <v>14.410399999999999</v>
      </c>
      <c r="AL240">
        <v>4.2031000000000001</v>
      </c>
      <c r="AM240">
        <v>30.409400000000002</v>
      </c>
      <c r="AN240">
        <v>6.7207999999999997</v>
      </c>
    </row>
    <row r="241" spans="1:40" x14ac:dyDescent="0.25">
      <c r="A241" t="s">
        <v>221</v>
      </c>
      <c r="B241" t="s">
        <v>221</v>
      </c>
      <c r="C241" t="s">
        <v>222</v>
      </c>
      <c r="D241" t="s">
        <v>223</v>
      </c>
      <c r="E241" t="s">
        <v>203</v>
      </c>
      <c r="F241" t="s">
        <v>197</v>
      </c>
      <c r="G241" s="2">
        <v>42643</v>
      </c>
      <c r="H241" t="s">
        <v>198</v>
      </c>
      <c r="J241">
        <v>2016</v>
      </c>
      <c r="K241">
        <v>4</v>
      </c>
      <c r="L241">
        <v>2016</v>
      </c>
      <c r="M241">
        <v>3</v>
      </c>
      <c r="N241">
        <v>7</v>
      </c>
      <c r="O241">
        <v>1.0074000000000001</v>
      </c>
      <c r="R241">
        <v>0.25829999999999997</v>
      </c>
      <c r="S241">
        <v>0.42620000000000002</v>
      </c>
      <c r="T241">
        <v>46.086799999999997</v>
      </c>
      <c r="U241">
        <v>25.528500000000001</v>
      </c>
      <c r="V241">
        <v>25.528500000000001</v>
      </c>
      <c r="W241">
        <v>30.070799999999998</v>
      </c>
      <c r="X241">
        <v>26.7256</v>
      </c>
      <c r="Y241">
        <v>16.880600000000001</v>
      </c>
      <c r="Z241">
        <v>8363</v>
      </c>
      <c r="AD241">
        <v>0.60450000000000004</v>
      </c>
      <c r="AE241">
        <v>21.5777</v>
      </c>
      <c r="AF241">
        <v>6.1369999999999996</v>
      </c>
      <c r="AG241">
        <v>59.475200000000001</v>
      </c>
      <c r="AH241">
        <v>20.6876</v>
      </c>
      <c r="AI241">
        <v>77.921000000000006</v>
      </c>
      <c r="AJ241">
        <v>10.637499999999999</v>
      </c>
      <c r="AK241">
        <v>15.343400000000001</v>
      </c>
      <c r="AL241">
        <v>5.1337999999999999</v>
      </c>
      <c r="AM241">
        <v>29.576899999999998</v>
      </c>
      <c r="AN241">
        <v>8.0638000000000005</v>
      </c>
    </row>
    <row r="242" spans="1:40" x14ac:dyDescent="0.25">
      <c r="A242" t="s">
        <v>221</v>
      </c>
      <c r="B242" t="s">
        <v>221</v>
      </c>
      <c r="C242" t="s">
        <v>222</v>
      </c>
      <c r="D242" t="s">
        <v>223</v>
      </c>
      <c r="E242" t="s">
        <v>203</v>
      </c>
      <c r="F242" t="s">
        <v>197</v>
      </c>
      <c r="G242" s="2">
        <v>43008</v>
      </c>
      <c r="H242" t="s">
        <v>198</v>
      </c>
      <c r="J242">
        <v>2017</v>
      </c>
      <c r="K242">
        <v>4</v>
      </c>
      <c r="L242">
        <v>2017</v>
      </c>
      <c r="M242">
        <v>3</v>
      </c>
      <c r="N242">
        <v>7</v>
      </c>
      <c r="O242">
        <v>0.81089999999999995</v>
      </c>
      <c r="R242">
        <v>0.29820000000000002</v>
      </c>
      <c r="S242">
        <v>0.56200000000000006</v>
      </c>
      <c r="T242">
        <v>45.0351</v>
      </c>
      <c r="U242">
        <v>24.9832</v>
      </c>
      <c r="V242">
        <v>24.9832</v>
      </c>
      <c r="W242">
        <v>30.0288</v>
      </c>
      <c r="X242">
        <v>25.006799999999998</v>
      </c>
      <c r="Y242">
        <v>16.2867</v>
      </c>
      <c r="Z242">
        <v>8720</v>
      </c>
      <c r="AD242">
        <v>0.5756</v>
      </c>
      <c r="AE242">
        <v>22.072800000000001</v>
      </c>
      <c r="AF242">
        <v>6.3868</v>
      </c>
      <c r="AG242">
        <v>57.1494</v>
      </c>
      <c r="AH242">
        <v>20.811499999999999</v>
      </c>
      <c r="AI242">
        <v>142.2756</v>
      </c>
      <c r="AJ242">
        <v>9.7776999999999994</v>
      </c>
      <c r="AK242">
        <v>14.606299999999999</v>
      </c>
      <c r="AL242">
        <v>5.5612000000000004</v>
      </c>
      <c r="AM242">
        <v>30.002700000000001</v>
      </c>
      <c r="AN242">
        <v>7.8718000000000004</v>
      </c>
    </row>
    <row r="243" spans="1:40" x14ac:dyDescent="0.25">
      <c r="A243" t="s">
        <v>221</v>
      </c>
      <c r="B243" t="s">
        <v>221</v>
      </c>
      <c r="C243" t="s">
        <v>222</v>
      </c>
      <c r="D243" t="s">
        <v>223</v>
      </c>
      <c r="E243" t="s">
        <v>203</v>
      </c>
      <c r="F243" t="s">
        <v>197</v>
      </c>
      <c r="G243" s="2">
        <v>40633</v>
      </c>
      <c r="H243" t="s">
        <v>199</v>
      </c>
      <c r="J243">
        <v>2011</v>
      </c>
      <c r="K243">
        <v>2</v>
      </c>
      <c r="L243">
        <v>2011</v>
      </c>
      <c r="M243">
        <v>1</v>
      </c>
      <c r="N243">
        <v>7</v>
      </c>
      <c r="O243">
        <v>1.0326</v>
      </c>
      <c r="R243">
        <v>0.17730000000000001</v>
      </c>
      <c r="S243">
        <v>0.31680000000000003</v>
      </c>
      <c r="T243">
        <v>16.8338</v>
      </c>
      <c r="U243">
        <v>16.8338</v>
      </c>
      <c r="V243">
        <v>16.8338</v>
      </c>
      <c r="X243">
        <v>17.2744</v>
      </c>
      <c r="Y243">
        <v>10.3779</v>
      </c>
      <c r="Z243">
        <v>1223</v>
      </c>
      <c r="AD243">
        <v>0.12859999999999999</v>
      </c>
      <c r="AE243">
        <v>5.1955</v>
      </c>
      <c r="AF243">
        <v>1.4942</v>
      </c>
      <c r="AG243">
        <v>60.234699999999997</v>
      </c>
      <c r="AH243">
        <v>2.5055000000000001</v>
      </c>
      <c r="AI243">
        <v>9.1435999999999993</v>
      </c>
      <c r="AJ243">
        <v>1.4308000000000001</v>
      </c>
      <c r="AK243">
        <v>2.0611999999999999</v>
      </c>
      <c r="AL243">
        <v>0.63239999999999996</v>
      </c>
      <c r="AM243">
        <v>21.729199999999999</v>
      </c>
      <c r="AN243">
        <v>1.5863</v>
      </c>
    </row>
    <row r="244" spans="1:40" x14ac:dyDescent="0.25">
      <c r="A244" t="s">
        <v>221</v>
      </c>
      <c r="B244" t="s">
        <v>221</v>
      </c>
      <c r="C244" t="s">
        <v>222</v>
      </c>
      <c r="D244" t="s">
        <v>223</v>
      </c>
      <c r="E244" t="s">
        <v>203</v>
      </c>
      <c r="F244" t="s">
        <v>197</v>
      </c>
      <c r="G244" s="2">
        <v>40724</v>
      </c>
      <c r="H244" t="s">
        <v>199</v>
      </c>
      <c r="J244">
        <v>2011</v>
      </c>
      <c r="K244">
        <v>3</v>
      </c>
      <c r="L244">
        <v>2011</v>
      </c>
      <c r="M244">
        <v>2</v>
      </c>
      <c r="N244">
        <v>7</v>
      </c>
      <c r="O244">
        <v>1.0687</v>
      </c>
      <c r="R244">
        <v>0.1832</v>
      </c>
      <c r="S244">
        <v>0.32350000000000001</v>
      </c>
      <c r="T244">
        <v>22.913399999999999</v>
      </c>
      <c r="U244">
        <v>22.594899999999999</v>
      </c>
      <c r="V244">
        <v>22.594899999999999</v>
      </c>
      <c r="X244">
        <v>23.4941</v>
      </c>
      <c r="Y244">
        <v>13.826700000000001</v>
      </c>
      <c r="Z244">
        <v>2329</v>
      </c>
      <c r="AD244">
        <v>0.15010000000000001</v>
      </c>
      <c r="AE244">
        <v>5.3365999999999998</v>
      </c>
      <c r="AF244">
        <v>1.7183999999999999</v>
      </c>
      <c r="AG244">
        <v>52.372799999999998</v>
      </c>
      <c r="AH244">
        <v>4.0637999999999996</v>
      </c>
      <c r="AI244">
        <v>14.2234</v>
      </c>
      <c r="AJ244">
        <v>2.3388</v>
      </c>
      <c r="AK244">
        <v>3.3195000000000001</v>
      </c>
      <c r="AL244">
        <v>1.2181</v>
      </c>
      <c r="AM244">
        <v>22.482199999999999</v>
      </c>
      <c r="AN244">
        <v>2.5575000000000001</v>
      </c>
    </row>
    <row r="245" spans="1:40" x14ac:dyDescent="0.25">
      <c r="A245" t="s">
        <v>221</v>
      </c>
      <c r="B245" t="s">
        <v>221</v>
      </c>
      <c r="C245" t="s">
        <v>222</v>
      </c>
      <c r="D245" t="s">
        <v>223</v>
      </c>
      <c r="E245" t="s">
        <v>203</v>
      </c>
      <c r="F245" t="s">
        <v>197</v>
      </c>
      <c r="G245" s="2">
        <v>40816</v>
      </c>
      <c r="H245" t="s">
        <v>199</v>
      </c>
      <c r="J245">
        <v>2011</v>
      </c>
      <c r="K245">
        <v>4</v>
      </c>
      <c r="L245">
        <v>2011</v>
      </c>
      <c r="M245">
        <v>3</v>
      </c>
      <c r="N245">
        <v>7</v>
      </c>
      <c r="O245">
        <v>1.1380999999999999</v>
      </c>
      <c r="R245">
        <v>0.21679999999999999</v>
      </c>
      <c r="S245">
        <v>0.3543</v>
      </c>
      <c r="T245">
        <v>17.908899999999999</v>
      </c>
      <c r="U245">
        <v>17.822500000000002</v>
      </c>
      <c r="V245">
        <v>17.822500000000002</v>
      </c>
      <c r="X245">
        <v>18.254200000000001</v>
      </c>
      <c r="Y245">
        <v>10.4269</v>
      </c>
      <c r="Z245">
        <v>3435</v>
      </c>
      <c r="AD245">
        <v>0.14449999999999999</v>
      </c>
      <c r="AE245">
        <v>5.3654999999999999</v>
      </c>
      <c r="AF245">
        <v>1.6862999999999999</v>
      </c>
      <c r="AG245">
        <v>53.369799999999998</v>
      </c>
      <c r="AH245">
        <v>3.1709000000000001</v>
      </c>
      <c r="AI245">
        <v>12.2804</v>
      </c>
      <c r="AJ245">
        <v>1.7344999999999999</v>
      </c>
      <c r="AK245">
        <v>2.4834000000000001</v>
      </c>
      <c r="AL245">
        <v>1.7994000000000001</v>
      </c>
      <c r="AM245">
        <v>21.918299999999999</v>
      </c>
      <c r="AN245">
        <v>3.6637</v>
      </c>
    </row>
    <row r="246" spans="1:40" x14ac:dyDescent="0.25">
      <c r="A246" t="s">
        <v>221</v>
      </c>
      <c r="B246" t="s">
        <v>221</v>
      </c>
      <c r="C246" t="s">
        <v>222</v>
      </c>
      <c r="D246" t="s">
        <v>223</v>
      </c>
      <c r="E246" t="s">
        <v>203</v>
      </c>
      <c r="F246" t="s">
        <v>197</v>
      </c>
      <c r="G246" s="2">
        <v>40908</v>
      </c>
      <c r="H246" t="s">
        <v>199</v>
      </c>
      <c r="J246">
        <v>2012</v>
      </c>
      <c r="K246">
        <v>1</v>
      </c>
      <c r="L246">
        <v>2011</v>
      </c>
      <c r="M246">
        <v>4</v>
      </c>
      <c r="N246">
        <v>7</v>
      </c>
      <c r="O246">
        <v>1.1135999999999999</v>
      </c>
      <c r="R246">
        <v>0.22159999999999999</v>
      </c>
      <c r="S246">
        <v>0.3649</v>
      </c>
      <c r="T246">
        <v>20.335799999999999</v>
      </c>
      <c r="U246">
        <v>20.280200000000001</v>
      </c>
      <c r="V246">
        <v>20.280200000000001</v>
      </c>
      <c r="X246">
        <v>20.790400000000002</v>
      </c>
      <c r="Y246">
        <v>13.582000000000001</v>
      </c>
      <c r="Z246">
        <v>1100</v>
      </c>
      <c r="AD246">
        <v>0.1459</v>
      </c>
      <c r="AE246">
        <v>5.6382000000000003</v>
      </c>
      <c r="AF246">
        <v>1.5882000000000001</v>
      </c>
      <c r="AG246">
        <v>56.668500000000002</v>
      </c>
      <c r="AH246">
        <v>3.8582000000000001</v>
      </c>
      <c r="AI246">
        <v>14.926399999999999</v>
      </c>
      <c r="AJ246">
        <v>2.0588000000000002</v>
      </c>
      <c r="AK246">
        <v>3.0030000000000001</v>
      </c>
      <c r="AL246">
        <v>0.60309999999999997</v>
      </c>
      <c r="AM246">
        <v>21.438400000000001</v>
      </c>
      <c r="AN246">
        <v>0.95069999999999999</v>
      </c>
    </row>
    <row r="247" spans="1:40" x14ac:dyDescent="0.25">
      <c r="A247" t="s">
        <v>221</v>
      </c>
      <c r="B247" t="s">
        <v>221</v>
      </c>
      <c r="C247" t="s">
        <v>222</v>
      </c>
      <c r="D247" t="s">
        <v>223</v>
      </c>
      <c r="E247" t="s">
        <v>203</v>
      </c>
      <c r="F247" t="s">
        <v>197</v>
      </c>
      <c r="G247" s="2">
        <v>40999</v>
      </c>
      <c r="H247" t="s">
        <v>199</v>
      </c>
      <c r="J247">
        <v>2012</v>
      </c>
      <c r="K247">
        <v>2</v>
      </c>
      <c r="L247">
        <v>2012</v>
      </c>
      <c r="M247">
        <v>1</v>
      </c>
      <c r="N247">
        <v>7</v>
      </c>
      <c r="O247">
        <v>1.1425000000000001</v>
      </c>
      <c r="R247">
        <v>0.2397</v>
      </c>
      <c r="S247">
        <v>0.40160000000000001</v>
      </c>
      <c r="T247">
        <v>17.52</v>
      </c>
      <c r="U247">
        <v>17.125399999999999</v>
      </c>
      <c r="V247">
        <v>17.125399999999999</v>
      </c>
      <c r="X247">
        <v>19.482800000000001</v>
      </c>
      <c r="Y247">
        <v>11.8704</v>
      </c>
      <c r="Z247">
        <v>1435</v>
      </c>
      <c r="AD247">
        <v>0.128</v>
      </c>
      <c r="AE247">
        <v>5.2840999999999996</v>
      </c>
      <c r="AF247">
        <v>1.5325</v>
      </c>
      <c r="AG247">
        <v>58.725700000000003</v>
      </c>
      <c r="AH247">
        <v>3.0718000000000001</v>
      </c>
      <c r="AI247">
        <v>12.695499999999999</v>
      </c>
      <c r="AJ247">
        <v>1.6295999999999999</v>
      </c>
      <c r="AK247">
        <v>2.3355000000000001</v>
      </c>
      <c r="AL247">
        <v>0.7893</v>
      </c>
      <c r="AM247">
        <v>21.959800000000001</v>
      </c>
      <c r="AN247">
        <v>1.9504999999999999</v>
      </c>
    </row>
    <row r="248" spans="1:40" x14ac:dyDescent="0.25">
      <c r="A248" t="s">
        <v>221</v>
      </c>
      <c r="B248" t="s">
        <v>221</v>
      </c>
      <c r="C248" t="s">
        <v>222</v>
      </c>
      <c r="D248" t="s">
        <v>223</v>
      </c>
      <c r="E248" t="s">
        <v>203</v>
      </c>
      <c r="F248" t="s">
        <v>197</v>
      </c>
      <c r="G248" s="2">
        <v>41090</v>
      </c>
      <c r="H248" t="s">
        <v>199</v>
      </c>
      <c r="J248">
        <v>2012</v>
      </c>
      <c r="K248">
        <v>3</v>
      </c>
      <c r="L248">
        <v>2012</v>
      </c>
      <c r="M248">
        <v>2</v>
      </c>
      <c r="N248">
        <v>7</v>
      </c>
      <c r="O248">
        <v>1.3271999999999999</v>
      </c>
      <c r="R248">
        <v>0.22839999999999999</v>
      </c>
      <c r="S248">
        <v>0.35709999999999997</v>
      </c>
      <c r="T248">
        <v>26.695499999999999</v>
      </c>
      <c r="U248">
        <v>26.632400000000001</v>
      </c>
      <c r="V248">
        <v>26.632400000000001</v>
      </c>
      <c r="X248">
        <v>27.317799999999998</v>
      </c>
      <c r="Y248">
        <v>16.513400000000001</v>
      </c>
      <c r="Z248">
        <v>3580</v>
      </c>
      <c r="AD248">
        <v>0.14729999999999999</v>
      </c>
      <c r="AE248">
        <v>5.4733999999999998</v>
      </c>
      <c r="AF248">
        <v>1.8632</v>
      </c>
      <c r="AG248">
        <v>48.303600000000003</v>
      </c>
      <c r="AH248">
        <v>4.8391999999999999</v>
      </c>
      <c r="AI248">
        <v>17.023399999999999</v>
      </c>
      <c r="AJ248">
        <v>2.7042000000000002</v>
      </c>
      <c r="AK248">
        <v>3.7339000000000002</v>
      </c>
      <c r="AL248">
        <v>1.9757</v>
      </c>
      <c r="AM248">
        <v>23.258900000000001</v>
      </c>
      <c r="AN248">
        <v>3.5491000000000001</v>
      </c>
    </row>
    <row r="249" spans="1:40" x14ac:dyDescent="0.25">
      <c r="A249" t="s">
        <v>221</v>
      </c>
      <c r="B249" t="s">
        <v>221</v>
      </c>
      <c r="C249" t="s">
        <v>222</v>
      </c>
      <c r="D249" t="s">
        <v>223</v>
      </c>
      <c r="E249" t="s">
        <v>203</v>
      </c>
      <c r="F249" t="s">
        <v>197</v>
      </c>
      <c r="G249" s="2">
        <v>41182</v>
      </c>
      <c r="H249" t="s">
        <v>199</v>
      </c>
      <c r="J249">
        <v>2012</v>
      </c>
      <c r="K249">
        <v>4</v>
      </c>
      <c r="L249">
        <v>2012</v>
      </c>
      <c r="M249">
        <v>3</v>
      </c>
      <c r="N249">
        <v>7</v>
      </c>
      <c r="O249">
        <v>1.0699000000000001</v>
      </c>
      <c r="R249">
        <v>0.20319999999999999</v>
      </c>
      <c r="S249">
        <v>0.34110000000000001</v>
      </c>
      <c r="T249">
        <v>18.771999999999998</v>
      </c>
      <c r="U249">
        <v>18.317599999999999</v>
      </c>
      <c r="V249">
        <v>18.317599999999999</v>
      </c>
      <c r="X249">
        <v>19.6068</v>
      </c>
      <c r="Y249">
        <v>11.537800000000001</v>
      </c>
      <c r="Z249">
        <v>4182</v>
      </c>
      <c r="AD249">
        <v>0.14399999999999999</v>
      </c>
      <c r="AE249">
        <v>5.6981000000000002</v>
      </c>
      <c r="AF249">
        <v>1.6486000000000001</v>
      </c>
      <c r="AG249">
        <v>54.591000000000001</v>
      </c>
      <c r="AH249">
        <v>3.3128000000000002</v>
      </c>
      <c r="AI249">
        <v>11.7468</v>
      </c>
      <c r="AJ249">
        <v>1.8559000000000001</v>
      </c>
      <c r="AK249">
        <v>2.6398000000000001</v>
      </c>
      <c r="AL249">
        <v>2.3016000000000001</v>
      </c>
      <c r="AM249">
        <v>23.31</v>
      </c>
      <c r="AN249">
        <v>4.3841999999999999</v>
      </c>
    </row>
    <row r="250" spans="1:40" x14ac:dyDescent="0.25">
      <c r="A250" t="s">
        <v>221</v>
      </c>
      <c r="B250" t="s">
        <v>221</v>
      </c>
      <c r="C250" t="s">
        <v>222</v>
      </c>
      <c r="D250" t="s">
        <v>223</v>
      </c>
      <c r="E250" t="s">
        <v>203</v>
      </c>
      <c r="F250" t="s">
        <v>197</v>
      </c>
      <c r="G250" s="2">
        <v>41274</v>
      </c>
      <c r="H250" t="s">
        <v>199</v>
      </c>
      <c r="J250">
        <v>2013</v>
      </c>
      <c r="K250">
        <v>1</v>
      </c>
      <c r="L250">
        <v>2012</v>
      </c>
      <c r="M250">
        <v>4</v>
      </c>
      <c r="N250">
        <v>7</v>
      </c>
      <c r="O250">
        <v>0.9879</v>
      </c>
      <c r="R250">
        <v>0.22559999999999999</v>
      </c>
      <c r="S250">
        <v>0.40229999999999999</v>
      </c>
      <c r="T250">
        <v>18.446400000000001</v>
      </c>
      <c r="U250">
        <v>18.446400000000001</v>
      </c>
      <c r="V250">
        <v>18.446400000000001</v>
      </c>
      <c r="X250">
        <v>17.882000000000001</v>
      </c>
      <c r="Y250">
        <v>12.1859</v>
      </c>
      <c r="Z250">
        <v>599</v>
      </c>
      <c r="AD250">
        <v>0.1406</v>
      </c>
      <c r="AE250">
        <v>6.4229000000000003</v>
      </c>
      <c r="AF250">
        <v>1.5504</v>
      </c>
      <c r="AG250">
        <v>58.050400000000003</v>
      </c>
      <c r="AH250">
        <v>3.3157000000000001</v>
      </c>
      <c r="AI250">
        <v>17.108899999999998</v>
      </c>
      <c r="AJ250">
        <v>1.7831999999999999</v>
      </c>
      <c r="AK250">
        <v>2.5676999999999999</v>
      </c>
      <c r="AL250">
        <v>0.33279999999999998</v>
      </c>
      <c r="AM250">
        <v>24.0944</v>
      </c>
      <c r="AN250">
        <v>0.63560000000000005</v>
      </c>
    </row>
    <row r="251" spans="1:40" x14ac:dyDescent="0.25">
      <c r="A251" t="s">
        <v>221</v>
      </c>
      <c r="B251" t="s">
        <v>221</v>
      </c>
      <c r="C251" t="s">
        <v>222</v>
      </c>
      <c r="D251" t="s">
        <v>223</v>
      </c>
      <c r="E251" t="s">
        <v>203</v>
      </c>
      <c r="F251" t="s">
        <v>197</v>
      </c>
      <c r="G251" s="2">
        <v>41364</v>
      </c>
      <c r="H251" t="s">
        <v>199</v>
      </c>
      <c r="J251">
        <v>2013</v>
      </c>
      <c r="K251">
        <v>2</v>
      </c>
      <c r="L251">
        <v>2013</v>
      </c>
      <c r="M251">
        <v>1</v>
      </c>
      <c r="N251">
        <v>7</v>
      </c>
      <c r="O251">
        <v>1.1152</v>
      </c>
      <c r="R251">
        <v>0.2326</v>
      </c>
      <c r="S251">
        <v>0.38369999999999999</v>
      </c>
      <c r="T251">
        <v>20.797799999999999</v>
      </c>
      <c r="U251">
        <v>20.219799999999999</v>
      </c>
      <c r="V251">
        <v>20.219799999999999</v>
      </c>
      <c r="X251">
        <v>21.555800000000001</v>
      </c>
      <c r="Y251">
        <v>14.335800000000001</v>
      </c>
      <c r="Z251">
        <v>2185</v>
      </c>
      <c r="AD251">
        <v>0.12970000000000001</v>
      </c>
      <c r="AE251">
        <v>5.9579000000000004</v>
      </c>
      <c r="AF251">
        <v>1.4753000000000001</v>
      </c>
      <c r="AG251">
        <v>61.006300000000003</v>
      </c>
      <c r="AH251">
        <v>3.6720999999999999</v>
      </c>
      <c r="AI251">
        <v>17.575600000000001</v>
      </c>
      <c r="AJ251">
        <v>1.9923999999999999</v>
      </c>
      <c r="AK251">
        <v>2.8178999999999998</v>
      </c>
      <c r="AL251">
        <v>1.1973</v>
      </c>
      <c r="AM251">
        <v>24.5244</v>
      </c>
      <c r="AN251">
        <v>1.8104</v>
      </c>
    </row>
    <row r="252" spans="1:40" x14ac:dyDescent="0.25">
      <c r="A252" t="s">
        <v>221</v>
      </c>
      <c r="B252" t="s">
        <v>221</v>
      </c>
      <c r="C252" t="s">
        <v>222</v>
      </c>
      <c r="D252" t="s">
        <v>223</v>
      </c>
      <c r="E252" t="s">
        <v>203</v>
      </c>
      <c r="F252" t="s">
        <v>197</v>
      </c>
      <c r="G252" s="2">
        <v>41455</v>
      </c>
      <c r="H252" t="s">
        <v>199</v>
      </c>
      <c r="J252">
        <v>2013</v>
      </c>
      <c r="K252">
        <v>3</v>
      </c>
      <c r="L252">
        <v>2013</v>
      </c>
      <c r="M252">
        <v>2</v>
      </c>
      <c r="N252">
        <v>7</v>
      </c>
      <c r="O252">
        <v>1.2524999999999999</v>
      </c>
      <c r="R252">
        <v>0.21779999999999999</v>
      </c>
      <c r="S252">
        <v>0.32679999999999998</v>
      </c>
      <c r="T252">
        <v>25.945799999999998</v>
      </c>
      <c r="U252">
        <v>25.427499999999998</v>
      </c>
      <c r="V252">
        <v>25.427499999999998</v>
      </c>
      <c r="X252">
        <v>26.714500000000001</v>
      </c>
      <c r="Y252">
        <v>15.9527</v>
      </c>
      <c r="Z252">
        <v>4908</v>
      </c>
      <c r="AD252">
        <v>0.14369999999999999</v>
      </c>
      <c r="AE252">
        <v>5.8525999999999998</v>
      </c>
      <c r="AF252">
        <v>1.7627999999999999</v>
      </c>
      <c r="AG252">
        <v>51.055500000000002</v>
      </c>
      <c r="AH252">
        <v>4.4306999999999999</v>
      </c>
      <c r="AI252">
        <v>18.2667</v>
      </c>
      <c r="AJ252">
        <v>2.5247000000000002</v>
      </c>
      <c r="AK252">
        <v>3.4655999999999998</v>
      </c>
      <c r="AL252">
        <v>2.6951999999999998</v>
      </c>
      <c r="AM252">
        <v>25.503900000000002</v>
      </c>
      <c r="AN252">
        <v>3.6886000000000001</v>
      </c>
    </row>
    <row r="253" spans="1:40" x14ac:dyDescent="0.25">
      <c r="A253" t="s">
        <v>221</v>
      </c>
      <c r="B253" t="s">
        <v>221</v>
      </c>
      <c r="C253" t="s">
        <v>222</v>
      </c>
      <c r="D253" t="s">
        <v>223</v>
      </c>
      <c r="E253" t="s">
        <v>203</v>
      </c>
      <c r="F253" t="s">
        <v>197</v>
      </c>
      <c r="G253" s="2">
        <v>41547</v>
      </c>
      <c r="H253" t="s">
        <v>199</v>
      </c>
      <c r="J253">
        <v>2013</v>
      </c>
      <c r="K253">
        <v>4</v>
      </c>
      <c r="L253">
        <v>2013</v>
      </c>
      <c r="M253">
        <v>3</v>
      </c>
      <c r="N253">
        <v>7</v>
      </c>
      <c r="O253">
        <v>1.2055</v>
      </c>
      <c r="R253">
        <v>0.2097</v>
      </c>
      <c r="S253">
        <v>0.29670000000000002</v>
      </c>
      <c r="T253">
        <v>18.663599999999999</v>
      </c>
      <c r="U253">
        <v>17.8596</v>
      </c>
      <c r="V253">
        <v>17.8596</v>
      </c>
      <c r="X253">
        <v>19.2255</v>
      </c>
      <c r="Y253">
        <v>12.0505</v>
      </c>
      <c r="Z253">
        <v>6656</v>
      </c>
      <c r="AD253">
        <v>0.1424</v>
      </c>
      <c r="AE253">
        <v>6.3274999999999997</v>
      </c>
      <c r="AF253">
        <v>1.6604000000000001</v>
      </c>
      <c r="AG253">
        <v>54.203800000000001</v>
      </c>
      <c r="AH253">
        <v>3.2046000000000001</v>
      </c>
      <c r="AI253">
        <v>11.467000000000001</v>
      </c>
      <c r="AJ253">
        <v>1.8993</v>
      </c>
      <c r="AK253">
        <v>2.5326</v>
      </c>
      <c r="AL253">
        <v>3.6875</v>
      </c>
      <c r="AM253">
        <v>26.75</v>
      </c>
      <c r="AN253">
        <v>5.2366000000000001</v>
      </c>
    </row>
    <row r="254" spans="1:40" x14ac:dyDescent="0.25">
      <c r="A254" t="s">
        <v>221</v>
      </c>
      <c r="B254" t="s">
        <v>221</v>
      </c>
      <c r="C254" t="s">
        <v>222</v>
      </c>
      <c r="D254" t="s">
        <v>223</v>
      </c>
      <c r="E254" t="s">
        <v>203</v>
      </c>
      <c r="F254" t="s">
        <v>197</v>
      </c>
      <c r="G254" s="2">
        <v>41639</v>
      </c>
      <c r="H254" t="s">
        <v>199</v>
      </c>
      <c r="J254">
        <v>2014</v>
      </c>
      <c r="K254">
        <v>1</v>
      </c>
      <c r="L254">
        <v>2013</v>
      </c>
      <c r="M254">
        <v>4</v>
      </c>
      <c r="N254">
        <v>7</v>
      </c>
      <c r="O254">
        <v>1.0043</v>
      </c>
      <c r="R254">
        <v>0.19850000000000001</v>
      </c>
      <c r="S254">
        <v>0.3256</v>
      </c>
      <c r="T254">
        <v>42.603000000000002</v>
      </c>
      <c r="U254">
        <v>21.496500000000001</v>
      </c>
      <c r="V254">
        <v>21.496500000000001</v>
      </c>
      <c r="X254">
        <v>23.885000000000002</v>
      </c>
      <c r="Y254">
        <v>14.948399999999999</v>
      </c>
      <c r="Z254">
        <v>554</v>
      </c>
      <c r="AD254">
        <v>0.14799999999999999</v>
      </c>
      <c r="AE254">
        <v>5.1196000000000002</v>
      </c>
      <c r="AF254">
        <v>1.5361</v>
      </c>
      <c r="AG254">
        <v>58.588799999999999</v>
      </c>
      <c r="AH254">
        <v>4.0256999999999996</v>
      </c>
      <c r="AI254">
        <v>15.040699999999999</v>
      </c>
      <c r="AJ254">
        <v>2.2894000000000001</v>
      </c>
      <c r="AK254">
        <v>3.2265999999999999</v>
      </c>
      <c r="AL254">
        <v>0.3105</v>
      </c>
      <c r="AM254">
        <v>27.821200000000001</v>
      </c>
      <c r="AN254">
        <v>0.6794</v>
      </c>
    </row>
    <row r="255" spans="1:40" x14ac:dyDescent="0.25">
      <c r="A255" t="s">
        <v>221</v>
      </c>
      <c r="B255" t="s">
        <v>221</v>
      </c>
      <c r="C255" t="s">
        <v>222</v>
      </c>
      <c r="D255" t="s">
        <v>223</v>
      </c>
      <c r="E255" t="s">
        <v>203</v>
      </c>
      <c r="F255" t="s">
        <v>197</v>
      </c>
      <c r="G255" s="2">
        <v>41729</v>
      </c>
      <c r="H255" t="s">
        <v>199</v>
      </c>
      <c r="J255">
        <v>2014</v>
      </c>
      <c r="K255">
        <v>2</v>
      </c>
      <c r="L255">
        <v>2014</v>
      </c>
      <c r="M255">
        <v>1</v>
      </c>
      <c r="N255">
        <v>7</v>
      </c>
      <c r="O255">
        <v>0.99229999999999996</v>
      </c>
      <c r="R255">
        <v>0.18629999999999999</v>
      </c>
      <c r="S255">
        <v>0.32750000000000001</v>
      </c>
      <c r="T255">
        <v>48.733800000000002</v>
      </c>
      <c r="U255">
        <v>25.178100000000001</v>
      </c>
      <c r="V255">
        <v>25.178100000000001</v>
      </c>
      <c r="X255">
        <v>27.255600000000001</v>
      </c>
      <c r="Y255">
        <v>16.456399999999999</v>
      </c>
      <c r="Z255">
        <v>2380</v>
      </c>
      <c r="AD255">
        <v>0.1411</v>
      </c>
      <c r="AE255">
        <v>4.4467999999999996</v>
      </c>
      <c r="AF255">
        <v>1.5351999999999999</v>
      </c>
      <c r="AG255">
        <v>58.6248</v>
      </c>
      <c r="AH255">
        <v>4.3156999999999996</v>
      </c>
      <c r="AI255">
        <v>15.7814</v>
      </c>
      <c r="AJ255">
        <v>2.4897</v>
      </c>
      <c r="AK255">
        <v>3.5116000000000001</v>
      </c>
      <c r="AL255">
        <v>1.3446</v>
      </c>
      <c r="AM255">
        <v>28.023499999999999</v>
      </c>
      <c r="AN255">
        <v>2.1124000000000001</v>
      </c>
    </row>
    <row r="256" spans="1:40" x14ac:dyDescent="0.25">
      <c r="A256" t="s">
        <v>221</v>
      </c>
      <c r="B256" t="s">
        <v>221</v>
      </c>
      <c r="C256" t="s">
        <v>222</v>
      </c>
      <c r="D256" t="s">
        <v>223</v>
      </c>
      <c r="E256" t="s">
        <v>203</v>
      </c>
      <c r="F256" t="s">
        <v>197</v>
      </c>
      <c r="G256" s="2">
        <v>41820</v>
      </c>
      <c r="H256" t="s">
        <v>199</v>
      </c>
      <c r="J256">
        <v>2014</v>
      </c>
      <c r="K256">
        <v>3</v>
      </c>
      <c r="L256">
        <v>2014</v>
      </c>
      <c r="M256">
        <v>2</v>
      </c>
      <c r="N256">
        <v>7</v>
      </c>
      <c r="O256">
        <v>1.1389</v>
      </c>
      <c r="R256">
        <v>0.21</v>
      </c>
      <c r="S256">
        <v>0.33189999999999997</v>
      </c>
      <c r="T256">
        <v>48.949100000000001</v>
      </c>
      <c r="U256">
        <v>28.060300000000002</v>
      </c>
      <c r="V256">
        <v>28.060300000000002</v>
      </c>
      <c r="X256">
        <v>29.440100000000001</v>
      </c>
      <c r="Y256">
        <v>18.009</v>
      </c>
      <c r="Z256">
        <v>4427</v>
      </c>
      <c r="AD256">
        <v>0.1489</v>
      </c>
      <c r="AE256">
        <v>4.4660000000000002</v>
      </c>
      <c r="AF256">
        <v>1.6527000000000001</v>
      </c>
      <c r="AG256">
        <v>54.457700000000003</v>
      </c>
      <c r="AH256">
        <v>4.9760999999999997</v>
      </c>
      <c r="AI256">
        <v>18.025300000000001</v>
      </c>
      <c r="AJ256">
        <v>2.8893</v>
      </c>
      <c r="AK256">
        <v>3.9312999999999998</v>
      </c>
      <c r="AL256">
        <v>2.5326</v>
      </c>
      <c r="AM256">
        <v>28.595300000000002</v>
      </c>
      <c r="AN256">
        <v>3.8187000000000002</v>
      </c>
    </row>
    <row r="257" spans="1:40" x14ac:dyDescent="0.25">
      <c r="A257" t="s">
        <v>221</v>
      </c>
      <c r="B257" t="s">
        <v>221</v>
      </c>
      <c r="C257" t="s">
        <v>222</v>
      </c>
      <c r="D257" t="s">
        <v>223</v>
      </c>
      <c r="E257" t="s">
        <v>203</v>
      </c>
      <c r="F257" t="s">
        <v>197</v>
      </c>
      <c r="G257" s="2">
        <v>41912</v>
      </c>
      <c r="H257" t="s">
        <v>199</v>
      </c>
      <c r="J257">
        <v>2014</v>
      </c>
      <c r="K257">
        <v>4</v>
      </c>
      <c r="L257">
        <v>2014</v>
      </c>
      <c r="M257">
        <v>3</v>
      </c>
      <c r="N257">
        <v>7</v>
      </c>
      <c r="O257">
        <v>1.1412</v>
      </c>
      <c r="R257">
        <v>0.2077</v>
      </c>
      <c r="S257">
        <v>0.30709999999999998</v>
      </c>
      <c r="T257">
        <v>19.339700000000001</v>
      </c>
      <c r="U257">
        <v>18.750499999999999</v>
      </c>
      <c r="V257">
        <v>18.750499999999999</v>
      </c>
      <c r="X257">
        <v>19.8644</v>
      </c>
      <c r="Y257">
        <v>12.099399999999999</v>
      </c>
      <c r="Z257">
        <v>6469</v>
      </c>
      <c r="AD257">
        <v>0.1472</v>
      </c>
      <c r="AE257">
        <v>6.3487999999999998</v>
      </c>
      <c r="AF257">
        <v>1.5839000000000001</v>
      </c>
      <c r="AG257">
        <v>56.823</v>
      </c>
      <c r="AH257">
        <v>3.3729</v>
      </c>
      <c r="AI257">
        <v>12.633100000000001</v>
      </c>
      <c r="AJ257">
        <v>1.9313</v>
      </c>
      <c r="AK257">
        <v>2.6722999999999999</v>
      </c>
      <c r="AL257">
        <v>3.7307000000000001</v>
      </c>
      <c r="AM257">
        <v>28.34</v>
      </c>
      <c r="AN257">
        <v>5.6401000000000003</v>
      </c>
    </row>
    <row r="258" spans="1:40" x14ac:dyDescent="0.25">
      <c r="A258" t="s">
        <v>221</v>
      </c>
      <c r="B258" t="s">
        <v>221</v>
      </c>
      <c r="C258" t="s">
        <v>222</v>
      </c>
      <c r="D258" t="s">
        <v>223</v>
      </c>
      <c r="E258" t="s">
        <v>203</v>
      </c>
      <c r="F258" t="s">
        <v>197</v>
      </c>
      <c r="G258" s="2">
        <v>42004</v>
      </c>
      <c r="H258" t="s">
        <v>199</v>
      </c>
      <c r="J258">
        <v>2015</v>
      </c>
      <c r="K258">
        <v>1</v>
      </c>
      <c r="L258">
        <v>2014</v>
      </c>
      <c r="M258">
        <v>4</v>
      </c>
      <c r="N258">
        <v>7</v>
      </c>
      <c r="O258">
        <v>1.0259</v>
      </c>
      <c r="R258">
        <v>0.2029</v>
      </c>
      <c r="S258">
        <v>0.34610000000000002</v>
      </c>
      <c r="T258">
        <v>42.827300000000001</v>
      </c>
      <c r="U258">
        <v>23.956399999999999</v>
      </c>
      <c r="V258">
        <v>23.956399999999999</v>
      </c>
      <c r="X258">
        <v>25.106400000000001</v>
      </c>
      <c r="Y258">
        <v>16.294499999999999</v>
      </c>
      <c r="Z258">
        <v>857</v>
      </c>
      <c r="AD258">
        <v>0.15390000000000001</v>
      </c>
      <c r="AE258">
        <v>5.1870000000000003</v>
      </c>
      <c r="AF258">
        <v>1.5587</v>
      </c>
      <c r="AG258">
        <v>57.7395</v>
      </c>
      <c r="AH258">
        <v>4.6951999999999998</v>
      </c>
      <c r="AI258">
        <v>17.844899999999999</v>
      </c>
      <c r="AJ258">
        <v>2.5783</v>
      </c>
      <c r="AK258">
        <v>3.7425000000000002</v>
      </c>
      <c r="AL258">
        <v>0.49909999999999999</v>
      </c>
      <c r="AM258">
        <v>28.113499999999998</v>
      </c>
      <c r="AN258">
        <v>1.0804</v>
      </c>
    </row>
    <row r="259" spans="1:40" x14ac:dyDescent="0.25">
      <c r="A259" t="s">
        <v>221</v>
      </c>
      <c r="B259" t="s">
        <v>221</v>
      </c>
      <c r="C259" t="s">
        <v>222</v>
      </c>
      <c r="D259" t="s">
        <v>223</v>
      </c>
      <c r="E259" t="s">
        <v>203</v>
      </c>
      <c r="F259" t="s">
        <v>197</v>
      </c>
      <c r="G259" s="2">
        <v>42094</v>
      </c>
      <c r="H259" t="s">
        <v>199</v>
      </c>
      <c r="J259">
        <v>2015</v>
      </c>
      <c r="K259">
        <v>2</v>
      </c>
      <c r="L259">
        <v>2015</v>
      </c>
      <c r="M259">
        <v>1</v>
      </c>
      <c r="N259">
        <v>7</v>
      </c>
      <c r="O259">
        <v>1.1667000000000001</v>
      </c>
      <c r="R259">
        <v>0.1968</v>
      </c>
      <c r="S259">
        <v>0.30070000000000002</v>
      </c>
      <c r="T259">
        <v>46.3125</v>
      </c>
      <c r="U259">
        <v>24.925799999999999</v>
      </c>
      <c r="V259">
        <v>24.925799999999999</v>
      </c>
      <c r="X259">
        <v>26.6431</v>
      </c>
      <c r="Y259">
        <v>16.916799999999999</v>
      </c>
      <c r="Z259">
        <v>2868</v>
      </c>
      <c r="AD259">
        <v>0.1454</v>
      </c>
      <c r="AE259">
        <v>4.6718000000000002</v>
      </c>
      <c r="AF259">
        <v>1.5268999999999999</v>
      </c>
      <c r="AG259">
        <v>58.943100000000001</v>
      </c>
      <c r="AH259">
        <v>4.4795999999999996</v>
      </c>
      <c r="AI259">
        <v>15.2812</v>
      </c>
      <c r="AJ259">
        <v>2.5992999999999999</v>
      </c>
      <c r="AK259">
        <v>3.5979999999999999</v>
      </c>
      <c r="AL259">
        <v>1.6722999999999999</v>
      </c>
      <c r="AM259">
        <v>29.257100000000001</v>
      </c>
      <c r="AN259">
        <v>2.7831000000000001</v>
      </c>
    </row>
    <row r="260" spans="1:40" x14ac:dyDescent="0.25">
      <c r="A260" t="s">
        <v>221</v>
      </c>
      <c r="B260" t="s">
        <v>221</v>
      </c>
      <c r="C260" t="s">
        <v>222</v>
      </c>
      <c r="D260" t="s">
        <v>223</v>
      </c>
      <c r="E260" t="s">
        <v>203</v>
      </c>
      <c r="F260" t="s">
        <v>197</v>
      </c>
      <c r="G260" s="2">
        <v>42185</v>
      </c>
      <c r="H260" t="s">
        <v>199</v>
      </c>
      <c r="J260">
        <v>2015</v>
      </c>
      <c r="K260">
        <v>3</v>
      </c>
      <c r="L260">
        <v>2015</v>
      </c>
      <c r="M260">
        <v>2</v>
      </c>
      <c r="N260">
        <v>7</v>
      </c>
      <c r="O260">
        <v>1.1136999999999999</v>
      </c>
      <c r="R260">
        <v>0.19400000000000001</v>
      </c>
      <c r="S260">
        <v>0.3024</v>
      </c>
      <c r="T260">
        <v>49.141300000000001</v>
      </c>
      <c r="U260">
        <v>28.715399999999999</v>
      </c>
      <c r="V260">
        <v>28.715399999999999</v>
      </c>
      <c r="X260">
        <v>30.242000000000001</v>
      </c>
      <c r="Y260">
        <v>18.9528</v>
      </c>
      <c r="Z260">
        <v>4520</v>
      </c>
      <c r="AD260">
        <v>0.15</v>
      </c>
      <c r="AE260">
        <v>4.4038000000000004</v>
      </c>
      <c r="AF260">
        <v>1.6352</v>
      </c>
      <c r="AG260">
        <v>55.040100000000002</v>
      </c>
      <c r="AH260">
        <v>5.2249999999999996</v>
      </c>
      <c r="AI260">
        <v>17.111899999999999</v>
      </c>
      <c r="AJ260">
        <v>3.0206</v>
      </c>
      <c r="AK260">
        <v>4.2115999999999998</v>
      </c>
      <c r="AL260">
        <v>2.6417000000000002</v>
      </c>
      <c r="AM260">
        <v>31.5669</v>
      </c>
      <c r="AN260">
        <v>4.4306999999999999</v>
      </c>
    </row>
    <row r="261" spans="1:40" x14ac:dyDescent="0.25">
      <c r="A261" t="s">
        <v>221</v>
      </c>
      <c r="B261" t="s">
        <v>221</v>
      </c>
      <c r="C261" t="s">
        <v>222</v>
      </c>
      <c r="D261" t="s">
        <v>223</v>
      </c>
      <c r="E261" t="s">
        <v>203</v>
      </c>
      <c r="F261" t="s">
        <v>197</v>
      </c>
      <c r="G261" s="2">
        <v>42277</v>
      </c>
      <c r="H261" t="s">
        <v>199</v>
      </c>
      <c r="J261">
        <v>2015</v>
      </c>
      <c r="K261">
        <v>4</v>
      </c>
      <c r="L261">
        <v>2015</v>
      </c>
      <c r="M261">
        <v>3</v>
      </c>
      <c r="N261">
        <v>7</v>
      </c>
      <c r="O261">
        <v>1.026</v>
      </c>
      <c r="R261">
        <v>0.2079</v>
      </c>
      <c r="S261">
        <v>0.35630000000000001</v>
      </c>
      <c r="T261">
        <v>45.566899999999997</v>
      </c>
      <c r="U261">
        <v>22.9056</v>
      </c>
      <c r="V261">
        <v>22.9056</v>
      </c>
      <c r="X261">
        <v>23.860299999999999</v>
      </c>
      <c r="Y261">
        <v>11.9079</v>
      </c>
      <c r="Z261">
        <v>7120</v>
      </c>
      <c r="AD261">
        <v>0.1532</v>
      </c>
      <c r="AE261">
        <v>4.6817000000000002</v>
      </c>
      <c r="AF261">
        <v>1.6850000000000001</v>
      </c>
      <c r="AG261">
        <v>53.412500000000001</v>
      </c>
      <c r="AH261">
        <v>3.5783</v>
      </c>
      <c r="AI261">
        <v>12.747999999999999</v>
      </c>
      <c r="AJ261">
        <v>1.9742999999999999</v>
      </c>
      <c r="AK261">
        <v>2.8342000000000001</v>
      </c>
      <c r="AL261">
        <v>4.2031000000000001</v>
      </c>
      <c r="AM261">
        <v>30.409400000000002</v>
      </c>
      <c r="AN261">
        <v>6.7207999999999997</v>
      </c>
    </row>
    <row r="262" spans="1:40" x14ac:dyDescent="0.25">
      <c r="A262" t="s">
        <v>221</v>
      </c>
      <c r="B262" t="s">
        <v>221</v>
      </c>
      <c r="C262" t="s">
        <v>222</v>
      </c>
      <c r="D262" t="s">
        <v>223</v>
      </c>
      <c r="E262" t="s">
        <v>203</v>
      </c>
      <c r="F262" t="s">
        <v>197</v>
      </c>
      <c r="G262" s="2">
        <v>42369</v>
      </c>
      <c r="H262" t="s">
        <v>199</v>
      </c>
      <c r="J262">
        <v>2016</v>
      </c>
      <c r="K262">
        <v>1</v>
      </c>
      <c r="L262">
        <v>2015</v>
      </c>
      <c r="M262">
        <v>4</v>
      </c>
      <c r="N262">
        <v>7</v>
      </c>
      <c r="O262">
        <v>0.94530000000000003</v>
      </c>
      <c r="R262">
        <v>0.21199999999999999</v>
      </c>
      <c r="S262">
        <v>0.39240000000000003</v>
      </c>
      <c r="T262">
        <v>43.433500000000002</v>
      </c>
      <c r="U262">
        <v>25.636299999999999</v>
      </c>
      <c r="V262">
        <v>25.636299999999999</v>
      </c>
      <c r="X262">
        <v>28.5883</v>
      </c>
      <c r="Y262">
        <v>18.892700000000001</v>
      </c>
      <c r="Z262">
        <v>1050</v>
      </c>
      <c r="AD262">
        <v>0.16919999999999999</v>
      </c>
      <c r="AE262">
        <v>6.0133000000000001</v>
      </c>
      <c r="AF262">
        <v>1.4802999999999999</v>
      </c>
      <c r="AG262">
        <v>60.798999999999999</v>
      </c>
      <c r="AH262">
        <v>6.0376000000000003</v>
      </c>
      <c r="AI262">
        <v>21.9193</v>
      </c>
      <c r="AJ262">
        <v>3.2290000000000001</v>
      </c>
      <c r="AK262">
        <v>4.7577999999999996</v>
      </c>
      <c r="AL262">
        <v>0.62949999999999995</v>
      </c>
      <c r="AM262">
        <v>28.351800000000001</v>
      </c>
      <c r="AN262">
        <v>1.4723999999999999</v>
      </c>
    </row>
    <row r="263" spans="1:40" x14ac:dyDescent="0.25">
      <c r="A263" t="s">
        <v>221</v>
      </c>
      <c r="B263" t="s">
        <v>221</v>
      </c>
      <c r="C263" t="s">
        <v>222</v>
      </c>
      <c r="D263" t="s">
        <v>223</v>
      </c>
      <c r="E263" t="s">
        <v>203</v>
      </c>
      <c r="F263" t="s">
        <v>197</v>
      </c>
      <c r="G263" s="2">
        <v>42460</v>
      </c>
      <c r="H263" t="s">
        <v>199</v>
      </c>
      <c r="J263">
        <v>2016</v>
      </c>
      <c r="K263">
        <v>2</v>
      </c>
      <c r="L263">
        <v>2016</v>
      </c>
      <c r="M263">
        <v>1</v>
      </c>
      <c r="N263">
        <v>7</v>
      </c>
      <c r="O263">
        <v>0.99570000000000003</v>
      </c>
      <c r="R263">
        <v>0.24249999999999999</v>
      </c>
      <c r="S263">
        <v>0.44</v>
      </c>
      <c r="T263">
        <v>47.073799999999999</v>
      </c>
      <c r="U263">
        <v>25.931100000000001</v>
      </c>
      <c r="V263">
        <v>25.931100000000001</v>
      </c>
      <c r="X263">
        <v>26.571100000000001</v>
      </c>
      <c r="Y263">
        <v>16.524000000000001</v>
      </c>
      <c r="Z263">
        <v>3429</v>
      </c>
      <c r="AD263">
        <v>0.14369999999999999</v>
      </c>
      <c r="AE263">
        <v>5.0769000000000002</v>
      </c>
      <c r="AF263">
        <v>1.4615</v>
      </c>
      <c r="AG263">
        <v>61.5822</v>
      </c>
      <c r="AH263">
        <v>4.7407000000000004</v>
      </c>
      <c r="AI263">
        <v>17.319800000000001</v>
      </c>
      <c r="AJ263">
        <v>2.5215000000000001</v>
      </c>
      <c r="AK263">
        <v>3.5912000000000002</v>
      </c>
      <c r="AL263">
        <v>2.0870000000000002</v>
      </c>
      <c r="AM263">
        <v>28.241199999999999</v>
      </c>
      <c r="AN263">
        <v>3.6427</v>
      </c>
    </row>
    <row r="264" spans="1:40" x14ac:dyDescent="0.25">
      <c r="A264" t="s">
        <v>221</v>
      </c>
      <c r="B264" t="s">
        <v>221</v>
      </c>
      <c r="C264" t="s">
        <v>222</v>
      </c>
      <c r="D264" t="s">
        <v>223</v>
      </c>
      <c r="E264" t="s">
        <v>203</v>
      </c>
      <c r="F264" t="s">
        <v>197</v>
      </c>
      <c r="G264" s="2">
        <v>42551</v>
      </c>
      <c r="H264" t="s">
        <v>199</v>
      </c>
      <c r="J264">
        <v>2016</v>
      </c>
      <c r="K264">
        <v>3</v>
      </c>
      <c r="L264">
        <v>2016</v>
      </c>
      <c r="M264">
        <v>2</v>
      </c>
      <c r="N264">
        <v>7</v>
      </c>
      <c r="O264">
        <v>0.9748</v>
      </c>
      <c r="R264">
        <v>0.23910000000000001</v>
      </c>
      <c r="S264">
        <v>0.42459999999999998</v>
      </c>
      <c r="T264">
        <v>49.562199999999997</v>
      </c>
      <c r="U264">
        <v>28.724499999999999</v>
      </c>
      <c r="V264">
        <v>28.724499999999999</v>
      </c>
      <c r="X264">
        <v>29.2989</v>
      </c>
      <c r="Y264">
        <v>18.190100000000001</v>
      </c>
      <c r="Z264">
        <v>5924</v>
      </c>
      <c r="AD264">
        <v>0.157</v>
      </c>
      <c r="AE264">
        <v>5.3182999999999998</v>
      </c>
      <c r="AF264">
        <v>1.5938000000000001</v>
      </c>
      <c r="AG264">
        <v>56.469799999999999</v>
      </c>
      <c r="AH264">
        <v>5.6329000000000002</v>
      </c>
      <c r="AI264">
        <v>20.316099999999999</v>
      </c>
      <c r="AJ264">
        <v>2.9830000000000001</v>
      </c>
      <c r="AK264">
        <v>4.2861000000000002</v>
      </c>
      <c r="AL264">
        <v>3.6320999999999999</v>
      </c>
      <c r="AM264">
        <v>28.321200000000001</v>
      </c>
      <c r="AN264">
        <v>5.8952</v>
      </c>
    </row>
    <row r="265" spans="1:40" x14ac:dyDescent="0.25">
      <c r="A265" t="s">
        <v>221</v>
      </c>
      <c r="B265" t="s">
        <v>221</v>
      </c>
      <c r="C265" t="s">
        <v>222</v>
      </c>
      <c r="D265" t="s">
        <v>223</v>
      </c>
      <c r="E265" t="s">
        <v>203</v>
      </c>
      <c r="F265" t="s">
        <v>197</v>
      </c>
      <c r="G265" s="2">
        <v>42643</v>
      </c>
      <c r="H265" t="s">
        <v>199</v>
      </c>
      <c r="J265">
        <v>2016</v>
      </c>
      <c r="K265">
        <v>4</v>
      </c>
      <c r="L265">
        <v>2016</v>
      </c>
      <c r="M265">
        <v>3</v>
      </c>
      <c r="N265">
        <v>7</v>
      </c>
      <c r="O265">
        <v>1.0074000000000001</v>
      </c>
      <c r="R265">
        <v>0.25829999999999997</v>
      </c>
      <c r="S265">
        <v>0.42620000000000002</v>
      </c>
      <c r="T265">
        <v>44.414900000000003</v>
      </c>
      <c r="U265">
        <v>21.533999999999999</v>
      </c>
      <c r="V265">
        <v>21.533999999999999</v>
      </c>
      <c r="X265">
        <v>21.9221</v>
      </c>
      <c r="Y265">
        <v>13.475899999999999</v>
      </c>
      <c r="Z265">
        <v>8363</v>
      </c>
      <c r="AD265">
        <v>0.14280000000000001</v>
      </c>
      <c r="AE265">
        <v>5.2553999999999998</v>
      </c>
      <c r="AF265">
        <v>1.4498</v>
      </c>
      <c r="AG265">
        <v>62.079599999999999</v>
      </c>
      <c r="AH265">
        <v>3.9981</v>
      </c>
      <c r="AI265">
        <v>15.0589</v>
      </c>
      <c r="AJ265">
        <v>2.0558000000000001</v>
      </c>
      <c r="AK265">
        <v>2.9651999999999998</v>
      </c>
      <c r="AL265">
        <v>5.1337999999999999</v>
      </c>
      <c r="AM265">
        <v>29.576899999999998</v>
      </c>
      <c r="AN265">
        <v>8.0638000000000005</v>
      </c>
    </row>
    <row r="266" spans="1:40" x14ac:dyDescent="0.25">
      <c r="A266" t="s">
        <v>221</v>
      </c>
      <c r="B266" t="s">
        <v>221</v>
      </c>
      <c r="C266" t="s">
        <v>222</v>
      </c>
      <c r="D266" t="s">
        <v>223</v>
      </c>
      <c r="E266" t="s">
        <v>203</v>
      </c>
      <c r="F266" t="s">
        <v>197</v>
      </c>
      <c r="G266" s="2">
        <v>42735</v>
      </c>
      <c r="H266" t="s">
        <v>199</v>
      </c>
      <c r="J266">
        <v>2017</v>
      </c>
      <c r="K266">
        <v>1</v>
      </c>
      <c r="L266">
        <v>2016</v>
      </c>
      <c r="M266">
        <v>4</v>
      </c>
      <c r="N266">
        <v>7</v>
      </c>
      <c r="O266">
        <v>0.86270000000000002</v>
      </c>
      <c r="R266">
        <v>0.2387</v>
      </c>
      <c r="S266">
        <v>0.43430000000000002</v>
      </c>
      <c r="T266">
        <v>43.141199999999998</v>
      </c>
      <c r="U266">
        <v>25.067599999999999</v>
      </c>
      <c r="V266">
        <v>25.067599999999999</v>
      </c>
      <c r="X266">
        <v>25.196200000000001</v>
      </c>
      <c r="Y266">
        <v>16.7681</v>
      </c>
      <c r="Z266">
        <v>220</v>
      </c>
      <c r="AD266">
        <v>0.16139999999999999</v>
      </c>
      <c r="AE266">
        <v>6.4710999999999999</v>
      </c>
      <c r="AF266">
        <v>1.4966999999999999</v>
      </c>
      <c r="AG266">
        <v>60.133899999999997</v>
      </c>
      <c r="AH266">
        <v>5.2737999999999996</v>
      </c>
      <c r="AI266">
        <v>19.916799999999999</v>
      </c>
      <c r="AJ266">
        <v>2.7168999999999999</v>
      </c>
      <c r="AK266">
        <v>4.0148999999999999</v>
      </c>
      <c r="AL266">
        <v>0.13719999999999999</v>
      </c>
      <c r="AM266">
        <v>29.485600000000002</v>
      </c>
      <c r="AN266">
        <v>0.78600000000000003</v>
      </c>
    </row>
    <row r="267" spans="1:40" x14ac:dyDescent="0.25">
      <c r="A267" t="s">
        <v>221</v>
      </c>
      <c r="B267" t="s">
        <v>221</v>
      </c>
      <c r="C267" t="s">
        <v>222</v>
      </c>
      <c r="D267" t="s">
        <v>223</v>
      </c>
      <c r="E267" t="s">
        <v>203</v>
      </c>
      <c r="F267" t="s">
        <v>197</v>
      </c>
      <c r="G267" s="2">
        <v>42825</v>
      </c>
      <c r="H267" t="s">
        <v>199</v>
      </c>
      <c r="J267">
        <v>2017</v>
      </c>
      <c r="K267">
        <v>2</v>
      </c>
      <c r="L267">
        <v>2017</v>
      </c>
      <c r="M267">
        <v>1</v>
      </c>
      <c r="N267">
        <v>7</v>
      </c>
      <c r="O267">
        <v>0.93689999999999996</v>
      </c>
      <c r="R267">
        <v>0.2621</v>
      </c>
      <c r="S267">
        <v>0.45810000000000001</v>
      </c>
      <c r="T267">
        <v>47.743000000000002</v>
      </c>
      <c r="U267">
        <v>28.119399999999999</v>
      </c>
      <c r="V267">
        <v>28.119399999999999</v>
      </c>
      <c r="X267">
        <v>28.126899999999999</v>
      </c>
      <c r="Y267">
        <v>17.906400000000001</v>
      </c>
      <c r="Z267">
        <v>2775</v>
      </c>
      <c r="AD267">
        <v>0.14530000000000001</v>
      </c>
      <c r="AE267">
        <v>5.3442999999999996</v>
      </c>
      <c r="AF267">
        <v>1.4351</v>
      </c>
      <c r="AG267">
        <v>62.715200000000003</v>
      </c>
      <c r="AH267">
        <v>5.3715999999999999</v>
      </c>
      <c r="AI267">
        <v>20.165199999999999</v>
      </c>
      <c r="AJ267">
        <v>2.7656000000000001</v>
      </c>
      <c r="AK267">
        <v>3.9638</v>
      </c>
      <c r="AL267">
        <v>1.7442</v>
      </c>
      <c r="AM267">
        <v>29.541899999999998</v>
      </c>
      <c r="AN267">
        <v>2.9529000000000001</v>
      </c>
    </row>
    <row r="268" spans="1:40" x14ac:dyDescent="0.25">
      <c r="A268" t="s">
        <v>221</v>
      </c>
      <c r="B268" t="s">
        <v>221</v>
      </c>
      <c r="C268" t="s">
        <v>222</v>
      </c>
      <c r="D268" t="s">
        <v>223</v>
      </c>
      <c r="E268" t="s">
        <v>203</v>
      </c>
      <c r="F268" t="s">
        <v>197</v>
      </c>
      <c r="G268" s="2">
        <v>42916</v>
      </c>
      <c r="H268" t="s">
        <v>199</v>
      </c>
      <c r="J268">
        <v>2017</v>
      </c>
      <c r="K268">
        <v>3</v>
      </c>
      <c r="L268">
        <v>2017</v>
      </c>
      <c r="M268">
        <v>2</v>
      </c>
      <c r="N268">
        <v>7</v>
      </c>
      <c r="O268">
        <v>1.0033000000000001</v>
      </c>
      <c r="R268">
        <v>0.29039999999999999</v>
      </c>
      <c r="S268">
        <v>0.48180000000000001</v>
      </c>
      <c r="T268">
        <v>45.8</v>
      </c>
      <c r="U268">
        <v>26.604900000000001</v>
      </c>
      <c r="V268">
        <v>26.604900000000001</v>
      </c>
      <c r="X268">
        <v>25.410900000000002</v>
      </c>
      <c r="Y268">
        <v>16.6175</v>
      </c>
      <c r="Z268">
        <v>6103</v>
      </c>
      <c r="AD268">
        <v>0.1535</v>
      </c>
      <c r="AE268">
        <v>5.9362000000000004</v>
      </c>
      <c r="AF268">
        <v>1.4776</v>
      </c>
      <c r="AG268">
        <v>60.910200000000003</v>
      </c>
      <c r="AH268">
        <v>5.3723000000000001</v>
      </c>
      <c r="AI268">
        <v>21.665700000000001</v>
      </c>
      <c r="AJ268">
        <v>2.6673</v>
      </c>
      <c r="AK268">
        <v>3.8119999999999998</v>
      </c>
      <c r="AL268">
        <v>3.8822999999999999</v>
      </c>
      <c r="AM268">
        <v>28.7819</v>
      </c>
      <c r="AN268">
        <v>5.6177000000000001</v>
      </c>
    </row>
    <row r="269" spans="1:40" x14ac:dyDescent="0.25">
      <c r="A269" t="s">
        <v>221</v>
      </c>
      <c r="B269" t="s">
        <v>221</v>
      </c>
      <c r="C269" t="s">
        <v>222</v>
      </c>
      <c r="D269" t="s">
        <v>223</v>
      </c>
      <c r="E269" t="s">
        <v>203</v>
      </c>
      <c r="F269" t="s">
        <v>197</v>
      </c>
      <c r="G269" s="2">
        <v>43008</v>
      </c>
      <c r="H269" t="s">
        <v>199</v>
      </c>
      <c r="J269">
        <v>2017</v>
      </c>
      <c r="K269">
        <v>4</v>
      </c>
      <c r="L269">
        <v>2017</v>
      </c>
      <c r="M269">
        <v>3</v>
      </c>
      <c r="N269">
        <v>7</v>
      </c>
      <c r="O269">
        <v>0.81089999999999995</v>
      </c>
      <c r="R269">
        <v>0.29820000000000002</v>
      </c>
      <c r="S269">
        <v>0.56200000000000006</v>
      </c>
      <c r="T269">
        <v>43.548000000000002</v>
      </c>
      <c r="U269">
        <v>19.805900000000001</v>
      </c>
      <c r="V269">
        <v>19.805900000000001</v>
      </c>
      <c r="X269">
        <v>21.081499999999998</v>
      </c>
      <c r="Y269">
        <v>13.6709</v>
      </c>
      <c r="Z269">
        <v>8720</v>
      </c>
      <c r="AD269">
        <v>0.13339999999999999</v>
      </c>
      <c r="AE269">
        <v>5.2542</v>
      </c>
      <c r="AF269">
        <v>1.4802999999999999</v>
      </c>
      <c r="AG269">
        <v>60.8005</v>
      </c>
      <c r="AH269">
        <v>4.1440999999999999</v>
      </c>
      <c r="AI269">
        <v>28.3306</v>
      </c>
      <c r="AJ269">
        <v>1.9470000000000001</v>
      </c>
      <c r="AK269">
        <v>2.9085000000000001</v>
      </c>
      <c r="AL269">
        <v>5.5612000000000004</v>
      </c>
      <c r="AM269">
        <v>30.002700000000001</v>
      </c>
      <c r="AN269">
        <v>7.8718000000000004</v>
      </c>
    </row>
    <row r="270" spans="1:40" x14ac:dyDescent="0.25">
      <c r="A270" t="s">
        <v>224</v>
      </c>
      <c r="B270" t="s">
        <v>224</v>
      </c>
      <c r="C270" t="s">
        <v>225</v>
      </c>
      <c r="D270" t="s">
        <v>226</v>
      </c>
      <c r="E270" t="s">
        <v>203</v>
      </c>
      <c r="F270" t="s">
        <v>197</v>
      </c>
      <c r="G270" s="2">
        <v>40908</v>
      </c>
      <c r="H270" t="s">
        <v>198</v>
      </c>
      <c r="J270">
        <v>2011</v>
      </c>
      <c r="K270">
        <v>4</v>
      </c>
      <c r="L270">
        <v>2011</v>
      </c>
      <c r="M270">
        <v>4</v>
      </c>
      <c r="N270">
        <v>7</v>
      </c>
      <c r="O270">
        <v>2.4931000000000001</v>
      </c>
      <c r="R270">
        <v>0.67330000000000001</v>
      </c>
      <c r="S270">
        <v>3.2256999999999998</v>
      </c>
      <c r="T270">
        <v>53.407200000000003</v>
      </c>
      <c r="U270">
        <v>28.266999999999999</v>
      </c>
      <c r="V270">
        <v>28.266999999999999</v>
      </c>
      <c r="W270">
        <v>34.399000000000001</v>
      </c>
      <c r="X270">
        <v>13.756500000000001</v>
      </c>
      <c r="Y270">
        <v>8.9530999999999992</v>
      </c>
      <c r="Z270">
        <v>26589</v>
      </c>
      <c r="AD270">
        <v>0.20399999999999999</v>
      </c>
      <c r="AE270">
        <v>4.9505999999999997</v>
      </c>
      <c r="AF270">
        <v>0.47589999999999999</v>
      </c>
      <c r="AG270">
        <v>767.04499999999996</v>
      </c>
      <c r="AH270">
        <v>12.2014</v>
      </c>
      <c r="AI270">
        <v>43.102800000000002</v>
      </c>
      <c r="AJ270">
        <v>2.0070000000000001</v>
      </c>
      <c r="AK270">
        <v>3.9863</v>
      </c>
      <c r="AL270">
        <v>2.5036999999999998</v>
      </c>
      <c r="AM270">
        <v>11.1732</v>
      </c>
      <c r="AN270">
        <v>3.1410999999999998</v>
      </c>
    </row>
    <row r="271" spans="1:40" x14ac:dyDescent="0.25">
      <c r="A271" t="s">
        <v>224</v>
      </c>
      <c r="B271" t="s">
        <v>224</v>
      </c>
      <c r="C271" t="s">
        <v>225</v>
      </c>
      <c r="D271" t="s">
        <v>226</v>
      </c>
      <c r="E271" t="s">
        <v>203</v>
      </c>
      <c r="F271" t="s">
        <v>197</v>
      </c>
      <c r="G271" s="2">
        <v>41274</v>
      </c>
      <c r="H271" t="s">
        <v>198</v>
      </c>
      <c r="J271">
        <v>2012</v>
      </c>
      <c r="K271">
        <v>4</v>
      </c>
      <c r="L271">
        <v>2012</v>
      </c>
      <c r="M271">
        <v>4</v>
      </c>
      <c r="N271">
        <v>7</v>
      </c>
      <c r="O271">
        <v>2.9430999999999998</v>
      </c>
      <c r="R271">
        <v>0.64759999999999995</v>
      </c>
      <c r="S271">
        <v>2.6269</v>
      </c>
      <c r="T271">
        <v>49.3401</v>
      </c>
      <c r="U271">
        <v>24.867699999999999</v>
      </c>
      <c r="V271">
        <v>24.867699999999999</v>
      </c>
      <c r="W271">
        <v>31.1343</v>
      </c>
      <c r="X271">
        <v>11.849299999999999</v>
      </c>
      <c r="Y271">
        <v>9.2995999999999999</v>
      </c>
      <c r="Z271">
        <v>22396</v>
      </c>
      <c r="AD271">
        <v>0.21410000000000001</v>
      </c>
      <c r="AE271">
        <v>4.8334999999999999</v>
      </c>
      <c r="AF271">
        <v>0.51470000000000005</v>
      </c>
      <c r="AG271">
        <v>709.1875</v>
      </c>
      <c r="AH271">
        <v>11.556800000000001</v>
      </c>
      <c r="AI271">
        <v>34.2286</v>
      </c>
      <c r="AJ271">
        <v>2.1674000000000002</v>
      </c>
      <c r="AK271">
        <v>4.0726000000000004</v>
      </c>
      <c r="AL271">
        <v>2.12</v>
      </c>
      <c r="AM271">
        <v>12.3462</v>
      </c>
      <c r="AN271">
        <v>2.9658000000000002</v>
      </c>
    </row>
    <row r="272" spans="1:40" x14ac:dyDescent="0.25">
      <c r="A272" t="s">
        <v>224</v>
      </c>
      <c r="B272" t="s">
        <v>224</v>
      </c>
      <c r="C272" t="s">
        <v>225</v>
      </c>
      <c r="D272" t="s">
        <v>226</v>
      </c>
      <c r="E272" t="s">
        <v>203</v>
      </c>
      <c r="F272" t="s">
        <v>197</v>
      </c>
      <c r="G272" s="2">
        <v>41639</v>
      </c>
      <c r="H272" t="s">
        <v>198</v>
      </c>
      <c r="J272">
        <v>2013</v>
      </c>
      <c r="K272">
        <v>4</v>
      </c>
      <c r="L272">
        <v>2013</v>
      </c>
      <c r="M272">
        <v>4</v>
      </c>
      <c r="N272">
        <v>7</v>
      </c>
      <c r="O272">
        <v>3.4308999999999998</v>
      </c>
      <c r="R272">
        <v>0.61839999999999995</v>
      </c>
      <c r="S272">
        <v>2.19</v>
      </c>
      <c r="T272">
        <v>29.4971</v>
      </c>
      <c r="U272">
        <v>12.9198</v>
      </c>
      <c r="V272">
        <v>12.9198</v>
      </c>
      <c r="W272">
        <v>17.513400000000001</v>
      </c>
      <c r="X272">
        <v>8.0357000000000003</v>
      </c>
      <c r="Y272">
        <v>11.5299</v>
      </c>
      <c r="Z272">
        <v>24472</v>
      </c>
      <c r="AD272">
        <v>0.17249999999999999</v>
      </c>
      <c r="AE272">
        <v>4.6083999999999996</v>
      </c>
      <c r="AF272">
        <v>0.41570000000000001</v>
      </c>
      <c r="AG272">
        <v>878.10789999999997</v>
      </c>
      <c r="AH272">
        <v>5.7617000000000003</v>
      </c>
      <c r="AI272">
        <v>17.581700000000001</v>
      </c>
      <c r="AJ272">
        <v>1.2002999999999999</v>
      </c>
      <c r="AK272">
        <v>2.1985999999999999</v>
      </c>
      <c r="AL272">
        <v>2.3784999999999998</v>
      </c>
      <c r="AM272">
        <v>13.595499999999999</v>
      </c>
      <c r="AN272">
        <v>2.7709000000000001</v>
      </c>
    </row>
    <row r="273" spans="1:40" x14ac:dyDescent="0.25">
      <c r="A273" t="s">
        <v>224</v>
      </c>
      <c r="B273" t="s">
        <v>224</v>
      </c>
      <c r="C273" t="s">
        <v>225</v>
      </c>
      <c r="D273" t="s">
        <v>226</v>
      </c>
      <c r="E273" t="s">
        <v>203</v>
      </c>
      <c r="F273" t="s">
        <v>197</v>
      </c>
      <c r="G273" s="2">
        <v>42004</v>
      </c>
      <c r="H273" t="s">
        <v>198</v>
      </c>
      <c r="J273">
        <v>2014</v>
      </c>
      <c r="K273">
        <v>4</v>
      </c>
      <c r="L273">
        <v>2014</v>
      </c>
      <c r="M273">
        <v>4</v>
      </c>
      <c r="N273">
        <v>7</v>
      </c>
      <c r="O273">
        <v>1.488</v>
      </c>
      <c r="R273">
        <v>0.57689999999999997</v>
      </c>
      <c r="S273">
        <v>1.8784000000000001</v>
      </c>
      <c r="T273">
        <v>28.570499999999999</v>
      </c>
      <c r="U273">
        <v>13.2416</v>
      </c>
      <c r="V273">
        <v>13.2416</v>
      </c>
      <c r="W273">
        <v>17.468299999999999</v>
      </c>
      <c r="X273">
        <v>8.7579999999999991</v>
      </c>
      <c r="Y273">
        <v>12.9992</v>
      </c>
      <c r="Z273">
        <v>23498</v>
      </c>
      <c r="AD273">
        <v>0.1789</v>
      </c>
      <c r="AE273">
        <v>4.7320000000000002</v>
      </c>
      <c r="AF273">
        <v>2.7288000000000001</v>
      </c>
      <c r="AG273">
        <v>133.75710000000001</v>
      </c>
      <c r="AH273">
        <v>6.9355000000000002</v>
      </c>
      <c r="AI273">
        <v>13.4717</v>
      </c>
      <c r="AJ273">
        <v>1.4490000000000001</v>
      </c>
      <c r="AK273">
        <v>2.9342000000000001</v>
      </c>
      <c r="AL273">
        <v>2.3212000000000002</v>
      </c>
      <c r="AM273">
        <v>13.6052</v>
      </c>
      <c r="AN273">
        <v>2.7372000000000001</v>
      </c>
    </row>
    <row r="274" spans="1:40" x14ac:dyDescent="0.25">
      <c r="A274" t="s">
        <v>224</v>
      </c>
      <c r="B274" t="s">
        <v>224</v>
      </c>
      <c r="C274" t="s">
        <v>225</v>
      </c>
      <c r="D274" t="s">
        <v>226</v>
      </c>
      <c r="E274" t="s">
        <v>203</v>
      </c>
      <c r="F274" t="s">
        <v>197</v>
      </c>
      <c r="G274" s="2">
        <v>42369</v>
      </c>
      <c r="H274" t="s">
        <v>198</v>
      </c>
      <c r="J274">
        <v>2015</v>
      </c>
      <c r="K274">
        <v>4</v>
      </c>
      <c r="L274">
        <v>2015</v>
      </c>
      <c r="M274">
        <v>4</v>
      </c>
      <c r="N274">
        <v>7</v>
      </c>
      <c r="O274">
        <v>1.6256999999999999</v>
      </c>
      <c r="R274">
        <v>0.59089999999999998</v>
      </c>
      <c r="S274">
        <v>1.9424999999999999</v>
      </c>
      <c r="T274">
        <v>29.554600000000001</v>
      </c>
      <c r="U274">
        <v>12.142899999999999</v>
      </c>
      <c r="V274">
        <v>12.142899999999999</v>
      </c>
      <c r="W274">
        <v>16.271999999999998</v>
      </c>
      <c r="X274">
        <v>6.9736000000000002</v>
      </c>
      <c r="Y274">
        <v>-5.2348999999999997</v>
      </c>
      <c r="Z274">
        <v>15602</v>
      </c>
      <c r="AD274">
        <v>0.23810000000000001</v>
      </c>
      <c r="AE274">
        <v>3.6728000000000001</v>
      </c>
      <c r="AF274">
        <v>2.5598999999999998</v>
      </c>
      <c r="AG274">
        <v>142.58459999999999</v>
      </c>
      <c r="AH274">
        <v>1.6978</v>
      </c>
      <c r="AI274">
        <v>10.11</v>
      </c>
      <c r="AJ274">
        <v>0.3448</v>
      </c>
      <c r="AK274">
        <v>0.69450000000000001</v>
      </c>
      <c r="AL274">
        <v>1.5577000000000001</v>
      </c>
      <c r="AM274">
        <v>10.676500000000001</v>
      </c>
      <c r="AN274">
        <v>1.9859</v>
      </c>
    </row>
    <row r="275" spans="1:40" x14ac:dyDescent="0.25">
      <c r="A275" t="s">
        <v>224</v>
      </c>
      <c r="B275" t="s">
        <v>224</v>
      </c>
      <c r="C275" t="s">
        <v>225</v>
      </c>
      <c r="D275" t="s">
        <v>226</v>
      </c>
      <c r="E275" t="s">
        <v>203</v>
      </c>
      <c r="F275" t="s">
        <v>197</v>
      </c>
      <c r="G275" s="2">
        <v>42735</v>
      </c>
      <c r="H275" t="s">
        <v>198</v>
      </c>
      <c r="J275">
        <v>2016</v>
      </c>
      <c r="K275">
        <v>4</v>
      </c>
      <c r="L275">
        <v>2016</v>
      </c>
      <c r="M275">
        <v>4</v>
      </c>
      <c r="N275">
        <v>7</v>
      </c>
      <c r="O275">
        <v>1.9252</v>
      </c>
      <c r="R275">
        <v>0.5756</v>
      </c>
      <c r="S275">
        <v>1.7524</v>
      </c>
      <c r="T275">
        <v>29.274100000000001</v>
      </c>
      <c r="U275">
        <v>13.6233</v>
      </c>
      <c r="V275">
        <v>13.6233</v>
      </c>
      <c r="W275">
        <v>17.6631</v>
      </c>
      <c r="X275">
        <v>7.3003</v>
      </c>
      <c r="Y275">
        <v>6.6098999999999997</v>
      </c>
      <c r="Z275">
        <v>-3019</v>
      </c>
      <c r="AD275">
        <v>0.3387</v>
      </c>
      <c r="AE275">
        <v>3.9135</v>
      </c>
      <c r="AF275">
        <v>2.9268000000000001</v>
      </c>
      <c r="AG275">
        <v>124.709</v>
      </c>
      <c r="AH275">
        <v>12.2529</v>
      </c>
      <c r="AI275">
        <v>-101.18300000000001</v>
      </c>
      <c r="AJ275">
        <v>2.5998000000000001</v>
      </c>
      <c r="AK275">
        <v>5.2001999999999997</v>
      </c>
      <c r="AL275">
        <v>-0.33069999999999999</v>
      </c>
      <c r="AM275">
        <v>8.8635999999999999</v>
      </c>
      <c r="AN275">
        <v>-2.6700000000000002E-2</v>
      </c>
    </row>
    <row r="276" spans="1:40" x14ac:dyDescent="0.25">
      <c r="A276" t="s">
        <v>224</v>
      </c>
      <c r="B276" t="s">
        <v>224</v>
      </c>
      <c r="C276" t="s">
        <v>225</v>
      </c>
      <c r="D276" t="s">
        <v>226</v>
      </c>
      <c r="E276" t="s">
        <v>203</v>
      </c>
      <c r="F276" t="s">
        <v>197</v>
      </c>
      <c r="G276" s="2">
        <v>40633</v>
      </c>
      <c r="H276" t="s">
        <v>199</v>
      </c>
      <c r="J276">
        <v>2011</v>
      </c>
      <c r="K276">
        <v>1</v>
      </c>
      <c r="L276">
        <v>2011</v>
      </c>
      <c r="M276">
        <v>1</v>
      </c>
      <c r="N276">
        <v>7</v>
      </c>
      <c r="O276">
        <v>3.0575000000000001</v>
      </c>
      <c r="R276">
        <v>0.69569999999999999</v>
      </c>
      <c r="S276">
        <v>3.1638999999999999</v>
      </c>
      <c r="T276">
        <v>56.388100000000001</v>
      </c>
      <c r="U276">
        <v>34.193399999999997</v>
      </c>
      <c r="V276">
        <v>34.193399999999997</v>
      </c>
      <c r="X276">
        <v>19.395199999999999</v>
      </c>
      <c r="Y276">
        <v>8.7609999999999992</v>
      </c>
      <c r="Z276">
        <v>6300</v>
      </c>
      <c r="AD276">
        <v>5.2699999999999997E-2</v>
      </c>
      <c r="AE276">
        <v>1.2543</v>
      </c>
      <c r="AF276">
        <v>0.1169</v>
      </c>
      <c r="AG276">
        <v>769.60350000000005</v>
      </c>
      <c r="AH276">
        <v>2.7761</v>
      </c>
      <c r="AI276">
        <v>7.4973000000000001</v>
      </c>
      <c r="AJ276">
        <v>0.4798</v>
      </c>
      <c r="AK276">
        <v>0.84460000000000002</v>
      </c>
      <c r="AL276">
        <v>0.59199999999999997</v>
      </c>
      <c r="AM276">
        <v>11.860799999999999</v>
      </c>
      <c r="AN276">
        <v>0.72319999999999995</v>
      </c>
    </row>
    <row r="277" spans="1:40" x14ac:dyDescent="0.25">
      <c r="A277" t="s">
        <v>224</v>
      </c>
      <c r="B277" t="s">
        <v>224</v>
      </c>
      <c r="C277" t="s">
        <v>225</v>
      </c>
      <c r="D277" t="s">
        <v>226</v>
      </c>
      <c r="E277" t="s">
        <v>203</v>
      </c>
      <c r="F277" t="s">
        <v>197</v>
      </c>
      <c r="G277" s="2">
        <v>40724</v>
      </c>
      <c r="H277" t="s">
        <v>199</v>
      </c>
      <c r="J277">
        <v>2011</v>
      </c>
      <c r="K277">
        <v>2</v>
      </c>
      <c r="L277">
        <v>2011</v>
      </c>
      <c r="M277">
        <v>2</v>
      </c>
      <c r="N277">
        <v>7</v>
      </c>
      <c r="O277">
        <v>2.8201000000000001</v>
      </c>
      <c r="R277">
        <v>0.68059999999999998</v>
      </c>
      <c r="S277">
        <v>3.0779000000000001</v>
      </c>
      <c r="T277">
        <v>51.107399999999998</v>
      </c>
      <c r="U277">
        <v>27.633800000000001</v>
      </c>
      <c r="V277">
        <v>27.633800000000001</v>
      </c>
      <c r="X277">
        <v>12.7334</v>
      </c>
      <c r="Y277">
        <v>10.355700000000001</v>
      </c>
      <c r="Z277">
        <v>12107</v>
      </c>
      <c r="AD277">
        <v>4.82E-2</v>
      </c>
      <c r="AE277">
        <v>1.1916</v>
      </c>
      <c r="AF277">
        <v>0.1113</v>
      </c>
      <c r="AG277">
        <v>808.67859999999996</v>
      </c>
      <c r="AH277">
        <v>2.7945000000000002</v>
      </c>
      <c r="AI277">
        <v>7.5816999999999997</v>
      </c>
      <c r="AJ277">
        <v>0.49299999999999999</v>
      </c>
      <c r="AK277">
        <v>0.89259999999999995</v>
      </c>
      <c r="AL277">
        <v>1.1379999999999999</v>
      </c>
      <c r="AM277">
        <v>12.3012</v>
      </c>
      <c r="AN277">
        <v>1.4231</v>
      </c>
    </row>
    <row r="278" spans="1:40" x14ac:dyDescent="0.25">
      <c r="A278" t="s">
        <v>224</v>
      </c>
      <c r="B278" t="s">
        <v>224</v>
      </c>
      <c r="C278" t="s">
        <v>225</v>
      </c>
      <c r="D278" t="s">
        <v>226</v>
      </c>
      <c r="E278" t="s">
        <v>203</v>
      </c>
      <c r="F278" t="s">
        <v>197</v>
      </c>
      <c r="G278" s="2">
        <v>40816</v>
      </c>
      <c r="H278" t="s">
        <v>199</v>
      </c>
      <c r="J278">
        <v>2011</v>
      </c>
      <c r="K278">
        <v>3</v>
      </c>
      <c r="L278">
        <v>2011</v>
      </c>
      <c r="M278">
        <v>3</v>
      </c>
      <c r="N278">
        <v>7</v>
      </c>
      <c r="O278">
        <v>2.6684000000000001</v>
      </c>
      <c r="R278">
        <v>0.67910000000000004</v>
      </c>
      <c r="S278">
        <v>3.1204999999999998</v>
      </c>
      <c r="T278">
        <v>52.61</v>
      </c>
      <c r="U278">
        <v>25.952999999999999</v>
      </c>
      <c r="V278">
        <v>25.952999999999999</v>
      </c>
      <c r="X278">
        <v>10.652100000000001</v>
      </c>
      <c r="Y278">
        <v>6.6254</v>
      </c>
      <c r="Z278">
        <v>19809</v>
      </c>
      <c r="AD278">
        <v>4.7899999999999998E-2</v>
      </c>
      <c r="AE278">
        <v>1.1156999999999999</v>
      </c>
      <c r="AF278">
        <v>0.113</v>
      </c>
      <c r="AG278">
        <v>796.63639999999998</v>
      </c>
      <c r="AH278">
        <v>2.6267</v>
      </c>
      <c r="AI278">
        <v>8.1122999999999994</v>
      </c>
      <c r="AJ278">
        <v>0.45140000000000002</v>
      </c>
      <c r="AK278">
        <v>0.84289999999999998</v>
      </c>
      <c r="AL278">
        <v>1.8674999999999999</v>
      </c>
      <c r="AM278">
        <v>12.007999999999999</v>
      </c>
      <c r="AN278">
        <v>2.2837000000000001</v>
      </c>
    </row>
    <row r="279" spans="1:40" x14ac:dyDescent="0.25">
      <c r="A279" t="s">
        <v>224</v>
      </c>
      <c r="B279" t="s">
        <v>224</v>
      </c>
      <c r="C279" t="s">
        <v>225</v>
      </c>
      <c r="D279" t="s">
        <v>226</v>
      </c>
      <c r="E279" t="s">
        <v>203</v>
      </c>
      <c r="F279" t="s">
        <v>197</v>
      </c>
      <c r="G279" s="2">
        <v>40908</v>
      </c>
      <c r="H279" t="s">
        <v>199</v>
      </c>
      <c r="J279">
        <v>2011</v>
      </c>
      <c r="K279">
        <v>4</v>
      </c>
      <c r="L279">
        <v>2011</v>
      </c>
      <c r="M279">
        <v>4</v>
      </c>
      <c r="N279">
        <v>7</v>
      </c>
      <c r="O279">
        <v>2.4931000000000001</v>
      </c>
      <c r="R279">
        <v>0.67330000000000001</v>
      </c>
      <c r="S279">
        <v>3.2256999999999998</v>
      </c>
      <c r="T279">
        <v>53.296100000000003</v>
      </c>
      <c r="U279">
        <v>24.969100000000001</v>
      </c>
      <c r="V279">
        <v>24.969100000000001</v>
      </c>
      <c r="X279">
        <v>11.8788</v>
      </c>
      <c r="Y279">
        <v>10.0199</v>
      </c>
      <c r="Z279">
        <v>26589</v>
      </c>
      <c r="AD279">
        <v>5.1799999999999999E-2</v>
      </c>
      <c r="AE279">
        <v>1.2605999999999999</v>
      </c>
      <c r="AF279">
        <v>0.12089999999999999</v>
      </c>
      <c r="AG279">
        <v>744.53689999999995</v>
      </c>
      <c r="AH279">
        <v>3.3420000000000001</v>
      </c>
      <c r="AI279">
        <v>11.805899999999999</v>
      </c>
      <c r="AJ279">
        <v>0.54969999999999997</v>
      </c>
      <c r="AK279">
        <v>1.0918000000000001</v>
      </c>
      <c r="AL279">
        <v>2.5036999999999998</v>
      </c>
      <c r="AM279">
        <v>11.1732</v>
      </c>
      <c r="AN279">
        <v>3.1410999999999998</v>
      </c>
    </row>
    <row r="280" spans="1:40" x14ac:dyDescent="0.25">
      <c r="A280" t="s">
        <v>224</v>
      </c>
      <c r="B280" t="s">
        <v>224</v>
      </c>
      <c r="C280" t="s">
        <v>225</v>
      </c>
      <c r="D280" t="s">
        <v>226</v>
      </c>
      <c r="E280" t="s">
        <v>203</v>
      </c>
      <c r="F280" t="s">
        <v>197</v>
      </c>
      <c r="G280" s="2">
        <v>40999</v>
      </c>
      <c r="H280" t="s">
        <v>199</v>
      </c>
      <c r="J280">
        <v>2012</v>
      </c>
      <c r="K280">
        <v>1</v>
      </c>
      <c r="L280">
        <v>2012</v>
      </c>
      <c r="M280">
        <v>1</v>
      </c>
      <c r="N280">
        <v>7</v>
      </c>
      <c r="O280">
        <v>2.4361999999999999</v>
      </c>
      <c r="R280">
        <v>0.65759999999999996</v>
      </c>
      <c r="S280">
        <v>3.0607000000000002</v>
      </c>
      <c r="T280">
        <v>49.062199999999997</v>
      </c>
      <c r="U280">
        <v>25.316400000000002</v>
      </c>
      <c r="V280">
        <v>25.316400000000002</v>
      </c>
      <c r="X280">
        <v>11.214399999999999</v>
      </c>
      <c r="Y280">
        <v>8.6487999999999996</v>
      </c>
      <c r="Z280">
        <v>4999</v>
      </c>
      <c r="AD280">
        <v>4.9599999999999998E-2</v>
      </c>
      <c r="AE280">
        <v>1.1747000000000001</v>
      </c>
      <c r="AF280">
        <v>0.1171</v>
      </c>
      <c r="AG280">
        <v>768.65340000000003</v>
      </c>
      <c r="AH280">
        <v>2.6886000000000001</v>
      </c>
      <c r="AI280">
        <v>8.9054000000000002</v>
      </c>
      <c r="AJ280">
        <v>0.46189999999999998</v>
      </c>
      <c r="AK280">
        <v>0.92069999999999996</v>
      </c>
      <c r="AL280">
        <v>0.47110000000000002</v>
      </c>
      <c r="AM280">
        <v>11.484299999999999</v>
      </c>
      <c r="AN280">
        <v>0.60940000000000005</v>
      </c>
    </row>
    <row r="281" spans="1:40" x14ac:dyDescent="0.25">
      <c r="A281" t="s">
        <v>224</v>
      </c>
      <c r="B281" t="s">
        <v>224</v>
      </c>
      <c r="C281" t="s">
        <v>225</v>
      </c>
      <c r="D281" t="s">
        <v>226</v>
      </c>
      <c r="E281" t="s">
        <v>203</v>
      </c>
      <c r="F281" t="s">
        <v>197</v>
      </c>
      <c r="G281" s="2">
        <v>41090</v>
      </c>
      <c r="H281" t="s">
        <v>199</v>
      </c>
      <c r="J281">
        <v>2012</v>
      </c>
      <c r="K281">
        <v>2</v>
      </c>
      <c r="L281">
        <v>2012</v>
      </c>
      <c r="M281">
        <v>2</v>
      </c>
      <c r="N281">
        <v>7</v>
      </c>
      <c r="O281">
        <v>2.5297000000000001</v>
      </c>
      <c r="R281">
        <v>0.64970000000000006</v>
      </c>
      <c r="S281">
        <v>2.8744000000000001</v>
      </c>
      <c r="T281">
        <v>47.251199999999997</v>
      </c>
      <c r="U281">
        <v>24.161300000000001</v>
      </c>
      <c r="V281">
        <v>24.161300000000001</v>
      </c>
      <c r="X281">
        <v>11.5037</v>
      </c>
      <c r="Y281">
        <v>8.5309000000000008</v>
      </c>
      <c r="Z281">
        <v>9636</v>
      </c>
      <c r="AD281">
        <v>5.2400000000000002E-2</v>
      </c>
      <c r="AE281">
        <v>1.2435</v>
      </c>
      <c r="AF281">
        <v>0.12470000000000001</v>
      </c>
      <c r="AG281">
        <v>721.63940000000002</v>
      </c>
      <c r="AH281">
        <v>2.9790000000000001</v>
      </c>
      <c r="AI281">
        <v>9.2832000000000008</v>
      </c>
      <c r="AJ281">
        <v>0.53180000000000005</v>
      </c>
      <c r="AK281">
        <v>1.0435000000000001</v>
      </c>
      <c r="AL281">
        <v>0.90810000000000002</v>
      </c>
      <c r="AM281">
        <v>11.7341</v>
      </c>
      <c r="AN281">
        <v>1.3398000000000001</v>
      </c>
    </row>
    <row r="282" spans="1:40" x14ac:dyDescent="0.25">
      <c r="A282" t="s">
        <v>224</v>
      </c>
      <c r="B282" t="s">
        <v>224</v>
      </c>
      <c r="C282" t="s">
        <v>225</v>
      </c>
      <c r="D282" t="s">
        <v>226</v>
      </c>
      <c r="E282" t="s">
        <v>203</v>
      </c>
      <c r="F282" t="s">
        <v>197</v>
      </c>
      <c r="G282" s="2">
        <v>41182</v>
      </c>
      <c r="H282" t="s">
        <v>199</v>
      </c>
      <c r="J282">
        <v>2012</v>
      </c>
      <c r="K282">
        <v>3</v>
      </c>
      <c r="L282">
        <v>2012</v>
      </c>
      <c r="M282">
        <v>3</v>
      </c>
      <c r="N282">
        <v>7</v>
      </c>
      <c r="O282">
        <v>2.7025000000000001</v>
      </c>
      <c r="R282">
        <v>0.64700000000000002</v>
      </c>
      <c r="S282">
        <v>2.7738999999999998</v>
      </c>
      <c r="T282">
        <v>48.946300000000001</v>
      </c>
      <c r="U282">
        <v>24.4773</v>
      </c>
      <c r="V282">
        <v>24.4773</v>
      </c>
      <c r="X282">
        <v>11.099500000000001</v>
      </c>
      <c r="Y282">
        <v>9.6293000000000006</v>
      </c>
      <c r="Z282">
        <v>14414</v>
      </c>
      <c r="AD282">
        <v>5.1900000000000002E-2</v>
      </c>
      <c r="AE282">
        <v>1.1552</v>
      </c>
      <c r="AF282">
        <v>0.12520000000000001</v>
      </c>
      <c r="AG282">
        <v>718.82330000000002</v>
      </c>
      <c r="AH282">
        <v>2.7082999999999999</v>
      </c>
      <c r="AI282">
        <v>8.0357000000000003</v>
      </c>
      <c r="AJ282">
        <v>0.49609999999999999</v>
      </c>
      <c r="AK282">
        <v>0.95589999999999997</v>
      </c>
      <c r="AL282">
        <v>1.3638999999999999</v>
      </c>
      <c r="AM282">
        <v>12.2079</v>
      </c>
      <c r="AN282">
        <v>1.8998999999999999</v>
      </c>
    </row>
    <row r="283" spans="1:40" x14ac:dyDescent="0.25">
      <c r="A283" t="s">
        <v>224</v>
      </c>
      <c r="B283" t="s">
        <v>224</v>
      </c>
      <c r="C283" t="s">
        <v>225</v>
      </c>
      <c r="D283" t="s">
        <v>226</v>
      </c>
      <c r="E283" t="s">
        <v>203</v>
      </c>
      <c r="F283" t="s">
        <v>197</v>
      </c>
      <c r="G283" s="2">
        <v>41274</v>
      </c>
      <c r="H283" t="s">
        <v>199</v>
      </c>
      <c r="J283">
        <v>2012</v>
      </c>
      <c r="K283">
        <v>4</v>
      </c>
      <c r="L283">
        <v>2012</v>
      </c>
      <c r="M283">
        <v>4</v>
      </c>
      <c r="N283">
        <v>7</v>
      </c>
      <c r="O283">
        <v>2.9430999999999998</v>
      </c>
      <c r="R283">
        <v>0.64759999999999995</v>
      </c>
      <c r="S283">
        <v>2.6269</v>
      </c>
      <c r="T283">
        <v>51.908700000000003</v>
      </c>
      <c r="U283">
        <v>25.487100000000002</v>
      </c>
      <c r="V283">
        <v>25.487100000000002</v>
      </c>
      <c r="X283">
        <v>13.441800000000001</v>
      </c>
      <c r="Y283">
        <v>10.297000000000001</v>
      </c>
      <c r="Z283">
        <v>22396</v>
      </c>
      <c r="AD283">
        <v>5.6899999999999999E-2</v>
      </c>
      <c r="AE283">
        <v>1.2184999999999999</v>
      </c>
      <c r="AF283">
        <v>0.13669999999999999</v>
      </c>
      <c r="AG283">
        <v>658.49509999999998</v>
      </c>
      <c r="AH283">
        <v>3.4405000000000001</v>
      </c>
      <c r="AI283">
        <v>10.19</v>
      </c>
      <c r="AJ283">
        <v>0.64529999999999998</v>
      </c>
      <c r="AK283">
        <v>1.2123999999999999</v>
      </c>
      <c r="AL283">
        <v>2.12</v>
      </c>
      <c r="AM283">
        <v>12.3462</v>
      </c>
      <c r="AN283">
        <v>2.9658000000000002</v>
      </c>
    </row>
    <row r="284" spans="1:40" x14ac:dyDescent="0.25">
      <c r="A284" t="s">
        <v>224</v>
      </c>
      <c r="B284" t="s">
        <v>224</v>
      </c>
      <c r="C284" t="s">
        <v>225</v>
      </c>
      <c r="D284" t="s">
        <v>226</v>
      </c>
      <c r="E284" t="s">
        <v>203</v>
      </c>
      <c r="F284" t="s">
        <v>197</v>
      </c>
      <c r="G284" s="2">
        <v>41364</v>
      </c>
      <c r="H284" t="s">
        <v>199</v>
      </c>
      <c r="J284">
        <v>2013</v>
      </c>
      <c r="K284">
        <v>1</v>
      </c>
      <c r="L284">
        <v>2013</v>
      </c>
      <c r="M284">
        <v>1</v>
      </c>
      <c r="N284">
        <v>7</v>
      </c>
      <c r="O284">
        <v>3.3656000000000001</v>
      </c>
      <c r="R284">
        <v>0.64480000000000004</v>
      </c>
      <c r="S284">
        <v>2.4597000000000002</v>
      </c>
      <c r="T284">
        <v>50.447899999999997</v>
      </c>
      <c r="U284">
        <v>25.3613</v>
      </c>
      <c r="V284">
        <v>25.3613</v>
      </c>
      <c r="X284">
        <v>11.845000000000001</v>
      </c>
      <c r="Y284">
        <v>10.0936</v>
      </c>
      <c r="Z284">
        <v>1795</v>
      </c>
      <c r="AD284">
        <v>5.21E-2</v>
      </c>
      <c r="AE284">
        <v>1.0634999999999999</v>
      </c>
      <c r="AF284">
        <v>0.12559999999999999</v>
      </c>
      <c r="AG284">
        <v>716.33230000000003</v>
      </c>
      <c r="AH284">
        <v>2.8136000000000001</v>
      </c>
      <c r="AI284">
        <v>8.1605000000000008</v>
      </c>
      <c r="AJ284">
        <v>0.54139999999999999</v>
      </c>
      <c r="AK284">
        <v>0.99929999999999997</v>
      </c>
      <c r="AL284">
        <v>0.1721</v>
      </c>
      <c r="AM284">
        <v>12.480499999999999</v>
      </c>
      <c r="AN284">
        <v>0.44190000000000002</v>
      </c>
    </row>
    <row r="285" spans="1:40" x14ac:dyDescent="0.25">
      <c r="A285" t="s">
        <v>224</v>
      </c>
      <c r="B285" t="s">
        <v>224</v>
      </c>
      <c r="C285" t="s">
        <v>225</v>
      </c>
      <c r="D285" t="s">
        <v>226</v>
      </c>
      <c r="E285" t="s">
        <v>203</v>
      </c>
      <c r="F285" t="s">
        <v>197</v>
      </c>
      <c r="G285" s="2">
        <v>41455</v>
      </c>
      <c r="H285" t="s">
        <v>199</v>
      </c>
      <c r="J285">
        <v>2013</v>
      </c>
      <c r="K285">
        <v>2</v>
      </c>
      <c r="L285">
        <v>2013</v>
      </c>
      <c r="M285">
        <v>2</v>
      </c>
      <c r="N285">
        <v>7</v>
      </c>
      <c r="O285">
        <v>3.4842</v>
      </c>
      <c r="R285">
        <v>0.64229999999999998</v>
      </c>
      <c r="S285">
        <v>2.3946999999999998</v>
      </c>
      <c r="T285">
        <v>47.2575</v>
      </c>
      <c r="U285">
        <v>22.904299999999999</v>
      </c>
      <c r="V285">
        <v>22.904299999999999</v>
      </c>
      <c r="X285">
        <v>10.6478</v>
      </c>
      <c r="Y285">
        <v>8.9364000000000008</v>
      </c>
      <c r="Z285">
        <v>7274</v>
      </c>
      <c r="AD285">
        <v>5.3100000000000001E-2</v>
      </c>
      <c r="AE285">
        <v>1.1032</v>
      </c>
      <c r="AF285">
        <v>0.1268</v>
      </c>
      <c r="AG285">
        <v>709.81370000000004</v>
      </c>
      <c r="AH285">
        <v>2.6574</v>
      </c>
      <c r="AI285">
        <v>7.7572000000000001</v>
      </c>
      <c r="AJ285">
        <v>0.51819999999999999</v>
      </c>
      <c r="AK285">
        <v>0.9506</v>
      </c>
      <c r="AL285">
        <v>0.70430000000000004</v>
      </c>
      <c r="AM285">
        <v>12.648400000000001</v>
      </c>
      <c r="AN285">
        <v>1.1552</v>
      </c>
    </row>
    <row r="286" spans="1:40" x14ac:dyDescent="0.25">
      <c r="A286" t="s">
        <v>224</v>
      </c>
      <c r="B286" t="s">
        <v>224</v>
      </c>
      <c r="C286" t="s">
        <v>225</v>
      </c>
      <c r="D286" t="s">
        <v>226</v>
      </c>
      <c r="E286" t="s">
        <v>203</v>
      </c>
      <c r="F286" t="s">
        <v>197</v>
      </c>
      <c r="G286" s="2">
        <v>41547</v>
      </c>
      <c r="H286" t="s">
        <v>199</v>
      </c>
      <c r="J286">
        <v>2013</v>
      </c>
      <c r="K286">
        <v>3</v>
      </c>
      <c r="L286">
        <v>2013</v>
      </c>
      <c r="M286">
        <v>3</v>
      </c>
      <c r="N286">
        <v>7</v>
      </c>
      <c r="O286">
        <v>3.3565999999999998</v>
      </c>
      <c r="R286">
        <v>0.63739999999999997</v>
      </c>
      <c r="S286">
        <v>2.3818999999999999</v>
      </c>
      <c r="T286">
        <v>45.444600000000001</v>
      </c>
      <c r="U286">
        <v>21.104299999999999</v>
      </c>
      <c r="V286">
        <v>21.104299999999999</v>
      </c>
      <c r="X286">
        <v>10.151199999999999</v>
      </c>
      <c r="Y286">
        <v>8.9481999999999999</v>
      </c>
      <c r="Z286">
        <v>11152</v>
      </c>
      <c r="AD286">
        <v>5.3900000000000003E-2</v>
      </c>
      <c r="AE286">
        <v>1.0843</v>
      </c>
      <c r="AF286">
        <v>0.13039999999999999</v>
      </c>
      <c r="AG286">
        <v>690.11609999999996</v>
      </c>
      <c r="AH286">
        <v>2.5356000000000001</v>
      </c>
      <c r="AI286">
        <v>8.8925000000000001</v>
      </c>
      <c r="AJ286">
        <v>0.49469999999999997</v>
      </c>
      <c r="AK286">
        <v>0.91930000000000001</v>
      </c>
      <c r="AL286">
        <v>1.0909</v>
      </c>
      <c r="AM286">
        <v>12.754799999999999</v>
      </c>
      <c r="AN286">
        <v>1.6788000000000001</v>
      </c>
    </row>
    <row r="287" spans="1:40" x14ac:dyDescent="0.25">
      <c r="A287" t="s">
        <v>224</v>
      </c>
      <c r="B287" t="s">
        <v>224</v>
      </c>
      <c r="C287" t="s">
        <v>225</v>
      </c>
      <c r="D287" t="s">
        <v>226</v>
      </c>
      <c r="E287" t="s">
        <v>203</v>
      </c>
      <c r="F287" t="s">
        <v>197</v>
      </c>
      <c r="G287" s="2">
        <v>41639</v>
      </c>
      <c r="H287" t="s">
        <v>199</v>
      </c>
      <c r="J287">
        <v>2013</v>
      </c>
      <c r="K287">
        <v>4</v>
      </c>
      <c r="L287">
        <v>2013</v>
      </c>
      <c r="M287">
        <v>4</v>
      </c>
      <c r="N287">
        <v>7</v>
      </c>
      <c r="O287">
        <v>3.4308999999999998</v>
      </c>
      <c r="R287">
        <v>0.61839999999999995</v>
      </c>
      <c r="S287">
        <v>2.19</v>
      </c>
      <c r="T287">
        <v>-224.18889999999999</v>
      </c>
      <c r="U287">
        <v>-129.08199999999999</v>
      </c>
      <c r="V287">
        <v>-129.08199999999999</v>
      </c>
      <c r="X287">
        <v>-31.548400000000001</v>
      </c>
      <c r="Y287">
        <v>42.284399999999998</v>
      </c>
      <c r="Z287">
        <v>24472</v>
      </c>
      <c r="AD287">
        <v>1.15E-2</v>
      </c>
      <c r="AE287">
        <v>1.4188000000000001</v>
      </c>
      <c r="AF287">
        <v>2.7799999999999998E-2</v>
      </c>
      <c r="AG287">
        <v>3233.9459999999999</v>
      </c>
      <c r="AH287">
        <v>-1.7875000000000001</v>
      </c>
      <c r="AI287">
        <v>-5.4545000000000003</v>
      </c>
      <c r="AJ287">
        <v>-0.37240000000000001</v>
      </c>
      <c r="AK287">
        <v>-0.68210000000000004</v>
      </c>
      <c r="AL287">
        <v>2.3784999999999998</v>
      </c>
      <c r="AM287">
        <v>13.595499999999999</v>
      </c>
      <c r="AN287">
        <v>2.7709000000000001</v>
      </c>
    </row>
    <row r="288" spans="1:40" x14ac:dyDescent="0.25">
      <c r="A288" t="s">
        <v>224</v>
      </c>
      <c r="B288" t="s">
        <v>224</v>
      </c>
      <c r="C288" t="s">
        <v>225</v>
      </c>
      <c r="D288" t="s">
        <v>226</v>
      </c>
      <c r="E288" t="s">
        <v>203</v>
      </c>
      <c r="F288" t="s">
        <v>197</v>
      </c>
      <c r="G288" s="2">
        <v>41729</v>
      </c>
      <c r="H288" t="s">
        <v>199</v>
      </c>
      <c r="J288">
        <v>2014</v>
      </c>
      <c r="K288">
        <v>1</v>
      </c>
      <c r="L288">
        <v>2014</v>
      </c>
      <c r="M288">
        <v>1</v>
      </c>
      <c r="N288">
        <v>7</v>
      </c>
      <c r="O288">
        <v>3.4321999999999999</v>
      </c>
      <c r="R288">
        <v>0.61560000000000004</v>
      </c>
      <c r="S288">
        <v>2.1526999999999998</v>
      </c>
      <c r="T288">
        <v>44.7896</v>
      </c>
      <c r="U288">
        <v>21.0564</v>
      </c>
      <c r="V288">
        <v>21.0564</v>
      </c>
      <c r="X288">
        <v>9.8933</v>
      </c>
      <c r="Y288">
        <v>8.9393999999999991</v>
      </c>
      <c r="Z288">
        <v>2864</v>
      </c>
      <c r="AD288">
        <v>5.1400000000000001E-2</v>
      </c>
      <c r="AE288">
        <v>0.98099999999999998</v>
      </c>
      <c r="AF288">
        <v>0.12570000000000001</v>
      </c>
      <c r="AG288">
        <v>716.25760000000002</v>
      </c>
      <c r="AH288">
        <v>1.9562999999999999</v>
      </c>
      <c r="AI288">
        <v>6.1222000000000003</v>
      </c>
      <c r="AJ288">
        <v>0.41399999999999998</v>
      </c>
      <c r="AK288">
        <v>0.75209999999999999</v>
      </c>
      <c r="AL288">
        <v>0.28289999999999998</v>
      </c>
      <c r="AM288">
        <v>13.7637</v>
      </c>
      <c r="AN288">
        <v>0.49009999999999998</v>
      </c>
    </row>
    <row r="289" spans="1:40" x14ac:dyDescent="0.25">
      <c r="A289" t="s">
        <v>224</v>
      </c>
      <c r="B289" t="s">
        <v>224</v>
      </c>
      <c r="C289" t="s">
        <v>225</v>
      </c>
      <c r="D289" t="s">
        <v>226</v>
      </c>
      <c r="E289" t="s">
        <v>203</v>
      </c>
      <c r="F289" t="s">
        <v>197</v>
      </c>
      <c r="G289" s="2">
        <v>41820</v>
      </c>
      <c r="H289" t="s">
        <v>199</v>
      </c>
      <c r="J289">
        <v>2014</v>
      </c>
      <c r="K289">
        <v>2</v>
      </c>
      <c r="L289">
        <v>2014</v>
      </c>
      <c r="M289">
        <v>2</v>
      </c>
      <c r="N289">
        <v>7</v>
      </c>
      <c r="O289">
        <v>3.4988000000000001</v>
      </c>
      <c r="R289">
        <v>0.60760000000000003</v>
      </c>
      <c r="S289">
        <v>2.0731000000000002</v>
      </c>
      <c r="T289">
        <v>37.985100000000003</v>
      </c>
      <c r="U289">
        <v>18.54</v>
      </c>
      <c r="V289">
        <v>18.54</v>
      </c>
      <c r="X289">
        <v>9.5350000000000001</v>
      </c>
      <c r="Y289">
        <v>10.988799999999999</v>
      </c>
      <c r="Z289">
        <v>8003</v>
      </c>
      <c r="AD289">
        <v>4.9500000000000002E-2</v>
      </c>
      <c r="AE289">
        <v>1.0152000000000001</v>
      </c>
      <c r="AF289">
        <v>0.12330000000000001</v>
      </c>
      <c r="AG289">
        <v>730.16610000000003</v>
      </c>
      <c r="AH289">
        <v>2.0590000000000002</v>
      </c>
      <c r="AI289">
        <v>6.2354000000000003</v>
      </c>
      <c r="AJ289">
        <v>0.44240000000000002</v>
      </c>
      <c r="AK289">
        <v>0.80800000000000005</v>
      </c>
      <c r="AL289">
        <v>0.79159999999999997</v>
      </c>
      <c r="AM289">
        <v>13.9594</v>
      </c>
      <c r="AN289">
        <v>1.0099</v>
      </c>
    </row>
    <row r="290" spans="1:40" x14ac:dyDescent="0.25">
      <c r="A290" t="s">
        <v>224</v>
      </c>
      <c r="B290" t="s">
        <v>224</v>
      </c>
      <c r="C290" t="s">
        <v>225</v>
      </c>
      <c r="D290" t="s">
        <v>226</v>
      </c>
      <c r="E290" t="s">
        <v>203</v>
      </c>
      <c r="F290" t="s">
        <v>197</v>
      </c>
      <c r="G290" s="2">
        <v>41912</v>
      </c>
      <c r="H290" t="s">
        <v>199</v>
      </c>
      <c r="J290">
        <v>2014</v>
      </c>
      <c r="K290">
        <v>3</v>
      </c>
      <c r="L290">
        <v>2014</v>
      </c>
      <c r="M290">
        <v>3</v>
      </c>
      <c r="N290">
        <v>7</v>
      </c>
      <c r="O290">
        <v>3.6328</v>
      </c>
      <c r="R290">
        <v>0.59770000000000001</v>
      </c>
      <c r="S290">
        <v>1.9725999999999999</v>
      </c>
      <c r="T290">
        <v>38.518099999999997</v>
      </c>
      <c r="U290">
        <v>18.8401</v>
      </c>
      <c r="V290">
        <v>18.8401</v>
      </c>
      <c r="X290">
        <v>9.9791000000000007</v>
      </c>
      <c r="Y290">
        <v>11.016299999999999</v>
      </c>
      <c r="Z290">
        <v>13698</v>
      </c>
      <c r="AD290">
        <v>4.9399999999999999E-2</v>
      </c>
      <c r="AE290">
        <v>1.0159</v>
      </c>
      <c r="AF290">
        <v>0.1249</v>
      </c>
      <c r="AG290">
        <v>720.71479999999997</v>
      </c>
      <c r="AH290">
        <v>1.9532</v>
      </c>
      <c r="AI290">
        <v>5.4645000000000001</v>
      </c>
      <c r="AJ290">
        <v>0.43120000000000003</v>
      </c>
      <c r="AK290">
        <v>0.78580000000000005</v>
      </c>
      <c r="AL290">
        <v>1.3536999999999999</v>
      </c>
      <c r="AM290">
        <v>14.290800000000001</v>
      </c>
      <c r="AN290">
        <v>1.6053999999999999</v>
      </c>
    </row>
    <row r="291" spans="1:40" x14ac:dyDescent="0.25">
      <c r="A291" t="s">
        <v>224</v>
      </c>
      <c r="B291" t="s">
        <v>224</v>
      </c>
      <c r="C291" t="s">
        <v>225</v>
      </c>
      <c r="D291" t="s">
        <v>226</v>
      </c>
      <c r="E291" t="s">
        <v>203</v>
      </c>
      <c r="F291" t="s">
        <v>197</v>
      </c>
      <c r="G291" s="2">
        <v>42004</v>
      </c>
      <c r="H291" t="s">
        <v>199</v>
      </c>
      <c r="J291">
        <v>2014</v>
      </c>
      <c r="K291">
        <v>4</v>
      </c>
      <c r="L291">
        <v>2014</v>
      </c>
      <c r="M291">
        <v>4</v>
      </c>
      <c r="N291">
        <v>7</v>
      </c>
      <c r="O291">
        <v>1.488</v>
      </c>
      <c r="R291">
        <v>0.57689999999999997</v>
      </c>
      <c r="S291">
        <v>1.8784000000000001</v>
      </c>
      <c r="T291">
        <v>-32.004800000000003</v>
      </c>
      <c r="U291">
        <v>-18.563500000000001</v>
      </c>
      <c r="V291">
        <v>-18.563500000000001</v>
      </c>
      <c r="X291">
        <v>3.4459</v>
      </c>
      <c r="Y291">
        <v>26.737300000000001</v>
      </c>
      <c r="Z291">
        <v>23498</v>
      </c>
      <c r="AD291">
        <v>2.9399999999999999E-2</v>
      </c>
      <c r="AE291">
        <v>1.4379999999999999</v>
      </c>
      <c r="AF291">
        <v>0.44869999999999999</v>
      </c>
      <c r="AG291">
        <v>200.5745</v>
      </c>
      <c r="AH291">
        <v>0.80610000000000004</v>
      </c>
      <c r="AI291">
        <v>1.5658000000000001</v>
      </c>
      <c r="AJ291">
        <v>0.16839999999999999</v>
      </c>
      <c r="AK291">
        <v>0.34100000000000003</v>
      </c>
      <c r="AL291">
        <v>2.3212000000000002</v>
      </c>
      <c r="AM291">
        <v>13.6052</v>
      </c>
      <c r="AN291">
        <v>2.7372000000000001</v>
      </c>
    </row>
    <row r="292" spans="1:40" x14ac:dyDescent="0.25">
      <c r="A292" t="s">
        <v>224</v>
      </c>
      <c r="B292" t="s">
        <v>224</v>
      </c>
      <c r="C292" t="s">
        <v>225</v>
      </c>
      <c r="D292" t="s">
        <v>226</v>
      </c>
      <c r="E292" t="s">
        <v>203</v>
      </c>
      <c r="F292" t="s">
        <v>197</v>
      </c>
      <c r="G292" s="2">
        <v>42094</v>
      </c>
      <c r="H292" t="s">
        <v>199</v>
      </c>
      <c r="J292">
        <v>2015</v>
      </c>
      <c r="K292">
        <v>1</v>
      </c>
      <c r="L292">
        <v>2015</v>
      </c>
      <c r="M292">
        <v>1</v>
      </c>
      <c r="N292">
        <v>7</v>
      </c>
      <c r="O292">
        <v>3.0529000000000002</v>
      </c>
      <c r="R292">
        <v>0.61880000000000002</v>
      </c>
      <c r="S292">
        <v>2.2134</v>
      </c>
      <c r="T292">
        <v>28.800599999999999</v>
      </c>
      <c r="U292">
        <v>10.865500000000001</v>
      </c>
      <c r="V292">
        <v>10.865500000000001</v>
      </c>
      <c r="X292">
        <v>6.1778000000000004</v>
      </c>
      <c r="Y292">
        <v>-51.728299999999997</v>
      </c>
      <c r="Z292">
        <v>4961</v>
      </c>
      <c r="AD292">
        <v>4.2500000000000003E-2</v>
      </c>
      <c r="AE292">
        <v>1.0478000000000001</v>
      </c>
      <c r="AF292">
        <v>0.27500000000000002</v>
      </c>
      <c r="AG292">
        <v>327.22629999999998</v>
      </c>
      <c r="AH292">
        <v>-3.9839000000000002</v>
      </c>
      <c r="AI292">
        <v>-13.6793</v>
      </c>
      <c r="AJ292">
        <v>-0.75660000000000005</v>
      </c>
      <c r="AK292">
        <v>-1.5185999999999999</v>
      </c>
      <c r="AL292">
        <v>0.49280000000000002</v>
      </c>
      <c r="AM292">
        <v>11.641400000000001</v>
      </c>
      <c r="AN292">
        <v>0.60489999999999999</v>
      </c>
    </row>
    <row r="293" spans="1:40" x14ac:dyDescent="0.25">
      <c r="A293" t="s">
        <v>224</v>
      </c>
      <c r="B293" t="s">
        <v>224</v>
      </c>
      <c r="C293" t="s">
        <v>225</v>
      </c>
      <c r="D293" t="s">
        <v>226</v>
      </c>
      <c r="E293" t="s">
        <v>203</v>
      </c>
      <c r="F293" t="s">
        <v>197</v>
      </c>
      <c r="G293" s="2">
        <v>42185</v>
      </c>
      <c r="H293" t="s">
        <v>199</v>
      </c>
      <c r="J293">
        <v>2015</v>
      </c>
      <c r="K293">
        <v>2</v>
      </c>
      <c r="L293">
        <v>2015</v>
      </c>
      <c r="M293">
        <v>2</v>
      </c>
      <c r="N293">
        <v>7</v>
      </c>
      <c r="O293">
        <v>2.5945</v>
      </c>
      <c r="R293">
        <v>0.61050000000000004</v>
      </c>
      <c r="S293">
        <v>2.1404999999999998</v>
      </c>
      <c r="T293">
        <v>29.610600000000002</v>
      </c>
      <c r="U293">
        <v>13.6249</v>
      </c>
      <c r="V293">
        <v>13.6249</v>
      </c>
      <c r="X293">
        <v>8.9372000000000007</v>
      </c>
      <c r="Y293">
        <v>-4.6534000000000004</v>
      </c>
      <c r="Z293">
        <v>10443</v>
      </c>
      <c r="AD293">
        <v>4.7800000000000002E-2</v>
      </c>
      <c r="AE293">
        <v>1.0999000000000001</v>
      </c>
      <c r="AF293">
        <v>0.29549999999999998</v>
      </c>
      <c r="AG293">
        <v>304.5668</v>
      </c>
      <c r="AH293">
        <v>1.5327999999999999</v>
      </c>
      <c r="AI293">
        <v>4.2732000000000001</v>
      </c>
      <c r="AJ293">
        <v>0.29680000000000001</v>
      </c>
      <c r="AK293">
        <v>0.59709999999999996</v>
      </c>
      <c r="AL293">
        <v>1.0281</v>
      </c>
      <c r="AM293">
        <v>11.7149</v>
      </c>
      <c r="AN293">
        <v>1.2192000000000001</v>
      </c>
    </row>
    <row r="294" spans="1:40" x14ac:dyDescent="0.25">
      <c r="A294" t="s">
        <v>224</v>
      </c>
      <c r="B294" t="s">
        <v>224</v>
      </c>
      <c r="C294" t="s">
        <v>225</v>
      </c>
      <c r="D294" t="s">
        <v>226</v>
      </c>
      <c r="E294" t="s">
        <v>203</v>
      </c>
      <c r="F294" t="s">
        <v>197</v>
      </c>
      <c r="G294" s="2">
        <v>42277</v>
      </c>
      <c r="H294" t="s">
        <v>199</v>
      </c>
      <c r="J294">
        <v>2015</v>
      </c>
      <c r="K294">
        <v>3</v>
      </c>
      <c r="L294">
        <v>2015</v>
      </c>
      <c r="M294">
        <v>3</v>
      </c>
      <c r="N294">
        <v>7</v>
      </c>
      <c r="O294">
        <v>3.3048000000000002</v>
      </c>
      <c r="R294">
        <v>0.6</v>
      </c>
      <c r="S294">
        <v>1.8876999999999999</v>
      </c>
      <c r="T294">
        <v>29.1601</v>
      </c>
      <c r="U294">
        <v>12.915699999999999</v>
      </c>
      <c r="V294">
        <v>12.915699999999999</v>
      </c>
      <c r="X294">
        <v>7.3140999999999998</v>
      </c>
      <c r="Y294">
        <v>8.9411000000000005</v>
      </c>
      <c r="Z294">
        <v>10745</v>
      </c>
      <c r="AD294">
        <v>4.82E-2</v>
      </c>
      <c r="AE294">
        <v>1.0296000000000001</v>
      </c>
      <c r="AF294">
        <v>0.27760000000000001</v>
      </c>
      <c r="AG294">
        <v>324.20609999999999</v>
      </c>
      <c r="AH294">
        <v>1.5959000000000001</v>
      </c>
      <c r="AI294">
        <v>4.2827000000000002</v>
      </c>
      <c r="AJ294">
        <v>0.32940000000000003</v>
      </c>
      <c r="AK294">
        <v>0.63829999999999998</v>
      </c>
      <c r="AL294">
        <v>1.0562</v>
      </c>
      <c r="AM294">
        <v>11.8696</v>
      </c>
      <c r="AN294">
        <v>1.2922</v>
      </c>
    </row>
    <row r="295" spans="1:40" x14ac:dyDescent="0.25">
      <c r="A295" t="s">
        <v>224</v>
      </c>
      <c r="B295" t="s">
        <v>224</v>
      </c>
      <c r="C295" t="s">
        <v>225</v>
      </c>
      <c r="D295" t="s">
        <v>226</v>
      </c>
      <c r="E295" t="s">
        <v>203</v>
      </c>
      <c r="F295" t="s">
        <v>197</v>
      </c>
      <c r="G295" s="2">
        <v>42369</v>
      </c>
      <c r="H295" t="s">
        <v>199</v>
      </c>
      <c r="J295">
        <v>2015</v>
      </c>
      <c r="K295">
        <v>4</v>
      </c>
      <c r="L295">
        <v>2015</v>
      </c>
      <c r="M295">
        <v>4</v>
      </c>
      <c r="N295">
        <v>7</v>
      </c>
      <c r="O295">
        <v>1.6256999999999999</v>
      </c>
      <c r="R295">
        <v>0.59089999999999998</v>
      </c>
      <c r="S295">
        <v>1.9424999999999999</v>
      </c>
      <c r="T295">
        <v>30.414300000000001</v>
      </c>
      <c r="U295">
        <v>11.215</v>
      </c>
      <c r="V295">
        <v>11.215</v>
      </c>
      <c r="X295">
        <v>5.6148999999999996</v>
      </c>
      <c r="Y295">
        <v>18.5383</v>
      </c>
      <c r="Z295">
        <v>15602</v>
      </c>
      <c r="AD295">
        <v>6.8699999999999997E-2</v>
      </c>
      <c r="AE295">
        <v>1.0475000000000001</v>
      </c>
      <c r="AF295">
        <v>0.73909999999999998</v>
      </c>
      <c r="AG295">
        <v>121.77030000000001</v>
      </c>
      <c r="AH295">
        <v>2.6415000000000002</v>
      </c>
      <c r="AI295">
        <v>15.73</v>
      </c>
      <c r="AJ295">
        <v>0.53639999999999999</v>
      </c>
      <c r="AK295">
        <v>1.0805</v>
      </c>
      <c r="AL295">
        <v>1.5886</v>
      </c>
      <c r="AM295">
        <v>10.676500000000001</v>
      </c>
      <c r="AN295">
        <v>2.0253999999999999</v>
      </c>
    </row>
    <row r="296" spans="1:40" x14ac:dyDescent="0.25">
      <c r="A296" t="s">
        <v>224</v>
      </c>
      <c r="B296" t="s">
        <v>224</v>
      </c>
      <c r="C296" t="s">
        <v>225</v>
      </c>
      <c r="D296" t="s">
        <v>226</v>
      </c>
      <c r="E296" t="s">
        <v>203</v>
      </c>
      <c r="F296" t="s">
        <v>197</v>
      </c>
      <c r="G296" s="2">
        <v>42460</v>
      </c>
      <c r="H296" t="s">
        <v>199</v>
      </c>
      <c r="J296">
        <v>2016</v>
      </c>
      <c r="K296">
        <v>1</v>
      </c>
      <c r="L296">
        <v>2016</v>
      </c>
      <c r="M296">
        <v>1</v>
      </c>
      <c r="N296">
        <v>7</v>
      </c>
      <c r="O296">
        <v>1.6896</v>
      </c>
      <c r="R296">
        <v>0.58760000000000001</v>
      </c>
      <c r="S296">
        <v>1.9758</v>
      </c>
      <c r="T296">
        <v>26.877400000000002</v>
      </c>
      <c r="U296">
        <v>9.3985000000000003</v>
      </c>
      <c r="V296">
        <v>9.3985000000000003</v>
      </c>
      <c r="X296">
        <v>0.85470000000000002</v>
      </c>
      <c r="Y296">
        <v>-0.21909999999999999</v>
      </c>
      <c r="Z296">
        <v>-596</v>
      </c>
      <c r="AD296">
        <v>6.0199999999999997E-2</v>
      </c>
      <c r="AE296">
        <v>0.85170000000000001</v>
      </c>
      <c r="AF296">
        <v>0.62960000000000005</v>
      </c>
      <c r="AG296">
        <v>142.95920000000001</v>
      </c>
      <c r="AH296">
        <v>0.44740000000000002</v>
      </c>
      <c r="AI296">
        <v>4.2991999999999999</v>
      </c>
      <c r="AJ296">
        <v>8.9800000000000005E-2</v>
      </c>
      <c r="AK296">
        <v>0.1845</v>
      </c>
      <c r="AL296">
        <v>-6.3500000000000001E-2</v>
      </c>
      <c r="AM296">
        <v>10.0868</v>
      </c>
      <c r="AN296">
        <v>6.8599999999999994E-2</v>
      </c>
    </row>
    <row r="297" spans="1:40" x14ac:dyDescent="0.25">
      <c r="A297" t="s">
        <v>224</v>
      </c>
      <c r="B297" t="s">
        <v>224</v>
      </c>
      <c r="C297" t="s">
        <v>225</v>
      </c>
      <c r="D297" t="s">
        <v>226</v>
      </c>
      <c r="E297" t="s">
        <v>203</v>
      </c>
      <c r="F297" t="s">
        <v>197</v>
      </c>
      <c r="G297" s="2">
        <v>42551</v>
      </c>
      <c r="H297" t="s">
        <v>199</v>
      </c>
      <c r="J297">
        <v>2016</v>
      </c>
      <c r="K297">
        <v>2</v>
      </c>
      <c r="L297">
        <v>2016</v>
      </c>
      <c r="M297">
        <v>2</v>
      </c>
      <c r="N297">
        <v>7</v>
      </c>
      <c r="O297">
        <v>1.9141999999999999</v>
      </c>
      <c r="R297">
        <v>0.58560000000000001</v>
      </c>
      <c r="S297">
        <v>1.7815000000000001</v>
      </c>
      <c r="T297">
        <v>33.173099999999998</v>
      </c>
      <c r="U297">
        <v>17.689699999999998</v>
      </c>
      <c r="V297">
        <v>17.689699999999998</v>
      </c>
      <c r="X297">
        <v>11.417</v>
      </c>
      <c r="Y297">
        <v>8.2283000000000008</v>
      </c>
      <c r="Z297">
        <v>-4665</v>
      </c>
      <c r="AD297">
        <v>8.3400000000000002E-2</v>
      </c>
      <c r="AE297">
        <v>0.90539999999999998</v>
      </c>
      <c r="AF297">
        <v>0.76449999999999996</v>
      </c>
      <c r="AG297">
        <v>117.7277</v>
      </c>
      <c r="AH297">
        <v>3.8799000000000001</v>
      </c>
      <c r="AI297">
        <v>114.5436</v>
      </c>
      <c r="AJ297">
        <v>0.8377</v>
      </c>
      <c r="AK297">
        <v>1.6075999999999999</v>
      </c>
      <c r="AL297">
        <v>-0.50780000000000003</v>
      </c>
      <c r="AM297">
        <v>9.6731999999999996</v>
      </c>
      <c r="AN297">
        <v>-0.30859999999999999</v>
      </c>
    </row>
    <row r="298" spans="1:40" x14ac:dyDescent="0.25">
      <c r="A298" t="s">
        <v>224</v>
      </c>
      <c r="B298" t="s">
        <v>224</v>
      </c>
      <c r="C298" t="s">
        <v>225</v>
      </c>
      <c r="D298" t="s">
        <v>226</v>
      </c>
      <c r="E298" t="s">
        <v>203</v>
      </c>
      <c r="F298" t="s">
        <v>197</v>
      </c>
      <c r="G298" s="2">
        <v>42643</v>
      </c>
      <c r="H298" t="s">
        <v>199</v>
      </c>
      <c r="J298">
        <v>2016</v>
      </c>
      <c r="K298">
        <v>3</v>
      </c>
      <c r="L298">
        <v>2016</v>
      </c>
      <c r="M298">
        <v>3</v>
      </c>
      <c r="N298">
        <v>7</v>
      </c>
      <c r="O298">
        <v>2.0118999999999998</v>
      </c>
      <c r="R298">
        <v>0.58069999999999999</v>
      </c>
      <c r="S298">
        <v>1.7625999999999999</v>
      </c>
      <c r="T298">
        <v>28.360600000000002</v>
      </c>
      <c r="U298">
        <v>12.707599999999999</v>
      </c>
      <c r="V298">
        <v>12.707599999999999</v>
      </c>
      <c r="X298">
        <v>7.0867000000000004</v>
      </c>
      <c r="Y298">
        <v>6.8133999999999997</v>
      </c>
      <c r="Z298">
        <v>-3579</v>
      </c>
      <c r="AD298">
        <v>7.5499999999999998E-2</v>
      </c>
      <c r="AE298">
        <v>0.86939999999999995</v>
      </c>
      <c r="AF298">
        <v>0.67510000000000003</v>
      </c>
      <c r="AG298">
        <v>133.31479999999999</v>
      </c>
      <c r="AH298">
        <v>2.4611000000000001</v>
      </c>
      <c r="AI298">
        <v>-63.791499999999999</v>
      </c>
      <c r="AJ298">
        <v>0.53029999999999999</v>
      </c>
      <c r="AK298">
        <v>1.032</v>
      </c>
      <c r="AL298">
        <v>-0.39700000000000002</v>
      </c>
      <c r="AM298">
        <v>9.4438999999999993</v>
      </c>
      <c r="AN298">
        <v>-0.2077</v>
      </c>
    </row>
    <row r="299" spans="1:40" x14ac:dyDescent="0.25">
      <c r="A299" t="s">
        <v>224</v>
      </c>
      <c r="B299" t="s">
        <v>224</v>
      </c>
      <c r="C299" t="s">
        <v>225</v>
      </c>
      <c r="D299" t="s">
        <v>226</v>
      </c>
      <c r="E299" t="s">
        <v>203</v>
      </c>
      <c r="F299" t="s">
        <v>197</v>
      </c>
      <c r="G299" s="2">
        <v>42735</v>
      </c>
      <c r="H299" t="s">
        <v>199</v>
      </c>
      <c r="J299">
        <v>2016</v>
      </c>
      <c r="K299">
        <v>4</v>
      </c>
      <c r="L299">
        <v>2016</v>
      </c>
      <c r="M299">
        <v>4</v>
      </c>
      <c r="N299">
        <v>7</v>
      </c>
      <c r="O299">
        <v>1.9252</v>
      </c>
      <c r="R299">
        <v>0.5756</v>
      </c>
      <c r="S299">
        <v>1.7524</v>
      </c>
      <c r="T299">
        <v>28.152200000000001</v>
      </c>
      <c r="U299">
        <v>13.8721</v>
      </c>
      <c r="V299">
        <v>13.8721</v>
      </c>
      <c r="X299">
        <v>8.7463999999999995</v>
      </c>
      <c r="Y299">
        <v>10.538600000000001</v>
      </c>
      <c r="Z299">
        <v>-3019</v>
      </c>
      <c r="AD299">
        <v>9.06E-2</v>
      </c>
      <c r="AE299">
        <v>1.0634999999999999</v>
      </c>
      <c r="AF299">
        <v>0.78290000000000004</v>
      </c>
      <c r="AG299">
        <v>114.95350000000001</v>
      </c>
      <c r="AH299">
        <v>4.7236000000000002</v>
      </c>
      <c r="AI299">
        <v>-39.002600000000001</v>
      </c>
      <c r="AJ299">
        <v>1.0022</v>
      </c>
      <c r="AK299">
        <v>2.0047000000000001</v>
      </c>
      <c r="AL299">
        <v>-0.33069999999999999</v>
      </c>
      <c r="AM299">
        <v>8.8635999999999999</v>
      </c>
      <c r="AN299">
        <v>-2.6700000000000002E-2</v>
      </c>
    </row>
    <row r="300" spans="1:40" x14ac:dyDescent="0.25">
      <c r="A300" t="s">
        <v>224</v>
      </c>
      <c r="B300" t="s">
        <v>224</v>
      </c>
      <c r="C300" t="s">
        <v>225</v>
      </c>
      <c r="D300" t="s">
        <v>226</v>
      </c>
      <c r="E300" t="s">
        <v>203</v>
      </c>
      <c r="F300" t="s">
        <v>197</v>
      </c>
      <c r="G300" s="2">
        <v>42825</v>
      </c>
      <c r="H300" t="s">
        <v>199</v>
      </c>
      <c r="J300">
        <v>2017</v>
      </c>
      <c r="K300">
        <v>1</v>
      </c>
      <c r="L300">
        <v>2017</v>
      </c>
      <c r="M300">
        <v>1</v>
      </c>
      <c r="N300">
        <v>7</v>
      </c>
      <c r="O300">
        <v>1.8754999999999999</v>
      </c>
      <c r="R300">
        <v>0.56679999999999997</v>
      </c>
      <c r="S300">
        <v>1.6803999999999999</v>
      </c>
      <c r="T300">
        <v>26.395499999999998</v>
      </c>
      <c r="U300">
        <v>9.4178999999999995</v>
      </c>
      <c r="V300">
        <v>9.4178999999999995</v>
      </c>
      <c r="X300">
        <v>3.008</v>
      </c>
      <c r="Y300">
        <v>2.2378999999999998</v>
      </c>
      <c r="Z300">
        <v>-349</v>
      </c>
      <c r="AD300">
        <v>7.8700000000000006E-2</v>
      </c>
      <c r="AE300">
        <v>0.89680000000000004</v>
      </c>
      <c r="AF300">
        <v>0.69630000000000003</v>
      </c>
      <c r="AG300">
        <v>129.2473</v>
      </c>
      <c r="AH300">
        <v>1.0712999999999999</v>
      </c>
      <c r="AI300">
        <v>-7.6584000000000003</v>
      </c>
      <c r="AJ300">
        <v>0.2321</v>
      </c>
      <c r="AK300">
        <v>0.46400000000000002</v>
      </c>
      <c r="AL300">
        <v>-3.9600000000000003E-2</v>
      </c>
      <c r="AM300">
        <v>8.7716999999999992</v>
      </c>
      <c r="AN300">
        <v>3.5099999999999999E-2</v>
      </c>
    </row>
    <row r="301" spans="1:40" x14ac:dyDescent="0.25">
      <c r="A301" t="s">
        <v>224</v>
      </c>
      <c r="B301" t="s">
        <v>224</v>
      </c>
      <c r="C301" t="s">
        <v>225</v>
      </c>
      <c r="D301" t="s">
        <v>226</v>
      </c>
      <c r="E301" t="s">
        <v>203</v>
      </c>
      <c r="F301" t="s">
        <v>197</v>
      </c>
      <c r="G301" s="2">
        <v>42916</v>
      </c>
      <c r="H301" t="s">
        <v>199</v>
      </c>
      <c r="J301">
        <v>2017</v>
      </c>
      <c r="K301">
        <v>2</v>
      </c>
      <c r="L301">
        <v>2017</v>
      </c>
      <c r="M301">
        <v>2</v>
      </c>
      <c r="N301">
        <v>7</v>
      </c>
      <c r="O301">
        <v>1.8480000000000001</v>
      </c>
      <c r="R301">
        <v>0.57769999999999999</v>
      </c>
      <c r="S301">
        <v>1.7645</v>
      </c>
      <c r="T301">
        <v>26.270399999999999</v>
      </c>
      <c r="U301">
        <v>11.316700000000001</v>
      </c>
      <c r="V301">
        <v>11.316700000000001</v>
      </c>
      <c r="X301">
        <v>5.1254999999999997</v>
      </c>
      <c r="Y301">
        <v>4.0091000000000001</v>
      </c>
      <c r="Z301">
        <v>1367</v>
      </c>
      <c r="AD301">
        <v>8.3199999999999996E-2</v>
      </c>
      <c r="AE301">
        <v>0.95399999999999996</v>
      </c>
      <c r="AF301">
        <v>0.74360000000000004</v>
      </c>
      <c r="AG301">
        <v>121.0393</v>
      </c>
      <c r="AH301">
        <v>1.9781</v>
      </c>
      <c r="AI301">
        <v>-11.118499999999999</v>
      </c>
      <c r="AJ301">
        <v>0.42170000000000002</v>
      </c>
      <c r="AK301">
        <v>0.83530000000000004</v>
      </c>
      <c r="AL301">
        <v>0.15609999999999999</v>
      </c>
      <c r="AM301">
        <v>8.7530000000000001</v>
      </c>
      <c r="AN301">
        <v>0.28470000000000001</v>
      </c>
    </row>
    <row r="302" spans="1:40" x14ac:dyDescent="0.25">
      <c r="A302" t="s">
        <v>224</v>
      </c>
      <c r="B302" t="s">
        <v>224</v>
      </c>
      <c r="C302" t="s">
        <v>225</v>
      </c>
      <c r="D302" t="s">
        <v>226</v>
      </c>
      <c r="E302" t="s">
        <v>203</v>
      </c>
      <c r="F302" t="s">
        <v>197</v>
      </c>
      <c r="G302" s="2">
        <v>43008</v>
      </c>
      <c r="H302" t="s">
        <v>199</v>
      </c>
      <c r="J302">
        <v>2017</v>
      </c>
      <c r="K302">
        <v>3</v>
      </c>
      <c r="L302">
        <v>2017</v>
      </c>
      <c r="M302">
        <v>3</v>
      </c>
      <c r="N302">
        <v>7</v>
      </c>
      <c r="O302">
        <v>1.8582000000000001</v>
      </c>
      <c r="R302">
        <v>0.53349999999999997</v>
      </c>
      <c r="S302">
        <v>1.4426000000000001</v>
      </c>
      <c r="T302">
        <v>28.017499999999998</v>
      </c>
      <c r="U302">
        <v>9.9038000000000004</v>
      </c>
      <c r="V302">
        <v>9.9038000000000004</v>
      </c>
      <c r="X302">
        <v>4.3798000000000004</v>
      </c>
      <c r="Y302">
        <v>5.3776000000000002</v>
      </c>
      <c r="Z302">
        <v>2215</v>
      </c>
      <c r="AD302">
        <v>8.8499999999999995E-2</v>
      </c>
      <c r="AE302">
        <v>0.93210000000000004</v>
      </c>
      <c r="AF302">
        <v>0.77190000000000003</v>
      </c>
      <c r="AG302">
        <v>116.58969999999999</v>
      </c>
      <c r="AH302">
        <v>1.9138999999999999</v>
      </c>
      <c r="AI302">
        <v>-12.456799999999999</v>
      </c>
      <c r="AJ302">
        <v>0.47610000000000002</v>
      </c>
      <c r="AK302">
        <v>0.89280000000000004</v>
      </c>
      <c r="AL302">
        <v>0.25369999999999998</v>
      </c>
      <c r="AM302">
        <v>10.8454</v>
      </c>
      <c r="AN302">
        <v>0.40289999999999998</v>
      </c>
    </row>
    <row r="303" spans="1:40" x14ac:dyDescent="0.25">
      <c r="A303" t="s">
        <v>227</v>
      </c>
      <c r="B303" t="s">
        <v>228</v>
      </c>
      <c r="C303" t="s">
        <v>229</v>
      </c>
      <c r="D303" t="s">
        <v>230</v>
      </c>
      <c r="E303" t="s">
        <v>203</v>
      </c>
      <c r="F303" t="s">
        <v>197</v>
      </c>
      <c r="G303" s="2">
        <v>40908</v>
      </c>
      <c r="H303" t="s">
        <v>198</v>
      </c>
      <c r="J303">
        <v>2011</v>
      </c>
      <c r="K303">
        <v>4</v>
      </c>
      <c r="L303">
        <v>2011</v>
      </c>
      <c r="M303">
        <v>4</v>
      </c>
      <c r="N303">
        <v>7</v>
      </c>
      <c r="O303">
        <v>0.78890000000000005</v>
      </c>
      <c r="R303">
        <v>0.71150000000000002</v>
      </c>
      <c r="S303">
        <v>8.1934000000000005</v>
      </c>
      <c r="T303">
        <v>91.4512</v>
      </c>
      <c r="U303">
        <v>21.411999999999999</v>
      </c>
      <c r="V303">
        <v>21.411999999999999</v>
      </c>
      <c r="W303">
        <v>27.899100000000001</v>
      </c>
      <c r="X303">
        <v>21.411999999999999</v>
      </c>
      <c r="Y303">
        <v>8.7119999999999997</v>
      </c>
      <c r="Z303">
        <v>21395</v>
      </c>
      <c r="AD303">
        <v>3.1199999999999999E-2</v>
      </c>
      <c r="AF303">
        <v>0.38690000000000002</v>
      </c>
      <c r="AG303">
        <v>943.38009999999997</v>
      </c>
      <c r="AH303">
        <v>6.6024000000000003</v>
      </c>
      <c r="AI303">
        <v>6.3114999999999997</v>
      </c>
      <c r="AJ303">
        <v>0.48110000000000003</v>
      </c>
      <c r="AK303">
        <v>1.8210999999999999</v>
      </c>
      <c r="AL303">
        <v>38.417999999999999</v>
      </c>
      <c r="AM303">
        <v>144.97149999999999</v>
      </c>
      <c r="AN303">
        <v>40.404000000000003</v>
      </c>
    </row>
    <row r="304" spans="1:40" x14ac:dyDescent="0.25">
      <c r="A304" t="s">
        <v>227</v>
      </c>
      <c r="B304" t="s">
        <v>228</v>
      </c>
      <c r="C304" t="s">
        <v>229</v>
      </c>
      <c r="D304" t="s">
        <v>230</v>
      </c>
      <c r="E304" t="s">
        <v>203</v>
      </c>
      <c r="F304" t="s">
        <v>197</v>
      </c>
      <c r="G304" s="2">
        <v>41274</v>
      </c>
      <c r="H304" t="s">
        <v>198</v>
      </c>
      <c r="J304">
        <v>2012</v>
      </c>
      <c r="K304">
        <v>4</v>
      </c>
      <c r="L304">
        <v>2012</v>
      </c>
      <c r="M304">
        <v>4</v>
      </c>
      <c r="N304">
        <v>7</v>
      </c>
      <c r="O304">
        <v>0.70730000000000004</v>
      </c>
      <c r="R304">
        <v>0.68840000000000001</v>
      </c>
      <c r="S304">
        <v>7.3411</v>
      </c>
      <c r="T304">
        <v>93.536900000000003</v>
      </c>
      <c r="U304">
        <v>32.804499999999997</v>
      </c>
      <c r="V304">
        <v>32.804499999999997</v>
      </c>
      <c r="W304">
        <v>37.8919</v>
      </c>
      <c r="X304">
        <v>32.804499999999997</v>
      </c>
      <c r="Y304">
        <v>21.3447</v>
      </c>
      <c r="Z304">
        <v>11967</v>
      </c>
      <c r="AD304">
        <v>3.6400000000000002E-2</v>
      </c>
      <c r="AF304">
        <v>0.374</v>
      </c>
      <c r="AG304">
        <v>976.03279999999995</v>
      </c>
      <c r="AH304">
        <v>10.7529</v>
      </c>
      <c r="AI304">
        <v>9.8724000000000007</v>
      </c>
      <c r="AJ304">
        <v>0.7964</v>
      </c>
      <c r="AK304">
        <v>3.0758999999999999</v>
      </c>
      <c r="AL304">
        <v>23.1874</v>
      </c>
      <c r="AM304">
        <v>162.7783</v>
      </c>
      <c r="AN304">
        <v>24.954499999999999</v>
      </c>
    </row>
    <row r="305" spans="1:40" x14ac:dyDescent="0.25">
      <c r="A305" t="s">
        <v>227</v>
      </c>
      <c r="B305" t="s">
        <v>228</v>
      </c>
      <c r="C305" t="s">
        <v>229</v>
      </c>
      <c r="D305" t="s">
        <v>230</v>
      </c>
      <c r="E305" t="s">
        <v>203</v>
      </c>
      <c r="F305" t="s">
        <v>197</v>
      </c>
      <c r="G305" s="2">
        <v>41639</v>
      </c>
      <c r="H305" t="s">
        <v>198</v>
      </c>
      <c r="J305">
        <v>2013</v>
      </c>
      <c r="K305">
        <v>4</v>
      </c>
      <c r="L305">
        <v>2013</v>
      </c>
      <c r="M305">
        <v>4</v>
      </c>
      <c r="N305">
        <v>7</v>
      </c>
      <c r="O305">
        <v>0.81820000000000004</v>
      </c>
      <c r="R305">
        <v>0.67230000000000001</v>
      </c>
      <c r="S305">
        <v>6.9</v>
      </c>
      <c r="T305">
        <v>93.156199999999998</v>
      </c>
      <c r="U305">
        <v>34.3127</v>
      </c>
      <c r="V305">
        <v>34.3127</v>
      </c>
      <c r="W305">
        <v>38.177500000000002</v>
      </c>
      <c r="X305">
        <v>34.3127</v>
      </c>
      <c r="Y305">
        <v>22.5867</v>
      </c>
      <c r="Z305">
        <v>3899</v>
      </c>
      <c r="AD305">
        <v>3.7499999999999999E-2</v>
      </c>
      <c r="AF305">
        <v>0.34949999999999998</v>
      </c>
      <c r="AG305">
        <v>1044.443</v>
      </c>
      <c r="AH305">
        <v>11.281499999999999</v>
      </c>
      <c r="AI305">
        <v>10.2464</v>
      </c>
      <c r="AJ305">
        <v>0.8821</v>
      </c>
      <c r="AK305">
        <v>3.3578999999999999</v>
      </c>
      <c r="AL305">
        <v>7.8041999999999998</v>
      </c>
      <c r="AM305">
        <v>175.79349999999999</v>
      </c>
      <c r="AN305">
        <v>9.0932999999999993</v>
      </c>
    </row>
    <row r="306" spans="1:40" x14ac:dyDescent="0.25">
      <c r="A306" t="s">
        <v>227</v>
      </c>
      <c r="B306" t="s">
        <v>228</v>
      </c>
      <c r="C306" t="s">
        <v>229</v>
      </c>
      <c r="D306" t="s">
        <v>230</v>
      </c>
      <c r="E306" t="s">
        <v>203</v>
      </c>
      <c r="F306" t="s">
        <v>197</v>
      </c>
      <c r="G306" s="2">
        <v>42004</v>
      </c>
      <c r="H306" t="s">
        <v>198</v>
      </c>
      <c r="J306">
        <v>2014</v>
      </c>
      <c r="K306">
        <v>4</v>
      </c>
      <c r="L306">
        <v>2014</v>
      </c>
      <c r="M306">
        <v>4</v>
      </c>
      <c r="N306">
        <v>7</v>
      </c>
      <c r="O306">
        <v>0.86070000000000002</v>
      </c>
      <c r="R306">
        <v>0.66890000000000005</v>
      </c>
      <c r="S306">
        <v>5.5620000000000003</v>
      </c>
      <c r="T306">
        <v>92.756600000000006</v>
      </c>
      <c r="U306">
        <v>35.788400000000003</v>
      </c>
      <c r="V306">
        <v>35.788400000000003</v>
      </c>
      <c r="W306">
        <v>39.660600000000002</v>
      </c>
      <c r="X306">
        <v>35.788400000000003</v>
      </c>
      <c r="Y306">
        <v>23.392600000000002</v>
      </c>
      <c r="Z306">
        <v>-8580</v>
      </c>
      <c r="AD306">
        <v>4.0300000000000002E-2</v>
      </c>
      <c r="AF306">
        <v>0.36549999999999999</v>
      </c>
      <c r="AG306">
        <v>998.74980000000005</v>
      </c>
      <c r="AH306">
        <v>11.5181</v>
      </c>
      <c r="AI306">
        <v>10.238300000000001</v>
      </c>
      <c r="AJ306">
        <v>0.99050000000000005</v>
      </c>
      <c r="AK306">
        <v>3.3895</v>
      </c>
      <c r="AL306">
        <v>-18.131900000000002</v>
      </c>
      <c r="AM306">
        <v>192.43530000000001</v>
      </c>
      <c r="AN306">
        <v>-16.762499999999999</v>
      </c>
    </row>
    <row r="307" spans="1:40" x14ac:dyDescent="0.25">
      <c r="A307" t="s">
        <v>227</v>
      </c>
      <c r="B307" t="s">
        <v>228</v>
      </c>
      <c r="C307" t="s">
        <v>229</v>
      </c>
      <c r="D307" t="s">
        <v>230</v>
      </c>
      <c r="E307" t="s">
        <v>203</v>
      </c>
      <c r="F307" t="s">
        <v>197</v>
      </c>
      <c r="G307" s="2">
        <v>42369</v>
      </c>
      <c r="H307" t="s">
        <v>198</v>
      </c>
      <c r="J307">
        <v>2015</v>
      </c>
      <c r="K307">
        <v>4</v>
      </c>
      <c r="L307">
        <v>2015</v>
      </c>
      <c r="M307">
        <v>4</v>
      </c>
      <c r="N307">
        <v>7</v>
      </c>
      <c r="O307">
        <v>0.87219999999999998</v>
      </c>
      <c r="R307">
        <v>0.66920000000000002</v>
      </c>
      <c r="S307">
        <v>5.1642999999999999</v>
      </c>
      <c r="T307">
        <v>92.383200000000002</v>
      </c>
      <c r="U307">
        <v>25.955100000000002</v>
      </c>
      <c r="V307">
        <v>25.955100000000002</v>
      </c>
      <c r="W307">
        <v>28.885300000000001</v>
      </c>
      <c r="X307">
        <v>25.955100000000002</v>
      </c>
      <c r="Y307">
        <v>16.4636</v>
      </c>
      <c r="Z307">
        <v>6265</v>
      </c>
      <c r="AD307">
        <v>3.9300000000000002E-2</v>
      </c>
      <c r="AF307">
        <v>0.47049999999999997</v>
      </c>
      <c r="AG307">
        <v>775.79229999999995</v>
      </c>
      <c r="AH307">
        <v>8.0540000000000003</v>
      </c>
      <c r="AI307">
        <v>7.0138999999999996</v>
      </c>
      <c r="AJ307">
        <v>0.70620000000000005</v>
      </c>
      <c r="AK307">
        <v>2.3203999999999998</v>
      </c>
      <c r="AL307">
        <v>13.661099999999999</v>
      </c>
      <c r="AM307">
        <v>206.75069999999999</v>
      </c>
      <c r="AN307">
        <v>17.160900000000002</v>
      </c>
    </row>
    <row r="308" spans="1:40" x14ac:dyDescent="0.25">
      <c r="A308" t="s">
        <v>227</v>
      </c>
      <c r="B308" t="s">
        <v>228</v>
      </c>
      <c r="C308" t="s">
        <v>229</v>
      </c>
      <c r="D308" t="s">
        <v>230</v>
      </c>
      <c r="E308" t="s">
        <v>203</v>
      </c>
      <c r="F308" t="s">
        <v>197</v>
      </c>
      <c r="G308" s="2">
        <v>42735</v>
      </c>
      <c r="H308" t="s">
        <v>198</v>
      </c>
      <c r="J308">
        <v>2016</v>
      </c>
      <c r="K308">
        <v>4</v>
      </c>
      <c r="L308">
        <v>2016</v>
      </c>
      <c r="M308">
        <v>4</v>
      </c>
      <c r="N308">
        <v>7</v>
      </c>
      <c r="O308">
        <v>0.92220000000000002</v>
      </c>
      <c r="R308">
        <v>0.68510000000000004</v>
      </c>
      <c r="S308">
        <v>5.1368999999999998</v>
      </c>
      <c r="T308">
        <v>91.652500000000003</v>
      </c>
      <c r="U308">
        <v>33.664400000000001</v>
      </c>
      <c r="V308">
        <v>33.664400000000001</v>
      </c>
      <c r="W308">
        <v>36.924999999999997</v>
      </c>
      <c r="X308">
        <v>33.664400000000001</v>
      </c>
      <c r="Y308">
        <v>23.1541</v>
      </c>
      <c r="Z308">
        <v>3075</v>
      </c>
      <c r="AD308">
        <v>3.56E-2</v>
      </c>
      <c r="AF308">
        <v>0.46500000000000002</v>
      </c>
      <c r="AG308">
        <v>784.95039999999995</v>
      </c>
      <c r="AH308">
        <v>9.7741000000000007</v>
      </c>
      <c r="AI308">
        <v>8.5138999999999996</v>
      </c>
      <c r="AJ308">
        <v>0.86009999999999998</v>
      </c>
      <c r="AK308">
        <v>2.6806000000000001</v>
      </c>
      <c r="AL308">
        <v>7.0673000000000004</v>
      </c>
      <c r="AM308">
        <v>221.309</v>
      </c>
      <c r="AN308">
        <v>12.8017</v>
      </c>
    </row>
    <row r="309" spans="1:40" x14ac:dyDescent="0.25">
      <c r="A309" t="s">
        <v>227</v>
      </c>
      <c r="B309" t="s">
        <v>228</v>
      </c>
      <c r="C309" t="s">
        <v>229</v>
      </c>
      <c r="D309" t="s">
        <v>230</v>
      </c>
      <c r="E309" t="s">
        <v>203</v>
      </c>
      <c r="F309" t="s">
        <v>197</v>
      </c>
      <c r="G309" s="2">
        <v>40633</v>
      </c>
      <c r="H309" t="s">
        <v>199</v>
      </c>
      <c r="J309">
        <v>2011</v>
      </c>
      <c r="K309">
        <v>1</v>
      </c>
      <c r="L309">
        <v>2011</v>
      </c>
      <c r="M309">
        <v>1</v>
      </c>
      <c r="N309">
        <v>7</v>
      </c>
      <c r="O309">
        <v>0.77159999999999995</v>
      </c>
      <c r="R309">
        <v>0.70569999999999999</v>
      </c>
      <c r="S309">
        <v>8.1849000000000007</v>
      </c>
      <c r="T309">
        <v>94.787300000000002</v>
      </c>
      <c r="U309">
        <v>33.966700000000003</v>
      </c>
      <c r="V309">
        <v>33.966700000000003</v>
      </c>
      <c r="X309">
        <v>33.966700000000003</v>
      </c>
      <c r="Y309">
        <v>7.6341000000000001</v>
      </c>
      <c r="Z309">
        <v>1632</v>
      </c>
      <c r="AD309">
        <v>1.2699999999999999E-2</v>
      </c>
      <c r="AF309">
        <v>0.13569999999999999</v>
      </c>
      <c r="AG309">
        <v>662.99900000000002</v>
      </c>
      <c r="AH309">
        <v>3.9426999999999999</v>
      </c>
      <c r="AI309">
        <v>3.774</v>
      </c>
      <c r="AJ309">
        <v>0.29299999999999998</v>
      </c>
      <c r="AK309">
        <v>1.1106</v>
      </c>
      <c r="AL309">
        <v>2.7993000000000001</v>
      </c>
      <c r="AM309">
        <v>139.92400000000001</v>
      </c>
      <c r="AN309">
        <v>3.2589999999999999</v>
      </c>
    </row>
    <row r="310" spans="1:40" x14ac:dyDescent="0.25">
      <c r="A310" t="s">
        <v>227</v>
      </c>
      <c r="B310" t="s">
        <v>228</v>
      </c>
      <c r="C310" t="s">
        <v>229</v>
      </c>
      <c r="D310" t="s">
        <v>230</v>
      </c>
      <c r="E310" t="s">
        <v>203</v>
      </c>
      <c r="F310" t="s">
        <v>197</v>
      </c>
      <c r="G310" s="2">
        <v>40724</v>
      </c>
      <c r="H310" t="s">
        <v>199</v>
      </c>
      <c r="J310">
        <v>2011</v>
      </c>
      <c r="K310">
        <v>2</v>
      </c>
      <c r="L310">
        <v>2011</v>
      </c>
      <c r="M310">
        <v>2</v>
      </c>
      <c r="N310">
        <v>7</v>
      </c>
      <c r="O310">
        <v>0.78169999999999995</v>
      </c>
      <c r="R310">
        <v>0.7077</v>
      </c>
      <c r="S310">
        <v>8.0967000000000002</v>
      </c>
      <c r="T310">
        <v>91.553399999999996</v>
      </c>
      <c r="U310">
        <v>22.139800000000001</v>
      </c>
      <c r="V310">
        <v>22.139800000000001</v>
      </c>
      <c r="X310">
        <v>22.139800000000001</v>
      </c>
      <c r="Y310">
        <v>14.448600000000001</v>
      </c>
      <c r="Z310">
        <v>12168</v>
      </c>
      <c r="AD310">
        <v>7.7999999999999996E-3</v>
      </c>
      <c r="AF310">
        <v>7.7299999999999994E-2</v>
      </c>
      <c r="AG310">
        <v>1163.807</v>
      </c>
      <c r="AH310">
        <v>1.5694999999999999</v>
      </c>
      <c r="AI310">
        <v>1.5023</v>
      </c>
      <c r="AJ310">
        <v>0.11600000000000001</v>
      </c>
      <c r="AK310">
        <v>0.43909999999999999</v>
      </c>
      <c r="AL310">
        <v>21.366099999999999</v>
      </c>
      <c r="AM310">
        <v>142.4735</v>
      </c>
      <c r="AN310">
        <v>22.221299999999999</v>
      </c>
    </row>
    <row r="311" spans="1:40" x14ac:dyDescent="0.25">
      <c r="A311" t="s">
        <v>227</v>
      </c>
      <c r="B311" t="s">
        <v>228</v>
      </c>
      <c r="C311" t="s">
        <v>229</v>
      </c>
      <c r="D311" t="s">
        <v>230</v>
      </c>
      <c r="E311" t="s">
        <v>203</v>
      </c>
      <c r="F311" t="s">
        <v>197</v>
      </c>
      <c r="G311" s="2">
        <v>40816</v>
      </c>
      <c r="H311" t="s">
        <v>199</v>
      </c>
      <c r="J311">
        <v>2011</v>
      </c>
      <c r="K311">
        <v>3</v>
      </c>
      <c r="L311">
        <v>2011</v>
      </c>
      <c r="M311">
        <v>3</v>
      </c>
      <c r="N311">
        <v>7</v>
      </c>
      <c r="O311">
        <v>0.78610000000000002</v>
      </c>
      <c r="R311">
        <v>0.71479999999999999</v>
      </c>
      <c r="S311">
        <v>8.3696999999999999</v>
      </c>
      <c r="T311">
        <v>81.377200000000002</v>
      </c>
      <c r="U311">
        <v>-20.351299999999998</v>
      </c>
      <c r="V311">
        <v>-20.351299999999998</v>
      </c>
      <c r="X311">
        <v>-20.351299999999998</v>
      </c>
      <c r="Y311">
        <v>-11.932</v>
      </c>
      <c r="Z311">
        <v>1504</v>
      </c>
      <c r="AD311">
        <v>3.8E-3</v>
      </c>
      <c r="AF311">
        <v>4.0599999999999997E-2</v>
      </c>
      <c r="AG311">
        <v>2216.7800000000002</v>
      </c>
      <c r="AH311">
        <v>-0.5867</v>
      </c>
      <c r="AI311">
        <v>-0.56069999999999998</v>
      </c>
      <c r="AJ311">
        <v>-4.1399999999999999E-2</v>
      </c>
      <c r="AK311">
        <v>-0.15989999999999999</v>
      </c>
      <c r="AL311">
        <v>2.9024000000000001</v>
      </c>
      <c r="AM311">
        <v>142.27510000000001</v>
      </c>
      <c r="AN311">
        <v>4.6893000000000002</v>
      </c>
    </row>
    <row r="312" spans="1:40" x14ac:dyDescent="0.25">
      <c r="A312" t="s">
        <v>227</v>
      </c>
      <c r="B312" t="s">
        <v>228</v>
      </c>
      <c r="C312" t="s">
        <v>229</v>
      </c>
      <c r="D312" t="s">
        <v>230</v>
      </c>
      <c r="E312" t="s">
        <v>203</v>
      </c>
      <c r="F312" t="s">
        <v>197</v>
      </c>
      <c r="G312" s="2">
        <v>40908</v>
      </c>
      <c r="H312" t="s">
        <v>199</v>
      </c>
      <c r="J312">
        <v>2011</v>
      </c>
      <c r="K312">
        <v>4</v>
      </c>
      <c r="L312">
        <v>2011</v>
      </c>
      <c r="M312">
        <v>4</v>
      </c>
      <c r="N312">
        <v>7</v>
      </c>
      <c r="O312">
        <v>0.78890000000000005</v>
      </c>
      <c r="R312">
        <v>0.71150000000000002</v>
      </c>
      <c r="S312">
        <v>8.1934000000000005</v>
      </c>
      <c r="T312">
        <v>90.7423</v>
      </c>
      <c r="U312">
        <v>20.614999999999998</v>
      </c>
      <c r="V312">
        <v>20.614999999999998</v>
      </c>
      <c r="X312">
        <v>20.614999999999998</v>
      </c>
      <c r="Y312">
        <v>16.167999999999999</v>
      </c>
      <c r="Z312">
        <v>21395</v>
      </c>
      <c r="AD312">
        <v>6.6E-3</v>
      </c>
      <c r="AF312">
        <v>8.1199999999999994E-2</v>
      </c>
      <c r="AG312">
        <v>1107.9269999999999</v>
      </c>
      <c r="AH312">
        <v>1.5057</v>
      </c>
      <c r="AI312">
        <v>1.4394</v>
      </c>
      <c r="AJ312">
        <v>0.10970000000000001</v>
      </c>
      <c r="AK312">
        <v>0.4153</v>
      </c>
      <c r="AL312">
        <v>38.417999999999999</v>
      </c>
      <c r="AM312">
        <v>144.97149999999999</v>
      </c>
      <c r="AN312">
        <v>40.404000000000003</v>
      </c>
    </row>
    <row r="313" spans="1:40" x14ac:dyDescent="0.25">
      <c r="A313" t="s">
        <v>227</v>
      </c>
      <c r="B313" t="s">
        <v>228</v>
      </c>
      <c r="C313" t="s">
        <v>229</v>
      </c>
      <c r="D313" t="s">
        <v>230</v>
      </c>
      <c r="E313" t="s">
        <v>203</v>
      </c>
      <c r="F313" t="s">
        <v>197</v>
      </c>
      <c r="G313" s="2">
        <v>40999</v>
      </c>
      <c r="H313" t="s">
        <v>199</v>
      </c>
      <c r="J313">
        <v>2012</v>
      </c>
      <c r="K313">
        <v>1</v>
      </c>
      <c r="L313">
        <v>2012</v>
      </c>
      <c r="M313">
        <v>1</v>
      </c>
      <c r="N313">
        <v>7</v>
      </c>
      <c r="O313">
        <v>0.76659999999999995</v>
      </c>
      <c r="R313">
        <v>0.70540000000000003</v>
      </c>
      <c r="S313">
        <v>8.1768000000000001</v>
      </c>
      <c r="T313">
        <v>94.300899999999999</v>
      </c>
      <c r="U313">
        <v>31.973099999999999</v>
      </c>
      <c r="V313">
        <v>31.973099999999999</v>
      </c>
      <c r="X313">
        <v>31.973099999999999</v>
      </c>
      <c r="Y313">
        <v>20.846299999999999</v>
      </c>
      <c r="Z313">
        <v>3399</v>
      </c>
      <c r="AD313">
        <v>1.0500000000000001E-2</v>
      </c>
      <c r="AF313">
        <v>0.1212</v>
      </c>
      <c r="AG313">
        <v>742.66060000000004</v>
      </c>
      <c r="AH313">
        <v>3.0762999999999998</v>
      </c>
      <c r="AI313">
        <v>2.9432</v>
      </c>
      <c r="AJ313">
        <v>0.2218</v>
      </c>
      <c r="AK313">
        <v>0.86699999999999999</v>
      </c>
      <c r="AL313">
        <v>6.4229000000000003</v>
      </c>
      <c r="AM313">
        <v>144.6979</v>
      </c>
      <c r="AN313">
        <v>7.1353</v>
      </c>
    </row>
    <row r="314" spans="1:40" x14ac:dyDescent="0.25">
      <c r="A314" t="s">
        <v>227</v>
      </c>
      <c r="B314" t="s">
        <v>228</v>
      </c>
      <c r="C314" t="s">
        <v>229</v>
      </c>
      <c r="D314" t="s">
        <v>230</v>
      </c>
      <c r="E314" t="s">
        <v>203</v>
      </c>
      <c r="F314" t="s">
        <v>197</v>
      </c>
      <c r="G314" s="2">
        <v>41090</v>
      </c>
      <c r="H314" t="s">
        <v>199</v>
      </c>
      <c r="J314">
        <v>2012</v>
      </c>
      <c r="K314">
        <v>2</v>
      </c>
      <c r="L314">
        <v>2012</v>
      </c>
      <c r="M314">
        <v>2</v>
      </c>
      <c r="N314">
        <v>7</v>
      </c>
      <c r="O314">
        <v>0.75800000000000001</v>
      </c>
      <c r="R314">
        <v>0.69620000000000004</v>
      </c>
      <c r="S314">
        <v>7.7045000000000003</v>
      </c>
      <c r="T314">
        <v>91.791200000000003</v>
      </c>
      <c r="U314">
        <v>21.3521</v>
      </c>
      <c r="V314">
        <v>21.3521</v>
      </c>
      <c r="X314">
        <v>21.3521</v>
      </c>
      <c r="Y314">
        <v>13.988200000000001</v>
      </c>
      <c r="Z314">
        <v>9725</v>
      </c>
      <c r="AD314">
        <v>7.0000000000000001E-3</v>
      </c>
      <c r="AF314">
        <v>7.6300000000000007E-2</v>
      </c>
      <c r="AG314">
        <v>1179.086</v>
      </c>
      <c r="AH314">
        <v>1.4146000000000001</v>
      </c>
      <c r="AI314">
        <v>1.3204</v>
      </c>
      <c r="AJ314">
        <v>0.1014</v>
      </c>
      <c r="AK314">
        <v>0.40110000000000001</v>
      </c>
      <c r="AL314">
        <v>18.691099999999999</v>
      </c>
      <c r="AM314">
        <v>151.46850000000001</v>
      </c>
      <c r="AN314">
        <v>19.678999999999998</v>
      </c>
    </row>
    <row r="315" spans="1:40" x14ac:dyDescent="0.25">
      <c r="A315" t="s">
        <v>227</v>
      </c>
      <c r="B315" t="s">
        <v>228</v>
      </c>
      <c r="C315" t="s">
        <v>229</v>
      </c>
      <c r="D315" t="s">
        <v>230</v>
      </c>
      <c r="E315" t="s">
        <v>203</v>
      </c>
      <c r="F315" t="s">
        <v>197</v>
      </c>
      <c r="G315" s="2">
        <v>41182</v>
      </c>
      <c r="H315" t="s">
        <v>199</v>
      </c>
      <c r="J315">
        <v>2012</v>
      </c>
      <c r="K315">
        <v>3</v>
      </c>
      <c r="L315">
        <v>2012</v>
      </c>
      <c r="M315">
        <v>3</v>
      </c>
      <c r="N315">
        <v>7</v>
      </c>
      <c r="O315">
        <v>0.72099999999999997</v>
      </c>
      <c r="R315">
        <v>0.69499999999999995</v>
      </c>
      <c r="S315">
        <v>7.7157</v>
      </c>
      <c r="T315">
        <v>93.4499</v>
      </c>
      <c r="U315">
        <v>27.517700000000001</v>
      </c>
      <c r="V315">
        <v>27.517700000000001</v>
      </c>
      <c r="X315">
        <v>27.517700000000001</v>
      </c>
      <c r="Y315">
        <v>17.459</v>
      </c>
      <c r="Z315">
        <v>11360</v>
      </c>
      <c r="AD315">
        <v>8.8000000000000005E-3</v>
      </c>
      <c r="AF315">
        <v>0.10390000000000001</v>
      </c>
      <c r="AG315">
        <v>865.86879999999996</v>
      </c>
      <c r="AH315">
        <v>2.2126000000000001</v>
      </c>
      <c r="AI315">
        <v>2.0518999999999998</v>
      </c>
      <c r="AJ315">
        <v>0.1593</v>
      </c>
      <c r="AK315">
        <v>0.62590000000000001</v>
      </c>
      <c r="AL315">
        <v>22.235299999999999</v>
      </c>
      <c r="AM315">
        <v>156.3049</v>
      </c>
      <c r="AN315">
        <v>23.544699999999999</v>
      </c>
    </row>
    <row r="316" spans="1:40" x14ac:dyDescent="0.25">
      <c r="A316" t="s">
        <v>227</v>
      </c>
      <c r="B316" t="s">
        <v>228</v>
      </c>
      <c r="C316" t="s">
        <v>229</v>
      </c>
      <c r="D316" t="s">
        <v>230</v>
      </c>
      <c r="E316" t="s">
        <v>203</v>
      </c>
      <c r="F316" t="s">
        <v>197</v>
      </c>
      <c r="G316" s="2">
        <v>41274</v>
      </c>
      <c r="H316" t="s">
        <v>199</v>
      </c>
      <c r="J316">
        <v>2012</v>
      </c>
      <c r="K316">
        <v>4</v>
      </c>
      <c r="L316">
        <v>2012</v>
      </c>
      <c r="M316">
        <v>4</v>
      </c>
      <c r="N316">
        <v>7</v>
      </c>
      <c r="O316">
        <v>0.70730000000000004</v>
      </c>
      <c r="R316">
        <v>0.68840000000000001</v>
      </c>
      <c r="S316">
        <v>7.3411</v>
      </c>
      <c r="T316">
        <v>94.045000000000002</v>
      </c>
      <c r="U316">
        <v>46.697699999999998</v>
      </c>
      <c r="V316">
        <v>46.697699999999998</v>
      </c>
      <c r="X316">
        <v>46.697699999999998</v>
      </c>
      <c r="Y316">
        <v>30.673500000000001</v>
      </c>
      <c r="Z316">
        <v>11967</v>
      </c>
      <c r="AD316">
        <v>9.7999999999999997E-3</v>
      </c>
      <c r="AF316">
        <v>0.1011</v>
      </c>
      <c r="AG316">
        <v>890.197</v>
      </c>
      <c r="AH316">
        <v>4.1601999999999997</v>
      </c>
      <c r="AI316">
        <v>3.8195000000000001</v>
      </c>
      <c r="AJ316">
        <v>0.30809999999999998</v>
      </c>
      <c r="AK316">
        <v>1.19</v>
      </c>
      <c r="AL316">
        <v>23.1874</v>
      </c>
      <c r="AM316">
        <v>162.7783</v>
      </c>
      <c r="AN316">
        <v>24.954499999999999</v>
      </c>
    </row>
    <row r="317" spans="1:40" x14ac:dyDescent="0.25">
      <c r="A317" t="s">
        <v>227</v>
      </c>
      <c r="B317" t="s">
        <v>228</v>
      </c>
      <c r="C317" t="s">
        <v>229</v>
      </c>
      <c r="D317" t="s">
        <v>230</v>
      </c>
      <c r="E317" t="s">
        <v>203</v>
      </c>
      <c r="F317" t="s">
        <v>197</v>
      </c>
      <c r="G317" s="2">
        <v>41364</v>
      </c>
      <c r="H317" t="s">
        <v>199</v>
      </c>
      <c r="J317">
        <v>2013</v>
      </c>
      <c r="K317">
        <v>1</v>
      </c>
      <c r="L317">
        <v>2013</v>
      </c>
      <c r="M317">
        <v>1</v>
      </c>
      <c r="N317">
        <v>7</v>
      </c>
      <c r="O317">
        <v>0.74590000000000001</v>
      </c>
      <c r="R317">
        <v>0.68379999999999996</v>
      </c>
      <c r="S317">
        <v>7.3449</v>
      </c>
      <c r="T317">
        <v>94.44</v>
      </c>
      <c r="U317">
        <v>33.429099999999998</v>
      </c>
      <c r="V317">
        <v>33.429099999999998</v>
      </c>
      <c r="X317">
        <v>33.429099999999998</v>
      </c>
      <c r="Y317">
        <v>21.684799999999999</v>
      </c>
      <c r="Z317">
        <v>-5852</v>
      </c>
      <c r="AD317">
        <v>1.0500000000000001E-2</v>
      </c>
      <c r="AF317">
        <v>0.10249999999999999</v>
      </c>
      <c r="AG317">
        <v>877.86130000000003</v>
      </c>
      <c r="AH317">
        <v>3.1818</v>
      </c>
      <c r="AI317">
        <v>2.9264000000000001</v>
      </c>
      <c r="AJ317">
        <v>0.2356</v>
      </c>
      <c r="AK317">
        <v>0.92530000000000001</v>
      </c>
      <c r="AL317">
        <v>-11.478999999999999</v>
      </c>
      <c r="AM317">
        <v>167.602</v>
      </c>
      <c r="AN317">
        <v>-11.1769</v>
      </c>
    </row>
    <row r="318" spans="1:40" x14ac:dyDescent="0.25">
      <c r="A318" t="s">
        <v>227</v>
      </c>
      <c r="B318" t="s">
        <v>228</v>
      </c>
      <c r="C318" t="s">
        <v>229</v>
      </c>
      <c r="D318" t="s">
        <v>230</v>
      </c>
      <c r="E318" t="s">
        <v>203</v>
      </c>
      <c r="F318" t="s">
        <v>197</v>
      </c>
      <c r="G318" s="2">
        <v>41455</v>
      </c>
      <c r="H318" t="s">
        <v>199</v>
      </c>
      <c r="J318">
        <v>2013</v>
      </c>
      <c r="K318">
        <v>2</v>
      </c>
      <c r="L318">
        <v>2013</v>
      </c>
      <c r="M318">
        <v>2</v>
      </c>
      <c r="N318">
        <v>7</v>
      </c>
      <c r="O318">
        <v>0.78759999999999997</v>
      </c>
      <c r="R318">
        <v>0.67490000000000006</v>
      </c>
      <c r="S318">
        <v>7.1170999999999998</v>
      </c>
      <c r="T318">
        <v>92.882000000000005</v>
      </c>
      <c r="U318">
        <v>30.713000000000001</v>
      </c>
      <c r="V318">
        <v>30.713000000000001</v>
      </c>
      <c r="X318">
        <v>30.713000000000001</v>
      </c>
      <c r="Y318">
        <v>21.609400000000001</v>
      </c>
      <c r="Z318">
        <v>5338</v>
      </c>
      <c r="AD318">
        <v>9.1999999999999998E-3</v>
      </c>
      <c r="AF318">
        <v>8.8499999999999995E-2</v>
      </c>
      <c r="AG318">
        <v>1017.433</v>
      </c>
      <c r="AH318">
        <v>2.7256999999999998</v>
      </c>
      <c r="AI318">
        <v>2.4742999999999999</v>
      </c>
      <c r="AJ318">
        <v>0.20580000000000001</v>
      </c>
      <c r="AK318">
        <v>0.80430000000000001</v>
      </c>
      <c r="AL318">
        <v>10.601800000000001</v>
      </c>
      <c r="AM318">
        <v>173.24369999999999</v>
      </c>
      <c r="AN318">
        <v>11.1897</v>
      </c>
    </row>
    <row r="319" spans="1:40" x14ac:dyDescent="0.25">
      <c r="A319" t="s">
        <v>227</v>
      </c>
      <c r="B319" t="s">
        <v>228</v>
      </c>
      <c r="C319" t="s">
        <v>229</v>
      </c>
      <c r="D319" t="s">
        <v>230</v>
      </c>
      <c r="E319" t="s">
        <v>203</v>
      </c>
      <c r="F319" t="s">
        <v>197</v>
      </c>
      <c r="G319" s="2">
        <v>41547</v>
      </c>
      <c r="H319" t="s">
        <v>199</v>
      </c>
      <c r="J319">
        <v>2013</v>
      </c>
      <c r="K319">
        <v>3</v>
      </c>
      <c r="L319">
        <v>2013</v>
      </c>
      <c r="M319">
        <v>3</v>
      </c>
      <c r="N319">
        <v>7</v>
      </c>
      <c r="O319">
        <v>0.82950000000000002</v>
      </c>
      <c r="R319">
        <v>0.68410000000000004</v>
      </c>
      <c r="S319">
        <v>6.9875999999999996</v>
      </c>
      <c r="T319">
        <v>91.475800000000007</v>
      </c>
      <c r="U319">
        <v>32.237400000000001</v>
      </c>
      <c r="V319">
        <v>32.237400000000001</v>
      </c>
      <c r="X319">
        <v>32.237400000000001</v>
      </c>
      <c r="Y319">
        <v>21.258600000000001</v>
      </c>
      <c r="Z319">
        <v>1822</v>
      </c>
      <c r="AD319">
        <v>7.3000000000000001E-3</v>
      </c>
      <c r="AF319">
        <v>6.88E-2</v>
      </c>
      <c r="AG319">
        <v>1308.3610000000001</v>
      </c>
      <c r="AH319">
        <v>2.1543000000000001</v>
      </c>
      <c r="AI319">
        <v>1.9544999999999999</v>
      </c>
      <c r="AJ319">
        <v>0.1643</v>
      </c>
      <c r="AK319">
        <v>0.61739999999999995</v>
      </c>
      <c r="AL319">
        <v>3.6703999999999999</v>
      </c>
      <c r="AM319">
        <v>175.80109999999999</v>
      </c>
      <c r="AN319">
        <v>4.5587999999999997</v>
      </c>
    </row>
    <row r="320" spans="1:40" x14ac:dyDescent="0.25">
      <c r="A320" t="s">
        <v>227</v>
      </c>
      <c r="B320" t="s">
        <v>228</v>
      </c>
      <c r="C320" t="s">
        <v>229</v>
      </c>
      <c r="D320" t="s">
        <v>230</v>
      </c>
      <c r="E320" t="s">
        <v>203</v>
      </c>
      <c r="F320" t="s">
        <v>197</v>
      </c>
      <c r="G320" s="2">
        <v>41639</v>
      </c>
      <c r="H320" t="s">
        <v>199</v>
      </c>
      <c r="J320">
        <v>2013</v>
      </c>
      <c r="K320">
        <v>4</v>
      </c>
      <c r="L320">
        <v>2013</v>
      </c>
      <c r="M320">
        <v>4</v>
      </c>
      <c r="N320">
        <v>7</v>
      </c>
      <c r="O320">
        <v>0.81820000000000004</v>
      </c>
      <c r="R320">
        <v>0.67230000000000001</v>
      </c>
      <c r="S320">
        <v>6.9</v>
      </c>
      <c r="T320">
        <v>93.236199999999997</v>
      </c>
      <c r="U320">
        <v>40.446399999999997</v>
      </c>
      <c r="V320">
        <v>40.446399999999997</v>
      </c>
      <c r="X320">
        <v>40.446399999999997</v>
      </c>
      <c r="Y320">
        <v>25.597799999999999</v>
      </c>
      <c r="Z320">
        <v>3899</v>
      </c>
      <c r="AD320">
        <v>9.5999999999999992E-3</v>
      </c>
      <c r="AF320">
        <v>8.9700000000000002E-2</v>
      </c>
      <c r="AG320">
        <v>1003.097</v>
      </c>
      <c r="AH320">
        <v>3.2722000000000002</v>
      </c>
      <c r="AI320">
        <v>2.972</v>
      </c>
      <c r="AJ320">
        <v>0.25580000000000003</v>
      </c>
      <c r="AK320">
        <v>0.97399999999999998</v>
      </c>
      <c r="AL320">
        <v>7.8041999999999998</v>
      </c>
      <c r="AM320">
        <v>175.79349999999999</v>
      </c>
      <c r="AN320">
        <v>9.0932999999999993</v>
      </c>
    </row>
    <row r="321" spans="1:40" x14ac:dyDescent="0.25">
      <c r="A321" t="s">
        <v>227</v>
      </c>
      <c r="B321" t="s">
        <v>228</v>
      </c>
      <c r="C321" t="s">
        <v>229</v>
      </c>
      <c r="D321" t="s">
        <v>230</v>
      </c>
      <c r="E321" t="s">
        <v>203</v>
      </c>
      <c r="F321" t="s">
        <v>197</v>
      </c>
      <c r="G321" s="2">
        <v>41729</v>
      </c>
      <c r="H321" t="s">
        <v>199</v>
      </c>
      <c r="J321">
        <v>2014</v>
      </c>
      <c r="K321">
        <v>1</v>
      </c>
      <c r="L321">
        <v>2014</v>
      </c>
      <c r="M321">
        <v>1</v>
      </c>
      <c r="N321">
        <v>7</v>
      </c>
      <c r="O321">
        <v>0.83420000000000005</v>
      </c>
      <c r="R321">
        <v>0.67679999999999996</v>
      </c>
      <c r="S321">
        <v>6.6318999999999999</v>
      </c>
      <c r="T321">
        <v>93.621399999999994</v>
      </c>
      <c r="U321">
        <v>32.386400000000002</v>
      </c>
      <c r="V321">
        <v>32.386400000000002</v>
      </c>
      <c r="X321">
        <v>32.386400000000002</v>
      </c>
      <c r="Y321">
        <v>20.894100000000002</v>
      </c>
      <c r="Z321">
        <v>-4380</v>
      </c>
      <c r="AD321">
        <v>1.0200000000000001E-2</v>
      </c>
      <c r="AF321">
        <v>8.1199999999999994E-2</v>
      </c>
      <c r="AG321">
        <v>1108.347</v>
      </c>
      <c r="AH321">
        <v>2.8275999999999999</v>
      </c>
      <c r="AI321">
        <v>2.5701999999999998</v>
      </c>
      <c r="AJ321">
        <v>0.222</v>
      </c>
      <c r="AK321">
        <v>0.83069999999999999</v>
      </c>
      <c r="AL321">
        <v>-9.0383999999999993</v>
      </c>
      <c r="AM321">
        <v>176.54769999999999</v>
      </c>
      <c r="AN321">
        <v>-8.7103000000000002</v>
      </c>
    </row>
    <row r="322" spans="1:40" x14ac:dyDescent="0.25">
      <c r="A322" t="s">
        <v>227</v>
      </c>
      <c r="B322" t="s">
        <v>228</v>
      </c>
      <c r="C322" t="s">
        <v>229</v>
      </c>
      <c r="D322" t="s">
        <v>230</v>
      </c>
      <c r="E322" t="s">
        <v>203</v>
      </c>
      <c r="F322" t="s">
        <v>197</v>
      </c>
      <c r="G322" s="2">
        <v>41820</v>
      </c>
      <c r="H322" t="s">
        <v>199</v>
      </c>
      <c r="J322">
        <v>2014</v>
      </c>
      <c r="K322">
        <v>2</v>
      </c>
      <c r="L322">
        <v>2014</v>
      </c>
      <c r="M322">
        <v>2</v>
      </c>
      <c r="N322">
        <v>7</v>
      </c>
      <c r="O322">
        <v>0.80279999999999996</v>
      </c>
      <c r="R322">
        <v>0.67169999999999996</v>
      </c>
      <c r="S322">
        <v>5.8620999999999999</v>
      </c>
      <c r="T322">
        <v>93.282200000000003</v>
      </c>
      <c r="U322">
        <v>30.915099999999999</v>
      </c>
      <c r="V322">
        <v>30.915099999999999</v>
      </c>
      <c r="X322">
        <v>30.915099999999999</v>
      </c>
      <c r="Y322">
        <v>21.402699999999999</v>
      </c>
      <c r="Z322">
        <v>-4035</v>
      </c>
      <c r="AD322">
        <v>1.06E-2</v>
      </c>
      <c r="AF322">
        <v>7.6499999999999999E-2</v>
      </c>
      <c r="AG322">
        <v>1176.105</v>
      </c>
      <c r="AH322">
        <v>2.8123999999999998</v>
      </c>
      <c r="AI322">
        <v>2.4954000000000001</v>
      </c>
      <c r="AJ322">
        <v>0.2369</v>
      </c>
      <c r="AK322">
        <v>0.81920000000000004</v>
      </c>
      <c r="AL322">
        <v>-8.4786999999999999</v>
      </c>
      <c r="AM322">
        <v>185.21109999999999</v>
      </c>
      <c r="AN322">
        <v>-7.7579000000000002</v>
      </c>
    </row>
    <row r="323" spans="1:40" x14ac:dyDescent="0.25">
      <c r="A323" t="s">
        <v>227</v>
      </c>
      <c r="B323" t="s">
        <v>228</v>
      </c>
      <c r="C323" t="s">
        <v>229</v>
      </c>
      <c r="D323" t="s">
        <v>230</v>
      </c>
      <c r="E323" t="s">
        <v>203</v>
      </c>
      <c r="F323" t="s">
        <v>197</v>
      </c>
      <c r="G323" s="2">
        <v>41912</v>
      </c>
      <c r="H323" t="s">
        <v>199</v>
      </c>
      <c r="J323">
        <v>2014</v>
      </c>
      <c r="K323">
        <v>3</v>
      </c>
      <c r="L323">
        <v>2014</v>
      </c>
      <c r="M323">
        <v>3</v>
      </c>
      <c r="N323">
        <v>7</v>
      </c>
      <c r="O323">
        <v>0.83909999999999996</v>
      </c>
      <c r="R323">
        <v>0.66769999999999996</v>
      </c>
      <c r="S323">
        <v>5.7674000000000003</v>
      </c>
      <c r="T323">
        <v>92.559899999999999</v>
      </c>
      <c r="U323">
        <v>39.406199999999998</v>
      </c>
      <c r="V323">
        <v>39.406199999999998</v>
      </c>
      <c r="X323">
        <v>39.406199999999998</v>
      </c>
      <c r="Y323">
        <v>25.551500000000001</v>
      </c>
      <c r="Z323">
        <v>-13082</v>
      </c>
      <c r="AD323">
        <v>9.7000000000000003E-3</v>
      </c>
      <c r="AF323">
        <v>6.7100000000000007E-2</v>
      </c>
      <c r="AG323">
        <v>1341.4259999999999</v>
      </c>
      <c r="AH323">
        <v>3.0667</v>
      </c>
      <c r="AI323">
        <v>2.7238000000000002</v>
      </c>
      <c r="AJ323">
        <v>0.25790000000000002</v>
      </c>
      <c r="AK323">
        <v>0.9052</v>
      </c>
      <c r="AL323">
        <v>-27.881499999999999</v>
      </c>
      <c r="AM323">
        <v>188.8193</v>
      </c>
      <c r="AN323">
        <v>-26.835000000000001</v>
      </c>
    </row>
    <row r="324" spans="1:40" x14ac:dyDescent="0.25">
      <c r="A324" t="s">
        <v>227</v>
      </c>
      <c r="B324" t="s">
        <v>228</v>
      </c>
      <c r="C324" t="s">
        <v>229</v>
      </c>
      <c r="D324" t="s">
        <v>230</v>
      </c>
      <c r="E324" t="s">
        <v>203</v>
      </c>
      <c r="F324" t="s">
        <v>197</v>
      </c>
      <c r="G324" s="2">
        <v>42004</v>
      </c>
      <c r="H324" t="s">
        <v>199</v>
      </c>
      <c r="J324">
        <v>2014</v>
      </c>
      <c r="K324">
        <v>4</v>
      </c>
      <c r="L324">
        <v>2014</v>
      </c>
      <c r="M324">
        <v>4</v>
      </c>
      <c r="N324">
        <v>7</v>
      </c>
      <c r="O324">
        <v>0.86070000000000002</v>
      </c>
      <c r="R324">
        <v>0.66890000000000005</v>
      </c>
      <c r="S324">
        <v>5.5620000000000003</v>
      </c>
      <c r="T324">
        <v>91.298100000000005</v>
      </c>
      <c r="U324">
        <v>41.753399999999999</v>
      </c>
      <c r="V324">
        <v>41.753399999999999</v>
      </c>
      <c r="X324">
        <v>41.753399999999999</v>
      </c>
      <c r="Y324">
        <v>26.430800000000001</v>
      </c>
      <c r="Z324">
        <v>-8580</v>
      </c>
      <c r="AD324">
        <v>8.9999999999999993E-3</v>
      </c>
      <c r="AF324">
        <v>8.14E-2</v>
      </c>
      <c r="AG324">
        <v>1106.0239999999999</v>
      </c>
      <c r="AH324">
        <v>2.9430999999999998</v>
      </c>
      <c r="AI324">
        <v>2.6160000000000001</v>
      </c>
      <c r="AJ324">
        <v>0.25309999999999999</v>
      </c>
      <c r="AK324">
        <v>0.86609999999999998</v>
      </c>
      <c r="AL324">
        <v>-18.131900000000002</v>
      </c>
      <c r="AM324">
        <v>192.43530000000001</v>
      </c>
      <c r="AN324">
        <v>-16.762499999999999</v>
      </c>
    </row>
    <row r="325" spans="1:40" x14ac:dyDescent="0.25">
      <c r="A325" t="s">
        <v>227</v>
      </c>
      <c r="B325" t="s">
        <v>228</v>
      </c>
      <c r="C325" t="s">
        <v>229</v>
      </c>
      <c r="D325" t="s">
        <v>230</v>
      </c>
      <c r="E325" t="s">
        <v>203</v>
      </c>
      <c r="F325" t="s">
        <v>197</v>
      </c>
      <c r="G325" s="2">
        <v>42094</v>
      </c>
      <c r="H325" t="s">
        <v>199</v>
      </c>
      <c r="J325">
        <v>2015</v>
      </c>
      <c r="K325">
        <v>1</v>
      </c>
      <c r="L325">
        <v>2015</v>
      </c>
      <c r="M325">
        <v>1</v>
      </c>
      <c r="N325">
        <v>7</v>
      </c>
      <c r="O325">
        <v>0.83720000000000006</v>
      </c>
      <c r="R325">
        <v>0.65790000000000004</v>
      </c>
      <c r="S325">
        <v>5.3746</v>
      </c>
      <c r="T325">
        <v>93.990799999999993</v>
      </c>
      <c r="U325">
        <v>37.053800000000003</v>
      </c>
      <c r="V325">
        <v>37.053800000000003</v>
      </c>
      <c r="X325">
        <v>37.053800000000003</v>
      </c>
      <c r="Y325">
        <v>25.882999999999999</v>
      </c>
      <c r="Z325">
        <v>6447</v>
      </c>
      <c r="AD325">
        <v>1.23E-2</v>
      </c>
      <c r="AF325">
        <v>0.108</v>
      </c>
      <c r="AG325">
        <v>833.30319999999995</v>
      </c>
      <c r="AH325">
        <v>3.7456999999999998</v>
      </c>
      <c r="AI325">
        <v>3.3409</v>
      </c>
      <c r="AJ325">
        <v>0.3286</v>
      </c>
      <c r="AK325">
        <v>1.143</v>
      </c>
      <c r="AL325">
        <v>13.9274</v>
      </c>
      <c r="AM325">
        <v>197.01079999999999</v>
      </c>
      <c r="AN325">
        <v>14.5517</v>
      </c>
    </row>
    <row r="326" spans="1:40" x14ac:dyDescent="0.25">
      <c r="A326" t="s">
        <v>227</v>
      </c>
      <c r="B326" t="s">
        <v>228</v>
      </c>
      <c r="C326" t="s">
        <v>229</v>
      </c>
      <c r="D326" t="s">
        <v>230</v>
      </c>
      <c r="E326" t="s">
        <v>203</v>
      </c>
      <c r="F326" t="s">
        <v>197</v>
      </c>
      <c r="G326" s="2">
        <v>42185</v>
      </c>
      <c r="H326" t="s">
        <v>199</v>
      </c>
      <c r="J326">
        <v>2015</v>
      </c>
      <c r="K326">
        <v>2</v>
      </c>
      <c r="L326">
        <v>2015</v>
      </c>
      <c r="M326">
        <v>2</v>
      </c>
      <c r="N326">
        <v>7</v>
      </c>
      <c r="O326">
        <v>0.88190000000000002</v>
      </c>
      <c r="R326">
        <v>0.66010000000000002</v>
      </c>
      <c r="S326">
        <v>5.2455999999999996</v>
      </c>
      <c r="T326">
        <v>92.865799999999993</v>
      </c>
      <c r="U326">
        <v>19.0319</v>
      </c>
      <c r="V326">
        <v>19.0319</v>
      </c>
      <c r="X326">
        <v>19.0319</v>
      </c>
      <c r="Y326">
        <v>10.100300000000001</v>
      </c>
      <c r="Z326">
        <v>-1753</v>
      </c>
      <c r="AD326">
        <v>1.0500000000000001E-2</v>
      </c>
      <c r="AF326">
        <v>9.5799999999999996E-2</v>
      </c>
      <c r="AG326">
        <v>939.64610000000005</v>
      </c>
      <c r="AH326">
        <v>1.3708</v>
      </c>
      <c r="AI326">
        <v>1.1956</v>
      </c>
      <c r="AJ326">
        <v>0.12189999999999999</v>
      </c>
      <c r="AK326">
        <v>0.40629999999999999</v>
      </c>
      <c r="AL326">
        <v>-3.7976999999999999</v>
      </c>
      <c r="AM326">
        <v>202.5427</v>
      </c>
      <c r="AN326">
        <v>-2.3917000000000002</v>
      </c>
    </row>
    <row r="327" spans="1:40" x14ac:dyDescent="0.25">
      <c r="A327" t="s">
        <v>227</v>
      </c>
      <c r="B327" t="s">
        <v>228</v>
      </c>
      <c r="C327" t="s">
        <v>229</v>
      </c>
      <c r="D327" t="s">
        <v>230</v>
      </c>
      <c r="E327" t="s">
        <v>203</v>
      </c>
      <c r="F327" t="s">
        <v>197</v>
      </c>
      <c r="G327" s="2">
        <v>42277</v>
      </c>
      <c r="H327" t="s">
        <v>199</v>
      </c>
      <c r="J327">
        <v>2015</v>
      </c>
      <c r="K327">
        <v>3</v>
      </c>
      <c r="L327">
        <v>2015</v>
      </c>
      <c r="M327">
        <v>3</v>
      </c>
      <c r="N327">
        <v>7</v>
      </c>
      <c r="O327">
        <v>0.91590000000000005</v>
      </c>
      <c r="R327">
        <v>0.66720000000000002</v>
      </c>
      <c r="S327">
        <v>5.2541000000000002</v>
      </c>
      <c r="T327">
        <v>90.307500000000005</v>
      </c>
      <c r="U327">
        <v>29.820699999999999</v>
      </c>
      <c r="V327">
        <v>29.820699999999999</v>
      </c>
      <c r="X327">
        <v>29.820699999999999</v>
      </c>
      <c r="Y327">
        <v>19.384899999999998</v>
      </c>
      <c r="Z327">
        <v>-919</v>
      </c>
      <c r="AD327">
        <v>7.7999999999999996E-3</v>
      </c>
      <c r="AF327">
        <v>6.93E-2</v>
      </c>
      <c r="AG327">
        <v>1298.671</v>
      </c>
      <c r="AH327">
        <v>1.8640000000000001</v>
      </c>
      <c r="AI327">
        <v>1.6258999999999999</v>
      </c>
      <c r="AJ327">
        <v>0.16189999999999999</v>
      </c>
      <c r="AK327">
        <v>0.54110000000000003</v>
      </c>
      <c r="AL327">
        <v>-2.0038999999999998</v>
      </c>
      <c r="AM327">
        <v>204.95949999999999</v>
      </c>
      <c r="AN327">
        <v>0.36199999999999999</v>
      </c>
    </row>
    <row r="328" spans="1:40" x14ac:dyDescent="0.25">
      <c r="A328" t="s">
        <v>227</v>
      </c>
      <c r="B328" t="s">
        <v>228</v>
      </c>
      <c r="C328" t="s">
        <v>229</v>
      </c>
      <c r="D328" t="s">
        <v>230</v>
      </c>
      <c r="E328" t="s">
        <v>203</v>
      </c>
      <c r="F328" t="s">
        <v>197</v>
      </c>
      <c r="G328" s="2">
        <v>42369</v>
      </c>
      <c r="H328" t="s">
        <v>199</v>
      </c>
      <c r="J328">
        <v>2015</v>
      </c>
      <c r="K328">
        <v>4</v>
      </c>
      <c r="L328">
        <v>2015</v>
      </c>
      <c r="M328">
        <v>4</v>
      </c>
      <c r="N328">
        <v>7</v>
      </c>
      <c r="O328">
        <v>0.87219999999999998</v>
      </c>
      <c r="R328">
        <v>0.66920000000000002</v>
      </c>
      <c r="S328">
        <v>5.1642999999999999</v>
      </c>
      <c r="T328">
        <v>91.392799999999994</v>
      </c>
      <c r="U328">
        <v>14.7395</v>
      </c>
      <c r="V328">
        <v>14.7395</v>
      </c>
      <c r="X328">
        <v>14.7395</v>
      </c>
      <c r="Y328">
        <v>7.8921999999999999</v>
      </c>
      <c r="Z328">
        <v>6265</v>
      </c>
      <c r="AD328">
        <v>8.3999999999999995E-3</v>
      </c>
      <c r="AF328">
        <v>0.1012</v>
      </c>
      <c r="AG328">
        <v>889.51880000000006</v>
      </c>
      <c r="AH328">
        <v>1.0128999999999999</v>
      </c>
      <c r="AI328">
        <v>0.8821</v>
      </c>
      <c r="AJ328">
        <v>8.8800000000000004E-2</v>
      </c>
      <c r="AK328">
        <v>0.2918</v>
      </c>
      <c r="AL328">
        <v>13.661099999999999</v>
      </c>
      <c r="AM328">
        <v>206.75069999999999</v>
      </c>
      <c r="AN328">
        <v>17.160900000000002</v>
      </c>
    </row>
    <row r="329" spans="1:40" x14ac:dyDescent="0.25">
      <c r="A329" t="s">
        <v>227</v>
      </c>
      <c r="B329" t="s">
        <v>228</v>
      </c>
      <c r="C329" t="s">
        <v>229</v>
      </c>
      <c r="D329" t="s">
        <v>230</v>
      </c>
      <c r="E329" t="s">
        <v>203</v>
      </c>
      <c r="F329" t="s">
        <v>197</v>
      </c>
      <c r="G329" s="2">
        <v>42460</v>
      </c>
      <c r="H329" t="s">
        <v>199</v>
      </c>
      <c r="J329">
        <v>2016</v>
      </c>
      <c r="K329">
        <v>1</v>
      </c>
      <c r="L329">
        <v>2016</v>
      </c>
      <c r="M329">
        <v>1</v>
      </c>
      <c r="N329">
        <v>7</v>
      </c>
      <c r="O329">
        <v>0.92769999999999997</v>
      </c>
      <c r="R329">
        <v>0.67479999999999996</v>
      </c>
      <c r="S329">
        <v>5.3212999999999999</v>
      </c>
      <c r="T329">
        <v>89.097499999999997</v>
      </c>
      <c r="U329">
        <v>24.8659</v>
      </c>
      <c r="V329">
        <v>24.8659</v>
      </c>
      <c r="X329">
        <v>24.8659</v>
      </c>
      <c r="Y329">
        <v>18.933399999999999</v>
      </c>
      <c r="Z329">
        <v>-2905</v>
      </c>
      <c r="AD329">
        <v>7.1999999999999998E-3</v>
      </c>
      <c r="AF329">
        <v>8.7599999999999997E-2</v>
      </c>
      <c r="AG329">
        <v>1027.6590000000001</v>
      </c>
      <c r="AH329">
        <v>1.5005999999999999</v>
      </c>
      <c r="AI329">
        <v>1.3069999999999999</v>
      </c>
      <c r="AJ329">
        <v>0.1293</v>
      </c>
      <c r="AK329">
        <v>0.42509999999999998</v>
      </c>
      <c r="AL329">
        <v>-6.4931000000000001</v>
      </c>
      <c r="AM329">
        <v>207.95699999999999</v>
      </c>
      <c r="AN329">
        <v>-5.6817000000000002</v>
      </c>
    </row>
    <row r="330" spans="1:40" x14ac:dyDescent="0.25">
      <c r="A330" t="s">
        <v>227</v>
      </c>
      <c r="B330" t="s">
        <v>228</v>
      </c>
      <c r="C330" t="s">
        <v>229</v>
      </c>
      <c r="D330" t="s">
        <v>230</v>
      </c>
      <c r="E330" t="s">
        <v>203</v>
      </c>
      <c r="F330" t="s">
        <v>197</v>
      </c>
      <c r="G330" s="2">
        <v>42551</v>
      </c>
      <c r="H330" t="s">
        <v>199</v>
      </c>
      <c r="J330">
        <v>2016</v>
      </c>
      <c r="K330">
        <v>2</v>
      </c>
      <c r="L330">
        <v>2016</v>
      </c>
      <c r="M330">
        <v>2</v>
      </c>
      <c r="N330">
        <v>7</v>
      </c>
      <c r="O330">
        <v>0.94540000000000002</v>
      </c>
      <c r="R330">
        <v>0.67989999999999995</v>
      </c>
      <c r="S330">
        <v>5.2774000000000001</v>
      </c>
      <c r="T330">
        <v>92.120500000000007</v>
      </c>
      <c r="U330">
        <v>31.051400000000001</v>
      </c>
      <c r="V330">
        <v>31.051400000000001</v>
      </c>
      <c r="X330">
        <v>31.051400000000001</v>
      </c>
      <c r="Y330">
        <v>20.600100000000001</v>
      </c>
      <c r="Z330">
        <v>6582</v>
      </c>
      <c r="AD330">
        <v>8.8000000000000005E-3</v>
      </c>
      <c r="AF330">
        <v>0.1011</v>
      </c>
      <c r="AG330">
        <v>890.02639999999997</v>
      </c>
      <c r="AH330">
        <v>2.4192999999999998</v>
      </c>
      <c r="AI330">
        <v>2.1059999999999999</v>
      </c>
      <c r="AJ330">
        <v>0.20319999999999999</v>
      </c>
      <c r="AK330">
        <v>0.67420000000000002</v>
      </c>
      <c r="AL330">
        <v>14.9863</v>
      </c>
      <c r="AM330">
        <v>212.7784</v>
      </c>
      <c r="AN330">
        <v>17.1721</v>
      </c>
    </row>
    <row r="331" spans="1:40" x14ac:dyDescent="0.25">
      <c r="A331" t="s">
        <v>227</v>
      </c>
      <c r="B331" t="s">
        <v>228</v>
      </c>
      <c r="C331" t="s">
        <v>229</v>
      </c>
      <c r="D331" t="s">
        <v>230</v>
      </c>
      <c r="E331" t="s">
        <v>203</v>
      </c>
      <c r="F331" t="s">
        <v>197</v>
      </c>
      <c r="G331" s="2">
        <v>42643</v>
      </c>
      <c r="H331" t="s">
        <v>199</v>
      </c>
      <c r="J331">
        <v>2016</v>
      </c>
      <c r="K331">
        <v>3</v>
      </c>
      <c r="L331">
        <v>2016</v>
      </c>
      <c r="M331">
        <v>3</v>
      </c>
      <c r="N331">
        <v>7</v>
      </c>
      <c r="O331">
        <v>0.93369999999999997</v>
      </c>
      <c r="R331">
        <v>0.68630000000000002</v>
      </c>
      <c r="S331">
        <v>5.1681999999999997</v>
      </c>
      <c r="T331">
        <v>92.495099999999994</v>
      </c>
      <c r="U331">
        <v>35.1126</v>
      </c>
      <c r="V331">
        <v>35.1126</v>
      </c>
      <c r="X331">
        <v>35.1126</v>
      </c>
      <c r="Y331">
        <v>25.710100000000001</v>
      </c>
      <c r="Z331">
        <v>1234</v>
      </c>
      <c r="AD331">
        <v>9.2999999999999992E-3</v>
      </c>
      <c r="AF331">
        <v>0.1027</v>
      </c>
      <c r="AG331">
        <v>876.37609999999995</v>
      </c>
      <c r="AH331">
        <v>2.7585999999999999</v>
      </c>
      <c r="AI331">
        <v>2.4039000000000001</v>
      </c>
      <c r="AJ331">
        <v>0.23799999999999999</v>
      </c>
      <c r="AK331">
        <v>0.75409999999999999</v>
      </c>
      <c r="AL331">
        <v>2.8683999999999998</v>
      </c>
      <c r="AM331">
        <v>218.20490000000001</v>
      </c>
      <c r="AN331">
        <v>6.8921000000000001</v>
      </c>
    </row>
    <row r="332" spans="1:40" x14ac:dyDescent="0.25">
      <c r="A332" t="s">
        <v>227</v>
      </c>
      <c r="B332" t="s">
        <v>228</v>
      </c>
      <c r="C332" t="s">
        <v>229</v>
      </c>
      <c r="D332" t="s">
        <v>230</v>
      </c>
      <c r="E332" t="s">
        <v>203</v>
      </c>
      <c r="F332" t="s">
        <v>197</v>
      </c>
      <c r="G332" s="2">
        <v>42735</v>
      </c>
      <c r="H332" t="s">
        <v>199</v>
      </c>
      <c r="J332">
        <v>2016</v>
      </c>
      <c r="K332">
        <v>4</v>
      </c>
      <c r="L332">
        <v>2016</v>
      </c>
      <c r="M332">
        <v>4</v>
      </c>
      <c r="N332">
        <v>7</v>
      </c>
      <c r="O332">
        <v>0.92220000000000002</v>
      </c>
      <c r="R332">
        <v>0.68510000000000004</v>
      </c>
      <c r="S332">
        <v>5.1368999999999998</v>
      </c>
      <c r="T332">
        <v>92.337800000000001</v>
      </c>
      <c r="U332">
        <v>41.579000000000001</v>
      </c>
      <c r="V332">
        <v>41.579000000000001</v>
      </c>
      <c r="X332">
        <v>41.579000000000001</v>
      </c>
      <c r="Y332">
        <v>26.352499999999999</v>
      </c>
      <c r="Z332">
        <v>3075</v>
      </c>
      <c r="AD332">
        <v>9.4999999999999998E-3</v>
      </c>
      <c r="AF332">
        <v>0.1241</v>
      </c>
      <c r="AG332">
        <v>725.1114</v>
      </c>
      <c r="AH332">
        <v>3.1008</v>
      </c>
      <c r="AI332">
        <v>2.7010000000000001</v>
      </c>
      <c r="AJ332">
        <v>0.27289999999999998</v>
      </c>
      <c r="AK332">
        <v>0.85040000000000004</v>
      </c>
      <c r="AL332">
        <v>7.0673000000000004</v>
      </c>
      <c r="AM332">
        <v>221.309</v>
      </c>
      <c r="AN332">
        <v>12.8017</v>
      </c>
    </row>
    <row r="333" spans="1:40" x14ac:dyDescent="0.25">
      <c r="A333" t="s">
        <v>227</v>
      </c>
      <c r="B333" t="s">
        <v>228</v>
      </c>
      <c r="C333" t="s">
        <v>229</v>
      </c>
      <c r="D333" t="s">
        <v>230</v>
      </c>
      <c r="E333" t="s">
        <v>203</v>
      </c>
      <c r="F333" t="s">
        <v>197</v>
      </c>
      <c r="G333" s="2">
        <v>42825</v>
      </c>
      <c r="H333" t="s">
        <v>199</v>
      </c>
      <c r="J333">
        <v>2017</v>
      </c>
      <c r="K333">
        <v>1</v>
      </c>
      <c r="L333">
        <v>2017</v>
      </c>
      <c r="M333">
        <v>1</v>
      </c>
      <c r="N333">
        <v>7</v>
      </c>
      <c r="O333">
        <v>0.91869999999999996</v>
      </c>
      <c r="R333">
        <v>0.69640000000000002</v>
      </c>
      <c r="S333">
        <v>5.4279000000000002</v>
      </c>
      <c r="T333">
        <v>92.337400000000002</v>
      </c>
      <c r="U333">
        <v>31.634699999999999</v>
      </c>
      <c r="V333">
        <v>31.634699999999999</v>
      </c>
      <c r="X333">
        <v>31.634699999999999</v>
      </c>
      <c r="Y333">
        <v>26.9375</v>
      </c>
      <c r="Z333">
        <v>-4125</v>
      </c>
      <c r="AD333">
        <v>8.9999999999999993E-3</v>
      </c>
      <c r="AF333">
        <v>0.10009999999999999</v>
      </c>
      <c r="AG333">
        <v>899.4393</v>
      </c>
      <c r="AH333">
        <v>2.9782999999999999</v>
      </c>
      <c r="AI333">
        <v>2.5943999999999998</v>
      </c>
      <c r="AJ333">
        <v>0.25219999999999998</v>
      </c>
      <c r="AK333">
        <v>0.78769999999999996</v>
      </c>
      <c r="AL333">
        <v>-9.8191000000000006</v>
      </c>
      <c r="AM333">
        <v>220.15899999999999</v>
      </c>
      <c r="AN333">
        <v>-8.0076000000000001</v>
      </c>
    </row>
    <row r="334" spans="1:40" x14ac:dyDescent="0.25">
      <c r="A334" t="s">
        <v>227</v>
      </c>
      <c r="B334" t="s">
        <v>228</v>
      </c>
      <c r="C334" t="s">
        <v>229</v>
      </c>
      <c r="D334" t="s">
        <v>230</v>
      </c>
      <c r="E334" t="s">
        <v>203</v>
      </c>
      <c r="F334" t="s">
        <v>197</v>
      </c>
      <c r="G334" s="2">
        <v>42916</v>
      </c>
      <c r="H334" t="s">
        <v>199</v>
      </c>
      <c r="J334">
        <v>2017</v>
      </c>
      <c r="K334">
        <v>2</v>
      </c>
      <c r="L334">
        <v>2017</v>
      </c>
      <c r="M334">
        <v>2</v>
      </c>
      <c r="N334">
        <v>7</v>
      </c>
      <c r="O334">
        <v>0.8931</v>
      </c>
      <c r="R334">
        <v>0.70150000000000001</v>
      </c>
      <c r="S334">
        <v>5.5686999999999998</v>
      </c>
      <c r="T334">
        <v>91.593800000000002</v>
      </c>
      <c r="U334">
        <v>31.811800000000002</v>
      </c>
      <c r="V334">
        <v>31.811800000000002</v>
      </c>
      <c r="X334">
        <v>31.811800000000002</v>
      </c>
      <c r="Y334">
        <v>20.679600000000001</v>
      </c>
      <c r="Z334">
        <v>-15172</v>
      </c>
      <c r="AD334">
        <v>8.6999999999999994E-3</v>
      </c>
      <c r="AF334">
        <v>8.6099999999999996E-2</v>
      </c>
      <c r="AG334">
        <v>1045.652</v>
      </c>
      <c r="AH334">
        <v>2.4260999999999999</v>
      </c>
      <c r="AI334">
        <v>2.1124999999999998</v>
      </c>
      <c r="AJ334">
        <v>0.20200000000000001</v>
      </c>
      <c r="AK334">
        <v>0.63070000000000004</v>
      </c>
      <c r="AL334">
        <v>-36.709400000000002</v>
      </c>
      <c r="AM334">
        <v>223.26660000000001</v>
      </c>
      <c r="AN334">
        <v>-33.518000000000001</v>
      </c>
    </row>
    <row r="335" spans="1:40" x14ac:dyDescent="0.25">
      <c r="A335" t="s">
        <v>227</v>
      </c>
      <c r="B335" t="s">
        <v>228</v>
      </c>
      <c r="C335" t="s">
        <v>229</v>
      </c>
      <c r="D335" t="s">
        <v>230</v>
      </c>
      <c r="E335" t="s">
        <v>203</v>
      </c>
      <c r="F335" t="s">
        <v>197</v>
      </c>
      <c r="G335" s="2">
        <v>43008</v>
      </c>
      <c r="H335" t="s">
        <v>199</v>
      </c>
      <c r="J335">
        <v>2017</v>
      </c>
      <c r="K335">
        <v>3</v>
      </c>
      <c r="L335">
        <v>2017</v>
      </c>
      <c r="M335">
        <v>3</v>
      </c>
      <c r="N335">
        <v>7</v>
      </c>
      <c r="O335">
        <v>0.89739999999999998</v>
      </c>
      <c r="R335">
        <v>0.71060000000000001</v>
      </c>
      <c r="S335">
        <v>5.7275999999999998</v>
      </c>
      <c r="T335">
        <v>92.493399999999994</v>
      </c>
      <c r="U335">
        <v>35.743499999999997</v>
      </c>
      <c r="V335">
        <v>35.743499999999997</v>
      </c>
      <c r="X335">
        <v>35.743499999999997</v>
      </c>
      <c r="Y335">
        <v>24.441500000000001</v>
      </c>
      <c r="Z335">
        <v>-12893</v>
      </c>
      <c r="AD335">
        <v>8.9999999999999993E-3</v>
      </c>
      <c r="AF335">
        <v>9.4500000000000001E-2</v>
      </c>
      <c r="AG335">
        <v>952.78279999999995</v>
      </c>
      <c r="AH335">
        <v>2.8340000000000001</v>
      </c>
      <c r="AI335">
        <v>2.4660000000000002</v>
      </c>
      <c r="AJ335">
        <v>0.2288</v>
      </c>
      <c r="AK335">
        <v>0.7137</v>
      </c>
      <c r="AL335">
        <v>-31.779599999999999</v>
      </c>
      <c r="AM335">
        <v>227.62389999999999</v>
      </c>
      <c r="AN335">
        <v>-27.407</v>
      </c>
    </row>
    <row r="336" spans="1:40" x14ac:dyDescent="0.25">
      <c r="A336" t="s">
        <v>231</v>
      </c>
      <c r="B336" t="s">
        <v>232</v>
      </c>
      <c r="C336" t="s">
        <v>233</v>
      </c>
      <c r="D336" t="s">
        <v>234</v>
      </c>
      <c r="E336" t="s">
        <v>203</v>
      </c>
      <c r="F336" t="s">
        <v>197</v>
      </c>
      <c r="G336" s="2">
        <v>40574</v>
      </c>
      <c r="H336" t="s">
        <v>198</v>
      </c>
      <c r="J336">
        <v>2011</v>
      </c>
      <c r="K336">
        <v>4</v>
      </c>
      <c r="L336">
        <v>2011</v>
      </c>
      <c r="M336">
        <v>1</v>
      </c>
      <c r="N336">
        <v>7</v>
      </c>
      <c r="O336">
        <v>1.3317000000000001</v>
      </c>
      <c r="R336">
        <v>0.3155</v>
      </c>
      <c r="S336">
        <v>0.5161</v>
      </c>
      <c r="T336">
        <v>34.272100000000002</v>
      </c>
      <c r="U336">
        <v>8.5870999999999995</v>
      </c>
      <c r="V336">
        <v>8.5870999999999995</v>
      </c>
      <c r="W336">
        <v>11.1137</v>
      </c>
      <c r="X336">
        <v>7.7548000000000004</v>
      </c>
      <c r="Y336">
        <v>4.9089999999999998</v>
      </c>
      <c r="Z336">
        <v>3573</v>
      </c>
      <c r="AD336">
        <v>1.6946000000000001</v>
      </c>
      <c r="AE336">
        <v>4.2064000000000004</v>
      </c>
      <c r="AF336">
        <v>62.670099999999998</v>
      </c>
      <c r="AG336">
        <v>5.8242000000000003</v>
      </c>
      <c r="AH336">
        <v>17.671700000000001</v>
      </c>
      <c r="AI336">
        <v>18.8566</v>
      </c>
      <c r="AJ336">
        <v>8.3190000000000008</v>
      </c>
      <c r="AK336">
        <v>12.096</v>
      </c>
      <c r="AL336">
        <v>2.1549999999999998</v>
      </c>
      <c r="AM336">
        <v>11.638299999999999</v>
      </c>
      <c r="AN336">
        <v>2.7654000000000001</v>
      </c>
    </row>
    <row r="337" spans="1:40" x14ac:dyDescent="0.25">
      <c r="A337" t="s">
        <v>231</v>
      </c>
      <c r="B337" t="s">
        <v>232</v>
      </c>
      <c r="C337" t="s">
        <v>233</v>
      </c>
      <c r="D337" t="s">
        <v>234</v>
      </c>
      <c r="E337" t="s">
        <v>203</v>
      </c>
      <c r="F337" t="s">
        <v>197</v>
      </c>
      <c r="G337" s="2">
        <v>40939</v>
      </c>
      <c r="H337" t="s">
        <v>198</v>
      </c>
      <c r="J337">
        <v>2012</v>
      </c>
      <c r="K337">
        <v>4</v>
      </c>
      <c r="L337">
        <v>2012</v>
      </c>
      <c r="M337">
        <v>1</v>
      </c>
      <c r="N337">
        <v>7</v>
      </c>
      <c r="O337">
        <v>1.5486</v>
      </c>
      <c r="R337">
        <v>0.37540000000000001</v>
      </c>
      <c r="S337">
        <v>0.60270000000000001</v>
      </c>
      <c r="T337">
        <v>34.465499999999999</v>
      </c>
      <c r="U337">
        <v>9.4623000000000008</v>
      </c>
      <c r="V337">
        <v>9.4623000000000008</v>
      </c>
      <c r="W337">
        <v>11.851699999999999</v>
      </c>
      <c r="X337">
        <v>8.6198999999999995</v>
      </c>
      <c r="Y337">
        <v>5.516</v>
      </c>
      <c r="Z337">
        <v>5486</v>
      </c>
      <c r="AD337">
        <v>1.7374000000000001</v>
      </c>
      <c r="AE337">
        <v>4.4680999999999997</v>
      </c>
      <c r="AF337">
        <v>56.542200000000001</v>
      </c>
      <c r="AG337">
        <v>6.4554</v>
      </c>
      <c r="AH337">
        <v>21.6952</v>
      </c>
      <c r="AI337">
        <v>23.1434</v>
      </c>
      <c r="AJ337">
        <v>9.5833999999999993</v>
      </c>
      <c r="AK337">
        <v>13.5504</v>
      </c>
      <c r="AL337">
        <v>3.4943</v>
      </c>
      <c r="AM337">
        <v>11.6448</v>
      </c>
      <c r="AN337">
        <v>4.2363</v>
      </c>
    </row>
    <row r="338" spans="1:40" x14ac:dyDescent="0.25">
      <c r="A338" t="s">
        <v>231</v>
      </c>
      <c r="B338" t="s">
        <v>232</v>
      </c>
      <c r="C338" t="s">
        <v>233</v>
      </c>
      <c r="D338" t="s">
        <v>234</v>
      </c>
      <c r="E338" t="s">
        <v>203</v>
      </c>
      <c r="F338" t="s">
        <v>197</v>
      </c>
      <c r="G338" s="2">
        <v>41305</v>
      </c>
      <c r="H338" t="s">
        <v>198</v>
      </c>
      <c r="J338">
        <v>2013</v>
      </c>
      <c r="K338">
        <v>4</v>
      </c>
      <c r="L338">
        <v>2013</v>
      </c>
      <c r="M338">
        <v>1</v>
      </c>
      <c r="N338">
        <v>7</v>
      </c>
      <c r="O338">
        <v>1.3411</v>
      </c>
      <c r="R338">
        <v>0.34770000000000001</v>
      </c>
      <c r="S338">
        <v>0.60729999999999995</v>
      </c>
      <c r="T338">
        <v>34.569400000000002</v>
      </c>
      <c r="U338">
        <v>10.3887</v>
      </c>
      <c r="V338">
        <v>10.3887</v>
      </c>
      <c r="W338">
        <v>12.641500000000001</v>
      </c>
      <c r="X338">
        <v>9.6597000000000008</v>
      </c>
      <c r="Y338">
        <v>6.0666000000000002</v>
      </c>
      <c r="Z338">
        <v>5713</v>
      </c>
      <c r="AD338">
        <v>1.8194999999999999</v>
      </c>
      <c r="AE338">
        <v>4.5669000000000004</v>
      </c>
      <c r="AF338">
        <v>53.5871</v>
      </c>
      <c r="AG338">
        <v>6.8113000000000001</v>
      </c>
      <c r="AH338">
        <v>25.5105</v>
      </c>
      <c r="AI338">
        <v>27.3078</v>
      </c>
      <c r="AJ338">
        <v>11.038399999999999</v>
      </c>
      <c r="AK338">
        <v>16.640999999999998</v>
      </c>
      <c r="AL338">
        <v>3.7808999999999999</v>
      </c>
      <c r="AM338">
        <v>11.979100000000001</v>
      </c>
      <c r="AN338">
        <v>4.6161000000000003</v>
      </c>
    </row>
    <row r="339" spans="1:40" x14ac:dyDescent="0.25">
      <c r="A339" t="s">
        <v>231</v>
      </c>
      <c r="B339" t="s">
        <v>232</v>
      </c>
      <c r="C339" t="s">
        <v>233</v>
      </c>
      <c r="D339" t="s">
        <v>234</v>
      </c>
      <c r="E339" t="s">
        <v>203</v>
      </c>
      <c r="F339" t="s">
        <v>197</v>
      </c>
      <c r="G339" s="2">
        <v>41670</v>
      </c>
      <c r="H339" t="s">
        <v>198</v>
      </c>
      <c r="J339">
        <v>2014</v>
      </c>
      <c r="K339">
        <v>4</v>
      </c>
      <c r="L339">
        <v>2014</v>
      </c>
      <c r="M339">
        <v>1</v>
      </c>
      <c r="N339">
        <v>7</v>
      </c>
      <c r="O339">
        <v>1.4214</v>
      </c>
      <c r="R339">
        <v>0.53990000000000005</v>
      </c>
      <c r="S339">
        <v>1.1758999999999999</v>
      </c>
      <c r="T339">
        <v>34.1509</v>
      </c>
      <c r="U339">
        <v>11.6302</v>
      </c>
      <c r="V339">
        <v>11.6302</v>
      </c>
      <c r="W339">
        <v>13.8596</v>
      </c>
      <c r="X339">
        <v>10.7433</v>
      </c>
      <c r="Y339">
        <v>6.8327</v>
      </c>
      <c r="Z339">
        <v>6327</v>
      </c>
      <c r="AD339">
        <v>1.9451000000000001</v>
      </c>
      <c r="AE339">
        <v>4.6936</v>
      </c>
      <c r="AF339">
        <v>56.3748</v>
      </c>
      <c r="AG339">
        <v>6.4744999999999999</v>
      </c>
      <c r="AH339">
        <v>43.004300000000001</v>
      </c>
      <c r="AI339">
        <v>47.939100000000003</v>
      </c>
      <c r="AJ339">
        <v>13.2904</v>
      </c>
      <c r="AK339">
        <v>19.7883</v>
      </c>
      <c r="AL339">
        <v>4.4120999999999997</v>
      </c>
      <c r="AM339">
        <v>9.0739000000000001</v>
      </c>
      <c r="AN339">
        <v>5.3193999999999999</v>
      </c>
    </row>
    <row r="340" spans="1:40" x14ac:dyDescent="0.25">
      <c r="A340" t="s">
        <v>231</v>
      </c>
      <c r="B340" t="s">
        <v>232</v>
      </c>
      <c r="C340" t="s">
        <v>233</v>
      </c>
      <c r="D340" t="s">
        <v>234</v>
      </c>
      <c r="E340" t="s">
        <v>203</v>
      </c>
      <c r="F340" t="s">
        <v>197</v>
      </c>
      <c r="G340" s="2">
        <v>42035</v>
      </c>
      <c r="H340" t="s">
        <v>198</v>
      </c>
      <c r="J340">
        <v>2015</v>
      </c>
      <c r="K340">
        <v>4</v>
      </c>
      <c r="L340">
        <v>2015</v>
      </c>
      <c r="M340">
        <v>1</v>
      </c>
      <c r="N340">
        <v>7</v>
      </c>
      <c r="O340">
        <v>1.3579000000000001</v>
      </c>
      <c r="R340">
        <v>0.64410000000000001</v>
      </c>
      <c r="S340">
        <v>1.8448</v>
      </c>
      <c r="T340">
        <v>34.1312</v>
      </c>
      <c r="U340">
        <v>12.586600000000001</v>
      </c>
      <c r="V340">
        <v>12.586600000000001</v>
      </c>
      <c r="W340">
        <v>14.7338</v>
      </c>
      <c r="X340">
        <v>11.9938</v>
      </c>
      <c r="Y340">
        <v>7.6284000000000001</v>
      </c>
      <c r="Z340">
        <v>6848</v>
      </c>
      <c r="AD340">
        <v>2.0821999999999998</v>
      </c>
      <c r="AE340">
        <v>4.9451000000000001</v>
      </c>
      <c r="AF340">
        <v>56.048499999999997</v>
      </c>
      <c r="AG340">
        <v>6.5122</v>
      </c>
      <c r="AH340">
        <v>68.064800000000005</v>
      </c>
      <c r="AI340">
        <v>79.620999999999995</v>
      </c>
      <c r="AJ340">
        <v>15.883900000000001</v>
      </c>
      <c r="AK340">
        <v>24.225899999999999</v>
      </c>
      <c r="AL340">
        <v>5.0876999999999999</v>
      </c>
      <c r="AM340">
        <v>7.1323999999999996</v>
      </c>
      <c r="AN340">
        <v>6.1233000000000004</v>
      </c>
    </row>
    <row r="341" spans="1:40" x14ac:dyDescent="0.25">
      <c r="A341" t="s">
        <v>231</v>
      </c>
      <c r="B341" t="s">
        <v>232</v>
      </c>
      <c r="C341" t="s">
        <v>233</v>
      </c>
      <c r="D341" t="s">
        <v>234</v>
      </c>
      <c r="E341" t="s">
        <v>203</v>
      </c>
      <c r="F341" t="s">
        <v>197</v>
      </c>
      <c r="G341" s="2">
        <v>42400</v>
      </c>
      <c r="H341" t="s">
        <v>198</v>
      </c>
      <c r="J341">
        <v>2016</v>
      </c>
      <c r="K341">
        <v>4</v>
      </c>
      <c r="L341">
        <v>2016</v>
      </c>
      <c r="M341">
        <v>1</v>
      </c>
      <c r="N341">
        <v>7</v>
      </c>
      <c r="O341">
        <v>1.3162</v>
      </c>
      <c r="R341">
        <v>0.76700000000000002</v>
      </c>
      <c r="S341">
        <v>3.3591000000000002</v>
      </c>
      <c r="T341">
        <v>34.190399999999997</v>
      </c>
      <c r="U341">
        <v>13.3011</v>
      </c>
      <c r="V341">
        <v>13.3011</v>
      </c>
      <c r="W341">
        <v>15.4057</v>
      </c>
      <c r="X341">
        <v>12.4504</v>
      </c>
      <c r="Y341">
        <v>7.9180999999999999</v>
      </c>
      <c r="Z341">
        <v>7913</v>
      </c>
      <c r="AD341">
        <v>2.109</v>
      </c>
      <c r="AE341">
        <v>4.9329999999999998</v>
      </c>
      <c r="AF341">
        <v>46.835500000000003</v>
      </c>
      <c r="AG341">
        <v>7.7931999999999997</v>
      </c>
      <c r="AH341">
        <v>110.9721</v>
      </c>
      <c r="AI341">
        <v>166.32650000000001</v>
      </c>
      <c r="AJ341">
        <v>16.698799999999999</v>
      </c>
      <c r="AK341">
        <v>25.858699999999999</v>
      </c>
      <c r="AL341">
        <v>6.1676000000000002</v>
      </c>
      <c r="AM341">
        <v>5.0446999999999997</v>
      </c>
      <c r="AN341">
        <v>7.3055000000000003</v>
      </c>
    </row>
    <row r="342" spans="1:40" x14ac:dyDescent="0.25">
      <c r="A342" t="s">
        <v>231</v>
      </c>
      <c r="B342" t="s">
        <v>232</v>
      </c>
      <c r="C342" t="s">
        <v>233</v>
      </c>
      <c r="D342" t="s">
        <v>234</v>
      </c>
      <c r="E342" t="s">
        <v>203</v>
      </c>
      <c r="F342" t="s">
        <v>197</v>
      </c>
      <c r="G342" s="2">
        <v>42766</v>
      </c>
      <c r="H342" t="s">
        <v>198</v>
      </c>
      <c r="J342">
        <v>2017</v>
      </c>
      <c r="K342">
        <v>4</v>
      </c>
      <c r="L342">
        <v>2017</v>
      </c>
      <c r="M342">
        <v>1</v>
      </c>
      <c r="N342">
        <v>7</v>
      </c>
      <c r="O342">
        <v>1.2541</v>
      </c>
      <c r="R342">
        <v>0.83760000000000001</v>
      </c>
      <c r="S342">
        <v>5.4467999999999996</v>
      </c>
      <c r="T342">
        <v>34.159300000000002</v>
      </c>
      <c r="U342">
        <v>14.1942</v>
      </c>
      <c r="V342">
        <v>14.1942</v>
      </c>
      <c r="W342">
        <v>16.279900000000001</v>
      </c>
      <c r="X342">
        <v>13.204700000000001</v>
      </c>
      <c r="Y342">
        <v>8.4116999999999997</v>
      </c>
      <c r="Z342">
        <v>8200</v>
      </c>
      <c r="AD342">
        <v>2.2016</v>
      </c>
      <c r="AE342">
        <v>4.9630999999999998</v>
      </c>
      <c r="AF342">
        <v>46.621499999999997</v>
      </c>
      <c r="AG342">
        <v>7.8289999999999997</v>
      </c>
      <c r="AH342">
        <v>183.63720000000001</v>
      </c>
      <c r="AI342">
        <v>355.22320000000002</v>
      </c>
      <c r="AJ342">
        <v>18.519300000000001</v>
      </c>
      <c r="AK342">
        <v>29.8216</v>
      </c>
      <c r="AL342">
        <v>6.6451000000000002</v>
      </c>
      <c r="AM342">
        <v>3.6017999999999999</v>
      </c>
      <c r="AN342">
        <v>7.9279000000000002</v>
      </c>
    </row>
    <row r="343" spans="1:40" x14ac:dyDescent="0.25">
      <c r="A343" t="s">
        <v>231</v>
      </c>
      <c r="B343" t="s">
        <v>232</v>
      </c>
      <c r="C343" t="s">
        <v>233</v>
      </c>
      <c r="D343" t="s">
        <v>234</v>
      </c>
      <c r="E343" t="s">
        <v>203</v>
      </c>
      <c r="F343" t="s">
        <v>197</v>
      </c>
      <c r="G343" s="2">
        <v>40574</v>
      </c>
      <c r="H343" t="s">
        <v>199</v>
      </c>
      <c r="J343">
        <v>2011</v>
      </c>
      <c r="K343">
        <v>4</v>
      </c>
      <c r="L343">
        <v>2011</v>
      </c>
      <c r="M343">
        <v>1</v>
      </c>
      <c r="N343">
        <v>7</v>
      </c>
      <c r="O343">
        <v>1.3317000000000001</v>
      </c>
      <c r="R343">
        <v>0.3155</v>
      </c>
      <c r="S343">
        <v>0.5161</v>
      </c>
      <c r="T343">
        <v>34.662199999999999</v>
      </c>
      <c r="U343">
        <v>6.8556999999999997</v>
      </c>
      <c r="V343">
        <v>6.8556999999999997</v>
      </c>
      <c r="X343">
        <v>6.2805999999999997</v>
      </c>
      <c r="Y343">
        <v>3.8807</v>
      </c>
      <c r="Z343">
        <v>3573</v>
      </c>
      <c r="AD343">
        <v>0.377</v>
      </c>
      <c r="AE343">
        <v>0.93020000000000003</v>
      </c>
      <c r="AF343">
        <v>13.941000000000001</v>
      </c>
      <c r="AG343">
        <v>6.4558</v>
      </c>
      <c r="AH343">
        <v>3.1076000000000001</v>
      </c>
      <c r="AI343">
        <v>3.3159999999999998</v>
      </c>
      <c r="AJ343">
        <v>1.4629000000000001</v>
      </c>
      <c r="AK343">
        <v>2.1271</v>
      </c>
      <c r="AL343">
        <v>2.1549999999999998</v>
      </c>
      <c r="AM343">
        <v>11.638299999999999</v>
      </c>
      <c r="AN343">
        <v>2.7654000000000001</v>
      </c>
    </row>
    <row r="344" spans="1:40" x14ac:dyDescent="0.25">
      <c r="A344" t="s">
        <v>231</v>
      </c>
      <c r="B344" t="s">
        <v>232</v>
      </c>
      <c r="C344" t="s">
        <v>233</v>
      </c>
      <c r="D344" t="s">
        <v>234</v>
      </c>
      <c r="E344" t="s">
        <v>203</v>
      </c>
      <c r="F344" t="s">
        <v>197</v>
      </c>
      <c r="G344" s="2">
        <v>40663</v>
      </c>
      <c r="H344" t="s">
        <v>199</v>
      </c>
      <c r="J344">
        <v>2012</v>
      </c>
      <c r="K344">
        <v>1</v>
      </c>
      <c r="L344">
        <v>2011</v>
      </c>
      <c r="M344">
        <v>2</v>
      </c>
      <c r="N344">
        <v>7</v>
      </c>
      <c r="O344">
        <v>1.4105000000000001</v>
      </c>
      <c r="R344">
        <v>0.37069999999999997</v>
      </c>
      <c r="S344">
        <v>0.59140000000000004</v>
      </c>
      <c r="T344">
        <v>34.643099999999997</v>
      </c>
      <c r="U344">
        <v>8.4527000000000001</v>
      </c>
      <c r="V344">
        <v>8.4527000000000001</v>
      </c>
      <c r="X344">
        <v>7.6265000000000001</v>
      </c>
      <c r="Y344">
        <v>4.8266999999999998</v>
      </c>
      <c r="Z344">
        <v>1914</v>
      </c>
      <c r="AD344">
        <v>0.3931</v>
      </c>
      <c r="AE344">
        <v>0.94020000000000004</v>
      </c>
      <c r="AF344">
        <v>11.5543</v>
      </c>
      <c r="AG344">
        <v>7.7892999999999999</v>
      </c>
      <c r="AH344">
        <v>4.4619999999999997</v>
      </c>
      <c r="AI344">
        <v>4.7796000000000003</v>
      </c>
      <c r="AJ344">
        <v>1.8973</v>
      </c>
      <c r="AK344">
        <v>2.8079000000000001</v>
      </c>
      <c r="AL344">
        <v>1.1880999999999999</v>
      </c>
      <c r="AM344">
        <v>11.388</v>
      </c>
      <c r="AN344">
        <v>1.3023</v>
      </c>
    </row>
    <row r="345" spans="1:40" x14ac:dyDescent="0.25">
      <c r="A345" t="s">
        <v>231</v>
      </c>
      <c r="B345" t="s">
        <v>232</v>
      </c>
      <c r="C345" t="s">
        <v>233</v>
      </c>
      <c r="D345" t="s">
        <v>234</v>
      </c>
      <c r="E345" t="s">
        <v>203</v>
      </c>
      <c r="F345" t="s">
        <v>197</v>
      </c>
      <c r="G345" s="2">
        <v>40755</v>
      </c>
      <c r="H345" t="s">
        <v>199</v>
      </c>
      <c r="J345">
        <v>2012</v>
      </c>
      <c r="K345">
        <v>2</v>
      </c>
      <c r="L345">
        <v>2011</v>
      </c>
      <c r="M345">
        <v>3</v>
      </c>
      <c r="N345">
        <v>7</v>
      </c>
      <c r="O345">
        <v>1.4484999999999999</v>
      </c>
      <c r="R345">
        <v>0.3705</v>
      </c>
      <c r="S345">
        <v>0.59099999999999997</v>
      </c>
      <c r="T345">
        <v>33.985799999999998</v>
      </c>
      <c r="U345">
        <v>11.3385</v>
      </c>
      <c r="V345">
        <v>11.3385</v>
      </c>
      <c r="X345">
        <v>10.616899999999999</v>
      </c>
      <c r="Y345">
        <v>6.7369000000000003</v>
      </c>
      <c r="Z345">
        <v>4045</v>
      </c>
      <c r="AD345">
        <v>0.47860000000000003</v>
      </c>
      <c r="AE345">
        <v>1.2417</v>
      </c>
      <c r="AF345">
        <v>15.1892</v>
      </c>
      <c r="AG345">
        <v>5.9253</v>
      </c>
      <c r="AH345">
        <v>7.4755000000000003</v>
      </c>
      <c r="AI345">
        <v>7.9912999999999998</v>
      </c>
      <c r="AJ345">
        <v>3.2240000000000002</v>
      </c>
      <c r="AK345">
        <v>4.7058</v>
      </c>
      <c r="AL345">
        <v>2.5649999999999999</v>
      </c>
      <c r="AM345">
        <v>11.620799999999999</v>
      </c>
      <c r="AN345">
        <v>2.8452999999999999</v>
      </c>
    </row>
    <row r="346" spans="1:40" x14ac:dyDescent="0.25">
      <c r="A346" t="s">
        <v>231</v>
      </c>
      <c r="B346" t="s">
        <v>232</v>
      </c>
      <c r="C346" t="s">
        <v>233</v>
      </c>
      <c r="D346" t="s">
        <v>234</v>
      </c>
      <c r="E346" t="s">
        <v>203</v>
      </c>
      <c r="F346" t="s">
        <v>197</v>
      </c>
      <c r="G346" s="2">
        <v>40847</v>
      </c>
      <c r="H346" t="s">
        <v>199</v>
      </c>
      <c r="J346">
        <v>2012</v>
      </c>
      <c r="K346">
        <v>3</v>
      </c>
      <c r="L346">
        <v>2011</v>
      </c>
      <c r="M346">
        <v>4</v>
      </c>
      <c r="N346">
        <v>7</v>
      </c>
      <c r="O346">
        <v>1.4621</v>
      </c>
      <c r="R346">
        <v>0.37669999999999998</v>
      </c>
      <c r="S346">
        <v>0.60680000000000001</v>
      </c>
      <c r="T346">
        <v>34.404899999999998</v>
      </c>
      <c r="U346">
        <v>9.3213000000000008</v>
      </c>
      <c r="V346">
        <v>9.3213000000000008</v>
      </c>
      <c r="X346">
        <v>8.4093</v>
      </c>
      <c r="Y346">
        <v>5.3906999999999998</v>
      </c>
      <c r="Z346">
        <v>4907</v>
      </c>
      <c r="AD346">
        <v>0.41749999999999998</v>
      </c>
      <c r="AE346">
        <v>1.0605</v>
      </c>
      <c r="AF346">
        <v>12.518800000000001</v>
      </c>
      <c r="AG346">
        <v>7.1891999999999996</v>
      </c>
      <c r="AH346">
        <v>5.2563000000000004</v>
      </c>
      <c r="AI346">
        <v>5.5937999999999999</v>
      </c>
      <c r="AJ346">
        <v>2.2507000000000001</v>
      </c>
      <c r="AK346">
        <v>3.2763</v>
      </c>
      <c r="AL346">
        <v>3.1699000000000002</v>
      </c>
      <c r="AM346">
        <v>11.530799999999999</v>
      </c>
      <c r="AN346">
        <v>3.6764000000000001</v>
      </c>
    </row>
    <row r="347" spans="1:40" x14ac:dyDescent="0.25">
      <c r="A347" t="s">
        <v>231</v>
      </c>
      <c r="B347" t="s">
        <v>232</v>
      </c>
      <c r="C347" t="s">
        <v>233</v>
      </c>
      <c r="D347" t="s">
        <v>234</v>
      </c>
      <c r="E347" t="s">
        <v>203</v>
      </c>
      <c r="F347" t="s">
        <v>197</v>
      </c>
      <c r="G347" s="2">
        <v>40939</v>
      </c>
      <c r="H347" t="s">
        <v>199</v>
      </c>
      <c r="J347">
        <v>2012</v>
      </c>
      <c r="K347">
        <v>4</v>
      </c>
      <c r="L347">
        <v>2012</v>
      </c>
      <c r="M347">
        <v>1</v>
      </c>
      <c r="N347">
        <v>7</v>
      </c>
      <c r="O347">
        <v>1.5486</v>
      </c>
      <c r="R347">
        <v>0.37540000000000001</v>
      </c>
      <c r="S347">
        <v>0.60270000000000001</v>
      </c>
      <c r="T347">
        <v>34.950699999999998</v>
      </c>
      <c r="U347">
        <v>8.3051999999999992</v>
      </c>
      <c r="V347">
        <v>8.3051999999999992</v>
      </c>
      <c r="X347">
        <v>7.3685999999999998</v>
      </c>
      <c r="Y347">
        <v>4.8333000000000004</v>
      </c>
      <c r="Z347">
        <v>5486</v>
      </c>
      <c r="AD347">
        <v>0.3952</v>
      </c>
      <c r="AE347">
        <v>1.0088999999999999</v>
      </c>
      <c r="AF347">
        <v>12.8627</v>
      </c>
      <c r="AG347">
        <v>6.9969999999999999</v>
      </c>
      <c r="AH347">
        <v>4.3244999999999996</v>
      </c>
      <c r="AI347">
        <v>4.6132</v>
      </c>
      <c r="AJ347">
        <v>1.9103000000000001</v>
      </c>
      <c r="AK347">
        <v>2.7010000000000001</v>
      </c>
      <c r="AL347">
        <v>3.4943</v>
      </c>
      <c r="AM347">
        <v>11.6448</v>
      </c>
      <c r="AN347">
        <v>4.2363</v>
      </c>
    </row>
    <row r="348" spans="1:40" x14ac:dyDescent="0.25">
      <c r="A348" t="s">
        <v>231</v>
      </c>
      <c r="B348" t="s">
        <v>232</v>
      </c>
      <c r="C348" t="s">
        <v>233</v>
      </c>
      <c r="D348" t="s">
        <v>234</v>
      </c>
      <c r="E348" t="s">
        <v>203</v>
      </c>
      <c r="F348" t="s">
        <v>197</v>
      </c>
      <c r="G348" s="2">
        <v>41029</v>
      </c>
      <c r="H348" t="s">
        <v>199</v>
      </c>
      <c r="J348">
        <v>2013</v>
      </c>
      <c r="K348">
        <v>1</v>
      </c>
      <c r="L348">
        <v>2012</v>
      </c>
      <c r="M348">
        <v>2</v>
      </c>
      <c r="N348">
        <v>7</v>
      </c>
      <c r="O348">
        <v>1.4341999999999999</v>
      </c>
      <c r="R348">
        <v>0.37519999999999998</v>
      </c>
      <c r="S348">
        <v>0.60219999999999996</v>
      </c>
      <c r="T348">
        <v>34.720399999999998</v>
      </c>
      <c r="U348">
        <v>9.6249000000000002</v>
      </c>
      <c r="V348">
        <v>9.6249000000000002</v>
      </c>
      <c r="X348">
        <v>9.1532</v>
      </c>
      <c r="Y348">
        <v>5.8120000000000003</v>
      </c>
      <c r="Z348">
        <v>2269</v>
      </c>
      <c r="AD348">
        <v>0.4113</v>
      </c>
      <c r="AE348">
        <v>1.0037</v>
      </c>
      <c r="AF348">
        <v>11.7235</v>
      </c>
      <c r="AG348">
        <v>7.6768999999999998</v>
      </c>
      <c r="AH348">
        <v>5.758</v>
      </c>
      <c r="AI348">
        <v>6.1475</v>
      </c>
      <c r="AJ348">
        <v>2.3902999999999999</v>
      </c>
      <c r="AK348">
        <v>3.5979000000000001</v>
      </c>
      <c r="AL348">
        <v>1.482</v>
      </c>
      <c r="AM348">
        <v>11.7484</v>
      </c>
      <c r="AN348">
        <v>1.6264000000000001</v>
      </c>
    </row>
    <row r="349" spans="1:40" x14ac:dyDescent="0.25">
      <c r="A349" t="s">
        <v>231</v>
      </c>
      <c r="B349" t="s">
        <v>232</v>
      </c>
      <c r="C349" t="s">
        <v>233</v>
      </c>
      <c r="D349" t="s">
        <v>234</v>
      </c>
      <c r="E349" t="s">
        <v>203</v>
      </c>
      <c r="F349" t="s">
        <v>197</v>
      </c>
      <c r="G349" s="2">
        <v>41121</v>
      </c>
      <c r="H349" t="s">
        <v>199</v>
      </c>
      <c r="J349">
        <v>2013</v>
      </c>
      <c r="K349">
        <v>2</v>
      </c>
      <c r="L349">
        <v>2012</v>
      </c>
      <c r="M349">
        <v>3</v>
      </c>
      <c r="N349">
        <v>7</v>
      </c>
      <c r="O349">
        <v>1.4448000000000001</v>
      </c>
      <c r="R349">
        <v>0.37919999999999998</v>
      </c>
      <c r="S349">
        <v>0.61270000000000002</v>
      </c>
      <c r="T349">
        <v>34.156500000000001</v>
      </c>
      <c r="U349">
        <v>12.489100000000001</v>
      </c>
      <c r="V349">
        <v>12.489100000000001</v>
      </c>
      <c r="X349">
        <v>11.755000000000001</v>
      </c>
      <c r="Y349">
        <v>7.4477000000000002</v>
      </c>
      <c r="Z349">
        <v>3725</v>
      </c>
      <c r="AD349">
        <v>0.49</v>
      </c>
      <c r="AE349">
        <v>1.2414000000000001</v>
      </c>
      <c r="AF349">
        <v>13.6678</v>
      </c>
      <c r="AG349">
        <v>6.5848000000000004</v>
      </c>
      <c r="AH349">
        <v>8.6877999999999993</v>
      </c>
      <c r="AI349">
        <v>9.2978000000000005</v>
      </c>
      <c r="AJ349">
        <v>3.6490999999999998</v>
      </c>
      <c r="AK349">
        <v>5.3933999999999997</v>
      </c>
      <c r="AL349">
        <v>2.4636</v>
      </c>
      <c r="AM349">
        <v>11.7014</v>
      </c>
      <c r="AN349">
        <v>2.8180999999999998</v>
      </c>
    </row>
    <row r="350" spans="1:40" x14ac:dyDescent="0.25">
      <c r="A350" t="s">
        <v>231</v>
      </c>
      <c r="B350" t="s">
        <v>232</v>
      </c>
      <c r="C350" t="s">
        <v>233</v>
      </c>
      <c r="D350" t="s">
        <v>234</v>
      </c>
      <c r="E350" t="s">
        <v>203</v>
      </c>
      <c r="F350" t="s">
        <v>197</v>
      </c>
      <c r="G350" s="2">
        <v>41213</v>
      </c>
      <c r="H350" t="s">
        <v>199</v>
      </c>
      <c r="J350">
        <v>2013</v>
      </c>
      <c r="K350">
        <v>3</v>
      </c>
      <c r="L350">
        <v>2012</v>
      </c>
      <c r="M350">
        <v>4</v>
      </c>
      <c r="N350">
        <v>7</v>
      </c>
      <c r="O350">
        <v>1.4959</v>
      </c>
      <c r="R350">
        <v>0.378</v>
      </c>
      <c r="S350">
        <v>0.60960000000000003</v>
      </c>
      <c r="T350">
        <v>34.567</v>
      </c>
      <c r="U350">
        <v>9.5587</v>
      </c>
      <c r="V350">
        <v>9.5587</v>
      </c>
      <c r="X350">
        <v>8.7314000000000007</v>
      </c>
      <c r="Y350">
        <v>5.2233999999999998</v>
      </c>
      <c r="Z350">
        <v>4518</v>
      </c>
      <c r="AD350">
        <v>0.43519999999999998</v>
      </c>
      <c r="AE350">
        <v>1.0824</v>
      </c>
      <c r="AF350">
        <v>11.0213</v>
      </c>
      <c r="AG350">
        <v>8.1660000000000004</v>
      </c>
      <c r="AH350">
        <v>5.3388</v>
      </c>
      <c r="AI350">
        <v>5.7058999999999997</v>
      </c>
      <c r="AJ350">
        <v>2.2730999999999999</v>
      </c>
      <c r="AK350">
        <v>3.3208000000000002</v>
      </c>
      <c r="AL350">
        <v>3.016</v>
      </c>
      <c r="AM350">
        <v>11.856999999999999</v>
      </c>
      <c r="AN350">
        <v>3.5941000000000001</v>
      </c>
    </row>
    <row r="351" spans="1:40" x14ac:dyDescent="0.25">
      <c r="A351" t="s">
        <v>231</v>
      </c>
      <c r="B351" t="s">
        <v>232</v>
      </c>
      <c r="C351" t="s">
        <v>233</v>
      </c>
      <c r="D351" t="s">
        <v>234</v>
      </c>
      <c r="E351" t="s">
        <v>203</v>
      </c>
      <c r="F351" t="s">
        <v>197</v>
      </c>
      <c r="G351" s="2">
        <v>41305</v>
      </c>
      <c r="H351" t="s">
        <v>199</v>
      </c>
      <c r="J351">
        <v>2013</v>
      </c>
      <c r="K351">
        <v>4</v>
      </c>
      <c r="L351">
        <v>2013</v>
      </c>
      <c r="M351">
        <v>1</v>
      </c>
      <c r="N351">
        <v>7</v>
      </c>
      <c r="O351">
        <v>1.3411</v>
      </c>
      <c r="R351">
        <v>0.34770000000000001</v>
      </c>
      <c r="S351">
        <v>0.60729999999999995</v>
      </c>
      <c r="T351">
        <v>34.889800000000001</v>
      </c>
      <c r="U351">
        <v>9.5911000000000008</v>
      </c>
      <c r="V351">
        <v>9.5911000000000008</v>
      </c>
      <c r="X351">
        <v>8.7141999999999999</v>
      </c>
      <c r="Y351">
        <v>5.5956999999999999</v>
      </c>
      <c r="Z351">
        <v>5713</v>
      </c>
      <c r="AD351">
        <v>0.44409999999999999</v>
      </c>
      <c r="AE351">
        <v>1.1092</v>
      </c>
      <c r="AF351">
        <v>13.079599999999999</v>
      </c>
      <c r="AG351">
        <v>6.8810000000000002</v>
      </c>
      <c r="AH351">
        <v>5.7434000000000003</v>
      </c>
      <c r="AI351">
        <v>6.1479999999999997</v>
      </c>
      <c r="AJ351">
        <v>2.4851999999999999</v>
      </c>
      <c r="AK351">
        <v>3.7465000000000002</v>
      </c>
      <c r="AL351">
        <v>3.7808999999999999</v>
      </c>
      <c r="AM351">
        <v>11.979100000000001</v>
      </c>
      <c r="AN351">
        <v>4.6161000000000003</v>
      </c>
    </row>
    <row r="352" spans="1:40" x14ac:dyDescent="0.25">
      <c r="A352" t="s">
        <v>231</v>
      </c>
      <c r="B352" t="s">
        <v>232</v>
      </c>
      <c r="C352" t="s">
        <v>233</v>
      </c>
      <c r="D352" t="s">
        <v>234</v>
      </c>
      <c r="E352" t="s">
        <v>203</v>
      </c>
      <c r="F352" t="s">
        <v>197</v>
      </c>
      <c r="G352" s="2">
        <v>41394</v>
      </c>
      <c r="H352" t="s">
        <v>199</v>
      </c>
      <c r="J352">
        <v>2014</v>
      </c>
      <c r="K352">
        <v>1</v>
      </c>
      <c r="L352">
        <v>2013</v>
      </c>
      <c r="M352">
        <v>2</v>
      </c>
      <c r="N352">
        <v>7</v>
      </c>
      <c r="O352">
        <v>1.3283</v>
      </c>
      <c r="R352">
        <v>0.41139999999999999</v>
      </c>
      <c r="S352">
        <v>0.78029999999999999</v>
      </c>
      <c r="T352">
        <v>34.924700000000001</v>
      </c>
      <c r="U352">
        <v>10.9496</v>
      </c>
      <c r="V352">
        <v>10.9496</v>
      </c>
      <c r="X352">
        <v>10.107699999999999</v>
      </c>
      <c r="Y352">
        <v>6.4108000000000001</v>
      </c>
      <c r="Z352">
        <v>2434</v>
      </c>
      <c r="AD352">
        <v>0.43269999999999997</v>
      </c>
      <c r="AE352">
        <v>1.0524</v>
      </c>
      <c r="AF352">
        <v>11.5344</v>
      </c>
      <c r="AG352">
        <v>7.8028000000000004</v>
      </c>
      <c r="AH352">
        <v>7.4787999999999997</v>
      </c>
      <c r="AI352">
        <v>8.0625999999999998</v>
      </c>
      <c r="AJ352">
        <v>2.7740999999999998</v>
      </c>
      <c r="AK352">
        <v>4.4016999999999999</v>
      </c>
      <c r="AL352">
        <v>1.6468</v>
      </c>
      <c r="AM352">
        <v>11.2204</v>
      </c>
      <c r="AN352">
        <v>1.8248</v>
      </c>
    </row>
    <row r="353" spans="1:40" x14ac:dyDescent="0.25">
      <c r="A353" t="s">
        <v>231</v>
      </c>
      <c r="B353" t="s">
        <v>232</v>
      </c>
      <c r="C353" t="s">
        <v>233</v>
      </c>
      <c r="D353" t="s">
        <v>234</v>
      </c>
      <c r="E353" t="s">
        <v>203</v>
      </c>
      <c r="F353" t="s">
        <v>197</v>
      </c>
      <c r="G353" s="2">
        <v>41486</v>
      </c>
      <c r="H353" t="s">
        <v>199</v>
      </c>
      <c r="J353">
        <v>2014</v>
      </c>
      <c r="K353">
        <v>2</v>
      </c>
      <c r="L353">
        <v>2013</v>
      </c>
      <c r="M353">
        <v>3</v>
      </c>
      <c r="N353">
        <v>7</v>
      </c>
      <c r="O353">
        <v>1.3001</v>
      </c>
      <c r="R353">
        <v>0.42520000000000002</v>
      </c>
      <c r="S353">
        <v>0.82430000000000003</v>
      </c>
      <c r="T353">
        <v>34.281999999999996</v>
      </c>
      <c r="U353">
        <v>13.4002</v>
      </c>
      <c r="V353">
        <v>13.4002</v>
      </c>
      <c r="X353">
        <v>12.6365</v>
      </c>
      <c r="Y353">
        <v>7.97</v>
      </c>
      <c r="Z353">
        <v>4135</v>
      </c>
      <c r="AD353">
        <v>0.53380000000000005</v>
      </c>
      <c r="AE353">
        <v>1.3351</v>
      </c>
      <c r="AF353">
        <v>14.605700000000001</v>
      </c>
      <c r="AG353">
        <v>6.1619999999999999</v>
      </c>
      <c r="AH353">
        <v>11.597099999999999</v>
      </c>
      <c r="AI353">
        <v>12.545400000000001</v>
      </c>
      <c r="AJ353">
        <v>4.2544000000000004</v>
      </c>
      <c r="AK353">
        <v>6.6658999999999997</v>
      </c>
      <c r="AL353">
        <v>2.8656000000000001</v>
      </c>
      <c r="AM353">
        <v>10.786099999999999</v>
      </c>
      <c r="AN353">
        <v>3.2696000000000001</v>
      </c>
    </row>
    <row r="354" spans="1:40" x14ac:dyDescent="0.25">
      <c r="A354" t="s">
        <v>231</v>
      </c>
      <c r="B354" t="s">
        <v>232</v>
      </c>
      <c r="C354" t="s">
        <v>233</v>
      </c>
      <c r="D354" t="s">
        <v>234</v>
      </c>
      <c r="E354" t="s">
        <v>203</v>
      </c>
      <c r="F354" t="s">
        <v>197</v>
      </c>
      <c r="G354" s="2">
        <v>41578</v>
      </c>
      <c r="H354" t="s">
        <v>199</v>
      </c>
      <c r="J354">
        <v>2014</v>
      </c>
      <c r="K354">
        <v>3</v>
      </c>
      <c r="L354">
        <v>2013</v>
      </c>
      <c r="M354">
        <v>4</v>
      </c>
      <c r="N354">
        <v>7</v>
      </c>
      <c r="O354">
        <v>1.4843999999999999</v>
      </c>
      <c r="R354">
        <v>0.50829999999999997</v>
      </c>
      <c r="S354">
        <v>1.1263000000000001</v>
      </c>
      <c r="T354">
        <v>34.915300000000002</v>
      </c>
      <c r="U354">
        <v>11.777100000000001</v>
      </c>
      <c r="V354">
        <v>11.777100000000001</v>
      </c>
      <c r="X354">
        <v>10.811500000000001</v>
      </c>
      <c r="Y354">
        <v>6.9389000000000003</v>
      </c>
      <c r="Z354">
        <v>5051</v>
      </c>
      <c r="AD354">
        <v>0.44440000000000002</v>
      </c>
      <c r="AE354">
        <v>1.1167</v>
      </c>
      <c r="AF354">
        <v>12.1233</v>
      </c>
      <c r="AG354">
        <v>7.4237000000000002</v>
      </c>
      <c r="AH354">
        <v>9.5046999999999997</v>
      </c>
      <c r="AI354">
        <v>10.3588</v>
      </c>
      <c r="AJ354">
        <v>3.0834999999999999</v>
      </c>
      <c r="AK354">
        <v>4.6738</v>
      </c>
      <c r="AL354">
        <v>3.5646</v>
      </c>
      <c r="AM354">
        <v>10.0952</v>
      </c>
      <c r="AN354">
        <v>4.2209000000000003</v>
      </c>
    </row>
    <row r="355" spans="1:40" x14ac:dyDescent="0.25">
      <c r="A355" t="s">
        <v>231</v>
      </c>
      <c r="B355" t="s">
        <v>232</v>
      </c>
      <c r="C355" t="s">
        <v>233</v>
      </c>
      <c r="D355" t="s">
        <v>234</v>
      </c>
      <c r="E355" t="s">
        <v>203</v>
      </c>
      <c r="F355" t="s">
        <v>197</v>
      </c>
      <c r="G355" s="2">
        <v>41670</v>
      </c>
      <c r="H355" t="s">
        <v>199</v>
      </c>
      <c r="J355">
        <v>2014</v>
      </c>
      <c r="K355">
        <v>4</v>
      </c>
      <c r="L355">
        <v>2014</v>
      </c>
      <c r="M355">
        <v>1</v>
      </c>
      <c r="N355">
        <v>7</v>
      </c>
      <c r="O355">
        <v>1.4214</v>
      </c>
      <c r="R355">
        <v>0.53990000000000005</v>
      </c>
      <c r="S355">
        <v>1.1758999999999999</v>
      </c>
      <c r="T355">
        <v>32.306699999999999</v>
      </c>
      <c r="U355">
        <v>9.9513999999999996</v>
      </c>
      <c r="V355">
        <v>9.9513999999999996</v>
      </c>
      <c r="X355">
        <v>8.9454999999999991</v>
      </c>
      <c r="Y355">
        <v>5.7244999999999999</v>
      </c>
      <c r="Z355">
        <v>6327</v>
      </c>
      <c r="AD355">
        <v>0.43669999999999998</v>
      </c>
      <c r="AE355">
        <v>1.0833999999999999</v>
      </c>
      <c r="AF355">
        <v>12.658099999999999</v>
      </c>
      <c r="AG355">
        <v>7.1101000000000001</v>
      </c>
      <c r="AH355">
        <v>8.0898000000000003</v>
      </c>
      <c r="AI355">
        <v>9.0181000000000004</v>
      </c>
      <c r="AJ355">
        <v>2.5001000000000002</v>
      </c>
      <c r="AK355">
        <v>3.7225000000000001</v>
      </c>
      <c r="AL355">
        <v>4.4120999999999997</v>
      </c>
      <c r="AM355">
        <v>9.0739000000000001</v>
      </c>
      <c r="AN355">
        <v>5.3193999999999999</v>
      </c>
    </row>
    <row r="356" spans="1:40" x14ac:dyDescent="0.25">
      <c r="A356" t="s">
        <v>231</v>
      </c>
      <c r="B356" t="s">
        <v>232</v>
      </c>
      <c r="C356" t="s">
        <v>233</v>
      </c>
      <c r="D356" t="s">
        <v>234</v>
      </c>
      <c r="E356" t="s">
        <v>203</v>
      </c>
      <c r="F356" t="s">
        <v>197</v>
      </c>
      <c r="G356" s="2">
        <v>41759</v>
      </c>
      <c r="H356" t="s">
        <v>199</v>
      </c>
      <c r="J356">
        <v>2015</v>
      </c>
      <c r="K356">
        <v>1</v>
      </c>
      <c r="L356">
        <v>2014</v>
      </c>
      <c r="M356">
        <v>2</v>
      </c>
      <c r="N356">
        <v>7</v>
      </c>
      <c r="O356">
        <v>1.3204</v>
      </c>
      <c r="R356">
        <v>0.54769999999999996</v>
      </c>
      <c r="S356">
        <v>1.2137</v>
      </c>
      <c r="T356">
        <v>34.322099999999999</v>
      </c>
      <c r="U356">
        <v>11.566000000000001</v>
      </c>
      <c r="V356">
        <v>11.566000000000001</v>
      </c>
      <c r="X356">
        <v>11.1038</v>
      </c>
      <c r="Y356">
        <v>7.0045999999999999</v>
      </c>
      <c r="Z356">
        <v>2288</v>
      </c>
      <c r="AD356">
        <v>0.46179999999999999</v>
      </c>
      <c r="AE356">
        <v>1.0476000000000001</v>
      </c>
      <c r="AF356">
        <v>10.7521</v>
      </c>
      <c r="AG356">
        <v>8.3704999999999998</v>
      </c>
      <c r="AH356">
        <v>11.3535</v>
      </c>
      <c r="AI356">
        <v>12.706200000000001</v>
      </c>
      <c r="AJ356">
        <v>3.2349000000000001</v>
      </c>
      <c r="AK356">
        <v>5.1353999999999997</v>
      </c>
      <c r="AL356">
        <v>1.6628000000000001</v>
      </c>
      <c r="AM356">
        <v>8.8787000000000003</v>
      </c>
      <c r="AN356">
        <v>1.8663000000000001</v>
      </c>
    </row>
    <row r="357" spans="1:40" x14ac:dyDescent="0.25">
      <c r="A357" t="s">
        <v>231</v>
      </c>
      <c r="B357" t="s">
        <v>232</v>
      </c>
      <c r="C357" t="s">
        <v>233</v>
      </c>
      <c r="D357" t="s">
        <v>234</v>
      </c>
      <c r="E357" t="s">
        <v>203</v>
      </c>
      <c r="F357" t="s">
        <v>197</v>
      </c>
      <c r="G357" s="2">
        <v>41851</v>
      </c>
      <c r="H357" t="s">
        <v>199</v>
      </c>
      <c r="J357">
        <v>2015</v>
      </c>
      <c r="K357">
        <v>2</v>
      </c>
      <c r="L357">
        <v>2014</v>
      </c>
      <c r="M357">
        <v>3</v>
      </c>
      <c r="N357">
        <v>7</v>
      </c>
      <c r="O357">
        <v>1.4401999999999999</v>
      </c>
      <c r="R357">
        <v>0.59309999999999996</v>
      </c>
      <c r="S357">
        <v>1.4608000000000001</v>
      </c>
      <c r="T357">
        <v>33.627299999999998</v>
      </c>
      <c r="U357">
        <v>14.480700000000001</v>
      </c>
      <c r="V357">
        <v>14.480700000000001</v>
      </c>
      <c r="X357">
        <v>13.678599999999999</v>
      </c>
      <c r="Y357">
        <v>8.6095000000000006</v>
      </c>
      <c r="Z357">
        <v>4670</v>
      </c>
      <c r="AD357">
        <v>0.54759999999999998</v>
      </c>
      <c r="AE357">
        <v>1.3548</v>
      </c>
      <c r="AF357">
        <v>14.545500000000001</v>
      </c>
      <c r="AG357">
        <v>6.1875</v>
      </c>
      <c r="AH357">
        <v>17.893000000000001</v>
      </c>
      <c r="AI357">
        <v>20.173200000000001</v>
      </c>
      <c r="AJ357">
        <v>4.7149000000000001</v>
      </c>
      <c r="AK357">
        <v>7.2801</v>
      </c>
      <c r="AL357">
        <v>3.4516</v>
      </c>
      <c r="AM357">
        <v>8.5119000000000007</v>
      </c>
      <c r="AN357">
        <v>3.9060999999999999</v>
      </c>
    </row>
    <row r="358" spans="1:40" x14ac:dyDescent="0.25">
      <c r="A358" t="s">
        <v>231</v>
      </c>
      <c r="B358" t="s">
        <v>232</v>
      </c>
      <c r="C358" t="s">
        <v>233</v>
      </c>
      <c r="D358" t="s">
        <v>234</v>
      </c>
      <c r="E358" t="s">
        <v>203</v>
      </c>
      <c r="F358" t="s">
        <v>197</v>
      </c>
      <c r="G358" s="2">
        <v>41943</v>
      </c>
      <c r="H358" t="s">
        <v>199</v>
      </c>
      <c r="J358">
        <v>2015</v>
      </c>
      <c r="K358">
        <v>3</v>
      </c>
      <c r="L358">
        <v>2014</v>
      </c>
      <c r="M358">
        <v>4</v>
      </c>
      <c r="N358">
        <v>7</v>
      </c>
      <c r="O358">
        <v>1.3662000000000001</v>
      </c>
      <c r="R358">
        <v>0.62280000000000002</v>
      </c>
      <c r="S358">
        <v>1.6545000000000001</v>
      </c>
      <c r="T358">
        <v>34.329300000000003</v>
      </c>
      <c r="U358">
        <v>12.444000000000001</v>
      </c>
      <c r="V358">
        <v>12.444000000000001</v>
      </c>
      <c r="X358">
        <v>11.8932</v>
      </c>
      <c r="Y358">
        <v>7.4916999999999998</v>
      </c>
      <c r="Z358">
        <v>5268</v>
      </c>
      <c r="AD358">
        <v>0.49419999999999997</v>
      </c>
      <c r="AE358">
        <v>1.1220000000000001</v>
      </c>
      <c r="AF358">
        <v>12.734999999999999</v>
      </c>
      <c r="AG358">
        <v>7.0671999999999997</v>
      </c>
      <c r="AH358">
        <v>15.2028</v>
      </c>
      <c r="AI358">
        <v>17.412500000000001</v>
      </c>
      <c r="AJ358">
        <v>3.7025000000000001</v>
      </c>
      <c r="AK358">
        <v>5.7343999999999999</v>
      </c>
      <c r="AL358">
        <v>3.9489999999999998</v>
      </c>
      <c r="AM358">
        <v>7.6707000000000001</v>
      </c>
      <c r="AN358">
        <v>4.6829000000000001</v>
      </c>
    </row>
    <row r="359" spans="1:40" x14ac:dyDescent="0.25">
      <c r="A359" t="s">
        <v>231</v>
      </c>
      <c r="B359" t="s">
        <v>232</v>
      </c>
      <c r="C359" t="s">
        <v>233</v>
      </c>
      <c r="D359" t="s">
        <v>234</v>
      </c>
      <c r="E359" t="s">
        <v>203</v>
      </c>
      <c r="F359" t="s">
        <v>197</v>
      </c>
      <c r="G359" s="2">
        <v>42035</v>
      </c>
      <c r="H359" t="s">
        <v>199</v>
      </c>
      <c r="J359">
        <v>2015</v>
      </c>
      <c r="K359">
        <v>4</v>
      </c>
      <c r="L359">
        <v>2015</v>
      </c>
      <c r="M359">
        <v>1</v>
      </c>
      <c r="N359">
        <v>7</v>
      </c>
      <c r="O359">
        <v>1.3579000000000001</v>
      </c>
      <c r="R359">
        <v>0.64410000000000001</v>
      </c>
      <c r="S359">
        <v>1.8448</v>
      </c>
      <c r="T359">
        <v>34.349200000000003</v>
      </c>
      <c r="U359">
        <v>11.434100000000001</v>
      </c>
      <c r="V359">
        <v>11.434100000000001</v>
      </c>
      <c r="X359">
        <v>10.922700000000001</v>
      </c>
      <c r="Y359">
        <v>7.1965000000000003</v>
      </c>
      <c r="Z359">
        <v>6848</v>
      </c>
      <c r="AD359">
        <v>0.47970000000000002</v>
      </c>
      <c r="AE359">
        <v>1.1355</v>
      </c>
      <c r="AF359">
        <v>12.9124</v>
      </c>
      <c r="AG359">
        <v>6.97</v>
      </c>
      <c r="AH359">
        <v>14.792999999999999</v>
      </c>
      <c r="AI359">
        <v>17.304600000000001</v>
      </c>
      <c r="AJ359">
        <v>3.4521999999999999</v>
      </c>
      <c r="AK359">
        <v>5.2652000000000001</v>
      </c>
      <c r="AL359">
        <v>5.0876999999999999</v>
      </c>
      <c r="AM359">
        <v>7.1323999999999996</v>
      </c>
      <c r="AN359">
        <v>6.1233000000000004</v>
      </c>
    </row>
    <row r="360" spans="1:40" x14ac:dyDescent="0.25">
      <c r="A360" t="s">
        <v>231</v>
      </c>
      <c r="B360" t="s">
        <v>232</v>
      </c>
      <c r="C360" t="s">
        <v>233</v>
      </c>
      <c r="D360" t="s">
        <v>234</v>
      </c>
      <c r="E360" t="s">
        <v>203</v>
      </c>
      <c r="F360" t="s">
        <v>197</v>
      </c>
      <c r="G360" s="2">
        <v>42124</v>
      </c>
      <c r="H360" t="s">
        <v>199</v>
      </c>
      <c r="J360">
        <v>2016</v>
      </c>
      <c r="K360">
        <v>1</v>
      </c>
      <c r="L360">
        <v>2015</v>
      </c>
      <c r="M360">
        <v>2</v>
      </c>
      <c r="N360">
        <v>7</v>
      </c>
      <c r="O360">
        <v>1.0582</v>
      </c>
      <c r="R360">
        <v>0.60019999999999996</v>
      </c>
      <c r="S360">
        <v>1.8331</v>
      </c>
      <c r="T360">
        <v>34.364100000000001</v>
      </c>
      <c r="U360">
        <v>12.4312</v>
      </c>
      <c r="V360">
        <v>12.4312</v>
      </c>
      <c r="X360">
        <v>11.507400000000001</v>
      </c>
      <c r="Y360">
        <v>7.5583</v>
      </c>
      <c r="Z360">
        <v>3087</v>
      </c>
      <c r="AD360">
        <v>0.4914</v>
      </c>
      <c r="AE360">
        <v>1.1143000000000001</v>
      </c>
      <c r="AF360">
        <v>11.36</v>
      </c>
      <c r="AG360">
        <v>7.9226000000000001</v>
      </c>
      <c r="AH360">
        <v>17.1556</v>
      </c>
      <c r="AI360">
        <v>20.127500000000001</v>
      </c>
      <c r="AJ360">
        <v>3.7143999999999999</v>
      </c>
      <c r="AK360">
        <v>6.8586999999999998</v>
      </c>
      <c r="AL360">
        <v>2.3654999999999999</v>
      </c>
      <c r="AM360">
        <v>7.0854999999999997</v>
      </c>
      <c r="AN360">
        <v>2.6084000000000001</v>
      </c>
    </row>
    <row r="361" spans="1:40" x14ac:dyDescent="0.25">
      <c r="A361" t="s">
        <v>231</v>
      </c>
      <c r="B361" t="s">
        <v>232</v>
      </c>
      <c r="C361" t="s">
        <v>233</v>
      </c>
      <c r="D361" t="s">
        <v>234</v>
      </c>
      <c r="E361" t="s">
        <v>203</v>
      </c>
      <c r="F361" t="s">
        <v>197</v>
      </c>
      <c r="G361" s="2">
        <v>42216</v>
      </c>
      <c r="H361" t="s">
        <v>199</v>
      </c>
      <c r="J361">
        <v>2016</v>
      </c>
      <c r="K361">
        <v>2</v>
      </c>
      <c r="L361">
        <v>2015</v>
      </c>
      <c r="M361">
        <v>3</v>
      </c>
      <c r="N361">
        <v>7</v>
      </c>
      <c r="O361">
        <v>1.1910000000000001</v>
      </c>
      <c r="R361">
        <v>0.65390000000000004</v>
      </c>
      <c r="S361">
        <v>2.2433000000000001</v>
      </c>
      <c r="T361">
        <v>33.690399999999997</v>
      </c>
      <c r="U361">
        <v>14.688499999999999</v>
      </c>
      <c r="V361">
        <v>14.688499999999999</v>
      </c>
      <c r="X361">
        <v>14.350199999999999</v>
      </c>
      <c r="Y361">
        <v>8.9975000000000005</v>
      </c>
      <c r="Z361">
        <v>5237</v>
      </c>
      <c r="AD361">
        <v>0.56689999999999996</v>
      </c>
      <c r="AE361">
        <v>1.3883000000000001</v>
      </c>
      <c r="AF361">
        <v>14.639699999999999</v>
      </c>
      <c r="AG361">
        <v>6.1477000000000004</v>
      </c>
      <c r="AH361">
        <v>25.865500000000001</v>
      </c>
      <c r="AI361">
        <v>30.615300000000001</v>
      </c>
      <c r="AJ361">
        <v>5.1006999999999998</v>
      </c>
      <c r="AK361">
        <v>8.9520999999999997</v>
      </c>
      <c r="AL361">
        <v>4.0628000000000002</v>
      </c>
      <c r="AM361">
        <v>6.7266000000000004</v>
      </c>
      <c r="AN361">
        <v>4.6036000000000001</v>
      </c>
    </row>
    <row r="362" spans="1:40" x14ac:dyDescent="0.25">
      <c r="A362" t="s">
        <v>231</v>
      </c>
      <c r="B362" t="s">
        <v>232</v>
      </c>
      <c r="C362" t="s">
        <v>233</v>
      </c>
      <c r="D362" t="s">
        <v>234</v>
      </c>
      <c r="E362" t="s">
        <v>203</v>
      </c>
      <c r="F362" t="s">
        <v>197</v>
      </c>
      <c r="G362" s="2">
        <v>42308</v>
      </c>
      <c r="H362" t="s">
        <v>199</v>
      </c>
      <c r="J362">
        <v>2016</v>
      </c>
      <c r="K362">
        <v>3</v>
      </c>
      <c r="L362">
        <v>2015</v>
      </c>
      <c r="M362">
        <v>4</v>
      </c>
      <c r="N362">
        <v>7</v>
      </c>
      <c r="O362">
        <v>1.1646000000000001</v>
      </c>
      <c r="R362">
        <v>0.70040000000000002</v>
      </c>
      <c r="S362">
        <v>2.7382</v>
      </c>
      <c r="T362">
        <v>34.671599999999998</v>
      </c>
      <c r="U362">
        <v>13.6624</v>
      </c>
      <c r="V362">
        <v>13.6624</v>
      </c>
      <c r="X362">
        <v>12.5625</v>
      </c>
      <c r="Y362">
        <v>7.9059999999999997</v>
      </c>
      <c r="Z362">
        <v>6307</v>
      </c>
      <c r="AD362">
        <v>0.49419999999999997</v>
      </c>
      <c r="AE362">
        <v>1.1408</v>
      </c>
      <c r="AF362">
        <v>11.235300000000001</v>
      </c>
      <c r="AG362">
        <v>8.0104000000000006</v>
      </c>
      <c r="AH362">
        <v>22.640799999999999</v>
      </c>
      <c r="AI362">
        <v>31.318100000000001</v>
      </c>
      <c r="AJ362">
        <v>3.907</v>
      </c>
      <c r="AK362">
        <v>6.7823000000000002</v>
      </c>
      <c r="AL362">
        <v>4.9505999999999997</v>
      </c>
      <c r="AM362">
        <v>6.0087000000000002</v>
      </c>
      <c r="AN362">
        <v>5.7817999999999996</v>
      </c>
    </row>
    <row r="363" spans="1:40" x14ac:dyDescent="0.25">
      <c r="A363" t="s">
        <v>231</v>
      </c>
      <c r="B363" t="s">
        <v>232</v>
      </c>
      <c r="C363" t="s">
        <v>233</v>
      </c>
      <c r="D363" t="s">
        <v>234</v>
      </c>
      <c r="E363" t="s">
        <v>203</v>
      </c>
      <c r="F363" t="s">
        <v>197</v>
      </c>
      <c r="G363" s="2">
        <v>42400</v>
      </c>
      <c r="H363" t="s">
        <v>199</v>
      </c>
      <c r="J363">
        <v>2016</v>
      </c>
      <c r="K363">
        <v>4</v>
      </c>
      <c r="L363">
        <v>2016</v>
      </c>
      <c r="M363">
        <v>1</v>
      </c>
      <c r="N363">
        <v>7</v>
      </c>
      <c r="O363">
        <v>1.3162</v>
      </c>
      <c r="R363">
        <v>0.76700000000000002</v>
      </c>
      <c r="S363">
        <v>3.3591000000000002</v>
      </c>
      <c r="T363">
        <v>34.108699999999999</v>
      </c>
      <c r="U363">
        <v>12.149699999999999</v>
      </c>
      <c r="V363">
        <v>12.149699999999999</v>
      </c>
      <c r="X363">
        <v>11.024800000000001</v>
      </c>
      <c r="Y363">
        <v>7.0114000000000001</v>
      </c>
      <c r="Z363">
        <v>7913</v>
      </c>
      <c r="AD363">
        <v>0.49980000000000002</v>
      </c>
      <c r="AE363">
        <v>1.1706000000000001</v>
      </c>
      <c r="AF363">
        <v>11.1005</v>
      </c>
      <c r="AG363">
        <v>8.1076999999999995</v>
      </c>
      <c r="AH363">
        <v>23.290099999999999</v>
      </c>
      <c r="AI363">
        <v>34.907499999999999</v>
      </c>
      <c r="AJ363">
        <v>3.5045999999999999</v>
      </c>
      <c r="AK363">
        <v>5.4269999999999996</v>
      </c>
      <c r="AL363">
        <v>6.1676000000000002</v>
      </c>
      <c r="AM363">
        <v>5.0446999999999997</v>
      </c>
      <c r="AN363">
        <v>7.3055000000000003</v>
      </c>
    </row>
    <row r="364" spans="1:40" x14ac:dyDescent="0.25">
      <c r="A364" t="s">
        <v>231</v>
      </c>
      <c r="B364" t="s">
        <v>232</v>
      </c>
      <c r="C364" t="s">
        <v>233</v>
      </c>
      <c r="D364" t="s">
        <v>234</v>
      </c>
      <c r="E364" t="s">
        <v>203</v>
      </c>
      <c r="F364" t="s">
        <v>197</v>
      </c>
      <c r="G364" s="2">
        <v>42490</v>
      </c>
      <c r="H364" t="s">
        <v>199</v>
      </c>
      <c r="J364">
        <v>2017</v>
      </c>
      <c r="K364">
        <v>1</v>
      </c>
      <c r="L364">
        <v>2016</v>
      </c>
      <c r="M364">
        <v>2</v>
      </c>
      <c r="N364">
        <v>7</v>
      </c>
      <c r="O364">
        <v>1.2548999999999999</v>
      </c>
      <c r="R364">
        <v>0.76739999999999997</v>
      </c>
      <c r="S364">
        <v>3.3067000000000002</v>
      </c>
      <c r="T364">
        <v>34.228099999999998</v>
      </c>
      <c r="U364">
        <v>13.5181</v>
      </c>
      <c r="V364">
        <v>13.5181</v>
      </c>
      <c r="X364">
        <v>12.476900000000001</v>
      </c>
      <c r="Y364">
        <v>7.9211</v>
      </c>
      <c r="Z364">
        <v>3315</v>
      </c>
      <c r="AD364">
        <v>0.51060000000000005</v>
      </c>
      <c r="AE364">
        <v>1.1325000000000001</v>
      </c>
      <c r="AF364">
        <v>11.443899999999999</v>
      </c>
      <c r="AG364">
        <v>7.8643999999999998</v>
      </c>
      <c r="AH364">
        <v>28.460899999999999</v>
      </c>
      <c r="AI364">
        <v>42.8063</v>
      </c>
      <c r="AJ364">
        <v>4.0448000000000004</v>
      </c>
      <c r="AK364">
        <v>6.6192000000000002</v>
      </c>
      <c r="AL364">
        <v>2.6478000000000002</v>
      </c>
      <c r="AM364">
        <v>5.0884</v>
      </c>
      <c r="AN364">
        <v>2.9041999999999999</v>
      </c>
    </row>
    <row r="365" spans="1:40" x14ac:dyDescent="0.25">
      <c r="A365" t="s">
        <v>231</v>
      </c>
      <c r="B365" t="s">
        <v>232</v>
      </c>
      <c r="C365" t="s">
        <v>233</v>
      </c>
      <c r="D365" t="s">
        <v>234</v>
      </c>
      <c r="E365" t="s">
        <v>203</v>
      </c>
      <c r="F365" t="s">
        <v>197</v>
      </c>
      <c r="G365" s="2">
        <v>42582</v>
      </c>
      <c r="H365" t="s">
        <v>199</v>
      </c>
      <c r="J365">
        <v>2017</v>
      </c>
      <c r="K365">
        <v>2</v>
      </c>
      <c r="L365">
        <v>2016</v>
      </c>
      <c r="M365">
        <v>3</v>
      </c>
      <c r="N365">
        <v>7</v>
      </c>
      <c r="O365">
        <v>1.304</v>
      </c>
      <c r="R365">
        <v>0.75839999999999996</v>
      </c>
      <c r="S365">
        <v>3.1459999999999999</v>
      </c>
      <c r="T365">
        <v>33.7224</v>
      </c>
      <c r="U365">
        <v>15.4994</v>
      </c>
      <c r="V365">
        <v>15.4994</v>
      </c>
      <c r="X365">
        <v>14.6381</v>
      </c>
      <c r="Y365">
        <v>9.2210999999999999</v>
      </c>
      <c r="Z365">
        <v>6203</v>
      </c>
      <c r="AD365">
        <v>0.59830000000000005</v>
      </c>
      <c r="AE365">
        <v>1.4238</v>
      </c>
      <c r="AF365">
        <v>13.2692</v>
      </c>
      <c r="AG365">
        <v>6.7826000000000004</v>
      </c>
      <c r="AH365">
        <v>36.668199999999999</v>
      </c>
      <c r="AI365">
        <v>53.636600000000001</v>
      </c>
      <c r="AJ365">
        <v>5.5167999999999999</v>
      </c>
      <c r="AK365">
        <v>8.8580000000000005</v>
      </c>
      <c r="AL365">
        <v>5.0023999999999997</v>
      </c>
      <c r="AM365">
        <v>5.3859000000000004</v>
      </c>
      <c r="AN365">
        <v>5.5460000000000003</v>
      </c>
    </row>
    <row r="366" spans="1:40" x14ac:dyDescent="0.25">
      <c r="A366" t="s">
        <v>231</v>
      </c>
      <c r="B366" t="s">
        <v>232</v>
      </c>
      <c r="C366" t="s">
        <v>233</v>
      </c>
      <c r="D366" t="s">
        <v>234</v>
      </c>
      <c r="E366" t="s">
        <v>203</v>
      </c>
      <c r="F366" t="s">
        <v>197</v>
      </c>
      <c r="G366" s="2">
        <v>42674</v>
      </c>
      <c r="H366" t="s">
        <v>199</v>
      </c>
      <c r="J366">
        <v>2017</v>
      </c>
      <c r="K366">
        <v>3</v>
      </c>
      <c r="L366">
        <v>2016</v>
      </c>
      <c r="M366">
        <v>4</v>
      </c>
      <c r="N366">
        <v>7</v>
      </c>
      <c r="O366">
        <v>1.3407</v>
      </c>
      <c r="R366">
        <v>0.79890000000000005</v>
      </c>
      <c r="S366">
        <v>4.0698999999999996</v>
      </c>
      <c r="T366">
        <v>34.732700000000001</v>
      </c>
      <c r="U366">
        <v>14.338800000000001</v>
      </c>
      <c r="V366">
        <v>14.338800000000001</v>
      </c>
      <c r="X366">
        <v>13.3195</v>
      </c>
      <c r="Y366">
        <v>8.5038999999999998</v>
      </c>
      <c r="Z366">
        <v>6804</v>
      </c>
      <c r="AD366">
        <v>0.52029999999999998</v>
      </c>
      <c r="AE366">
        <v>1.1413</v>
      </c>
      <c r="AF366">
        <v>11.606</v>
      </c>
      <c r="AG366">
        <v>7.7545999999999999</v>
      </c>
      <c r="AH366">
        <v>35.023099999999999</v>
      </c>
      <c r="AI366">
        <v>55.826500000000003</v>
      </c>
      <c r="AJ366">
        <v>4.4245000000000001</v>
      </c>
      <c r="AK366">
        <v>7.0422000000000002</v>
      </c>
      <c r="AL366">
        <v>5.5362</v>
      </c>
      <c r="AM366">
        <v>4.6082000000000001</v>
      </c>
      <c r="AN366">
        <v>6.4435000000000002</v>
      </c>
    </row>
    <row r="367" spans="1:40" x14ac:dyDescent="0.25">
      <c r="A367" t="s">
        <v>231</v>
      </c>
      <c r="B367" t="s">
        <v>232</v>
      </c>
      <c r="C367" t="s">
        <v>233</v>
      </c>
      <c r="D367" t="s">
        <v>234</v>
      </c>
      <c r="E367" t="s">
        <v>203</v>
      </c>
      <c r="F367" t="s">
        <v>197</v>
      </c>
      <c r="G367" s="2">
        <v>42766</v>
      </c>
      <c r="H367" t="s">
        <v>199</v>
      </c>
      <c r="J367">
        <v>2017</v>
      </c>
      <c r="K367">
        <v>4</v>
      </c>
      <c r="L367">
        <v>2017</v>
      </c>
      <c r="M367">
        <v>1</v>
      </c>
      <c r="N367">
        <v>7</v>
      </c>
      <c r="O367">
        <v>1.2541</v>
      </c>
      <c r="R367">
        <v>0.83760000000000001</v>
      </c>
      <c r="S367">
        <v>5.4467999999999996</v>
      </c>
      <c r="T367">
        <v>34.011800000000001</v>
      </c>
      <c r="U367">
        <v>13.1805</v>
      </c>
      <c r="V367">
        <v>13.1805</v>
      </c>
      <c r="X367">
        <v>12.122299999999999</v>
      </c>
      <c r="Y367">
        <v>7.8533999999999997</v>
      </c>
      <c r="Z367">
        <v>8200</v>
      </c>
      <c r="AD367">
        <v>0.51690000000000003</v>
      </c>
      <c r="AE367">
        <v>1.1677</v>
      </c>
      <c r="AF367">
        <v>10.944800000000001</v>
      </c>
      <c r="AG367">
        <v>8.2231000000000005</v>
      </c>
      <c r="AH367">
        <v>40.249299999999998</v>
      </c>
      <c r="AI367">
        <v>77.857100000000003</v>
      </c>
      <c r="AJ367">
        <v>4.0590000000000002</v>
      </c>
      <c r="AK367">
        <v>6.5362</v>
      </c>
      <c r="AL367">
        <v>6.6451000000000002</v>
      </c>
      <c r="AM367">
        <v>3.6017999999999999</v>
      </c>
      <c r="AN367">
        <v>7.9279000000000002</v>
      </c>
    </row>
    <row r="368" spans="1:40" x14ac:dyDescent="0.25">
      <c r="A368" t="s">
        <v>231</v>
      </c>
      <c r="B368" t="s">
        <v>232</v>
      </c>
      <c r="C368" t="s">
        <v>233</v>
      </c>
      <c r="D368" t="s">
        <v>234</v>
      </c>
      <c r="E368" t="s">
        <v>203</v>
      </c>
      <c r="F368" t="s">
        <v>197</v>
      </c>
      <c r="G368" s="2">
        <v>42855</v>
      </c>
      <c r="H368" t="s">
        <v>199</v>
      </c>
      <c r="J368">
        <v>2018</v>
      </c>
      <c r="K368">
        <v>1</v>
      </c>
      <c r="L368">
        <v>2017</v>
      </c>
      <c r="M368">
        <v>2</v>
      </c>
      <c r="N368">
        <v>7</v>
      </c>
      <c r="O368">
        <v>1.2103999999999999</v>
      </c>
      <c r="R368">
        <v>0.84970000000000001</v>
      </c>
      <c r="S368">
        <v>5.7892000000000001</v>
      </c>
      <c r="T368">
        <v>34.1357</v>
      </c>
      <c r="U368">
        <v>14.020200000000001</v>
      </c>
      <c r="V368">
        <v>14.020200000000001</v>
      </c>
      <c r="X368">
        <v>13.0113</v>
      </c>
      <c r="Y368">
        <v>8.4314</v>
      </c>
      <c r="Z368">
        <v>4119</v>
      </c>
      <c r="AD368">
        <v>0.53149999999999997</v>
      </c>
      <c r="AE368">
        <v>1.1560999999999999</v>
      </c>
      <c r="AF368">
        <v>11.038399999999999</v>
      </c>
      <c r="AG368">
        <v>8.1533999999999995</v>
      </c>
      <c r="AH368">
        <v>50.832900000000002</v>
      </c>
      <c r="AI368">
        <v>107.8736</v>
      </c>
      <c r="AJ368">
        <v>4.4810999999999996</v>
      </c>
      <c r="AK368">
        <v>7.6417999999999999</v>
      </c>
      <c r="AL368">
        <v>3.4211</v>
      </c>
      <c r="AM368">
        <v>3.3098999999999998</v>
      </c>
      <c r="AN368">
        <v>3.7907000000000002</v>
      </c>
    </row>
    <row r="369" spans="1:40" x14ac:dyDescent="0.25">
      <c r="A369" t="s">
        <v>231</v>
      </c>
      <c r="B369" t="s">
        <v>232</v>
      </c>
      <c r="C369" t="s">
        <v>233</v>
      </c>
      <c r="D369" t="s">
        <v>234</v>
      </c>
      <c r="E369" t="s">
        <v>203</v>
      </c>
      <c r="F369" t="s">
        <v>197</v>
      </c>
      <c r="G369" s="2">
        <v>42947</v>
      </c>
      <c r="H369" t="s">
        <v>199</v>
      </c>
      <c r="J369">
        <v>2018</v>
      </c>
      <c r="K369">
        <v>2</v>
      </c>
      <c r="L369">
        <v>2017</v>
      </c>
      <c r="M369">
        <v>3</v>
      </c>
      <c r="N369">
        <v>7</v>
      </c>
      <c r="O369">
        <v>1.2963</v>
      </c>
      <c r="R369">
        <v>0.873</v>
      </c>
      <c r="S369">
        <v>7.0250000000000004</v>
      </c>
      <c r="T369">
        <v>33.659500000000001</v>
      </c>
      <c r="U369">
        <v>15.878</v>
      </c>
      <c r="V369">
        <v>15.878</v>
      </c>
      <c r="X369">
        <v>14.9922</v>
      </c>
      <c r="Y369">
        <v>9.5061999999999998</v>
      </c>
      <c r="Z369">
        <v>7039</v>
      </c>
      <c r="AD369">
        <v>0.61160000000000003</v>
      </c>
      <c r="AE369">
        <v>1.4491000000000001</v>
      </c>
      <c r="AF369">
        <v>12.8523</v>
      </c>
      <c r="AG369">
        <v>7.0026000000000002</v>
      </c>
      <c r="AH369">
        <v>75.182900000000004</v>
      </c>
      <c r="AI369">
        <v>202.57769999999999</v>
      </c>
      <c r="AJ369">
        <v>5.8139000000000003</v>
      </c>
      <c r="AK369">
        <v>9.5510000000000002</v>
      </c>
      <c r="AL369">
        <v>5.9200999999999997</v>
      </c>
      <c r="AM369">
        <v>3.0093000000000001</v>
      </c>
      <c r="AN369">
        <v>6.6123000000000003</v>
      </c>
    </row>
    <row r="370" spans="1:40" x14ac:dyDescent="0.25">
      <c r="A370" t="s">
        <v>231</v>
      </c>
      <c r="B370" t="s">
        <v>232</v>
      </c>
      <c r="C370" t="s">
        <v>233</v>
      </c>
      <c r="D370" t="s">
        <v>234</v>
      </c>
      <c r="E370" t="s">
        <v>203</v>
      </c>
      <c r="F370" t="s">
        <v>197</v>
      </c>
      <c r="G370" s="2">
        <v>43039</v>
      </c>
      <c r="H370" t="s">
        <v>199</v>
      </c>
      <c r="J370">
        <v>2018</v>
      </c>
      <c r="K370">
        <v>3</v>
      </c>
      <c r="L370">
        <v>2017</v>
      </c>
      <c r="M370">
        <v>4</v>
      </c>
      <c r="N370">
        <v>7</v>
      </c>
      <c r="O370">
        <v>1.23</v>
      </c>
      <c r="R370">
        <v>0.90510000000000002</v>
      </c>
      <c r="S370">
        <v>10.0625</v>
      </c>
      <c r="T370">
        <v>34.556100000000001</v>
      </c>
      <c r="U370">
        <v>14.704700000000001</v>
      </c>
      <c r="V370">
        <v>14.704700000000001</v>
      </c>
      <c r="X370">
        <v>13.717700000000001</v>
      </c>
      <c r="Y370">
        <v>8.6509999999999998</v>
      </c>
      <c r="Z370">
        <v>8425</v>
      </c>
      <c r="AD370">
        <v>0.55579999999999996</v>
      </c>
      <c r="AE370">
        <v>1.2204999999999999</v>
      </c>
      <c r="AF370">
        <v>11.554</v>
      </c>
      <c r="AG370">
        <v>7.7895000000000003</v>
      </c>
      <c r="AH370">
        <v>85.1357</v>
      </c>
      <c r="AI370">
        <v>664.11040000000003</v>
      </c>
      <c r="AJ370">
        <v>4.8087</v>
      </c>
      <c r="AK370">
        <v>8.0755999999999997</v>
      </c>
      <c r="AL370">
        <v>7.1763000000000003</v>
      </c>
      <c r="AM370">
        <v>2.1772</v>
      </c>
      <c r="AN370">
        <v>8.2972999999999999</v>
      </c>
    </row>
    <row r="371" spans="1:40" x14ac:dyDescent="0.25">
      <c r="A371" t="s">
        <v>235</v>
      </c>
      <c r="B371" t="s">
        <v>235</v>
      </c>
      <c r="C371" t="s">
        <v>236</v>
      </c>
      <c r="D371" t="s">
        <v>237</v>
      </c>
      <c r="E371" t="s">
        <v>203</v>
      </c>
      <c r="F371" t="s">
        <v>197</v>
      </c>
      <c r="G371" s="2">
        <v>40908</v>
      </c>
      <c r="H371" t="s">
        <v>198</v>
      </c>
      <c r="J371">
        <v>2011</v>
      </c>
      <c r="K371">
        <v>4</v>
      </c>
      <c r="L371">
        <v>2011</v>
      </c>
      <c r="M371">
        <v>4</v>
      </c>
      <c r="N371">
        <v>7</v>
      </c>
      <c r="O371">
        <v>1.2090000000000001</v>
      </c>
      <c r="R371">
        <v>0.53039999999999998</v>
      </c>
      <c r="S371">
        <v>1.5477000000000001</v>
      </c>
      <c r="T371">
        <v>46.894799999999996</v>
      </c>
      <c r="U371">
        <v>18.973800000000001</v>
      </c>
      <c r="V371">
        <v>18.973800000000001</v>
      </c>
      <c r="W371">
        <v>23.4773</v>
      </c>
      <c r="X371">
        <v>19.644400000000001</v>
      </c>
      <c r="Y371">
        <v>14.8294</v>
      </c>
      <c r="Z371">
        <v>16346</v>
      </c>
      <c r="AD371">
        <v>0.91830000000000001</v>
      </c>
      <c r="AE371">
        <v>21.879799999999999</v>
      </c>
      <c r="AF371">
        <v>8.4451999999999998</v>
      </c>
      <c r="AG371">
        <v>43.219900000000003</v>
      </c>
      <c r="AH371">
        <v>78.354299999999995</v>
      </c>
      <c r="AI371">
        <v>-169.22829999999999</v>
      </c>
      <c r="AJ371">
        <v>13.6173</v>
      </c>
      <c r="AK371">
        <v>36.792499999999997</v>
      </c>
      <c r="AL371">
        <v>13.4672</v>
      </c>
      <c r="AM371">
        <v>17.397099999999998</v>
      </c>
      <c r="AN371">
        <v>16.3507</v>
      </c>
    </row>
    <row r="372" spans="1:40" x14ac:dyDescent="0.25">
      <c r="A372" t="s">
        <v>235</v>
      </c>
      <c r="B372" t="s">
        <v>235</v>
      </c>
      <c r="C372" t="s">
        <v>236</v>
      </c>
      <c r="D372" t="s">
        <v>237</v>
      </c>
      <c r="E372" t="s">
        <v>203</v>
      </c>
      <c r="F372" t="s">
        <v>197</v>
      </c>
      <c r="G372" s="2">
        <v>41274</v>
      </c>
      <c r="H372" t="s">
        <v>198</v>
      </c>
      <c r="J372">
        <v>2012</v>
      </c>
      <c r="K372">
        <v>4</v>
      </c>
      <c r="L372">
        <v>2012</v>
      </c>
      <c r="M372">
        <v>4</v>
      </c>
      <c r="N372">
        <v>7</v>
      </c>
      <c r="O372">
        <v>1.1331</v>
      </c>
      <c r="R372">
        <v>0.55920000000000003</v>
      </c>
      <c r="S372">
        <v>1.7524999999999999</v>
      </c>
      <c r="T372">
        <v>48.954099999999997</v>
      </c>
      <c r="U372">
        <v>20.492999999999999</v>
      </c>
      <c r="V372">
        <v>20.492999999999999</v>
      </c>
      <c r="W372">
        <v>25.038399999999999</v>
      </c>
      <c r="X372">
        <v>21.910299999999999</v>
      </c>
      <c r="Y372">
        <v>16.1401</v>
      </c>
      <c r="Z372">
        <v>15914</v>
      </c>
      <c r="AD372">
        <v>0.8629</v>
      </c>
      <c r="AE372">
        <v>22.961500000000001</v>
      </c>
      <c r="AF372">
        <v>8.2036999999999995</v>
      </c>
      <c r="AG372">
        <v>44.4923</v>
      </c>
      <c r="AH372">
        <v>89.539100000000005</v>
      </c>
      <c r="AI372">
        <v>-120.9893</v>
      </c>
      <c r="AJ372">
        <v>14.259399999999999</v>
      </c>
      <c r="AK372">
        <v>39.466500000000003</v>
      </c>
      <c r="AL372">
        <v>13.773</v>
      </c>
      <c r="AM372">
        <v>16.989899999999999</v>
      </c>
      <c r="AN372">
        <v>16.951000000000001</v>
      </c>
    </row>
    <row r="373" spans="1:40" x14ac:dyDescent="0.25">
      <c r="A373" t="s">
        <v>235</v>
      </c>
      <c r="B373" t="s">
        <v>235</v>
      </c>
      <c r="C373" t="s">
        <v>236</v>
      </c>
      <c r="D373" t="s">
        <v>237</v>
      </c>
      <c r="E373" t="s">
        <v>203</v>
      </c>
      <c r="F373" t="s">
        <v>197</v>
      </c>
      <c r="G373" s="2">
        <v>41639</v>
      </c>
      <c r="H373" t="s">
        <v>198</v>
      </c>
      <c r="J373">
        <v>2013</v>
      </c>
      <c r="K373">
        <v>4</v>
      </c>
      <c r="L373">
        <v>2013</v>
      </c>
      <c r="M373">
        <v>4</v>
      </c>
      <c r="N373">
        <v>7</v>
      </c>
      <c r="O373">
        <v>1.2787999999999999</v>
      </c>
      <c r="R373">
        <v>0.58899999999999997</v>
      </c>
      <c r="S373">
        <v>1.7322</v>
      </c>
      <c r="T373">
        <v>49.492199999999997</v>
      </c>
      <c r="U373">
        <v>19.813600000000001</v>
      </c>
      <c r="V373">
        <v>19.813600000000001</v>
      </c>
      <c r="W373">
        <v>24.569199999999999</v>
      </c>
      <c r="X373">
        <v>20.580100000000002</v>
      </c>
      <c r="Y373">
        <v>16.756599999999999</v>
      </c>
      <c r="Z373">
        <v>14234</v>
      </c>
      <c r="AD373">
        <v>0.77929999999999999</v>
      </c>
      <c r="AE373">
        <v>21.5078</v>
      </c>
      <c r="AF373">
        <v>8.1638999999999999</v>
      </c>
      <c r="AG373">
        <v>44.709000000000003</v>
      </c>
      <c r="AH373">
        <v>73.622900000000001</v>
      </c>
      <c r="AI373">
        <v>-139.2133</v>
      </c>
      <c r="AJ373">
        <v>13.374000000000001</v>
      </c>
      <c r="AK373">
        <v>30.2608</v>
      </c>
      <c r="AL373">
        <v>12.904299999999999</v>
      </c>
      <c r="AM373">
        <v>21.746200000000002</v>
      </c>
      <c r="AN373">
        <v>15.851599999999999</v>
      </c>
    </row>
    <row r="374" spans="1:40" x14ac:dyDescent="0.25">
      <c r="A374" t="s">
        <v>235</v>
      </c>
      <c r="B374" t="s">
        <v>235</v>
      </c>
      <c r="C374" t="s">
        <v>236</v>
      </c>
      <c r="D374" t="s">
        <v>237</v>
      </c>
      <c r="E374" t="s">
        <v>203</v>
      </c>
      <c r="F374" t="s">
        <v>197</v>
      </c>
      <c r="G374" s="2">
        <v>42004</v>
      </c>
      <c r="H374" t="s">
        <v>198</v>
      </c>
      <c r="J374">
        <v>2014</v>
      </c>
      <c r="K374">
        <v>4</v>
      </c>
      <c r="L374">
        <v>2014</v>
      </c>
      <c r="M374">
        <v>4</v>
      </c>
      <c r="N374">
        <v>7</v>
      </c>
      <c r="O374">
        <v>1.1970000000000001</v>
      </c>
      <c r="R374">
        <v>0.74439999999999995</v>
      </c>
      <c r="S374">
        <v>3.3895</v>
      </c>
      <c r="T374">
        <v>50.011299999999999</v>
      </c>
      <c r="U374">
        <v>19.171700000000001</v>
      </c>
      <c r="V374">
        <v>19.171700000000001</v>
      </c>
      <c r="W374">
        <v>24.012599999999999</v>
      </c>
      <c r="X374">
        <v>21.5383</v>
      </c>
      <c r="Y374">
        <v>12.9557</v>
      </c>
      <c r="Z374">
        <v>13532</v>
      </c>
      <c r="AD374">
        <v>0.7913</v>
      </c>
      <c r="AE374">
        <v>22.057099999999998</v>
      </c>
      <c r="AF374">
        <v>7.7352999999999996</v>
      </c>
      <c r="AG374">
        <v>47.186100000000003</v>
      </c>
      <c r="AH374">
        <v>131.09450000000001</v>
      </c>
      <c r="AI374">
        <v>-72.766300000000001</v>
      </c>
      <c r="AJ374">
        <v>13.4313</v>
      </c>
      <c r="AK374">
        <v>33.5092</v>
      </c>
      <c r="AL374">
        <v>13.398</v>
      </c>
      <c r="AM374">
        <v>12.1289</v>
      </c>
      <c r="AN374">
        <v>16.701000000000001</v>
      </c>
    </row>
    <row r="375" spans="1:40" x14ac:dyDescent="0.25">
      <c r="A375" t="s">
        <v>235</v>
      </c>
      <c r="B375" t="s">
        <v>235</v>
      </c>
      <c r="C375" t="s">
        <v>236</v>
      </c>
      <c r="D375" t="s">
        <v>237</v>
      </c>
      <c r="E375" t="s">
        <v>203</v>
      </c>
      <c r="F375" t="s">
        <v>197</v>
      </c>
      <c r="G375" s="2">
        <v>42369</v>
      </c>
      <c r="H375" t="s">
        <v>198</v>
      </c>
      <c r="J375">
        <v>2015</v>
      </c>
      <c r="K375">
        <v>4</v>
      </c>
      <c r="L375">
        <v>2015</v>
      </c>
      <c r="M375">
        <v>4</v>
      </c>
      <c r="N375">
        <v>7</v>
      </c>
      <c r="O375">
        <v>1.2403</v>
      </c>
      <c r="R375">
        <v>0.6986</v>
      </c>
      <c r="S375">
        <v>2.7654999999999998</v>
      </c>
      <c r="T375">
        <v>49.771799999999999</v>
      </c>
      <c r="U375">
        <v>18.359200000000001</v>
      </c>
      <c r="V375">
        <v>18.359200000000001</v>
      </c>
      <c r="W375">
        <v>23.075299999999999</v>
      </c>
      <c r="X375">
        <v>19.506699999999999</v>
      </c>
      <c r="Y375">
        <v>16.136299999999999</v>
      </c>
      <c r="Z375">
        <v>13799</v>
      </c>
      <c r="AD375">
        <v>0.73980000000000001</v>
      </c>
      <c r="AE375">
        <v>26.471299999999999</v>
      </c>
      <c r="AF375">
        <v>8.5736000000000008</v>
      </c>
      <c r="AG375">
        <v>42.572400000000002</v>
      </c>
      <c r="AH375">
        <v>92.657600000000002</v>
      </c>
      <c r="AI375">
        <v>-63.384599999999999</v>
      </c>
      <c r="AJ375">
        <v>12.0947</v>
      </c>
      <c r="AK375">
        <v>27.927800000000001</v>
      </c>
      <c r="AL375">
        <v>14.0419</v>
      </c>
      <c r="AM375">
        <v>14.9359</v>
      </c>
      <c r="AN375">
        <v>17.307400000000001</v>
      </c>
    </row>
    <row r="376" spans="1:40" x14ac:dyDescent="0.25">
      <c r="A376" t="s">
        <v>235</v>
      </c>
      <c r="B376" t="s">
        <v>235</v>
      </c>
      <c r="C376" t="s">
        <v>236</v>
      </c>
      <c r="D376" t="s">
        <v>237</v>
      </c>
      <c r="E376" t="s">
        <v>203</v>
      </c>
      <c r="F376" t="s">
        <v>197</v>
      </c>
      <c r="G376" s="2">
        <v>42735</v>
      </c>
      <c r="H376" t="s">
        <v>198</v>
      </c>
      <c r="J376">
        <v>2016</v>
      </c>
      <c r="K376">
        <v>4</v>
      </c>
      <c r="L376">
        <v>2016</v>
      </c>
      <c r="M376">
        <v>4</v>
      </c>
      <c r="N376">
        <v>7</v>
      </c>
      <c r="O376">
        <v>1.2099</v>
      </c>
      <c r="R376">
        <v>0.65329999999999999</v>
      </c>
      <c r="S376">
        <v>2.2927</v>
      </c>
      <c r="T376">
        <v>47.915999999999997</v>
      </c>
      <c r="U376">
        <v>14.3583</v>
      </c>
      <c r="V376">
        <v>14.3583</v>
      </c>
      <c r="W376">
        <v>19.8401</v>
      </c>
      <c r="X376">
        <v>15.428100000000001</v>
      </c>
      <c r="Y376">
        <v>14.855</v>
      </c>
      <c r="Z376">
        <v>13815</v>
      </c>
      <c r="AD376">
        <v>0.68030000000000002</v>
      </c>
      <c r="AE376">
        <v>26.802299999999999</v>
      </c>
      <c r="AF376">
        <v>7.8053999999999997</v>
      </c>
      <c r="AG376">
        <v>46.762799999999999</v>
      </c>
      <c r="AH376">
        <v>64.598699999999994</v>
      </c>
      <c r="AI376">
        <v>-52.816200000000002</v>
      </c>
      <c r="AJ376">
        <v>10.114100000000001</v>
      </c>
      <c r="AK376">
        <v>22.397099999999998</v>
      </c>
      <c r="AL376">
        <v>14.4099</v>
      </c>
      <c r="AM376">
        <v>19.444600000000001</v>
      </c>
      <c r="AN376">
        <v>17.688300000000002</v>
      </c>
    </row>
    <row r="377" spans="1:40" x14ac:dyDescent="0.25">
      <c r="A377" t="s">
        <v>235</v>
      </c>
      <c r="B377" t="s">
        <v>235</v>
      </c>
      <c r="C377" t="s">
        <v>236</v>
      </c>
      <c r="D377" t="s">
        <v>237</v>
      </c>
      <c r="E377" t="s">
        <v>203</v>
      </c>
      <c r="F377" t="s">
        <v>197</v>
      </c>
      <c r="G377" s="2">
        <v>40633</v>
      </c>
      <c r="H377" t="s">
        <v>199</v>
      </c>
      <c r="J377">
        <v>2011</v>
      </c>
      <c r="K377">
        <v>1</v>
      </c>
      <c r="L377">
        <v>2011</v>
      </c>
      <c r="M377">
        <v>1</v>
      </c>
      <c r="N377">
        <v>7</v>
      </c>
      <c r="O377">
        <v>1.1767000000000001</v>
      </c>
      <c r="R377">
        <v>0.48849999999999999</v>
      </c>
      <c r="S377">
        <v>1.3285</v>
      </c>
      <c r="T377">
        <v>44.125700000000002</v>
      </c>
      <c r="U377">
        <v>14.0001</v>
      </c>
      <c r="V377">
        <v>14.0001</v>
      </c>
      <c r="X377">
        <v>15.511900000000001</v>
      </c>
      <c r="Y377">
        <v>11.6349</v>
      </c>
      <c r="Z377">
        <v>2877</v>
      </c>
      <c r="AD377">
        <v>0.21779999999999999</v>
      </c>
      <c r="AE377">
        <v>5.3939000000000004</v>
      </c>
      <c r="AF377">
        <v>2.1789999999999998</v>
      </c>
      <c r="AG377">
        <v>41.304099999999998</v>
      </c>
      <c r="AH377">
        <v>12.5708</v>
      </c>
      <c r="AI377">
        <v>-48.061100000000003</v>
      </c>
      <c r="AJ377">
        <v>2.5345</v>
      </c>
      <c r="AK377">
        <v>6.4301000000000004</v>
      </c>
      <c r="AL377">
        <v>2.3201999999999998</v>
      </c>
      <c r="AM377">
        <v>18.804500000000001</v>
      </c>
      <c r="AN377">
        <v>3.0581</v>
      </c>
    </row>
    <row r="378" spans="1:40" x14ac:dyDescent="0.25">
      <c r="A378" t="s">
        <v>235</v>
      </c>
      <c r="B378" t="s">
        <v>235</v>
      </c>
      <c r="C378" t="s">
        <v>236</v>
      </c>
      <c r="D378" t="s">
        <v>237</v>
      </c>
      <c r="E378" t="s">
        <v>203</v>
      </c>
      <c r="F378" t="s">
        <v>197</v>
      </c>
      <c r="G378" s="2">
        <v>40724</v>
      </c>
      <c r="H378" t="s">
        <v>199</v>
      </c>
      <c r="J378">
        <v>2011</v>
      </c>
      <c r="K378">
        <v>2</v>
      </c>
      <c r="L378">
        <v>2011</v>
      </c>
      <c r="M378">
        <v>2</v>
      </c>
      <c r="N378">
        <v>7</v>
      </c>
      <c r="O378">
        <v>1.1779999999999999</v>
      </c>
      <c r="R378">
        <v>0.48570000000000002</v>
      </c>
      <c r="S378">
        <v>1.2827999999999999</v>
      </c>
      <c r="T378">
        <v>46.444899999999997</v>
      </c>
      <c r="U378">
        <v>17.944199999999999</v>
      </c>
      <c r="V378">
        <v>17.944199999999999</v>
      </c>
      <c r="X378">
        <v>18.319199999999999</v>
      </c>
      <c r="Y378">
        <v>13.7403</v>
      </c>
      <c r="Z378">
        <v>6346</v>
      </c>
      <c r="AD378">
        <v>0.23499999999999999</v>
      </c>
      <c r="AE378">
        <v>5.5507</v>
      </c>
      <c r="AF378">
        <v>2.2858000000000001</v>
      </c>
      <c r="AG378">
        <v>39.373699999999999</v>
      </c>
      <c r="AH378">
        <v>15.785600000000001</v>
      </c>
      <c r="AI378">
        <v>-65.393500000000003</v>
      </c>
      <c r="AJ378">
        <v>3.2288999999999999</v>
      </c>
      <c r="AK378">
        <v>8.1196999999999999</v>
      </c>
      <c r="AL378">
        <v>5.1957000000000004</v>
      </c>
      <c r="AM378">
        <v>19.4343</v>
      </c>
      <c r="AN378">
        <v>6.6079999999999997</v>
      </c>
    </row>
    <row r="379" spans="1:40" x14ac:dyDescent="0.25">
      <c r="A379" t="s">
        <v>235</v>
      </c>
      <c r="B379" t="s">
        <v>235</v>
      </c>
      <c r="C379" t="s">
        <v>236</v>
      </c>
      <c r="D379" t="s">
        <v>237</v>
      </c>
      <c r="E379" t="s">
        <v>203</v>
      </c>
      <c r="F379" t="s">
        <v>197</v>
      </c>
      <c r="G379" s="2">
        <v>40816</v>
      </c>
      <c r="H379" t="s">
        <v>199</v>
      </c>
      <c r="J379">
        <v>2011</v>
      </c>
      <c r="K379">
        <v>3</v>
      </c>
      <c r="L379">
        <v>2011</v>
      </c>
      <c r="M379">
        <v>3</v>
      </c>
      <c r="N379">
        <v>7</v>
      </c>
      <c r="O379">
        <v>1.2594000000000001</v>
      </c>
      <c r="R379">
        <v>0.51839999999999997</v>
      </c>
      <c r="S379">
        <v>1.3478000000000001</v>
      </c>
      <c r="T379">
        <v>46.538200000000003</v>
      </c>
      <c r="U379">
        <v>18.9815</v>
      </c>
      <c r="V379">
        <v>18.9815</v>
      </c>
      <c r="X379">
        <v>19.218599999999999</v>
      </c>
      <c r="Y379">
        <v>14.6768</v>
      </c>
      <c r="Z379">
        <v>10170</v>
      </c>
      <c r="AD379">
        <v>0.2374</v>
      </c>
      <c r="AE379">
        <v>5.2511999999999999</v>
      </c>
      <c r="AF379">
        <v>2.4125999999999999</v>
      </c>
      <c r="AG379">
        <v>37.304699999999997</v>
      </c>
      <c r="AH379">
        <v>17.155200000000001</v>
      </c>
      <c r="AI379">
        <v>-68.935199999999995</v>
      </c>
      <c r="AJ379">
        <v>3.4849999999999999</v>
      </c>
      <c r="AK379">
        <v>8.2617999999999991</v>
      </c>
      <c r="AL379">
        <v>8.4405000000000001</v>
      </c>
      <c r="AM379">
        <v>18.986599999999999</v>
      </c>
      <c r="AN379">
        <v>10.581799999999999</v>
      </c>
    </row>
    <row r="380" spans="1:40" x14ac:dyDescent="0.25">
      <c r="A380" t="s">
        <v>235</v>
      </c>
      <c r="B380" t="s">
        <v>235</v>
      </c>
      <c r="C380" t="s">
        <v>236</v>
      </c>
      <c r="D380" t="s">
        <v>237</v>
      </c>
      <c r="E380" t="s">
        <v>203</v>
      </c>
      <c r="F380" t="s">
        <v>197</v>
      </c>
      <c r="G380" s="2">
        <v>40908</v>
      </c>
      <c r="H380" t="s">
        <v>199</v>
      </c>
      <c r="J380">
        <v>2011</v>
      </c>
      <c r="K380">
        <v>4</v>
      </c>
      <c r="L380">
        <v>2011</v>
      </c>
      <c r="M380">
        <v>4</v>
      </c>
      <c r="N380">
        <v>7</v>
      </c>
      <c r="O380">
        <v>1.2090000000000001</v>
      </c>
      <c r="R380">
        <v>0.53039999999999998</v>
      </c>
      <c r="S380">
        <v>1.5477000000000001</v>
      </c>
      <c r="T380">
        <v>49.928800000000003</v>
      </c>
      <c r="U380">
        <v>24.0487</v>
      </c>
      <c r="V380">
        <v>24.0487</v>
      </c>
      <c r="X380">
        <v>24.6693</v>
      </c>
      <c r="Y380">
        <v>18.615600000000001</v>
      </c>
      <c r="Z380">
        <v>16346</v>
      </c>
      <c r="AD380">
        <v>0.25319999999999998</v>
      </c>
      <c r="AE380">
        <v>5.6890000000000001</v>
      </c>
      <c r="AF380">
        <v>2.3290999999999999</v>
      </c>
      <c r="AG380">
        <v>38.642099999999999</v>
      </c>
      <c r="AH380">
        <v>27.126300000000001</v>
      </c>
      <c r="AI380">
        <v>-58.586799999999997</v>
      </c>
      <c r="AJ380">
        <v>4.7142999999999997</v>
      </c>
      <c r="AK380">
        <v>12.7376</v>
      </c>
      <c r="AL380">
        <v>13.4672</v>
      </c>
      <c r="AM380">
        <v>17.397099999999998</v>
      </c>
      <c r="AN380">
        <v>16.3507</v>
      </c>
    </row>
    <row r="381" spans="1:40" x14ac:dyDescent="0.25">
      <c r="A381" t="s">
        <v>235</v>
      </c>
      <c r="B381" t="s">
        <v>235</v>
      </c>
      <c r="C381" t="s">
        <v>236</v>
      </c>
      <c r="D381" t="s">
        <v>237</v>
      </c>
      <c r="E381" t="s">
        <v>203</v>
      </c>
      <c r="F381" t="s">
        <v>197</v>
      </c>
      <c r="G381" s="2">
        <v>40999</v>
      </c>
      <c r="H381" t="s">
        <v>199</v>
      </c>
      <c r="J381">
        <v>2012</v>
      </c>
      <c r="K381">
        <v>1</v>
      </c>
      <c r="L381">
        <v>2012</v>
      </c>
      <c r="M381">
        <v>1</v>
      </c>
      <c r="N381">
        <v>7</v>
      </c>
      <c r="O381">
        <v>1.2784</v>
      </c>
      <c r="R381">
        <v>0.55349999999999999</v>
      </c>
      <c r="S381">
        <v>1.5423</v>
      </c>
      <c r="T381">
        <v>45.061399999999999</v>
      </c>
      <c r="U381">
        <v>14.720499999999999</v>
      </c>
      <c r="V381">
        <v>14.720499999999999</v>
      </c>
      <c r="X381">
        <v>15.5474</v>
      </c>
      <c r="Y381">
        <v>12.426500000000001</v>
      </c>
      <c r="Z381">
        <v>3449</v>
      </c>
      <c r="AD381">
        <v>0.21390000000000001</v>
      </c>
      <c r="AE381">
        <v>4.9215999999999998</v>
      </c>
      <c r="AF381">
        <v>2.1122000000000001</v>
      </c>
      <c r="AG381">
        <v>42.608899999999998</v>
      </c>
      <c r="AH381">
        <v>14.757300000000001</v>
      </c>
      <c r="AI381">
        <v>-29.704599999999999</v>
      </c>
      <c r="AJ381">
        <v>2.6589</v>
      </c>
      <c r="AK381">
        <v>6.5895999999999999</v>
      </c>
      <c r="AL381">
        <v>2.9373</v>
      </c>
      <c r="AM381">
        <v>18.017600000000002</v>
      </c>
      <c r="AN381">
        <v>3.6543999999999999</v>
      </c>
    </row>
    <row r="382" spans="1:40" x14ac:dyDescent="0.25">
      <c r="A382" t="s">
        <v>235</v>
      </c>
      <c r="B382" t="s">
        <v>235</v>
      </c>
      <c r="C382" t="s">
        <v>236</v>
      </c>
      <c r="D382" t="s">
        <v>237</v>
      </c>
      <c r="E382" t="s">
        <v>203</v>
      </c>
      <c r="F382" t="s">
        <v>197</v>
      </c>
      <c r="G382" s="2">
        <v>41090</v>
      </c>
      <c r="H382" t="s">
        <v>199</v>
      </c>
      <c r="J382">
        <v>2012</v>
      </c>
      <c r="K382">
        <v>2</v>
      </c>
      <c r="L382">
        <v>2012</v>
      </c>
      <c r="M382">
        <v>2</v>
      </c>
      <c r="N382">
        <v>7</v>
      </c>
      <c r="O382">
        <v>1.2181999999999999</v>
      </c>
      <c r="R382">
        <v>0.5464</v>
      </c>
      <c r="S382">
        <v>1.5772999999999999</v>
      </c>
      <c r="T382">
        <v>47.632199999999997</v>
      </c>
      <c r="U382">
        <v>18.838000000000001</v>
      </c>
      <c r="V382">
        <v>18.838000000000001</v>
      </c>
      <c r="X382">
        <v>20.017099999999999</v>
      </c>
      <c r="Y382">
        <v>15.0526</v>
      </c>
      <c r="Z382">
        <v>6766</v>
      </c>
      <c r="AD382">
        <v>0.22650000000000001</v>
      </c>
      <c r="AE382">
        <v>4.8956</v>
      </c>
      <c r="AF382">
        <v>2.1711999999999998</v>
      </c>
      <c r="AG382">
        <v>41.451700000000002</v>
      </c>
      <c r="AH382">
        <v>18.873699999999999</v>
      </c>
      <c r="AI382">
        <v>-35.838999999999999</v>
      </c>
      <c r="AJ382">
        <v>3.4094000000000002</v>
      </c>
      <c r="AK382">
        <v>8.5617999999999999</v>
      </c>
      <c r="AL382">
        <v>5.8231999999999999</v>
      </c>
      <c r="AM382">
        <v>17.9939</v>
      </c>
      <c r="AN382">
        <v>7.5101000000000004</v>
      </c>
    </row>
    <row r="383" spans="1:40" x14ac:dyDescent="0.25">
      <c r="A383" t="s">
        <v>235</v>
      </c>
      <c r="B383" t="s">
        <v>235</v>
      </c>
      <c r="C383" t="s">
        <v>236</v>
      </c>
      <c r="D383" t="s">
        <v>237</v>
      </c>
      <c r="E383" t="s">
        <v>203</v>
      </c>
      <c r="F383" t="s">
        <v>197</v>
      </c>
      <c r="G383" s="2">
        <v>41182</v>
      </c>
      <c r="H383" t="s">
        <v>199</v>
      </c>
      <c r="J383">
        <v>2012</v>
      </c>
      <c r="K383">
        <v>3</v>
      </c>
      <c r="L383">
        <v>2012</v>
      </c>
      <c r="M383">
        <v>3</v>
      </c>
      <c r="N383">
        <v>7</v>
      </c>
      <c r="O383">
        <v>1.2188000000000001</v>
      </c>
      <c r="R383">
        <v>0.52900000000000003</v>
      </c>
      <c r="S383">
        <v>1.5539000000000001</v>
      </c>
      <c r="T383">
        <v>47.407800000000002</v>
      </c>
      <c r="U383">
        <v>17.3354</v>
      </c>
      <c r="V383">
        <v>17.3354</v>
      </c>
      <c r="X383">
        <v>20.503499999999999</v>
      </c>
      <c r="Y383">
        <v>15.452400000000001</v>
      </c>
      <c r="Z383">
        <v>10391</v>
      </c>
      <c r="AD383">
        <v>0.2137</v>
      </c>
      <c r="AE383">
        <v>5.0328999999999997</v>
      </c>
      <c r="AF383">
        <v>2.0905</v>
      </c>
      <c r="AG383">
        <v>43.052500000000002</v>
      </c>
      <c r="AH383">
        <v>17.644300000000001</v>
      </c>
      <c r="AI383">
        <v>-37.594700000000003</v>
      </c>
      <c r="AJ383">
        <v>3.302</v>
      </c>
      <c r="AK383">
        <v>8.3110999999999997</v>
      </c>
      <c r="AL383">
        <v>9.0411999999999999</v>
      </c>
      <c r="AM383">
        <v>19.174600000000002</v>
      </c>
      <c r="AN383">
        <v>11.520099999999999</v>
      </c>
    </row>
    <row r="384" spans="1:40" x14ac:dyDescent="0.25">
      <c r="A384" t="s">
        <v>235</v>
      </c>
      <c r="B384" t="s">
        <v>235</v>
      </c>
      <c r="C384" t="s">
        <v>236</v>
      </c>
      <c r="D384" t="s">
        <v>237</v>
      </c>
      <c r="E384" t="s">
        <v>203</v>
      </c>
      <c r="F384" t="s">
        <v>197</v>
      </c>
      <c r="G384" s="2">
        <v>41274</v>
      </c>
      <c r="H384" t="s">
        <v>199</v>
      </c>
      <c r="J384">
        <v>2012</v>
      </c>
      <c r="K384">
        <v>4</v>
      </c>
      <c r="L384">
        <v>2012</v>
      </c>
      <c r="M384">
        <v>4</v>
      </c>
      <c r="N384">
        <v>7</v>
      </c>
      <c r="O384">
        <v>1.1331</v>
      </c>
      <c r="R384">
        <v>0.55920000000000003</v>
      </c>
      <c r="S384">
        <v>1.7524999999999999</v>
      </c>
      <c r="T384">
        <v>55.0396</v>
      </c>
      <c r="U384">
        <v>30.0061</v>
      </c>
      <c r="V384">
        <v>30.0061</v>
      </c>
      <c r="X384">
        <v>30.606100000000001</v>
      </c>
      <c r="Y384">
        <v>21.079799999999999</v>
      </c>
      <c r="Z384">
        <v>15914</v>
      </c>
      <c r="AD384">
        <v>0.2321</v>
      </c>
      <c r="AE384">
        <v>5.4402999999999997</v>
      </c>
      <c r="AF384">
        <v>2.2065999999999999</v>
      </c>
      <c r="AG384">
        <v>40.7864</v>
      </c>
      <c r="AH384">
        <v>32.804900000000004</v>
      </c>
      <c r="AI384">
        <v>-44.327399999999997</v>
      </c>
      <c r="AJ384">
        <v>5.2243000000000004</v>
      </c>
      <c r="AK384">
        <v>14.4595</v>
      </c>
      <c r="AL384">
        <v>13.773</v>
      </c>
      <c r="AM384">
        <v>16.989899999999999</v>
      </c>
      <c r="AN384">
        <v>16.951000000000001</v>
      </c>
    </row>
    <row r="385" spans="1:40" x14ac:dyDescent="0.25">
      <c r="A385" t="s">
        <v>235</v>
      </c>
      <c r="B385" t="s">
        <v>235</v>
      </c>
      <c r="C385" t="s">
        <v>236</v>
      </c>
      <c r="D385" t="s">
        <v>237</v>
      </c>
      <c r="E385" t="s">
        <v>203</v>
      </c>
      <c r="F385" t="s">
        <v>197</v>
      </c>
      <c r="G385" s="2">
        <v>41364</v>
      </c>
      <c r="H385" t="s">
        <v>199</v>
      </c>
      <c r="J385">
        <v>2013</v>
      </c>
      <c r="K385">
        <v>1</v>
      </c>
      <c r="L385">
        <v>2013</v>
      </c>
      <c r="M385">
        <v>1</v>
      </c>
      <c r="N385">
        <v>7</v>
      </c>
      <c r="O385">
        <v>1.1620999999999999</v>
      </c>
      <c r="R385">
        <v>0.56220000000000003</v>
      </c>
      <c r="S385">
        <v>1.7382</v>
      </c>
      <c r="T385">
        <v>45.616900000000001</v>
      </c>
      <c r="U385">
        <v>14.7685</v>
      </c>
      <c r="V385">
        <v>14.7685</v>
      </c>
      <c r="X385">
        <v>15.404999999999999</v>
      </c>
      <c r="Y385">
        <v>12.9528</v>
      </c>
      <c r="Z385">
        <v>3432</v>
      </c>
      <c r="AD385">
        <v>0.1996</v>
      </c>
      <c r="AE385">
        <v>5.2582000000000004</v>
      </c>
      <c r="AF385">
        <v>1.9418</v>
      </c>
      <c r="AG385">
        <v>46.349499999999999</v>
      </c>
      <c r="AH385">
        <v>15.780200000000001</v>
      </c>
      <c r="AI385">
        <v>-22.6066</v>
      </c>
      <c r="AJ385">
        <v>2.5857999999999999</v>
      </c>
      <c r="AK385">
        <v>6.9088000000000003</v>
      </c>
      <c r="AL385">
        <v>3.0533999999999999</v>
      </c>
      <c r="AM385">
        <v>17.328700000000001</v>
      </c>
      <c r="AN385">
        <v>3.5792000000000002</v>
      </c>
    </row>
    <row r="386" spans="1:40" x14ac:dyDescent="0.25">
      <c r="A386" t="s">
        <v>235</v>
      </c>
      <c r="B386" t="s">
        <v>235</v>
      </c>
      <c r="C386" t="s">
        <v>236</v>
      </c>
      <c r="D386" t="s">
        <v>237</v>
      </c>
      <c r="E386" t="s">
        <v>203</v>
      </c>
      <c r="F386" t="s">
        <v>197</v>
      </c>
      <c r="G386" s="2">
        <v>41455</v>
      </c>
      <c r="H386" t="s">
        <v>199</v>
      </c>
      <c r="J386">
        <v>2013</v>
      </c>
      <c r="K386">
        <v>2</v>
      </c>
      <c r="L386">
        <v>2013</v>
      </c>
      <c r="M386">
        <v>2</v>
      </c>
      <c r="N386">
        <v>7</v>
      </c>
      <c r="O386">
        <v>1.1675</v>
      </c>
      <c r="R386">
        <v>0.59519999999999995</v>
      </c>
      <c r="S386">
        <v>1.9080999999999999</v>
      </c>
      <c r="T386">
        <v>48.676000000000002</v>
      </c>
      <c r="U386">
        <v>15.663600000000001</v>
      </c>
      <c r="V386">
        <v>15.663600000000001</v>
      </c>
      <c r="X386">
        <v>16.6265</v>
      </c>
      <c r="Y386">
        <v>12.9434</v>
      </c>
      <c r="Z386">
        <v>5804</v>
      </c>
      <c r="AD386">
        <v>0.21640000000000001</v>
      </c>
      <c r="AE386">
        <v>5.3544999999999998</v>
      </c>
      <c r="AF386">
        <v>2.0470999999999999</v>
      </c>
      <c r="AG386">
        <v>43.963700000000003</v>
      </c>
      <c r="AH386">
        <v>18.0395</v>
      </c>
      <c r="AI386">
        <v>-22.433900000000001</v>
      </c>
      <c r="AJ386">
        <v>2.8014999999999999</v>
      </c>
      <c r="AK386">
        <v>7.3028000000000004</v>
      </c>
      <c r="AL386">
        <v>5.2317</v>
      </c>
      <c r="AM386">
        <v>16.325199999999999</v>
      </c>
      <c r="AN386">
        <v>6.4873000000000003</v>
      </c>
    </row>
    <row r="387" spans="1:40" x14ac:dyDescent="0.25">
      <c r="A387" t="s">
        <v>235</v>
      </c>
      <c r="B387" t="s">
        <v>235</v>
      </c>
      <c r="C387" t="s">
        <v>236</v>
      </c>
      <c r="D387" t="s">
        <v>237</v>
      </c>
      <c r="E387" t="s">
        <v>203</v>
      </c>
      <c r="F387" t="s">
        <v>197</v>
      </c>
      <c r="G387" s="2">
        <v>41547</v>
      </c>
      <c r="H387" t="s">
        <v>199</v>
      </c>
      <c r="J387">
        <v>2013</v>
      </c>
      <c r="K387">
        <v>3</v>
      </c>
      <c r="L387">
        <v>2013</v>
      </c>
      <c r="M387">
        <v>3</v>
      </c>
      <c r="N387">
        <v>7</v>
      </c>
      <c r="O387">
        <v>1.2119</v>
      </c>
      <c r="R387">
        <v>0.58730000000000004</v>
      </c>
      <c r="S387">
        <v>1.8083</v>
      </c>
      <c r="T387">
        <v>48.971600000000002</v>
      </c>
      <c r="U387">
        <v>20.627300000000002</v>
      </c>
      <c r="V387">
        <v>20.627300000000002</v>
      </c>
      <c r="X387">
        <v>21.304300000000001</v>
      </c>
      <c r="Y387">
        <v>17.315100000000001</v>
      </c>
      <c r="Z387">
        <v>8654</v>
      </c>
      <c r="AD387">
        <v>0.19800000000000001</v>
      </c>
      <c r="AE387">
        <v>4.7785000000000002</v>
      </c>
      <c r="AF387">
        <v>2.0209999999999999</v>
      </c>
      <c r="AG387">
        <v>44.5334</v>
      </c>
      <c r="AH387">
        <v>20.686699999999998</v>
      </c>
      <c r="AI387">
        <v>-27.8215</v>
      </c>
      <c r="AJ387">
        <v>3.5122</v>
      </c>
      <c r="AK387">
        <v>8.5365000000000002</v>
      </c>
      <c r="AL387">
        <v>7.8758999999999997</v>
      </c>
      <c r="AM387">
        <v>18.426100000000002</v>
      </c>
      <c r="AN387">
        <v>9.9718</v>
      </c>
    </row>
    <row r="388" spans="1:40" x14ac:dyDescent="0.25">
      <c r="A388" t="s">
        <v>235</v>
      </c>
      <c r="B388" t="s">
        <v>235</v>
      </c>
      <c r="C388" t="s">
        <v>236</v>
      </c>
      <c r="D388" t="s">
        <v>237</v>
      </c>
      <c r="E388" t="s">
        <v>203</v>
      </c>
      <c r="F388" t="s">
        <v>197</v>
      </c>
      <c r="G388" s="2">
        <v>41639</v>
      </c>
      <c r="H388" t="s">
        <v>199</v>
      </c>
      <c r="J388">
        <v>2013</v>
      </c>
      <c r="K388">
        <v>4</v>
      </c>
      <c r="L388">
        <v>2013</v>
      </c>
      <c r="M388">
        <v>4</v>
      </c>
      <c r="N388">
        <v>7</v>
      </c>
      <c r="O388">
        <v>1.2787999999999999</v>
      </c>
      <c r="R388">
        <v>0.58899999999999997</v>
      </c>
      <c r="S388">
        <v>1.7322</v>
      </c>
      <c r="T388">
        <v>54.107199999999999</v>
      </c>
      <c r="U388">
        <v>27.400099999999998</v>
      </c>
      <c r="V388">
        <v>27.400099999999998</v>
      </c>
      <c r="X388">
        <v>28.1755</v>
      </c>
      <c r="Y388">
        <v>23.163699999999999</v>
      </c>
      <c r="Z388">
        <v>14234</v>
      </c>
      <c r="AD388">
        <v>0.21149999999999999</v>
      </c>
      <c r="AE388">
        <v>5.3042999999999996</v>
      </c>
      <c r="AF388">
        <v>2.2157</v>
      </c>
      <c r="AG388">
        <v>40.619199999999999</v>
      </c>
      <c r="AH388">
        <v>28.278600000000001</v>
      </c>
      <c r="AI388">
        <v>-53.471899999999998</v>
      </c>
      <c r="AJ388">
        <v>5.1368999999999998</v>
      </c>
      <c r="AK388">
        <v>11.623200000000001</v>
      </c>
      <c r="AL388">
        <v>12.904299999999999</v>
      </c>
      <c r="AM388">
        <v>21.746200000000002</v>
      </c>
      <c r="AN388">
        <v>15.851599999999999</v>
      </c>
    </row>
    <row r="389" spans="1:40" x14ac:dyDescent="0.25">
      <c r="A389" t="s">
        <v>235</v>
      </c>
      <c r="B389" t="s">
        <v>235</v>
      </c>
      <c r="C389" t="s">
        <v>236</v>
      </c>
      <c r="D389" t="s">
        <v>237</v>
      </c>
      <c r="E389" t="s">
        <v>203</v>
      </c>
      <c r="F389" t="s">
        <v>197</v>
      </c>
      <c r="G389" s="2">
        <v>41729</v>
      </c>
      <c r="H389" t="s">
        <v>199</v>
      </c>
      <c r="J389">
        <v>2014</v>
      </c>
      <c r="K389">
        <v>1</v>
      </c>
      <c r="L389">
        <v>2014</v>
      </c>
      <c r="M389">
        <v>1</v>
      </c>
      <c r="N389">
        <v>7</v>
      </c>
      <c r="O389">
        <v>1.1680999999999999</v>
      </c>
      <c r="R389">
        <v>0.6744</v>
      </c>
      <c r="S389">
        <v>2.6272000000000002</v>
      </c>
      <c r="T389">
        <v>47.791899999999998</v>
      </c>
      <c r="U389">
        <v>13.284800000000001</v>
      </c>
      <c r="V389">
        <v>13.284800000000001</v>
      </c>
      <c r="X389">
        <v>14.3146</v>
      </c>
      <c r="Y389">
        <v>10.721399999999999</v>
      </c>
      <c r="Z389">
        <v>2551</v>
      </c>
      <c r="AD389">
        <v>0.18129999999999999</v>
      </c>
      <c r="AE389">
        <v>4.7263999999999999</v>
      </c>
      <c r="AF389">
        <v>1.9621999999999999</v>
      </c>
      <c r="AG389">
        <v>45.866199999999999</v>
      </c>
      <c r="AH389">
        <v>15.1144</v>
      </c>
      <c r="AI389">
        <v>-13.922499999999999</v>
      </c>
      <c r="AJ389">
        <v>2.0628000000000002</v>
      </c>
      <c r="AK389">
        <v>4.9214000000000002</v>
      </c>
      <c r="AL389">
        <v>2.4485999999999999</v>
      </c>
      <c r="AM389">
        <v>16.538499999999999</v>
      </c>
      <c r="AN389">
        <v>3.1926000000000001</v>
      </c>
    </row>
    <row r="390" spans="1:40" x14ac:dyDescent="0.25">
      <c r="A390" t="s">
        <v>235</v>
      </c>
      <c r="B390" t="s">
        <v>235</v>
      </c>
      <c r="C390" t="s">
        <v>236</v>
      </c>
      <c r="D390" t="s">
        <v>237</v>
      </c>
      <c r="E390" t="s">
        <v>203</v>
      </c>
      <c r="F390" t="s">
        <v>197</v>
      </c>
      <c r="G390" s="2">
        <v>41820</v>
      </c>
      <c r="H390" t="s">
        <v>199</v>
      </c>
      <c r="J390">
        <v>2014</v>
      </c>
      <c r="K390">
        <v>2</v>
      </c>
      <c r="L390">
        <v>2014</v>
      </c>
      <c r="M390">
        <v>2</v>
      </c>
      <c r="N390">
        <v>7</v>
      </c>
      <c r="O390">
        <v>1.1355</v>
      </c>
      <c r="R390">
        <v>0.66010000000000002</v>
      </c>
      <c r="S390">
        <v>2.6535000000000002</v>
      </c>
      <c r="T390">
        <v>50.085299999999997</v>
      </c>
      <c r="U390">
        <v>21.162700000000001</v>
      </c>
      <c r="V390">
        <v>21.162700000000001</v>
      </c>
      <c r="X390">
        <v>22.239799999999999</v>
      </c>
      <c r="Y390">
        <v>17.203800000000001</v>
      </c>
      <c r="Z390">
        <v>5331</v>
      </c>
      <c r="AD390">
        <v>0.19339999999999999</v>
      </c>
      <c r="AE390">
        <v>5.1342999999999996</v>
      </c>
      <c r="AF390">
        <v>2.0989</v>
      </c>
      <c r="AG390">
        <v>42.879800000000003</v>
      </c>
      <c r="AH390">
        <v>24.273399999999999</v>
      </c>
      <c r="AI390">
        <v>-24.098600000000001</v>
      </c>
      <c r="AJ390">
        <v>3.4196</v>
      </c>
      <c r="AK390">
        <v>8.2509999999999994</v>
      </c>
      <c r="AL390">
        <v>5.3040000000000003</v>
      </c>
      <c r="AM390">
        <v>17.555299999999999</v>
      </c>
      <c r="AN390">
        <v>6.87</v>
      </c>
    </row>
    <row r="391" spans="1:40" x14ac:dyDescent="0.25">
      <c r="A391" t="s">
        <v>235</v>
      </c>
      <c r="B391" t="s">
        <v>235</v>
      </c>
      <c r="C391" t="s">
        <v>236</v>
      </c>
      <c r="D391" t="s">
        <v>237</v>
      </c>
      <c r="E391" t="s">
        <v>203</v>
      </c>
      <c r="F391" t="s">
        <v>197</v>
      </c>
      <c r="G391" s="2">
        <v>41912</v>
      </c>
      <c r="H391" t="s">
        <v>199</v>
      </c>
      <c r="J391">
        <v>2014</v>
      </c>
      <c r="K391">
        <v>3</v>
      </c>
      <c r="L391">
        <v>2014</v>
      </c>
      <c r="M391">
        <v>3</v>
      </c>
      <c r="N391">
        <v>7</v>
      </c>
      <c r="O391">
        <v>1.1148</v>
      </c>
      <c r="R391">
        <v>0.69510000000000005</v>
      </c>
      <c r="S391">
        <v>3.1745000000000001</v>
      </c>
      <c r="T391">
        <v>48.551099999999998</v>
      </c>
      <c r="U391">
        <v>18.926600000000001</v>
      </c>
      <c r="V391">
        <v>18.926600000000001</v>
      </c>
      <c r="X391">
        <v>19.471399999999999</v>
      </c>
      <c r="Y391">
        <v>8.0399999999999999E-2</v>
      </c>
      <c r="Z391">
        <v>8341</v>
      </c>
      <c r="AD391">
        <v>0.18840000000000001</v>
      </c>
      <c r="AE391">
        <v>4.8909000000000002</v>
      </c>
      <c r="AF391">
        <v>2.1147</v>
      </c>
      <c r="AG391">
        <v>42.558799999999998</v>
      </c>
      <c r="AH391">
        <v>24.0014</v>
      </c>
      <c r="AI391">
        <v>-17.256</v>
      </c>
      <c r="AJ391">
        <v>2.9055</v>
      </c>
      <c r="AK391">
        <v>7.3174000000000001</v>
      </c>
      <c r="AL391">
        <v>8.3602000000000007</v>
      </c>
      <c r="AM391">
        <v>14.545400000000001</v>
      </c>
      <c r="AN391">
        <v>10.8339</v>
      </c>
    </row>
    <row r="392" spans="1:40" x14ac:dyDescent="0.25">
      <c r="A392" t="s">
        <v>235</v>
      </c>
      <c r="B392" t="s">
        <v>235</v>
      </c>
      <c r="C392" t="s">
        <v>236</v>
      </c>
      <c r="D392" t="s">
        <v>237</v>
      </c>
      <c r="E392" t="s">
        <v>203</v>
      </c>
      <c r="F392" t="s">
        <v>197</v>
      </c>
      <c r="G392" s="2">
        <v>42004</v>
      </c>
      <c r="H392" t="s">
        <v>199</v>
      </c>
      <c r="J392">
        <v>2014</v>
      </c>
      <c r="K392">
        <v>4</v>
      </c>
      <c r="L392">
        <v>2014</v>
      </c>
      <c r="M392">
        <v>4</v>
      </c>
      <c r="N392">
        <v>7</v>
      </c>
      <c r="O392">
        <v>1.1970000000000001</v>
      </c>
      <c r="R392">
        <v>0.74439999999999995</v>
      </c>
      <c r="S392">
        <v>3.3895</v>
      </c>
      <c r="T392">
        <v>53.340499999999999</v>
      </c>
      <c r="U392">
        <v>22.842500000000001</v>
      </c>
      <c r="V392">
        <v>22.842500000000001</v>
      </c>
      <c r="X392">
        <v>29.419799999999999</v>
      </c>
      <c r="Y392">
        <v>22.738800000000001</v>
      </c>
      <c r="Z392">
        <v>13532</v>
      </c>
      <c r="AD392">
        <v>0.2056</v>
      </c>
      <c r="AE392">
        <v>5.35</v>
      </c>
      <c r="AF392">
        <v>2.0101</v>
      </c>
      <c r="AG392">
        <v>44.7742</v>
      </c>
      <c r="AH392">
        <v>45.901000000000003</v>
      </c>
      <c r="AI392">
        <v>-25.478200000000001</v>
      </c>
      <c r="AJ392">
        <v>4.7027999999999999</v>
      </c>
      <c r="AK392">
        <v>11.732799999999999</v>
      </c>
      <c r="AL392">
        <v>13.398</v>
      </c>
      <c r="AM392">
        <v>12.1289</v>
      </c>
      <c r="AN392">
        <v>16.701000000000001</v>
      </c>
    </row>
    <row r="393" spans="1:40" x14ac:dyDescent="0.25">
      <c r="A393" t="s">
        <v>235</v>
      </c>
      <c r="B393" t="s">
        <v>235</v>
      </c>
      <c r="C393" t="s">
        <v>236</v>
      </c>
      <c r="D393" t="s">
        <v>237</v>
      </c>
      <c r="E393" t="s">
        <v>203</v>
      </c>
      <c r="F393" t="s">
        <v>197</v>
      </c>
      <c r="G393" s="2">
        <v>42094</v>
      </c>
      <c r="H393" t="s">
        <v>199</v>
      </c>
      <c r="J393">
        <v>2015</v>
      </c>
      <c r="K393">
        <v>1</v>
      </c>
      <c r="L393">
        <v>2015</v>
      </c>
      <c r="M393">
        <v>1</v>
      </c>
      <c r="N393">
        <v>7</v>
      </c>
      <c r="O393">
        <v>1.2996000000000001</v>
      </c>
      <c r="R393">
        <v>0.73619999999999997</v>
      </c>
      <c r="S393">
        <v>3.1595</v>
      </c>
      <c r="T393">
        <v>48.249099999999999</v>
      </c>
      <c r="U393">
        <v>14.2522</v>
      </c>
      <c r="V393">
        <v>14.2522</v>
      </c>
      <c r="X393">
        <v>15.319000000000001</v>
      </c>
      <c r="Y393">
        <v>11.883599999999999</v>
      </c>
      <c r="Z393">
        <v>2800</v>
      </c>
      <c r="AD393">
        <v>0.1749</v>
      </c>
      <c r="AE393">
        <v>5.1462000000000003</v>
      </c>
      <c r="AF393">
        <v>1.6967000000000001</v>
      </c>
      <c r="AG393">
        <v>53.044400000000003</v>
      </c>
      <c r="AH393">
        <v>19.651700000000002</v>
      </c>
      <c r="AI393">
        <v>-11.7393</v>
      </c>
      <c r="AJ393">
        <v>2.1555</v>
      </c>
      <c r="AK393">
        <v>5.1841999999999997</v>
      </c>
      <c r="AL393">
        <v>2.8216999999999999</v>
      </c>
      <c r="AM393">
        <v>12.4795</v>
      </c>
      <c r="AN393">
        <v>3.6379999999999999</v>
      </c>
    </row>
    <row r="394" spans="1:40" x14ac:dyDescent="0.25">
      <c r="A394" t="s">
        <v>235</v>
      </c>
      <c r="B394" t="s">
        <v>235</v>
      </c>
      <c r="C394" t="s">
        <v>236</v>
      </c>
      <c r="D394" t="s">
        <v>237</v>
      </c>
      <c r="E394" t="s">
        <v>203</v>
      </c>
      <c r="F394" t="s">
        <v>197</v>
      </c>
      <c r="G394" s="2">
        <v>42185</v>
      </c>
      <c r="H394" t="s">
        <v>199</v>
      </c>
      <c r="J394">
        <v>2015</v>
      </c>
      <c r="K394">
        <v>2</v>
      </c>
      <c r="L394">
        <v>2015</v>
      </c>
      <c r="M394">
        <v>2</v>
      </c>
      <c r="N394">
        <v>7</v>
      </c>
      <c r="O394">
        <v>1.2716000000000001</v>
      </c>
      <c r="R394">
        <v>0.70669999999999999</v>
      </c>
      <c r="S394">
        <v>2.7945000000000002</v>
      </c>
      <c r="T394">
        <v>49.920699999999997</v>
      </c>
      <c r="U394">
        <v>18.7911</v>
      </c>
      <c r="V394">
        <v>18.7911</v>
      </c>
      <c r="X394">
        <v>20.295000000000002</v>
      </c>
      <c r="Y394">
        <v>16.571400000000001</v>
      </c>
      <c r="Z394">
        <v>5954</v>
      </c>
      <c r="AD394">
        <v>0.18459999999999999</v>
      </c>
      <c r="AE394">
        <v>5.4513999999999996</v>
      </c>
      <c r="AF394">
        <v>1.8883000000000001</v>
      </c>
      <c r="AG394">
        <v>47.6616</v>
      </c>
      <c r="AH394">
        <v>25.484200000000001</v>
      </c>
      <c r="AI394">
        <v>-17.956800000000001</v>
      </c>
      <c r="AJ394">
        <v>3.1278999999999999</v>
      </c>
      <c r="AK394">
        <v>7.4741</v>
      </c>
      <c r="AL394">
        <v>6.0343</v>
      </c>
      <c r="AM394">
        <v>14.126200000000001</v>
      </c>
      <c r="AN394">
        <v>7.5949999999999998</v>
      </c>
    </row>
    <row r="395" spans="1:40" x14ac:dyDescent="0.25">
      <c r="A395" t="s">
        <v>235</v>
      </c>
      <c r="B395" t="s">
        <v>235</v>
      </c>
      <c r="C395" t="s">
        <v>236</v>
      </c>
      <c r="D395" t="s">
        <v>237</v>
      </c>
      <c r="E395" t="s">
        <v>203</v>
      </c>
      <c r="F395" t="s">
        <v>197</v>
      </c>
      <c r="G395" s="2">
        <v>42277</v>
      </c>
      <c r="H395" t="s">
        <v>199</v>
      </c>
      <c r="J395">
        <v>2015</v>
      </c>
      <c r="K395">
        <v>3</v>
      </c>
      <c r="L395">
        <v>2015</v>
      </c>
      <c r="M395">
        <v>3</v>
      </c>
      <c r="N395">
        <v>7</v>
      </c>
      <c r="O395">
        <v>1.2484</v>
      </c>
      <c r="R395">
        <v>0.70489999999999997</v>
      </c>
      <c r="S395">
        <v>2.9487000000000001</v>
      </c>
      <c r="T395">
        <v>48.941899999999997</v>
      </c>
      <c r="U395">
        <v>17.728200000000001</v>
      </c>
      <c r="V395">
        <v>17.728200000000001</v>
      </c>
      <c r="X395">
        <v>18.781099999999999</v>
      </c>
      <c r="Y395">
        <v>15.300800000000001</v>
      </c>
      <c r="Z395">
        <v>9373</v>
      </c>
      <c r="AD395">
        <v>0.17749999999999999</v>
      </c>
      <c r="AE395">
        <v>6.1029</v>
      </c>
      <c r="AF395">
        <v>2.1619000000000002</v>
      </c>
      <c r="AG395">
        <v>41.6297</v>
      </c>
      <c r="AH395">
        <v>22.020700000000001</v>
      </c>
      <c r="AI395">
        <v>-15.113</v>
      </c>
      <c r="AJ395">
        <v>2.7262</v>
      </c>
      <c r="AK395">
        <v>6.4996</v>
      </c>
      <c r="AL395">
        <v>9.5740999999999996</v>
      </c>
      <c r="AM395">
        <v>13.8644</v>
      </c>
      <c r="AN395">
        <v>11.980600000000001</v>
      </c>
    </row>
    <row r="396" spans="1:40" x14ac:dyDescent="0.25">
      <c r="A396" t="s">
        <v>235</v>
      </c>
      <c r="B396" t="s">
        <v>235</v>
      </c>
      <c r="C396" t="s">
        <v>236</v>
      </c>
      <c r="D396" t="s">
        <v>237</v>
      </c>
      <c r="E396" t="s">
        <v>203</v>
      </c>
      <c r="F396" t="s">
        <v>197</v>
      </c>
      <c r="G396" s="2">
        <v>42369</v>
      </c>
      <c r="H396" t="s">
        <v>199</v>
      </c>
      <c r="J396">
        <v>2015</v>
      </c>
      <c r="K396">
        <v>4</v>
      </c>
      <c r="L396">
        <v>2015</v>
      </c>
      <c r="M396">
        <v>4</v>
      </c>
      <c r="N396">
        <v>7</v>
      </c>
      <c r="O396">
        <v>1.2403</v>
      </c>
      <c r="R396">
        <v>0.6986</v>
      </c>
      <c r="S396">
        <v>2.7654999999999998</v>
      </c>
      <c r="T396">
        <v>51.709099999999999</v>
      </c>
      <c r="U396">
        <v>22.150700000000001</v>
      </c>
      <c r="V396">
        <v>22.150700000000001</v>
      </c>
      <c r="X396">
        <v>23.116299999999999</v>
      </c>
      <c r="Y396">
        <v>20.233000000000001</v>
      </c>
      <c r="Z396">
        <v>13799</v>
      </c>
      <c r="AD396">
        <v>0.1996</v>
      </c>
      <c r="AE396">
        <v>6.8677999999999999</v>
      </c>
      <c r="AF396">
        <v>2.3136000000000001</v>
      </c>
      <c r="AG396">
        <v>38.900199999999998</v>
      </c>
      <c r="AH396">
        <v>30.9298</v>
      </c>
      <c r="AI396">
        <v>-21.158200000000001</v>
      </c>
      <c r="AJ396">
        <v>4.0373000000000001</v>
      </c>
      <c r="AK396">
        <v>9.3224999999999998</v>
      </c>
      <c r="AL396">
        <v>14.0419</v>
      </c>
      <c r="AM396">
        <v>14.9359</v>
      </c>
      <c r="AN396">
        <v>17.307400000000001</v>
      </c>
    </row>
    <row r="397" spans="1:40" x14ac:dyDescent="0.25">
      <c r="A397" t="s">
        <v>235</v>
      </c>
      <c r="B397" t="s">
        <v>235</v>
      </c>
      <c r="C397" t="s">
        <v>236</v>
      </c>
      <c r="D397" t="s">
        <v>237</v>
      </c>
      <c r="E397" t="s">
        <v>203</v>
      </c>
      <c r="F397" t="s">
        <v>197</v>
      </c>
      <c r="G397" s="2">
        <v>42460</v>
      </c>
      <c r="H397" t="s">
        <v>199</v>
      </c>
      <c r="J397">
        <v>2016</v>
      </c>
      <c r="K397">
        <v>1</v>
      </c>
      <c r="L397">
        <v>2016</v>
      </c>
      <c r="M397">
        <v>1</v>
      </c>
      <c r="N397">
        <v>7</v>
      </c>
      <c r="O397">
        <v>1.3737999999999999</v>
      </c>
      <c r="R397">
        <v>0.72760000000000002</v>
      </c>
      <c r="S397">
        <v>3.0226000000000002</v>
      </c>
      <c r="T397">
        <v>46.488999999999997</v>
      </c>
      <c r="U397">
        <v>6.5082000000000004</v>
      </c>
      <c r="V397">
        <v>6.5082000000000004</v>
      </c>
      <c r="X397">
        <v>5.5340999999999996</v>
      </c>
      <c r="Y397">
        <v>10.779299999999999</v>
      </c>
      <c r="Z397">
        <v>4703</v>
      </c>
      <c r="AD397">
        <v>0.15720000000000001</v>
      </c>
      <c r="AE397">
        <v>5.9160000000000004</v>
      </c>
      <c r="AF397">
        <v>1.8528</v>
      </c>
      <c r="AG397">
        <v>48.574199999999998</v>
      </c>
      <c r="AH397">
        <v>13.3758</v>
      </c>
      <c r="AI397">
        <v>-8.5341000000000005</v>
      </c>
      <c r="AJ397">
        <v>1.6961999999999999</v>
      </c>
      <c r="AK397">
        <v>3.6438999999999999</v>
      </c>
      <c r="AL397">
        <v>4.8765999999999998</v>
      </c>
      <c r="AM397">
        <v>15.7006</v>
      </c>
      <c r="AN397">
        <v>5.7340999999999998</v>
      </c>
    </row>
    <row r="398" spans="1:40" x14ac:dyDescent="0.25">
      <c r="A398" t="s">
        <v>235</v>
      </c>
      <c r="B398" t="s">
        <v>235</v>
      </c>
      <c r="C398" t="s">
        <v>236</v>
      </c>
      <c r="D398" t="s">
        <v>237</v>
      </c>
      <c r="E398" t="s">
        <v>203</v>
      </c>
      <c r="F398" t="s">
        <v>197</v>
      </c>
      <c r="G398" s="2">
        <v>42551</v>
      </c>
      <c r="H398" t="s">
        <v>199</v>
      </c>
      <c r="J398">
        <v>2016</v>
      </c>
      <c r="K398">
        <v>2</v>
      </c>
      <c r="L398">
        <v>2016</v>
      </c>
      <c r="M398">
        <v>2</v>
      </c>
      <c r="N398">
        <v>7</v>
      </c>
      <c r="O398">
        <v>1.2959000000000001</v>
      </c>
      <c r="R398">
        <v>0.71389999999999998</v>
      </c>
      <c r="S398">
        <v>2.8022999999999998</v>
      </c>
      <c r="T398">
        <v>47.939500000000002</v>
      </c>
      <c r="U398">
        <v>14.270200000000001</v>
      </c>
      <c r="V398">
        <v>14.270200000000001</v>
      </c>
      <c r="X398">
        <v>15.0657</v>
      </c>
      <c r="Y398">
        <v>12.3728</v>
      </c>
      <c r="Z398">
        <v>7334</v>
      </c>
      <c r="AD398">
        <v>0.1714</v>
      </c>
      <c r="AE398">
        <v>6.2527999999999997</v>
      </c>
      <c r="AF398">
        <v>2.0417999999999998</v>
      </c>
      <c r="AG398">
        <v>44.079500000000003</v>
      </c>
      <c r="AH398">
        <v>15.7646</v>
      </c>
      <c r="AI398">
        <v>-9.7543000000000006</v>
      </c>
      <c r="AJ398">
        <v>2.1219000000000001</v>
      </c>
      <c r="AK398">
        <v>4.5113000000000003</v>
      </c>
      <c r="AL398">
        <v>7.6356000000000002</v>
      </c>
      <c r="AM398">
        <v>16.623000000000001</v>
      </c>
      <c r="AN398">
        <v>9.3575999999999997</v>
      </c>
    </row>
    <row r="399" spans="1:40" x14ac:dyDescent="0.25">
      <c r="A399" t="s">
        <v>235</v>
      </c>
      <c r="B399" t="s">
        <v>235</v>
      </c>
      <c r="C399" t="s">
        <v>236</v>
      </c>
      <c r="D399" t="s">
        <v>237</v>
      </c>
      <c r="E399" t="s">
        <v>203</v>
      </c>
      <c r="F399" t="s">
        <v>197</v>
      </c>
      <c r="G399" s="2">
        <v>42643</v>
      </c>
      <c r="H399" t="s">
        <v>199</v>
      </c>
      <c r="J399">
        <v>2016</v>
      </c>
      <c r="K399">
        <v>3</v>
      </c>
      <c r="L399">
        <v>2016</v>
      </c>
      <c r="M399">
        <v>3</v>
      </c>
      <c r="N399">
        <v>7</v>
      </c>
      <c r="O399">
        <v>1.2028000000000001</v>
      </c>
      <c r="R399">
        <v>0.67449999999999999</v>
      </c>
      <c r="S399">
        <v>2.4758</v>
      </c>
      <c r="T399">
        <v>46.879199999999997</v>
      </c>
      <c r="U399">
        <v>15.000500000000001</v>
      </c>
      <c r="V399">
        <v>15.000500000000001</v>
      </c>
      <c r="X399">
        <v>16.971800000000002</v>
      </c>
      <c r="Y399">
        <v>14.8393</v>
      </c>
      <c r="Z399">
        <v>10745</v>
      </c>
      <c r="AD399">
        <v>0.1663</v>
      </c>
      <c r="AE399">
        <v>5.9069000000000003</v>
      </c>
      <c r="AF399">
        <v>2.0979999999999999</v>
      </c>
      <c r="AG399">
        <v>42.898200000000003</v>
      </c>
      <c r="AH399">
        <v>16.6327</v>
      </c>
      <c r="AI399">
        <v>-11.831</v>
      </c>
      <c r="AJ399">
        <v>2.4687000000000001</v>
      </c>
      <c r="AK399">
        <v>5.4132999999999996</v>
      </c>
      <c r="AL399">
        <v>11.224299999999999</v>
      </c>
      <c r="AM399">
        <v>18.0459</v>
      </c>
      <c r="AN399">
        <v>13.689500000000001</v>
      </c>
    </row>
    <row r="400" spans="1:40" x14ac:dyDescent="0.25">
      <c r="A400" t="s">
        <v>235</v>
      </c>
      <c r="B400" t="s">
        <v>235</v>
      </c>
      <c r="C400" t="s">
        <v>236</v>
      </c>
      <c r="D400" t="s">
        <v>237</v>
      </c>
      <c r="E400" t="s">
        <v>203</v>
      </c>
      <c r="F400" t="s">
        <v>197</v>
      </c>
      <c r="G400" s="2">
        <v>42735</v>
      </c>
      <c r="H400" t="s">
        <v>199</v>
      </c>
      <c r="J400">
        <v>2016</v>
      </c>
      <c r="K400">
        <v>4</v>
      </c>
      <c r="L400">
        <v>2016</v>
      </c>
      <c r="M400">
        <v>4</v>
      </c>
      <c r="N400">
        <v>7</v>
      </c>
      <c r="O400">
        <v>1.2099</v>
      </c>
      <c r="R400">
        <v>0.65329999999999999</v>
      </c>
      <c r="S400">
        <v>2.2927</v>
      </c>
      <c r="T400">
        <v>50.034500000000001</v>
      </c>
      <c r="U400">
        <v>20.61</v>
      </c>
      <c r="V400">
        <v>20.61</v>
      </c>
      <c r="X400">
        <v>22.892800000000001</v>
      </c>
      <c r="Y400">
        <v>20.674299999999999</v>
      </c>
      <c r="Z400">
        <v>13815</v>
      </c>
      <c r="AD400">
        <v>0.18529999999999999</v>
      </c>
      <c r="AE400">
        <v>7.0038999999999998</v>
      </c>
      <c r="AF400">
        <v>2.1263000000000001</v>
      </c>
      <c r="AG400">
        <v>42.327399999999997</v>
      </c>
      <c r="AH400">
        <v>24.4998</v>
      </c>
      <c r="AI400">
        <v>-20.031099999999999</v>
      </c>
      <c r="AJ400">
        <v>3.8359000000000001</v>
      </c>
      <c r="AK400">
        <v>8.4944000000000006</v>
      </c>
      <c r="AL400">
        <v>14.4099</v>
      </c>
      <c r="AM400">
        <v>19.444600000000001</v>
      </c>
      <c r="AN400">
        <v>17.688300000000002</v>
      </c>
    </row>
    <row r="401" spans="1:40" x14ac:dyDescent="0.25">
      <c r="A401" t="s">
        <v>235</v>
      </c>
      <c r="B401" t="s">
        <v>235</v>
      </c>
      <c r="C401" t="s">
        <v>236</v>
      </c>
      <c r="D401" t="s">
        <v>237</v>
      </c>
      <c r="E401" t="s">
        <v>203</v>
      </c>
      <c r="F401" t="s">
        <v>197</v>
      </c>
      <c r="G401" s="2">
        <v>42825</v>
      </c>
      <c r="H401" t="s">
        <v>199</v>
      </c>
      <c r="J401">
        <v>2017</v>
      </c>
      <c r="K401">
        <v>1</v>
      </c>
      <c r="L401">
        <v>2017</v>
      </c>
      <c r="M401">
        <v>1</v>
      </c>
      <c r="N401">
        <v>7</v>
      </c>
      <c r="O401">
        <v>1.1757</v>
      </c>
      <c r="R401">
        <v>0.6512</v>
      </c>
      <c r="S401">
        <v>2.319</v>
      </c>
      <c r="T401">
        <v>42.809100000000001</v>
      </c>
      <c r="U401">
        <v>5.9873000000000003</v>
      </c>
      <c r="V401">
        <v>5.9873000000000003</v>
      </c>
      <c r="X401">
        <v>7.8436000000000003</v>
      </c>
      <c r="Y401">
        <v>9.6392000000000007</v>
      </c>
      <c r="Z401">
        <v>3273</v>
      </c>
      <c r="AD401">
        <v>0.1545</v>
      </c>
      <c r="AE401">
        <v>6.4531000000000001</v>
      </c>
      <c r="AF401">
        <v>1.9096</v>
      </c>
      <c r="AG401">
        <v>47.129199999999997</v>
      </c>
      <c r="AH401">
        <v>9.5023999999999997</v>
      </c>
      <c r="AI401">
        <v>-7.8628</v>
      </c>
      <c r="AJ401">
        <v>1.492</v>
      </c>
      <c r="AK401">
        <v>3.3144999999999998</v>
      </c>
      <c r="AL401">
        <v>3.4533</v>
      </c>
      <c r="AM401">
        <v>19.635999999999999</v>
      </c>
      <c r="AN401">
        <v>4.1727999999999996</v>
      </c>
    </row>
    <row r="402" spans="1:40" x14ac:dyDescent="0.25">
      <c r="A402" t="s">
        <v>235</v>
      </c>
      <c r="B402" t="s">
        <v>235</v>
      </c>
      <c r="C402" t="s">
        <v>236</v>
      </c>
      <c r="D402" t="s">
        <v>237</v>
      </c>
      <c r="E402" t="s">
        <v>203</v>
      </c>
      <c r="F402" t="s">
        <v>197</v>
      </c>
      <c r="G402" s="2">
        <v>42916</v>
      </c>
      <c r="H402" t="s">
        <v>199</v>
      </c>
      <c r="J402">
        <v>2017</v>
      </c>
      <c r="K402">
        <v>2</v>
      </c>
      <c r="L402">
        <v>2017</v>
      </c>
      <c r="M402">
        <v>2</v>
      </c>
      <c r="N402">
        <v>7</v>
      </c>
      <c r="O402">
        <v>1.2515000000000001</v>
      </c>
      <c r="R402">
        <v>0.66979999999999995</v>
      </c>
      <c r="S402">
        <v>2.4630000000000001</v>
      </c>
      <c r="T402">
        <v>45.590800000000002</v>
      </c>
      <c r="U402">
        <v>11.1411</v>
      </c>
      <c r="V402">
        <v>11.1411</v>
      </c>
      <c r="X402">
        <v>12.6653</v>
      </c>
      <c r="Y402">
        <v>12.0846</v>
      </c>
      <c r="Z402">
        <v>6132</v>
      </c>
      <c r="AD402">
        <v>0.16009999999999999</v>
      </c>
      <c r="AE402">
        <v>6.5435999999999996</v>
      </c>
      <c r="AF402">
        <v>2.0531000000000001</v>
      </c>
      <c r="AG402">
        <v>43.835900000000002</v>
      </c>
      <c r="AH402">
        <v>12.5748</v>
      </c>
      <c r="AI402">
        <v>-10.5273</v>
      </c>
      <c r="AJ402">
        <v>1.9354</v>
      </c>
      <c r="AK402">
        <v>4.1527000000000003</v>
      </c>
      <c r="AL402">
        <v>6.5262000000000002</v>
      </c>
      <c r="AM402">
        <v>19.898299999999999</v>
      </c>
      <c r="AN402">
        <v>7.8979999999999997</v>
      </c>
    </row>
    <row r="403" spans="1:40" x14ac:dyDescent="0.25">
      <c r="A403" t="s">
        <v>235</v>
      </c>
      <c r="B403" t="s">
        <v>235</v>
      </c>
      <c r="C403" t="s">
        <v>236</v>
      </c>
      <c r="D403" t="s">
        <v>237</v>
      </c>
      <c r="E403" t="s">
        <v>203</v>
      </c>
      <c r="F403" t="s">
        <v>197</v>
      </c>
      <c r="G403" s="2">
        <v>43008</v>
      </c>
      <c r="H403" t="s">
        <v>199</v>
      </c>
      <c r="J403">
        <v>2017</v>
      </c>
      <c r="K403">
        <v>3</v>
      </c>
      <c r="L403">
        <v>2017</v>
      </c>
      <c r="M403">
        <v>3</v>
      </c>
      <c r="N403">
        <v>7</v>
      </c>
      <c r="O403">
        <v>1.4116</v>
      </c>
      <c r="R403">
        <v>0.67659999999999998</v>
      </c>
      <c r="S403">
        <v>2.3094000000000001</v>
      </c>
      <c r="T403">
        <v>45.945799999999998</v>
      </c>
      <c r="U403">
        <v>14.6713</v>
      </c>
      <c r="V403">
        <v>14.6713</v>
      </c>
      <c r="X403">
        <v>16.002700000000001</v>
      </c>
      <c r="Y403">
        <v>14.232799999999999</v>
      </c>
      <c r="Z403">
        <v>9055</v>
      </c>
      <c r="AD403">
        <v>0.1575</v>
      </c>
      <c r="AE403">
        <v>6.0507999999999997</v>
      </c>
      <c r="AF403">
        <v>2.1103000000000001</v>
      </c>
      <c r="AG403">
        <v>42.648200000000003</v>
      </c>
      <c r="AH403">
        <v>13.797599999999999</v>
      </c>
      <c r="AI403">
        <v>-12.9772</v>
      </c>
      <c r="AJ403">
        <v>2.2410999999999999</v>
      </c>
      <c r="AK403">
        <v>4.4626999999999999</v>
      </c>
      <c r="AL403">
        <v>9.7032000000000007</v>
      </c>
      <c r="AM403">
        <v>21.340699999999998</v>
      </c>
      <c r="AN403">
        <v>11.777799999999999</v>
      </c>
    </row>
    <row r="404" spans="1:40" x14ac:dyDescent="0.25">
      <c r="A404" t="s">
        <v>238</v>
      </c>
      <c r="B404" t="s">
        <v>239</v>
      </c>
      <c r="C404" t="s">
        <v>240</v>
      </c>
      <c r="D404" t="s">
        <v>241</v>
      </c>
      <c r="E404" t="s">
        <v>196</v>
      </c>
      <c r="F404" t="s">
        <v>197</v>
      </c>
      <c r="G404" s="2">
        <v>40908</v>
      </c>
      <c r="H404" t="s">
        <v>198</v>
      </c>
      <c r="J404">
        <v>2011</v>
      </c>
      <c r="K404">
        <v>4</v>
      </c>
      <c r="L404">
        <v>2011</v>
      </c>
      <c r="M404">
        <v>4</v>
      </c>
      <c r="N404">
        <v>7</v>
      </c>
      <c r="O404">
        <v>2.1509999999999998</v>
      </c>
      <c r="R404">
        <v>0.13370000000000001</v>
      </c>
      <c r="S404">
        <v>0.15970000000000001</v>
      </c>
      <c r="T404">
        <v>62.514099999999999</v>
      </c>
      <c r="U404">
        <v>32.365400000000001</v>
      </c>
      <c r="V404">
        <v>32.365400000000001</v>
      </c>
      <c r="W404">
        <v>43.595300000000002</v>
      </c>
      <c r="X404">
        <v>32.928400000000003</v>
      </c>
      <c r="Y404">
        <v>23.967099999999999</v>
      </c>
      <c r="Z404">
        <v>10199</v>
      </c>
      <c r="AD404">
        <v>0.75929999999999997</v>
      </c>
      <c r="AE404">
        <v>4.9419000000000004</v>
      </c>
      <c r="AF404">
        <v>14.7943</v>
      </c>
      <c r="AG404">
        <v>24.671800000000001</v>
      </c>
      <c r="AH404">
        <v>28.189299999999999</v>
      </c>
      <c r="AI404">
        <v>42.586399999999998</v>
      </c>
      <c r="AJ404">
        <v>18.197700000000001</v>
      </c>
      <c r="AK404">
        <v>24.421199999999999</v>
      </c>
      <c r="AL404">
        <v>1.8849</v>
      </c>
      <c r="AM404">
        <v>9.1821999999999999</v>
      </c>
      <c r="AN404">
        <v>3.8740999999999999</v>
      </c>
    </row>
    <row r="405" spans="1:40" x14ac:dyDescent="0.25">
      <c r="A405" t="s">
        <v>238</v>
      </c>
      <c r="B405" t="s">
        <v>239</v>
      </c>
      <c r="C405" t="s">
        <v>240</v>
      </c>
      <c r="D405" t="s">
        <v>241</v>
      </c>
      <c r="E405" t="s">
        <v>196</v>
      </c>
      <c r="F405" t="s">
        <v>197</v>
      </c>
      <c r="G405" s="2">
        <v>41274</v>
      </c>
      <c r="H405" t="s">
        <v>198</v>
      </c>
      <c r="J405">
        <v>2012</v>
      </c>
      <c r="K405">
        <v>4</v>
      </c>
      <c r="L405">
        <v>2012</v>
      </c>
      <c r="M405">
        <v>4</v>
      </c>
      <c r="N405">
        <v>7</v>
      </c>
      <c r="O405">
        <v>2.4312</v>
      </c>
      <c r="R405">
        <v>0.20419999999999999</v>
      </c>
      <c r="S405">
        <v>0.2626</v>
      </c>
      <c r="T405">
        <v>62.1492</v>
      </c>
      <c r="U405">
        <v>27.442299999999999</v>
      </c>
      <c r="V405">
        <v>27.442299999999999</v>
      </c>
      <c r="W405">
        <v>41.543999999999997</v>
      </c>
      <c r="X405">
        <v>27.882899999999999</v>
      </c>
      <c r="Y405">
        <v>20.631399999999999</v>
      </c>
      <c r="Z405">
        <v>7857</v>
      </c>
      <c r="AD405">
        <v>0.63239999999999996</v>
      </c>
      <c r="AE405">
        <v>4.2648999999999999</v>
      </c>
      <c r="AF405">
        <v>13.9163</v>
      </c>
      <c r="AG405">
        <v>26.228300000000001</v>
      </c>
      <c r="AH405">
        <v>21.492899999999999</v>
      </c>
      <c r="AI405">
        <v>31.212800000000001</v>
      </c>
      <c r="AJ405">
        <v>13.0467</v>
      </c>
      <c r="AK405">
        <v>17.104700000000001</v>
      </c>
      <c r="AL405">
        <v>1.5226999999999999</v>
      </c>
      <c r="AM405">
        <v>10.3566</v>
      </c>
      <c r="AN405">
        <v>3.6597</v>
      </c>
    </row>
    <row r="406" spans="1:40" x14ac:dyDescent="0.25">
      <c r="A406" t="s">
        <v>238</v>
      </c>
      <c r="B406" t="s">
        <v>239</v>
      </c>
      <c r="C406" t="s">
        <v>240</v>
      </c>
      <c r="D406" t="s">
        <v>241</v>
      </c>
      <c r="E406" t="s">
        <v>196</v>
      </c>
      <c r="F406" t="s">
        <v>197</v>
      </c>
      <c r="G406" s="2">
        <v>41639</v>
      </c>
      <c r="H406" t="s">
        <v>198</v>
      </c>
      <c r="J406">
        <v>2013</v>
      </c>
      <c r="K406">
        <v>4</v>
      </c>
      <c r="L406">
        <v>2013</v>
      </c>
      <c r="M406">
        <v>4</v>
      </c>
      <c r="N406">
        <v>7</v>
      </c>
      <c r="O406">
        <v>2.3647</v>
      </c>
      <c r="R406">
        <v>0.18429999999999999</v>
      </c>
      <c r="S406">
        <v>0.23080000000000001</v>
      </c>
      <c r="T406">
        <v>59.803100000000001</v>
      </c>
      <c r="U406">
        <v>23.318999999999999</v>
      </c>
      <c r="V406">
        <v>23.318999999999999</v>
      </c>
      <c r="W406">
        <v>38.557699999999997</v>
      </c>
      <c r="X406">
        <v>23.926200000000001</v>
      </c>
      <c r="Y406">
        <v>18.2515</v>
      </c>
      <c r="Z406">
        <v>10065</v>
      </c>
      <c r="AD406">
        <v>0.57069999999999999</v>
      </c>
      <c r="AE406">
        <v>5.0784000000000002</v>
      </c>
      <c r="AF406">
        <v>14.714700000000001</v>
      </c>
      <c r="AG406">
        <v>24.805199999999999</v>
      </c>
      <c r="AH406">
        <v>16.513300000000001</v>
      </c>
      <c r="AI406">
        <v>22.585899999999999</v>
      </c>
      <c r="AJ406">
        <v>10.416</v>
      </c>
      <c r="AK406">
        <v>13.4694</v>
      </c>
      <c r="AL406">
        <v>1.9746999999999999</v>
      </c>
      <c r="AM406">
        <v>11.7286</v>
      </c>
      <c r="AN406">
        <v>4.0761000000000003</v>
      </c>
    </row>
    <row r="407" spans="1:40" x14ac:dyDescent="0.25">
      <c r="A407" t="s">
        <v>238</v>
      </c>
      <c r="B407" t="s">
        <v>239</v>
      </c>
      <c r="C407" t="s">
        <v>240</v>
      </c>
      <c r="D407" t="s">
        <v>241</v>
      </c>
      <c r="E407" t="s">
        <v>196</v>
      </c>
      <c r="F407" t="s">
        <v>197</v>
      </c>
      <c r="G407" s="2">
        <v>42004</v>
      </c>
      <c r="H407" t="s">
        <v>198</v>
      </c>
      <c r="J407">
        <v>2014</v>
      </c>
      <c r="K407">
        <v>4</v>
      </c>
      <c r="L407">
        <v>2014</v>
      </c>
      <c r="M407">
        <v>4</v>
      </c>
      <c r="N407">
        <v>7</v>
      </c>
      <c r="O407">
        <v>1.7319</v>
      </c>
      <c r="R407">
        <v>0.17749999999999999</v>
      </c>
      <c r="S407">
        <v>0.24440000000000001</v>
      </c>
      <c r="T407">
        <v>63.735500000000002</v>
      </c>
      <c r="U407">
        <v>27.469100000000001</v>
      </c>
      <c r="V407">
        <v>27.469100000000001</v>
      </c>
      <c r="W407">
        <v>42.770699999999998</v>
      </c>
      <c r="X407">
        <v>28.281700000000001</v>
      </c>
      <c r="Y407">
        <v>20.948599999999999</v>
      </c>
      <c r="Z407">
        <v>10313</v>
      </c>
      <c r="AD407">
        <v>0.6079</v>
      </c>
      <c r="AE407">
        <v>4.7416</v>
      </c>
      <c r="AF407">
        <v>12.6203</v>
      </c>
      <c r="AG407">
        <v>28.921700000000001</v>
      </c>
      <c r="AH407">
        <v>20.950500000000002</v>
      </c>
      <c r="AI407">
        <v>28.857399999999998</v>
      </c>
      <c r="AJ407">
        <v>12.7356</v>
      </c>
      <c r="AK407">
        <v>17.231000000000002</v>
      </c>
      <c r="AL407">
        <v>2.0398000000000001</v>
      </c>
      <c r="AM407">
        <v>11.766</v>
      </c>
      <c r="AN407">
        <v>4.0384000000000002</v>
      </c>
    </row>
    <row r="408" spans="1:40" x14ac:dyDescent="0.25">
      <c r="A408" t="s">
        <v>238</v>
      </c>
      <c r="B408" t="s">
        <v>239</v>
      </c>
      <c r="C408" t="s">
        <v>240</v>
      </c>
      <c r="D408" t="s">
        <v>241</v>
      </c>
      <c r="E408" t="s">
        <v>196</v>
      </c>
      <c r="F408" t="s">
        <v>197</v>
      </c>
      <c r="G408" s="2">
        <v>42369</v>
      </c>
      <c r="H408" t="s">
        <v>198</v>
      </c>
      <c r="J408">
        <v>2015</v>
      </c>
      <c r="K408">
        <v>4</v>
      </c>
      <c r="L408">
        <v>2015</v>
      </c>
      <c r="M408">
        <v>4</v>
      </c>
      <c r="N408">
        <v>7</v>
      </c>
      <c r="O408">
        <v>2.4491999999999998</v>
      </c>
      <c r="R408">
        <v>0.247</v>
      </c>
      <c r="S408">
        <v>0.37109999999999999</v>
      </c>
      <c r="T408">
        <v>62.648400000000002</v>
      </c>
      <c r="U408">
        <v>25.294899999999998</v>
      </c>
      <c r="V408">
        <v>25.294899999999998</v>
      </c>
      <c r="W408">
        <v>41.031500000000001</v>
      </c>
      <c r="X408">
        <v>25.674299999999999</v>
      </c>
      <c r="Y408">
        <v>20.630500000000001</v>
      </c>
      <c r="Z408">
        <v>11691</v>
      </c>
      <c r="AD408">
        <v>0.54559999999999997</v>
      </c>
      <c r="AE408">
        <v>4.0015000000000001</v>
      </c>
      <c r="AF408">
        <v>11.563599999999999</v>
      </c>
      <c r="AG408">
        <v>31.564499999999999</v>
      </c>
      <c r="AH408">
        <v>18.6953</v>
      </c>
      <c r="AI408">
        <v>24.9236</v>
      </c>
      <c r="AJ408">
        <v>11.255800000000001</v>
      </c>
      <c r="AK408">
        <v>14.0777</v>
      </c>
      <c r="AL408">
        <v>2.3887999999999998</v>
      </c>
      <c r="AM408">
        <v>12.928000000000001</v>
      </c>
      <c r="AN408">
        <v>3.8858000000000001</v>
      </c>
    </row>
    <row r="409" spans="1:40" x14ac:dyDescent="0.25">
      <c r="A409" t="s">
        <v>238</v>
      </c>
      <c r="B409" t="s">
        <v>239</v>
      </c>
      <c r="C409" t="s">
        <v>240</v>
      </c>
      <c r="D409" t="s">
        <v>241</v>
      </c>
      <c r="E409" t="s">
        <v>196</v>
      </c>
      <c r="F409" t="s">
        <v>197</v>
      </c>
      <c r="G409" s="2">
        <v>42735</v>
      </c>
      <c r="H409" t="s">
        <v>198</v>
      </c>
      <c r="J409">
        <v>2016</v>
      </c>
      <c r="K409">
        <v>4</v>
      </c>
      <c r="L409">
        <v>2016</v>
      </c>
      <c r="M409">
        <v>4</v>
      </c>
      <c r="N409">
        <v>7</v>
      </c>
      <c r="O409">
        <v>1.7490000000000001</v>
      </c>
      <c r="R409">
        <v>0.23769999999999999</v>
      </c>
      <c r="S409">
        <v>0.38179999999999997</v>
      </c>
      <c r="T409">
        <v>60.940899999999999</v>
      </c>
      <c r="U409">
        <v>21.678100000000001</v>
      </c>
      <c r="V409">
        <v>21.678100000000001</v>
      </c>
      <c r="W409">
        <v>34.795499999999997</v>
      </c>
      <c r="X409">
        <v>21.782599999999999</v>
      </c>
      <c r="Y409">
        <v>17.370799999999999</v>
      </c>
      <c r="Z409">
        <v>12183</v>
      </c>
      <c r="AD409">
        <v>0.52400000000000002</v>
      </c>
      <c r="AE409">
        <v>4.1772</v>
      </c>
      <c r="AF409">
        <v>12.6625</v>
      </c>
      <c r="AG409">
        <v>28.825299999999999</v>
      </c>
      <c r="AH409">
        <v>15.577</v>
      </c>
      <c r="AI409">
        <v>24.197199999999999</v>
      </c>
      <c r="AJ409">
        <v>9.1029</v>
      </c>
      <c r="AK409">
        <v>11.874499999999999</v>
      </c>
      <c r="AL409">
        <v>2.4990999999999999</v>
      </c>
      <c r="AM409">
        <v>14.001300000000001</v>
      </c>
      <c r="AN409">
        <v>4.4733999999999998</v>
      </c>
    </row>
    <row r="410" spans="1:40" x14ac:dyDescent="0.25">
      <c r="A410" t="s">
        <v>238</v>
      </c>
      <c r="B410" t="s">
        <v>239</v>
      </c>
      <c r="C410" t="s">
        <v>240</v>
      </c>
      <c r="D410" t="s">
        <v>241</v>
      </c>
      <c r="E410" t="s">
        <v>196</v>
      </c>
      <c r="F410" t="s">
        <v>197</v>
      </c>
      <c r="G410" s="2">
        <v>40633</v>
      </c>
      <c r="H410" t="s">
        <v>199</v>
      </c>
      <c r="J410">
        <v>2011</v>
      </c>
      <c r="K410">
        <v>1</v>
      </c>
      <c r="L410">
        <v>2011</v>
      </c>
      <c r="M410">
        <v>1</v>
      </c>
      <c r="N410">
        <v>7</v>
      </c>
      <c r="O410">
        <v>1.9710000000000001</v>
      </c>
      <c r="R410">
        <v>4.2099999999999999E-2</v>
      </c>
      <c r="S410">
        <v>4.5100000000000001E-2</v>
      </c>
      <c r="T410">
        <v>61.376199999999997</v>
      </c>
      <c r="U410">
        <v>32.365499999999997</v>
      </c>
      <c r="V410">
        <v>32.365499999999997</v>
      </c>
      <c r="X410">
        <v>34.023499999999999</v>
      </c>
      <c r="Y410">
        <v>24.597200000000001</v>
      </c>
      <c r="Z410">
        <v>1290</v>
      </c>
      <c r="AD410">
        <v>0.19600000000000001</v>
      </c>
      <c r="AE410">
        <v>1.2104999999999999</v>
      </c>
      <c r="AF410">
        <v>3.6269999999999998</v>
      </c>
      <c r="AG410">
        <v>24.813600000000001</v>
      </c>
      <c r="AH410">
        <v>6.6738</v>
      </c>
      <c r="AI410">
        <v>10.0611</v>
      </c>
      <c r="AJ410">
        <v>4.8205999999999998</v>
      </c>
      <c r="AK410">
        <v>6.3925999999999998</v>
      </c>
      <c r="AL410">
        <v>0.2301</v>
      </c>
      <c r="AM410">
        <v>8.8734999999999999</v>
      </c>
      <c r="AN410">
        <v>0.71579999999999999</v>
      </c>
    </row>
    <row r="411" spans="1:40" x14ac:dyDescent="0.25">
      <c r="A411" t="s">
        <v>238</v>
      </c>
      <c r="B411" t="s">
        <v>239</v>
      </c>
      <c r="C411" t="s">
        <v>240</v>
      </c>
      <c r="D411" t="s">
        <v>241</v>
      </c>
      <c r="E411" t="s">
        <v>196</v>
      </c>
      <c r="F411" t="s">
        <v>197</v>
      </c>
      <c r="G411" s="2">
        <v>40724</v>
      </c>
      <c r="H411" t="s">
        <v>199</v>
      </c>
      <c r="J411">
        <v>2011</v>
      </c>
      <c r="K411">
        <v>2</v>
      </c>
      <c r="L411">
        <v>2011</v>
      </c>
      <c r="M411">
        <v>2</v>
      </c>
      <c r="N411">
        <v>7</v>
      </c>
      <c r="O411">
        <v>2.2311999999999999</v>
      </c>
      <c r="R411">
        <v>4.1099999999999998E-2</v>
      </c>
      <c r="S411">
        <v>4.4400000000000002E-2</v>
      </c>
      <c r="T411">
        <v>60.635399999999997</v>
      </c>
      <c r="U411">
        <v>30.194900000000001</v>
      </c>
      <c r="V411">
        <v>30.194900000000001</v>
      </c>
      <c r="X411">
        <v>30.164200000000001</v>
      </c>
      <c r="Y411">
        <v>22.667300000000001</v>
      </c>
      <c r="Z411">
        <v>2777</v>
      </c>
      <c r="AD411">
        <v>0.19719999999999999</v>
      </c>
      <c r="AE411">
        <v>1.2729999999999999</v>
      </c>
      <c r="AF411">
        <v>3.8797000000000001</v>
      </c>
      <c r="AG411">
        <v>23.197500000000002</v>
      </c>
      <c r="AH411">
        <v>6.0628000000000002</v>
      </c>
      <c r="AI411">
        <v>8.9835999999999991</v>
      </c>
      <c r="AJ411">
        <v>4.4696999999999996</v>
      </c>
      <c r="AK411">
        <v>5.8135000000000003</v>
      </c>
      <c r="AL411">
        <v>0.51039999999999996</v>
      </c>
      <c r="AM411">
        <v>9.2190999999999992</v>
      </c>
      <c r="AN411">
        <v>1.4674</v>
      </c>
    </row>
    <row r="412" spans="1:40" x14ac:dyDescent="0.25">
      <c r="A412" t="s">
        <v>238</v>
      </c>
      <c r="B412" t="s">
        <v>239</v>
      </c>
      <c r="C412" t="s">
        <v>240</v>
      </c>
      <c r="D412" t="s">
        <v>241</v>
      </c>
      <c r="E412" t="s">
        <v>196</v>
      </c>
      <c r="F412" t="s">
        <v>197</v>
      </c>
      <c r="G412" s="2">
        <v>40816</v>
      </c>
      <c r="H412" t="s">
        <v>199</v>
      </c>
      <c r="J412">
        <v>2011</v>
      </c>
      <c r="K412">
        <v>3</v>
      </c>
      <c r="L412">
        <v>2011</v>
      </c>
      <c r="M412">
        <v>3</v>
      </c>
      <c r="N412">
        <v>7</v>
      </c>
      <c r="O412">
        <v>2.2418</v>
      </c>
      <c r="R412">
        <v>0.13300000000000001</v>
      </c>
      <c r="S412">
        <v>0.15490000000000001</v>
      </c>
      <c r="T412">
        <v>63.3598</v>
      </c>
      <c r="U412">
        <v>33.619100000000003</v>
      </c>
      <c r="V412">
        <v>33.619100000000003</v>
      </c>
      <c r="X412">
        <v>34.370800000000003</v>
      </c>
      <c r="Y412">
        <v>24.3659</v>
      </c>
      <c r="Z412">
        <v>6413</v>
      </c>
      <c r="AD412">
        <v>0.20169999999999999</v>
      </c>
      <c r="AE412">
        <v>1.3172999999999999</v>
      </c>
      <c r="AF412">
        <v>3.7248999999999999</v>
      </c>
      <c r="AG412">
        <v>24.1615</v>
      </c>
      <c r="AH412">
        <v>7.52</v>
      </c>
      <c r="AI412">
        <v>11.357799999999999</v>
      </c>
      <c r="AJ412">
        <v>4.9156000000000004</v>
      </c>
      <c r="AK412">
        <v>6.5197000000000003</v>
      </c>
      <c r="AL412">
        <v>1.2009000000000001</v>
      </c>
      <c r="AM412">
        <v>9.0106999999999999</v>
      </c>
      <c r="AN412">
        <v>2.6840999999999999</v>
      </c>
    </row>
    <row r="413" spans="1:40" x14ac:dyDescent="0.25">
      <c r="A413" t="s">
        <v>238</v>
      </c>
      <c r="B413" t="s">
        <v>239</v>
      </c>
      <c r="C413" t="s">
        <v>240</v>
      </c>
      <c r="D413" t="s">
        <v>241</v>
      </c>
      <c r="E413" t="s">
        <v>196</v>
      </c>
      <c r="F413" t="s">
        <v>197</v>
      </c>
      <c r="G413" s="2">
        <v>40908</v>
      </c>
      <c r="H413" t="s">
        <v>199</v>
      </c>
      <c r="J413">
        <v>2011</v>
      </c>
      <c r="K413">
        <v>4</v>
      </c>
      <c r="L413">
        <v>2011</v>
      </c>
      <c r="M413">
        <v>4</v>
      </c>
      <c r="N413">
        <v>7</v>
      </c>
      <c r="O413">
        <v>2.1509999999999998</v>
      </c>
      <c r="R413">
        <v>0.13370000000000001</v>
      </c>
      <c r="S413">
        <v>0.15970000000000001</v>
      </c>
      <c r="T413">
        <v>64.463200000000001</v>
      </c>
      <c r="U413">
        <v>33.1173</v>
      </c>
      <c r="V413">
        <v>33.1173</v>
      </c>
      <c r="X413">
        <v>33.030900000000003</v>
      </c>
      <c r="Y413">
        <v>24.1953</v>
      </c>
      <c r="Z413">
        <v>10199</v>
      </c>
      <c r="AD413">
        <v>0.1953</v>
      </c>
      <c r="AE413">
        <v>1.2048000000000001</v>
      </c>
      <c r="AF413">
        <v>3.8047</v>
      </c>
      <c r="AG413">
        <v>23.655200000000001</v>
      </c>
      <c r="AH413">
        <v>7.3185000000000002</v>
      </c>
      <c r="AI413">
        <v>11.0563</v>
      </c>
      <c r="AJ413">
        <v>4.7244999999999999</v>
      </c>
      <c r="AK413">
        <v>6.3402000000000003</v>
      </c>
      <c r="AL413">
        <v>1.8849</v>
      </c>
      <c r="AM413">
        <v>9.1821999999999999</v>
      </c>
      <c r="AN413">
        <v>3.8740999999999999</v>
      </c>
    </row>
    <row r="414" spans="1:40" x14ac:dyDescent="0.25">
      <c r="A414" t="s">
        <v>238</v>
      </c>
      <c r="B414" t="s">
        <v>239</v>
      </c>
      <c r="C414" t="s">
        <v>240</v>
      </c>
      <c r="D414" t="s">
        <v>241</v>
      </c>
      <c r="E414" t="s">
        <v>196</v>
      </c>
      <c r="F414" t="s">
        <v>197</v>
      </c>
      <c r="G414" s="2">
        <v>40999</v>
      </c>
      <c r="H414" t="s">
        <v>199</v>
      </c>
      <c r="J414">
        <v>2012</v>
      </c>
      <c r="K414">
        <v>1</v>
      </c>
      <c r="L414">
        <v>2012</v>
      </c>
      <c r="M414">
        <v>1</v>
      </c>
      <c r="N414">
        <v>7</v>
      </c>
      <c r="O414">
        <v>2.1288999999999998</v>
      </c>
      <c r="R414">
        <v>0.13159999999999999</v>
      </c>
      <c r="S414">
        <v>0.1593</v>
      </c>
      <c r="T414">
        <v>64.040000000000006</v>
      </c>
      <c r="U414">
        <v>29.5212</v>
      </c>
      <c r="V414">
        <v>29.5212</v>
      </c>
      <c r="X414">
        <v>29.552199999999999</v>
      </c>
      <c r="Y414">
        <v>21.2149</v>
      </c>
      <c r="Z414">
        <v>-2</v>
      </c>
      <c r="AD414">
        <v>0.1797</v>
      </c>
      <c r="AE414">
        <v>1.0339</v>
      </c>
      <c r="AF414">
        <v>3.1968999999999999</v>
      </c>
      <c r="AG414">
        <v>28.152000000000001</v>
      </c>
      <c r="AH414">
        <v>5.8554000000000004</v>
      </c>
      <c r="AI414">
        <v>8.7454000000000001</v>
      </c>
      <c r="AJ414">
        <v>3.8125</v>
      </c>
      <c r="AK414">
        <v>5.0846999999999998</v>
      </c>
      <c r="AL414">
        <v>-4.0000000000000002E-4</v>
      </c>
      <c r="AM414">
        <v>9.3407999999999998</v>
      </c>
      <c r="AN414">
        <v>0.57240000000000002</v>
      </c>
    </row>
    <row r="415" spans="1:40" x14ac:dyDescent="0.25">
      <c r="A415" t="s">
        <v>238</v>
      </c>
      <c r="B415" t="s">
        <v>239</v>
      </c>
      <c r="C415" t="s">
        <v>240</v>
      </c>
      <c r="D415" t="s">
        <v>241</v>
      </c>
      <c r="E415" t="s">
        <v>196</v>
      </c>
      <c r="F415" t="s">
        <v>197</v>
      </c>
      <c r="G415" s="2">
        <v>41090</v>
      </c>
      <c r="H415" t="s">
        <v>199</v>
      </c>
      <c r="J415">
        <v>2012</v>
      </c>
      <c r="K415">
        <v>2</v>
      </c>
      <c r="L415">
        <v>2012</v>
      </c>
      <c r="M415">
        <v>2</v>
      </c>
      <c r="N415">
        <v>7</v>
      </c>
      <c r="O415">
        <v>2.4468999999999999</v>
      </c>
      <c r="R415">
        <v>0.127</v>
      </c>
      <c r="S415">
        <v>0.14729999999999999</v>
      </c>
      <c r="T415">
        <v>63.3583</v>
      </c>
      <c r="U415">
        <v>28.383099999999999</v>
      </c>
      <c r="V415">
        <v>28.383099999999999</v>
      </c>
      <c r="X415">
        <v>29.1386</v>
      </c>
      <c r="Y415">
        <v>20.9392</v>
      </c>
      <c r="Z415">
        <v>2075</v>
      </c>
      <c r="AD415">
        <v>0.18659999999999999</v>
      </c>
      <c r="AE415">
        <v>1.0087999999999999</v>
      </c>
      <c r="AF415">
        <v>3.8094999999999999</v>
      </c>
      <c r="AG415">
        <v>23.6249</v>
      </c>
      <c r="AH415">
        <v>5.7954999999999997</v>
      </c>
      <c r="AI415">
        <v>8.4734999999999996</v>
      </c>
      <c r="AJ415">
        <v>3.9073000000000002</v>
      </c>
      <c r="AK415">
        <v>5.0598000000000001</v>
      </c>
      <c r="AL415">
        <v>0.39910000000000001</v>
      </c>
      <c r="AM415">
        <v>9.7304999999999993</v>
      </c>
      <c r="AN415">
        <v>1.4832000000000001</v>
      </c>
    </row>
    <row r="416" spans="1:40" x14ac:dyDescent="0.25">
      <c r="A416" t="s">
        <v>238</v>
      </c>
      <c r="B416" t="s">
        <v>239</v>
      </c>
      <c r="C416" t="s">
        <v>240</v>
      </c>
      <c r="D416" t="s">
        <v>241</v>
      </c>
      <c r="E416" t="s">
        <v>196</v>
      </c>
      <c r="F416" t="s">
        <v>197</v>
      </c>
      <c r="G416" s="2">
        <v>41182</v>
      </c>
      <c r="H416" t="s">
        <v>199</v>
      </c>
      <c r="J416">
        <v>2012</v>
      </c>
      <c r="K416">
        <v>3</v>
      </c>
      <c r="L416">
        <v>2012</v>
      </c>
      <c r="M416">
        <v>3</v>
      </c>
      <c r="N416">
        <v>7</v>
      </c>
      <c r="O416">
        <v>1.9254</v>
      </c>
      <c r="R416">
        <v>0.126</v>
      </c>
      <c r="S416">
        <v>0.1452</v>
      </c>
      <c r="T416">
        <v>63.275599999999997</v>
      </c>
      <c r="U416">
        <v>28.5428</v>
      </c>
      <c r="V416">
        <v>28.5428</v>
      </c>
      <c r="X416">
        <v>29.1373</v>
      </c>
      <c r="Y416">
        <v>22.0852</v>
      </c>
      <c r="Z416">
        <v>4335</v>
      </c>
      <c r="AD416">
        <v>0.18079999999999999</v>
      </c>
      <c r="AE416">
        <v>0.92910000000000004</v>
      </c>
      <c r="AF416">
        <v>3.4171999999999998</v>
      </c>
      <c r="AG416">
        <v>26.337199999999999</v>
      </c>
      <c r="AH416">
        <v>6.0321999999999996</v>
      </c>
      <c r="AI416">
        <v>8.8915000000000006</v>
      </c>
      <c r="AJ416">
        <v>3.9923999999999999</v>
      </c>
      <c r="AK416">
        <v>5.2724000000000002</v>
      </c>
      <c r="AL416">
        <v>0.84130000000000005</v>
      </c>
      <c r="AM416">
        <v>9.8894000000000002</v>
      </c>
      <c r="AN416">
        <v>2.4952000000000001</v>
      </c>
    </row>
    <row r="417" spans="1:40" x14ac:dyDescent="0.25">
      <c r="A417" t="s">
        <v>238</v>
      </c>
      <c r="B417" t="s">
        <v>239</v>
      </c>
      <c r="C417" t="s">
        <v>240</v>
      </c>
      <c r="D417" t="s">
        <v>241</v>
      </c>
      <c r="E417" t="s">
        <v>196</v>
      </c>
      <c r="F417" t="s">
        <v>197</v>
      </c>
      <c r="G417" s="2">
        <v>41274</v>
      </c>
      <c r="H417" t="s">
        <v>199</v>
      </c>
      <c r="J417">
        <v>2012</v>
      </c>
      <c r="K417">
        <v>4</v>
      </c>
      <c r="L417">
        <v>2012</v>
      </c>
      <c r="M417">
        <v>4</v>
      </c>
      <c r="N417">
        <v>7</v>
      </c>
      <c r="O417">
        <v>2.4312</v>
      </c>
      <c r="R417">
        <v>0.20419999999999999</v>
      </c>
      <c r="S417">
        <v>0.2626</v>
      </c>
      <c r="T417">
        <v>58.002499999999998</v>
      </c>
      <c r="U417">
        <v>23.410299999999999</v>
      </c>
      <c r="V417">
        <v>23.410299999999999</v>
      </c>
      <c r="X417">
        <v>23.773800000000001</v>
      </c>
      <c r="Y417">
        <v>18.3127</v>
      </c>
      <c r="Z417">
        <v>7857</v>
      </c>
      <c r="AD417">
        <v>0.1598</v>
      </c>
      <c r="AE417">
        <v>1.1956</v>
      </c>
      <c r="AF417">
        <v>3.516</v>
      </c>
      <c r="AG417">
        <v>25.596900000000002</v>
      </c>
      <c r="AH417">
        <v>4.82</v>
      </c>
      <c r="AI417">
        <v>6.9997999999999996</v>
      </c>
      <c r="AJ417">
        <v>2.9258999999999999</v>
      </c>
      <c r="AK417">
        <v>3.8359000000000001</v>
      </c>
      <c r="AL417">
        <v>1.5226999999999999</v>
      </c>
      <c r="AM417">
        <v>10.3566</v>
      </c>
      <c r="AN417">
        <v>3.6597</v>
      </c>
    </row>
    <row r="418" spans="1:40" x14ac:dyDescent="0.25">
      <c r="A418" t="s">
        <v>238</v>
      </c>
      <c r="B418" t="s">
        <v>239</v>
      </c>
      <c r="C418" t="s">
        <v>240</v>
      </c>
      <c r="D418" t="s">
        <v>241</v>
      </c>
      <c r="E418" t="s">
        <v>196</v>
      </c>
      <c r="F418" t="s">
        <v>197</v>
      </c>
      <c r="G418" s="2">
        <v>41364</v>
      </c>
      <c r="H418" t="s">
        <v>199</v>
      </c>
      <c r="J418">
        <v>2013</v>
      </c>
      <c r="K418">
        <v>1</v>
      </c>
      <c r="L418">
        <v>2013</v>
      </c>
      <c r="M418">
        <v>1</v>
      </c>
      <c r="N418">
        <v>7</v>
      </c>
      <c r="O418">
        <v>2.4306999999999999</v>
      </c>
      <c r="R418">
        <v>0.20430000000000001</v>
      </c>
      <c r="S418">
        <v>0.25840000000000002</v>
      </c>
      <c r="T418">
        <v>56.168500000000002</v>
      </c>
      <c r="U418">
        <v>20.023900000000001</v>
      </c>
      <c r="V418">
        <v>20.023900000000001</v>
      </c>
      <c r="X418">
        <v>19.419699999999999</v>
      </c>
      <c r="Y418">
        <v>16.256</v>
      </c>
      <c r="Z418">
        <v>2111</v>
      </c>
      <c r="AD418">
        <v>0.15140000000000001</v>
      </c>
      <c r="AE418">
        <v>1.2653000000000001</v>
      </c>
      <c r="AF418">
        <v>3.5577000000000001</v>
      </c>
      <c r="AG418">
        <v>25.2973</v>
      </c>
      <c r="AH418">
        <v>3.9946000000000002</v>
      </c>
      <c r="AI418">
        <v>5.7393999999999998</v>
      </c>
      <c r="AJ418">
        <v>2.4613999999999998</v>
      </c>
      <c r="AK418">
        <v>3.1785999999999999</v>
      </c>
      <c r="AL418">
        <v>0.41560000000000002</v>
      </c>
      <c r="AM418">
        <v>10.346399999999999</v>
      </c>
      <c r="AN418">
        <v>0.84350000000000003</v>
      </c>
    </row>
    <row r="419" spans="1:40" x14ac:dyDescent="0.25">
      <c r="A419" t="s">
        <v>238</v>
      </c>
      <c r="B419" t="s">
        <v>239</v>
      </c>
      <c r="C419" t="s">
        <v>240</v>
      </c>
      <c r="D419" t="s">
        <v>241</v>
      </c>
      <c r="E419" t="s">
        <v>196</v>
      </c>
      <c r="F419" t="s">
        <v>197</v>
      </c>
      <c r="G419" s="2">
        <v>41455</v>
      </c>
      <c r="H419" t="s">
        <v>199</v>
      </c>
      <c r="J419">
        <v>2013</v>
      </c>
      <c r="K419">
        <v>2</v>
      </c>
      <c r="L419">
        <v>2013</v>
      </c>
      <c r="M419">
        <v>2</v>
      </c>
      <c r="N419">
        <v>7</v>
      </c>
      <c r="O419">
        <v>2.5505</v>
      </c>
      <c r="R419">
        <v>0.1963</v>
      </c>
      <c r="S419">
        <v>0.24909999999999999</v>
      </c>
      <c r="T419">
        <v>58.3093</v>
      </c>
      <c r="U419">
        <v>21.224</v>
      </c>
      <c r="V419">
        <v>21.224</v>
      </c>
      <c r="X419">
        <v>21.021000000000001</v>
      </c>
      <c r="Y419">
        <v>15.611599999999999</v>
      </c>
      <c r="Z419">
        <v>4110</v>
      </c>
      <c r="AD419">
        <v>0.14960000000000001</v>
      </c>
      <c r="AE419">
        <v>1.1758999999999999</v>
      </c>
      <c r="AF419">
        <v>3.6877</v>
      </c>
      <c r="AG419">
        <v>24.4056</v>
      </c>
      <c r="AH419">
        <v>3.7147000000000001</v>
      </c>
      <c r="AI419">
        <v>5.2335000000000003</v>
      </c>
      <c r="AJ419">
        <v>2.3348</v>
      </c>
      <c r="AK419">
        <v>2.9855</v>
      </c>
      <c r="AL419">
        <v>0.80489999999999995</v>
      </c>
      <c r="AM419">
        <v>10.809100000000001</v>
      </c>
      <c r="AN419">
        <v>1.764</v>
      </c>
    </row>
    <row r="420" spans="1:40" x14ac:dyDescent="0.25">
      <c r="A420" t="s">
        <v>238</v>
      </c>
      <c r="B420" t="s">
        <v>239</v>
      </c>
      <c r="C420" t="s">
        <v>240</v>
      </c>
      <c r="D420" t="s">
        <v>241</v>
      </c>
      <c r="E420" t="s">
        <v>196</v>
      </c>
      <c r="F420" t="s">
        <v>197</v>
      </c>
      <c r="G420" s="2">
        <v>41547</v>
      </c>
      <c r="H420" t="s">
        <v>199</v>
      </c>
      <c r="J420">
        <v>2013</v>
      </c>
      <c r="K420">
        <v>3</v>
      </c>
      <c r="L420">
        <v>2013</v>
      </c>
      <c r="M420">
        <v>3</v>
      </c>
      <c r="N420">
        <v>7</v>
      </c>
      <c r="O420">
        <v>2.2595000000000001</v>
      </c>
      <c r="R420">
        <v>0.1918</v>
      </c>
      <c r="S420">
        <v>0.24360000000000001</v>
      </c>
      <c r="T420">
        <v>62.404499999999999</v>
      </c>
      <c r="U420">
        <v>25.988299999999999</v>
      </c>
      <c r="V420">
        <v>25.988299999999999</v>
      </c>
      <c r="X420">
        <v>29.103300000000001</v>
      </c>
      <c r="Y420">
        <v>21.8794</v>
      </c>
      <c r="Z420">
        <v>6975</v>
      </c>
      <c r="AD420">
        <v>0.1489</v>
      </c>
      <c r="AE420">
        <v>1.1182000000000001</v>
      </c>
      <c r="AF420">
        <v>3.6254</v>
      </c>
      <c r="AG420">
        <v>24.8246</v>
      </c>
      <c r="AH420">
        <v>5.3198999999999996</v>
      </c>
      <c r="AI420">
        <v>7.4587000000000003</v>
      </c>
      <c r="AJ420">
        <v>3.2578</v>
      </c>
      <c r="AK420">
        <v>4.2996999999999996</v>
      </c>
      <c r="AL420">
        <v>1.3675999999999999</v>
      </c>
      <c r="AM420">
        <v>11.150600000000001</v>
      </c>
      <c r="AN420">
        <v>2.8898000000000001</v>
      </c>
    </row>
    <row r="421" spans="1:40" x14ac:dyDescent="0.25">
      <c r="A421" t="s">
        <v>238</v>
      </c>
      <c r="B421" t="s">
        <v>239</v>
      </c>
      <c r="C421" t="s">
        <v>240</v>
      </c>
      <c r="D421" t="s">
        <v>241</v>
      </c>
      <c r="E421" t="s">
        <v>196</v>
      </c>
      <c r="F421" t="s">
        <v>197</v>
      </c>
      <c r="G421" s="2">
        <v>41639</v>
      </c>
      <c r="H421" t="s">
        <v>199</v>
      </c>
      <c r="J421">
        <v>2013</v>
      </c>
      <c r="K421">
        <v>4</v>
      </c>
      <c r="L421">
        <v>2013</v>
      </c>
      <c r="M421">
        <v>4</v>
      </c>
      <c r="N421">
        <v>7</v>
      </c>
      <c r="O421">
        <v>2.3647</v>
      </c>
      <c r="R421">
        <v>0.18429999999999999</v>
      </c>
      <c r="S421">
        <v>0.23080000000000001</v>
      </c>
      <c r="T421">
        <v>61.956099999999999</v>
      </c>
      <c r="U421">
        <v>25.654199999999999</v>
      </c>
      <c r="V421">
        <v>25.654199999999999</v>
      </c>
      <c r="X421">
        <v>25.668600000000001</v>
      </c>
      <c r="Y421">
        <v>18.975000000000001</v>
      </c>
      <c r="Z421">
        <v>10065</v>
      </c>
      <c r="AD421">
        <v>0.14979999999999999</v>
      </c>
      <c r="AE421">
        <v>1.2615000000000001</v>
      </c>
      <c r="AF421">
        <v>3.8620999999999999</v>
      </c>
      <c r="AG421">
        <v>23.3035</v>
      </c>
      <c r="AH421">
        <v>4.5060000000000002</v>
      </c>
      <c r="AI421">
        <v>6.1630000000000003</v>
      </c>
      <c r="AJ421">
        <v>2.8422000000000001</v>
      </c>
      <c r="AK421">
        <v>3.6753999999999998</v>
      </c>
      <c r="AL421">
        <v>1.9746999999999999</v>
      </c>
      <c r="AM421">
        <v>11.7286</v>
      </c>
      <c r="AN421">
        <v>4.0761000000000003</v>
      </c>
    </row>
    <row r="422" spans="1:40" x14ac:dyDescent="0.25">
      <c r="A422" t="s">
        <v>238</v>
      </c>
      <c r="B422" t="s">
        <v>239</v>
      </c>
      <c r="C422" t="s">
        <v>240</v>
      </c>
      <c r="D422" t="s">
        <v>241</v>
      </c>
      <c r="E422" t="s">
        <v>196</v>
      </c>
      <c r="F422" t="s">
        <v>197</v>
      </c>
      <c r="G422" s="2">
        <v>41729</v>
      </c>
      <c r="H422" t="s">
        <v>199</v>
      </c>
      <c r="J422">
        <v>2014</v>
      </c>
      <c r="K422">
        <v>1</v>
      </c>
      <c r="L422">
        <v>2014</v>
      </c>
      <c r="M422">
        <v>1</v>
      </c>
      <c r="N422">
        <v>7</v>
      </c>
      <c r="O422">
        <v>2.2545999999999999</v>
      </c>
      <c r="R422">
        <v>0.185</v>
      </c>
      <c r="S422">
        <v>0.2276</v>
      </c>
      <c r="T422">
        <v>59.644300000000001</v>
      </c>
      <c r="U422">
        <v>19.6647</v>
      </c>
      <c r="V422">
        <v>19.6647</v>
      </c>
      <c r="X422">
        <v>20.918199999999999</v>
      </c>
      <c r="Y422">
        <v>15.120699999999999</v>
      </c>
      <c r="Z422">
        <v>812</v>
      </c>
      <c r="AD422">
        <v>0.13880000000000001</v>
      </c>
      <c r="AE422">
        <v>1.3689</v>
      </c>
      <c r="AF422">
        <v>3.6417000000000002</v>
      </c>
      <c r="AG422">
        <v>24.713999999999999</v>
      </c>
      <c r="AH422">
        <v>3.3254000000000001</v>
      </c>
      <c r="AI422">
        <v>4.5457000000000001</v>
      </c>
      <c r="AJ422">
        <v>2.0994000000000002</v>
      </c>
      <c r="AK422">
        <v>2.7103000000000002</v>
      </c>
      <c r="AL422">
        <v>0.15870000000000001</v>
      </c>
      <c r="AM422">
        <v>11.673</v>
      </c>
      <c r="AN422">
        <v>0.68420000000000003</v>
      </c>
    </row>
    <row r="423" spans="1:40" x14ac:dyDescent="0.25">
      <c r="A423" t="s">
        <v>238</v>
      </c>
      <c r="B423" t="s">
        <v>239</v>
      </c>
      <c r="C423" t="s">
        <v>240</v>
      </c>
      <c r="D423" t="s">
        <v>241</v>
      </c>
      <c r="E423" t="s">
        <v>196</v>
      </c>
      <c r="F423" t="s">
        <v>197</v>
      </c>
      <c r="G423" s="2">
        <v>41820</v>
      </c>
      <c r="H423" t="s">
        <v>199</v>
      </c>
      <c r="J423">
        <v>2014</v>
      </c>
      <c r="K423">
        <v>2</v>
      </c>
      <c r="L423">
        <v>2014</v>
      </c>
      <c r="M423">
        <v>2</v>
      </c>
      <c r="N423">
        <v>7</v>
      </c>
      <c r="O423">
        <v>2.3675999999999999</v>
      </c>
      <c r="R423">
        <v>0.182</v>
      </c>
      <c r="S423">
        <v>0.22270000000000001</v>
      </c>
      <c r="T423">
        <v>64.471100000000007</v>
      </c>
      <c r="U423">
        <v>27.7926</v>
      </c>
      <c r="V423">
        <v>27.7926</v>
      </c>
      <c r="X423">
        <v>28.3566</v>
      </c>
      <c r="Y423">
        <v>20.215499999999999</v>
      </c>
      <c r="Z423">
        <v>3437</v>
      </c>
      <c r="AD423">
        <v>0.1507</v>
      </c>
      <c r="AE423">
        <v>1.2463</v>
      </c>
      <c r="AF423">
        <v>3.9641999999999999</v>
      </c>
      <c r="AG423">
        <v>22.703399999999998</v>
      </c>
      <c r="AH423">
        <v>4.7191999999999998</v>
      </c>
      <c r="AI423">
        <v>6.3647999999999998</v>
      </c>
      <c r="AJ423">
        <v>3.0459999999999998</v>
      </c>
      <c r="AK423">
        <v>3.8603999999999998</v>
      </c>
      <c r="AL423">
        <v>0.67090000000000005</v>
      </c>
      <c r="AM423">
        <v>11.9739</v>
      </c>
      <c r="AN423">
        <v>1.7478</v>
      </c>
    </row>
    <row r="424" spans="1:40" x14ac:dyDescent="0.25">
      <c r="A424" t="s">
        <v>238</v>
      </c>
      <c r="B424" t="s">
        <v>239</v>
      </c>
      <c r="C424" t="s">
        <v>240</v>
      </c>
      <c r="D424" t="s">
        <v>241</v>
      </c>
      <c r="E424" t="s">
        <v>196</v>
      </c>
      <c r="F424" t="s">
        <v>197</v>
      </c>
      <c r="G424" s="2">
        <v>41912</v>
      </c>
      <c r="H424" t="s">
        <v>199</v>
      </c>
      <c r="J424">
        <v>2014</v>
      </c>
      <c r="K424">
        <v>3</v>
      </c>
      <c r="L424">
        <v>2014</v>
      </c>
      <c r="M424">
        <v>3</v>
      </c>
      <c r="N424">
        <v>7</v>
      </c>
      <c r="O424">
        <v>1.8456999999999999</v>
      </c>
      <c r="R424">
        <v>0.17749999999999999</v>
      </c>
      <c r="S424">
        <v>0.2366</v>
      </c>
      <c r="T424">
        <v>64.985600000000005</v>
      </c>
      <c r="U424">
        <v>31.194199999999999</v>
      </c>
      <c r="V424">
        <v>31.194199999999999</v>
      </c>
      <c r="X424">
        <v>31.262899999999998</v>
      </c>
      <c r="Y424">
        <v>22.791</v>
      </c>
      <c r="Z424">
        <v>6685</v>
      </c>
      <c r="AD424">
        <v>0.16059999999999999</v>
      </c>
      <c r="AE424">
        <v>1.2383999999999999</v>
      </c>
      <c r="AF424">
        <v>3.9906999999999999</v>
      </c>
      <c r="AG424">
        <v>22.552600000000002</v>
      </c>
      <c r="AH424">
        <v>5.9154999999999998</v>
      </c>
      <c r="AI424">
        <v>8.0631000000000004</v>
      </c>
      <c r="AJ424">
        <v>3.6604999999999999</v>
      </c>
      <c r="AK424">
        <v>4.8653000000000004</v>
      </c>
      <c r="AL424">
        <v>1.3250999999999999</v>
      </c>
      <c r="AM424">
        <v>11.5448</v>
      </c>
      <c r="AN424">
        <v>2.9033000000000002</v>
      </c>
    </row>
    <row r="425" spans="1:40" x14ac:dyDescent="0.25">
      <c r="A425" t="s">
        <v>238</v>
      </c>
      <c r="B425" t="s">
        <v>239</v>
      </c>
      <c r="C425" t="s">
        <v>240</v>
      </c>
      <c r="D425" t="s">
        <v>241</v>
      </c>
      <c r="E425" t="s">
        <v>196</v>
      </c>
      <c r="F425" t="s">
        <v>197</v>
      </c>
      <c r="G425" s="2">
        <v>42004</v>
      </c>
      <c r="H425" t="s">
        <v>199</v>
      </c>
      <c r="J425">
        <v>2014</v>
      </c>
      <c r="K425">
        <v>4</v>
      </c>
      <c r="L425">
        <v>2014</v>
      </c>
      <c r="M425">
        <v>4</v>
      </c>
      <c r="N425">
        <v>7</v>
      </c>
      <c r="O425">
        <v>1.7319</v>
      </c>
      <c r="R425">
        <v>0.17749999999999999</v>
      </c>
      <c r="S425">
        <v>0.24440000000000001</v>
      </c>
      <c r="T425">
        <v>65.355599999999995</v>
      </c>
      <c r="U425">
        <v>30.249300000000002</v>
      </c>
      <c r="V425">
        <v>30.249300000000002</v>
      </c>
      <c r="X425">
        <v>31.648700000000002</v>
      </c>
      <c r="Y425">
        <v>24.869199999999999</v>
      </c>
      <c r="Z425">
        <v>10313</v>
      </c>
      <c r="AD425">
        <v>0.16020000000000001</v>
      </c>
      <c r="AE425">
        <v>1.1935</v>
      </c>
      <c r="AF425">
        <v>3.3252999999999999</v>
      </c>
      <c r="AG425">
        <v>27.0654</v>
      </c>
      <c r="AH425">
        <v>6.5533000000000001</v>
      </c>
      <c r="AI425">
        <v>9.0266000000000002</v>
      </c>
      <c r="AJ425">
        <v>3.9836999999999998</v>
      </c>
      <c r="AK425">
        <v>5.3898000000000001</v>
      </c>
      <c r="AL425">
        <v>2.0398000000000001</v>
      </c>
      <c r="AM425">
        <v>11.766</v>
      </c>
      <c r="AN425">
        <v>4.0384000000000002</v>
      </c>
    </row>
    <row r="426" spans="1:40" x14ac:dyDescent="0.25">
      <c r="A426" t="s">
        <v>238</v>
      </c>
      <c r="B426" t="s">
        <v>239</v>
      </c>
      <c r="C426" t="s">
        <v>240</v>
      </c>
      <c r="D426" t="s">
        <v>241</v>
      </c>
      <c r="E426" t="s">
        <v>196</v>
      </c>
      <c r="F426" t="s">
        <v>197</v>
      </c>
      <c r="G426" s="2">
        <v>42094</v>
      </c>
      <c r="H426" t="s">
        <v>199</v>
      </c>
      <c r="J426">
        <v>2015</v>
      </c>
      <c r="K426">
        <v>1</v>
      </c>
      <c r="L426">
        <v>2015</v>
      </c>
      <c r="M426">
        <v>1</v>
      </c>
      <c r="N426">
        <v>7</v>
      </c>
      <c r="O426">
        <v>1.7603</v>
      </c>
      <c r="R426">
        <v>0.1807</v>
      </c>
      <c r="S426">
        <v>0.2409</v>
      </c>
      <c r="T426">
        <v>60.480400000000003</v>
      </c>
      <c r="U426">
        <v>20.460100000000001</v>
      </c>
      <c r="V426">
        <v>20.460100000000001</v>
      </c>
      <c r="X426">
        <v>20.913900000000002</v>
      </c>
      <c r="Y426">
        <v>15.585599999999999</v>
      </c>
      <c r="Z426">
        <v>2390</v>
      </c>
      <c r="AD426">
        <v>0.14269999999999999</v>
      </c>
      <c r="AE426">
        <v>1.1433</v>
      </c>
      <c r="AF426">
        <v>3.9375</v>
      </c>
      <c r="AG426">
        <v>22.857399999999998</v>
      </c>
      <c r="AH426">
        <v>3.6267999999999998</v>
      </c>
      <c r="AI426">
        <v>4.9866000000000001</v>
      </c>
      <c r="AJ426">
        <v>2.2241</v>
      </c>
      <c r="AK426">
        <v>2.9714999999999998</v>
      </c>
      <c r="AL426">
        <v>0.4864</v>
      </c>
      <c r="AM426">
        <v>11.5825</v>
      </c>
      <c r="AN426">
        <v>0.89849999999999997</v>
      </c>
    </row>
    <row r="427" spans="1:40" x14ac:dyDescent="0.25">
      <c r="A427" t="s">
        <v>238</v>
      </c>
      <c r="B427" t="s">
        <v>239</v>
      </c>
      <c r="C427" t="s">
        <v>240</v>
      </c>
      <c r="D427" t="s">
        <v>241</v>
      </c>
      <c r="E427" t="s">
        <v>196</v>
      </c>
      <c r="F427" t="s">
        <v>197</v>
      </c>
      <c r="G427" s="2">
        <v>42185</v>
      </c>
      <c r="H427" t="s">
        <v>199</v>
      </c>
      <c r="J427">
        <v>2015</v>
      </c>
      <c r="K427">
        <v>2</v>
      </c>
      <c r="L427">
        <v>2015</v>
      </c>
      <c r="M427">
        <v>2</v>
      </c>
      <c r="N427">
        <v>7</v>
      </c>
      <c r="O427">
        <v>1.9742999999999999</v>
      </c>
      <c r="R427">
        <v>0.1736</v>
      </c>
      <c r="S427">
        <v>0.22939999999999999</v>
      </c>
      <c r="T427">
        <v>62.508499999999998</v>
      </c>
      <c r="U427">
        <v>21.947700000000001</v>
      </c>
      <c r="V427">
        <v>21.947700000000001</v>
      </c>
      <c r="X427">
        <v>22.607099999999999</v>
      </c>
      <c r="Y427">
        <v>20.5078</v>
      </c>
      <c r="Z427">
        <v>4063</v>
      </c>
      <c r="AD427">
        <v>0.14580000000000001</v>
      </c>
      <c r="AE427">
        <v>1.0267999999999999</v>
      </c>
      <c r="AF427">
        <v>3.4184000000000001</v>
      </c>
      <c r="AG427">
        <v>26.328199999999999</v>
      </c>
      <c r="AH427">
        <v>4.6901999999999999</v>
      </c>
      <c r="AI427">
        <v>6.3773</v>
      </c>
      <c r="AJ427">
        <v>2.9903</v>
      </c>
      <c r="AK427">
        <v>3.8761999999999999</v>
      </c>
      <c r="AL427">
        <v>0.82769999999999999</v>
      </c>
      <c r="AM427">
        <v>12.1387</v>
      </c>
      <c r="AN427">
        <v>1.6001000000000001</v>
      </c>
    </row>
    <row r="428" spans="1:40" x14ac:dyDescent="0.25">
      <c r="A428" t="s">
        <v>238</v>
      </c>
      <c r="B428" t="s">
        <v>239</v>
      </c>
      <c r="C428" t="s">
        <v>240</v>
      </c>
      <c r="D428" t="s">
        <v>241</v>
      </c>
      <c r="E428" t="s">
        <v>196</v>
      </c>
      <c r="F428" t="s">
        <v>197</v>
      </c>
      <c r="G428" s="2">
        <v>42277</v>
      </c>
      <c r="H428" t="s">
        <v>199</v>
      </c>
      <c r="J428">
        <v>2015</v>
      </c>
      <c r="K428">
        <v>3</v>
      </c>
      <c r="L428">
        <v>2015</v>
      </c>
      <c r="M428">
        <v>3</v>
      </c>
      <c r="N428">
        <v>7</v>
      </c>
      <c r="O428">
        <v>2.4009</v>
      </c>
      <c r="R428">
        <v>0.26</v>
      </c>
      <c r="S428">
        <v>0.37109999999999999</v>
      </c>
      <c r="T428">
        <v>62.986499999999999</v>
      </c>
      <c r="U428">
        <v>28.9803</v>
      </c>
      <c r="V428">
        <v>28.9803</v>
      </c>
      <c r="X428">
        <v>29.402000000000001</v>
      </c>
      <c r="Y428">
        <v>21.493300000000001</v>
      </c>
      <c r="Z428">
        <v>8592</v>
      </c>
      <c r="AD428">
        <v>0.14680000000000001</v>
      </c>
      <c r="AE428">
        <v>1.0783</v>
      </c>
      <c r="AF428">
        <v>3.5272000000000001</v>
      </c>
      <c r="AG428">
        <v>25.516100000000002</v>
      </c>
      <c r="AH428">
        <v>5.4451000000000001</v>
      </c>
      <c r="AI428">
        <v>7.3937999999999997</v>
      </c>
      <c r="AJ428">
        <v>3.1547000000000001</v>
      </c>
      <c r="AK428">
        <v>4.0294999999999996</v>
      </c>
      <c r="AL428">
        <v>1.7621</v>
      </c>
      <c r="AM428">
        <v>12.071300000000001</v>
      </c>
      <c r="AN428">
        <v>2.7871000000000001</v>
      </c>
    </row>
    <row r="429" spans="1:40" x14ac:dyDescent="0.25">
      <c r="A429" t="s">
        <v>238</v>
      </c>
      <c r="B429" t="s">
        <v>239</v>
      </c>
      <c r="C429" t="s">
        <v>240</v>
      </c>
      <c r="D429" t="s">
        <v>241</v>
      </c>
      <c r="E429" t="s">
        <v>196</v>
      </c>
      <c r="F429" t="s">
        <v>197</v>
      </c>
      <c r="G429" s="2">
        <v>42369</v>
      </c>
      <c r="H429" t="s">
        <v>199</v>
      </c>
      <c r="J429">
        <v>2015</v>
      </c>
      <c r="K429">
        <v>4</v>
      </c>
      <c r="L429">
        <v>2015</v>
      </c>
      <c r="M429">
        <v>4</v>
      </c>
      <c r="N429">
        <v>7</v>
      </c>
      <c r="O429">
        <v>2.4491999999999998</v>
      </c>
      <c r="R429">
        <v>0.247</v>
      </c>
      <c r="S429">
        <v>0.37109999999999999</v>
      </c>
      <c r="T429">
        <v>64.302000000000007</v>
      </c>
      <c r="U429">
        <v>28.825299999999999</v>
      </c>
      <c r="V429">
        <v>28.825299999999999</v>
      </c>
      <c r="X429">
        <v>28.8521</v>
      </c>
      <c r="Y429">
        <v>24.2256</v>
      </c>
      <c r="Z429">
        <v>11691</v>
      </c>
      <c r="AD429">
        <v>0.14699999999999999</v>
      </c>
      <c r="AE429">
        <v>1.0304</v>
      </c>
      <c r="AF429">
        <v>3.1154999999999999</v>
      </c>
      <c r="AG429">
        <v>28.887599999999999</v>
      </c>
      <c r="AH429">
        <v>5.9146999999999998</v>
      </c>
      <c r="AI429">
        <v>7.8852000000000002</v>
      </c>
      <c r="AJ429">
        <v>3.5609999999999999</v>
      </c>
      <c r="AK429">
        <v>4.4538000000000002</v>
      </c>
      <c r="AL429">
        <v>2.3887999999999998</v>
      </c>
      <c r="AM429">
        <v>12.928000000000001</v>
      </c>
      <c r="AN429">
        <v>3.8858000000000001</v>
      </c>
    </row>
    <row r="430" spans="1:40" x14ac:dyDescent="0.25">
      <c r="A430" t="s">
        <v>238</v>
      </c>
      <c r="B430" t="s">
        <v>239</v>
      </c>
      <c r="C430" t="s">
        <v>240</v>
      </c>
      <c r="D430" t="s">
        <v>241</v>
      </c>
      <c r="E430" t="s">
        <v>196</v>
      </c>
      <c r="F430" t="s">
        <v>197</v>
      </c>
      <c r="G430" s="2">
        <v>42460</v>
      </c>
      <c r="H430" t="s">
        <v>199</v>
      </c>
      <c r="J430">
        <v>2016</v>
      </c>
      <c r="K430">
        <v>1</v>
      </c>
      <c r="L430">
        <v>2016</v>
      </c>
      <c r="M430">
        <v>1</v>
      </c>
      <c r="N430">
        <v>7</v>
      </c>
      <c r="O430">
        <v>1.5631999999999999</v>
      </c>
      <c r="R430">
        <v>0.26250000000000001</v>
      </c>
      <c r="S430">
        <v>0.41470000000000001</v>
      </c>
      <c r="T430">
        <v>59.334400000000002</v>
      </c>
      <c r="U430">
        <v>18.741800000000001</v>
      </c>
      <c r="V430">
        <v>18.741800000000001</v>
      </c>
      <c r="X430">
        <v>18.303899999999999</v>
      </c>
      <c r="Y430">
        <v>14.9321</v>
      </c>
      <c r="Z430">
        <v>2709</v>
      </c>
      <c r="AD430">
        <v>0.12989999999999999</v>
      </c>
      <c r="AE430">
        <v>0.96889999999999998</v>
      </c>
      <c r="AF430">
        <v>3.25</v>
      </c>
      <c r="AG430">
        <v>27.692299999999999</v>
      </c>
      <c r="AH430">
        <v>3.3445999999999998</v>
      </c>
      <c r="AI430">
        <v>6.1828000000000003</v>
      </c>
      <c r="AJ430">
        <v>1.9399</v>
      </c>
      <c r="AK430">
        <v>2.4666000000000001</v>
      </c>
      <c r="AL430">
        <v>0.55569999999999997</v>
      </c>
      <c r="AM430">
        <v>12.9716</v>
      </c>
      <c r="AN430">
        <v>0.83179999999999998</v>
      </c>
    </row>
    <row r="431" spans="1:40" x14ac:dyDescent="0.25">
      <c r="A431" t="s">
        <v>238</v>
      </c>
      <c r="B431" t="s">
        <v>239</v>
      </c>
      <c r="C431" t="s">
        <v>240</v>
      </c>
      <c r="D431" t="s">
        <v>241</v>
      </c>
      <c r="E431" t="s">
        <v>196</v>
      </c>
      <c r="F431" t="s">
        <v>197</v>
      </c>
      <c r="G431" s="2">
        <v>42551</v>
      </c>
      <c r="H431" t="s">
        <v>199</v>
      </c>
      <c r="J431">
        <v>2016</v>
      </c>
      <c r="K431">
        <v>2</v>
      </c>
      <c r="L431">
        <v>2016</v>
      </c>
      <c r="M431">
        <v>2</v>
      </c>
      <c r="N431">
        <v>7</v>
      </c>
      <c r="O431">
        <v>1.6668000000000001</v>
      </c>
      <c r="R431">
        <v>0.28160000000000002</v>
      </c>
      <c r="S431">
        <v>0.46629999999999999</v>
      </c>
      <c r="T431">
        <v>58.915300000000002</v>
      </c>
      <c r="U431">
        <v>9.7392000000000003</v>
      </c>
      <c r="V431">
        <v>9.7392000000000003</v>
      </c>
      <c r="X431">
        <v>12.340199999999999</v>
      </c>
      <c r="Y431">
        <v>9.8277999999999999</v>
      </c>
      <c r="Z431">
        <v>4268</v>
      </c>
      <c r="AD431">
        <v>0.1232</v>
      </c>
      <c r="AE431">
        <v>0.95860000000000001</v>
      </c>
      <c r="AF431">
        <v>3.0575999999999999</v>
      </c>
      <c r="AG431">
        <v>29.434699999999999</v>
      </c>
      <c r="AH431">
        <v>2.1673</v>
      </c>
      <c r="AI431">
        <v>3.9638</v>
      </c>
      <c r="AJ431">
        <v>1.2110000000000001</v>
      </c>
      <c r="AK431">
        <v>1.5569999999999999</v>
      </c>
      <c r="AL431">
        <v>0.87709999999999999</v>
      </c>
      <c r="AM431">
        <v>12.9795</v>
      </c>
      <c r="AN431">
        <v>1.6234999999999999</v>
      </c>
    </row>
    <row r="432" spans="1:40" x14ac:dyDescent="0.25">
      <c r="A432" t="s">
        <v>238</v>
      </c>
      <c r="B432" t="s">
        <v>239</v>
      </c>
      <c r="C432" t="s">
        <v>240</v>
      </c>
      <c r="D432" t="s">
        <v>241</v>
      </c>
      <c r="E432" t="s">
        <v>196</v>
      </c>
      <c r="F432" t="s">
        <v>197</v>
      </c>
      <c r="G432" s="2">
        <v>42643</v>
      </c>
      <c r="H432" t="s">
        <v>199</v>
      </c>
      <c r="J432">
        <v>2016</v>
      </c>
      <c r="K432">
        <v>3</v>
      </c>
      <c r="L432">
        <v>2016</v>
      </c>
      <c r="M432">
        <v>3</v>
      </c>
      <c r="N432">
        <v>7</v>
      </c>
      <c r="O432">
        <v>1.8024</v>
      </c>
      <c r="R432">
        <v>0.27589999999999998</v>
      </c>
      <c r="S432">
        <v>0.43759999999999999</v>
      </c>
      <c r="T432">
        <v>63.271599999999999</v>
      </c>
      <c r="U432">
        <v>28.279900000000001</v>
      </c>
      <c r="V432">
        <v>28.279900000000001</v>
      </c>
      <c r="X432">
        <v>27.3672</v>
      </c>
      <c r="Y432">
        <v>21.409600000000001</v>
      </c>
      <c r="Z432">
        <v>7563</v>
      </c>
      <c r="AD432">
        <v>0.1406</v>
      </c>
      <c r="AE432">
        <v>1.0021</v>
      </c>
      <c r="AF432">
        <v>3.1861999999999999</v>
      </c>
      <c r="AG432">
        <v>28.2469</v>
      </c>
      <c r="AH432">
        <v>5.3521000000000001</v>
      </c>
      <c r="AI432">
        <v>8.5038999999999998</v>
      </c>
      <c r="AJ432">
        <v>3.0102000000000002</v>
      </c>
      <c r="AK432">
        <v>3.8757000000000001</v>
      </c>
      <c r="AL432">
        <v>1.5507</v>
      </c>
      <c r="AM432">
        <v>13.318199999999999</v>
      </c>
      <c r="AN432">
        <v>2.8005</v>
      </c>
    </row>
    <row r="433" spans="1:40" x14ac:dyDescent="0.25">
      <c r="A433" t="s">
        <v>238</v>
      </c>
      <c r="B433" t="s">
        <v>239</v>
      </c>
      <c r="C433" t="s">
        <v>240</v>
      </c>
      <c r="D433" t="s">
        <v>241</v>
      </c>
      <c r="E433" t="s">
        <v>196</v>
      </c>
      <c r="F433" t="s">
        <v>197</v>
      </c>
      <c r="G433" s="2">
        <v>42735</v>
      </c>
      <c r="H433" t="s">
        <v>199</v>
      </c>
      <c r="J433">
        <v>2016</v>
      </c>
      <c r="K433">
        <v>4</v>
      </c>
      <c r="L433">
        <v>2016</v>
      </c>
      <c r="M433">
        <v>4</v>
      </c>
      <c r="N433">
        <v>7</v>
      </c>
      <c r="O433">
        <v>1.7490000000000001</v>
      </c>
      <c r="R433">
        <v>0.23769999999999999</v>
      </c>
      <c r="S433">
        <v>0.38179999999999997</v>
      </c>
      <c r="T433">
        <v>61.713700000000003</v>
      </c>
      <c r="U433">
        <v>27.641400000000001</v>
      </c>
      <c r="V433">
        <v>27.641400000000001</v>
      </c>
      <c r="X433">
        <v>27.116199999999999</v>
      </c>
      <c r="Y433">
        <v>21.754000000000001</v>
      </c>
      <c r="Z433">
        <v>12183</v>
      </c>
      <c r="AD433">
        <v>0.14449999999999999</v>
      </c>
      <c r="AE433">
        <v>1.1289</v>
      </c>
      <c r="AF433">
        <v>3.4912999999999998</v>
      </c>
      <c r="AG433">
        <v>25.778700000000001</v>
      </c>
      <c r="AH433">
        <v>5.3785999999999996</v>
      </c>
      <c r="AI433">
        <v>8.3550000000000004</v>
      </c>
      <c r="AJ433">
        <v>3.1431</v>
      </c>
      <c r="AK433">
        <v>4.1001000000000003</v>
      </c>
      <c r="AL433">
        <v>2.4990999999999999</v>
      </c>
      <c r="AM433">
        <v>14.001300000000001</v>
      </c>
      <c r="AN433">
        <v>4.4733999999999998</v>
      </c>
    </row>
    <row r="434" spans="1:40" x14ac:dyDescent="0.25">
      <c r="A434" t="s">
        <v>238</v>
      </c>
      <c r="B434" t="s">
        <v>239</v>
      </c>
      <c r="C434" t="s">
        <v>240</v>
      </c>
      <c r="D434" t="s">
        <v>241</v>
      </c>
      <c r="E434" t="s">
        <v>196</v>
      </c>
      <c r="F434" t="s">
        <v>197</v>
      </c>
      <c r="G434" s="2">
        <v>42825</v>
      </c>
      <c r="H434" t="s">
        <v>199</v>
      </c>
      <c r="J434">
        <v>2017</v>
      </c>
      <c r="K434">
        <v>1</v>
      </c>
      <c r="L434">
        <v>2017</v>
      </c>
      <c r="M434">
        <v>1</v>
      </c>
      <c r="N434">
        <v>7</v>
      </c>
      <c r="O434">
        <v>1.6924999999999999</v>
      </c>
      <c r="R434">
        <v>0.23630000000000001</v>
      </c>
      <c r="S434">
        <v>0.38519999999999999</v>
      </c>
      <c r="T434">
        <v>61.820799999999998</v>
      </c>
      <c r="U434">
        <v>24.324100000000001</v>
      </c>
      <c r="V434">
        <v>24.324100000000001</v>
      </c>
      <c r="X434">
        <v>25.783999999999999</v>
      </c>
      <c r="Y434">
        <v>20.032399999999999</v>
      </c>
      <c r="Z434">
        <v>1946</v>
      </c>
      <c r="AD434">
        <v>0.12790000000000001</v>
      </c>
      <c r="AE434">
        <v>0.9738</v>
      </c>
      <c r="AF434">
        <v>3.0066999999999999</v>
      </c>
      <c r="AG434">
        <v>29.9331</v>
      </c>
      <c r="AH434">
        <v>4.4341999999999997</v>
      </c>
      <c r="AI434">
        <v>6.8</v>
      </c>
      <c r="AJ434">
        <v>2.5630000000000002</v>
      </c>
      <c r="AK434">
        <v>3.3866000000000001</v>
      </c>
      <c r="AL434">
        <v>0.3987</v>
      </c>
      <c r="AM434">
        <v>14.195</v>
      </c>
      <c r="AN434">
        <v>0.79859999999999998</v>
      </c>
    </row>
    <row r="435" spans="1:40" x14ac:dyDescent="0.25">
      <c r="A435" t="s">
        <v>238</v>
      </c>
      <c r="B435" t="s">
        <v>239</v>
      </c>
      <c r="C435" t="s">
        <v>240</v>
      </c>
      <c r="D435" t="s">
        <v>241</v>
      </c>
      <c r="E435" t="s">
        <v>196</v>
      </c>
      <c r="F435" t="s">
        <v>197</v>
      </c>
      <c r="G435" s="2">
        <v>42916</v>
      </c>
      <c r="H435" t="s">
        <v>199</v>
      </c>
      <c r="J435">
        <v>2017</v>
      </c>
      <c r="K435">
        <v>2</v>
      </c>
      <c r="L435">
        <v>2017</v>
      </c>
      <c r="M435">
        <v>2</v>
      </c>
      <c r="N435">
        <v>7</v>
      </c>
      <c r="O435">
        <v>2.1625000000000001</v>
      </c>
      <c r="R435">
        <v>0.28870000000000001</v>
      </c>
      <c r="S435">
        <v>0.46610000000000001</v>
      </c>
      <c r="T435">
        <v>61.627000000000002</v>
      </c>
      <c r="U435">
        <v>25.922899999999998</v>
      </c>
      <c r="V435">
        <v>25.922899999999998</v>
      </c>
      <c r="X435">
        <v>30.9693</v>
      </c>
      <c r="Y435">
        <v>19.020499999999998</v>
      </c>
      <c r="Z435">
        <v>3875</v>
      </c>
      <c r="AD435">
        <v>0.12089999999999999</v>
      </c>
      <c r="AE435">
        <v>0.89580000000000004</v>
      </c>
      <c r="AF435">
        <v>2.7353999999999998</v>
      </c>
      <c r="AG435">
        <v>32.901899999999998</v>
      </c>
      <c r="AH435">
        <v>4.0918000000000001</v>
      </c>
      <c r="AI435">
        <v>6.1502999999999997</v>
      </c>
      <c r="AJ435">
        <v>2.2995999999999999</v>
      </c>
      <c r="AK435">
        <v>2.9104000000000001</v>
      </c>
      <c r="AL435">
        <v>0.79979999999999996</v>
      </c>
      <c r="AM435">
        <v>14.604200000000001</v>
      </c>
      <c r="AN435">
        <v>1.7761</v>
      </c>
    </row>
    <row r="436" spans="1:40" x14ac:dyDescent="0.25">
      <c r="A436" t="s">
        <v>238</v>
      </c>
      <c r="B436" t="s">
        <v>239</v>
      </c>
      <c r="C436" t="s">
        <v>240</v>
      </c>
      <c r="D436" t="s">
        <v>241</v>
      </c>
      <c r="E436" t="s">
        <v>196</v>
      </c>
      <c r="F436" t="s">
        <v>197</v>
      </c>
      <c r="G436" s="2">
        <v>43008</v>
      </c>
      <c r="H436" t="s">
        <v>199</v>
      </c>
      <c r="J436">
        <v>2017</v>
      </c>
      <c r="K436">
        <v>3</v>
      </c>
      <c r="L436">
        <v>2017</v>
      </c>
      <c r="M436">
        <v>3</v>
      </c>
      <c r="N436">
        <v>7</v>
      </c>
      <c r="O436">
        <v>1.6025</v>
      </c>
      <c r="R436">
        <v>0.27939999999999998</v>
      </c>
      <c r="S436">
        <v>0.44600000000000001</v>
      </c>
      <c r="T436">
        <v>62.276299999999999</v>
      </c>
      <c r="U436">
        <v>31.6738</v>
      </c>
      <c r="V436">
        <v>31.6738</v>
      </c>
      <c r="X436">
        <v>36.720500000000001</v>
      </c>
      <c r="Y436">
        <v>27.964600000000001</v>
      </c>
      <c r="Z436">
        <v>7160</v>
      </c>
      <c r="AD436">
        <v>0.12709999999999999</v>
      </c>
      <c r="AE436">
        <v>0.87919999999999998</v>
      </c>
      <c r="AF436">
        <v>2.7122999999999999</v>
      </c>
      <c r="AG436">
        <v>33.182200000000002</v>
      </c>
      <c r="AH436">
        <v>6.3662999999999998</v>
      </c>
      <c r="AI436">
        <v>13.484999999999999</v>
      </c>
      <c r="AJ436">
        <v>3.5533999999999999</v>
      </c>
      <c r="AK436">
        <v>4.5877999999999997</v>
      </c>
      <c r="AL436">
        <v>1.4852000000000001</v>
      </c>
      <c r="AM436">
        <v>15.157299999999999</v>
      </c>
      <c r="AN436">
        <v>3.0842000000000001</v>
      </c>
    </row>
    <row r="437" spans="1:40" x14ac:dyDescent="0.25">
      <c r="A437" t="s">
        <v>242</v>
      </c>
      <c r="B437" t="s">
        <v>242</v>
      </c>
      <c r="C437" t="s">
        <v>243</v>
      </c>
      <c r="D437" t="s">
        <v>244</v>
      </c>
      <c r="E437" t="s">
        <v>203</v>
      </c>
      <c r="F437" t="s">
        <v>197</v>
      </c>
      <c r="G437" s="2">
        <v>40908</v>
      </c>
      <c r="H437" t="s">
        <v>198</v>
      </c>
      <c r="J437">
        <v>2011</v>
      </c>
      <c r="K437">
        <v>4</v>
      </c>
      <c r="L437">
        <v>2011</v>
      </c>
      <c r="M437">
        <v>4</v>
      </c>
      <c r="N437">
        <v>7</v>
      </c>
      <c r="O437">
        <v>2.3811</v>
      </c>
      <c r="R437">
        <v>0.18509999999999999</v>
      </c>
      <c r="S437">
        <v>0.34389999999999998</v>
      </c>
      <c r="T437">
        <v>68.691400000000002</v>
      </c>
      <c r="U437">
        <v>19.008199999999999</v>
      </c>
      <c r="V437">
        <v>20.0261</v>
      </c>
      <c r="W437">
        <v>24.882400000000001</v>
      </c>
      <c r="X437">
        <v>19.008199999999999</v>
      </c>
      <c r="Y437">
        <v>14.873100000000001</v>
      </c>
      <c r="Z437">
        <v>12747</v>
      </c>
      <c r="AD437">
        <v>0.57220000000000004</v>
      </c>
      <c r="AE437">
        <v>3.2395</v>
      </c>
      <c r="AF437">
        <v>6.1459000000000001</v>
      </c>
      <c r="AG437">
        <v>59.389000000000003</v>
      </c>
      <c r="AH437">
        <v>16.944600000000001</v>
      </c>
      <c r="AI437">
        <v>42.413600000000002</v>
      </c>
      <c r="AJ437">
        <v>8.5107999999999997</v>
      </c>
      <c r="AK437">
        <v>13.807499999999999</v>
      </c>
      <c r="AL437">
        <v>4.593</v>
      </c>
      <c r="AM437">
        <v>20.951699999999999</v>
      </c>
      <c r="AN437">
        <v>5.1519000000000004</v>
      </c>
    </row>
    <row r="438" spans="1:40" x14ac:dyDescent="0.25">
      <c r="A438" t="s">
        <v>242</v>
      </c>
      <c r="B438" t="s">
        <v>242</v>
      </c>
      <c r="C438" t="s">
        <v>243</v>
      </c>
      <c r="D438" t="s">
        <v>244</v>
      </c>
      <c r="E438" t="s">
        <v>203</v>
      </c>
      <c r="F438" t="s">
        <v>197</v>
      </c>
      <c r="G438" s="2">
        <v>41274</v>
      </c>
      <c r="H438" t="s">
        <v>198</v>
      </c>
      <c r="J438">
        <v>2012</v>
      </c>
      <c r="K438">
        <v>4</v>
      </c>
      <c r="L438">
        <v>2012</v>
      </c>
      <c r="M438">
        <v>4</v>
      </c>
      <c r="N438">
        <v>7</v>
      </c>
      <c r="O438">
        <v>1.9008</v>
      </c>
      <c r="R438">
        <v>0.15049999999999999</v>
      </c>
      <c r="S438">
        <v>0.24940000000000001</v>
      </c>
      <c r="T438">
        <v>67.782300000000006</v>
      </c>
      <c r="U438">
        <v>20.491199999999999</v>
      </c>
      <c r="V438">
        <v>21.377800000000001</v>
      </c>
      <c r="W438">
        <v>26.831199999999999</v>
      </c>
      <c r="X438">
        <v>20.491199999999999</v>
      </c>
      <c r="Y438">
        <v>16.144500000000001</v>
      </c>
      <c r="Z438">
        <v>13971</v>
      </c>
      <c r="AD438">
        <v>0.55400000000000005</v>
      </c>
      <c r="AE438">
        <v>2.8896999999999999</v>
      </c>
      <c r="AF438">
        <v>5.9443000000000001</v>
      </c>
      <c r="AG438">
        <v>61.403399999999998</v>
      </c>
      <c r="AH438">
        <v>16.218800000000002</v>
      </c>
      <c r="AI438">
        <v>77.025599999999997</v>
      </c>
      <c r="AJ438">
        <v>8.6644000000000005</v>
      </c>
      <c r="AK438">
        <v>13.777100000000001</v>
      </c>
      <c r="AL438">
        <v>4.9672999999999998</v>
      </c>
      <c r="AM438">
        <v>23.331399999999999</v>
      </c>
      <c r="AN438">
        <v>5.4739000000000004</v>
      </c>
    </row>
    <row r="439" spans="1:40" x14ac:dyDescent="0.25">
      <c r="A439" t="s">
        <v>242</v>
      </c>
      <c r="B439" t="s">
        <v>242</v>
      </c>
      <c r="C439" t="s">
        <v>243</v>
      </c>
      <c r="D439" t="s">
        <v>244</v>
      </c>
      <c r="E439" t="s">
        <v>203</v>
      </c>
      <c r="F439" t="s">
        <v>197</v>
      </c>
      <c r="G439" s="2">
        <v>41639</v>
      </c>
      <c r="H439" t="s">
        <v>198</v>
      </c>
      <c r="J439">
        <v>2013</v>
      </c>
      <c r="K439">
        <v>4</v>
      </c>
      <c r="L439">
        <v>2013</v>
      </c>
      <c r="M439">
        <v>4</v>
      </c>
      <c r="N439">
        <v>7</v>
      </c>
      <c r="O439">
        <v>2.1970000000000001</v>
      </c>
      <c r="R439">
        <v>0.1525</v>
      </c>
      <c r="S439">
        <v>0.2455</v>
      </c>
      <c r="T439">
        <v>68.670100000000005</v>
      </c>
      <c r="U439">
        <v>21.694800000000001</v>
      </c>
      <c r="V439">
        <v>22.474499999999999</v>
      </c>
      <c r="W439">
        <v>28.229500000000002</v>
      </c>
      <c r="X439">
        <v>21.694800000000001</v>
      </c>
      <c r="Y439">
        <v>19.395099999999999</v>
      </c>
      <c r="Z439">
        <v>14277</v>
      </c>
      <c r="AD439">
        <v>0.53749999999999998</v>
      </c>
      <c r="AE439">
        <v>2.8359999999999999</v>
      </c>
      <c r="AF439">
        <v>6.0883000000000003</v>
      </c>
      <c r="AG439">
        <v>59.951300000000003</v>
      </c>
      <c r="AH439">
        <v>18.677199999999999</v>
      </c>
      <c r="AI439">
        <v>59.3401</v>
      </c>
      <c r="AJ439">
        <v>10.424099999999999</v>
      </c>
      <c r="AK439">
        <v>15.8284</v>
      </c>
      <c r="AL439">
        <v>4.9625000000000004</v>
      </c>
      <c r="AM439">
        <v>26.254100000000001</v>
      </c>
      <c r="AN439">
        <v>6.0528000000000004</v>
      </c>
    </row>
    <row r="440" spans="1:40" x14ac:dyDescent="0.25">
      <c r="A440" t="s">
        <v>242</v>
      </c>
      <c r="B440" t="s">
        <v>242</v>
      </c>
      <c r="C440" t="s">
        <v>243</v>
      </c>
      <c r="D440" t="s">
        <v>244</v>
      </c>
      <c r="E440" t="s">
        <v>203</v>
      </c>
      <c r="F440" t="s">
        <v>197</v>
      </c>
      <c r="G440" s="2">
        <v>42004</v>
      </c>
      <c r="H440" t="s">
        <v>198</v>
      </c>
      <c r="J440">
        <v>2014</v>
      </c>
      <c r="K440">
        <v>4</v>
      </c>
      <c r="L440">
        <v>2014</v>
      </c>
      <c r="M440">
        <v>4</v>
      </c>
      <c r="N440">
        <v>7</v>
      </c>
      <c r="O440">
        <v>2.2269999999999999</v>
      </c>
      <c r="R440">
        <v>0.1782</v>
      </c>
      <c r="S440">
        <v>0.26900000000000002</v>
      </c>
      <c r="T440">
        <v>69.399000000000001</v>
      </c>
      <c r="U440">
        <v>27.664100000000001</v>
      </c>
      <c r="V440">
        <v>28.471299999999999</v>
      </c>
      <c r="W440">
        <v>33.711399999999998</v>
      </c>
      <c r="X440">
        <v>27.664100000000001</v>
      </c>
      <c r="Y440">
        <v>21.959900000000001</v>
      </c>
      <c r="Z440">
        <v>19627</v>
      </c>
      <c r="AD440">
        <v>0.57020000000000004</v>
      </c>
      <c r="AE440">
        <v>2.7793000000000001</v>
      </c>
      <c r="AF440">
        <v>6.7666000000000004</v>
      </c>
      <c r="AG440">
        <v>53.941499999999998</v>
      </c>
      <c r="AH440">
        <v>23.401499999999999</v>
      </c>
      <c r="AI440">
        <v>78.862700000000004</v>
      </c>
      <c r="AJ440">
        <v>12.521699999999999</v>
      </c>
      <c r="AK440">
        <v>19.231999999999999</v>
      </c>
      <c r="AL440">
        <v>6.8532000000000002</v>
      </c>
      <c r="AM440">
        <v>25.061599999999999</v>
      </c>
      <c r="AN440">
        <v>6.5331000000000001</v>
      </c>
    </row>
    <row r="441" spans="1:40" x14ac:dyDescent="0.25">
      <c r="A441" t="s">
        <v>242</v>
      </c>
      <c r="B441" t="s">
        <v>242</v>
      </c>
      <c r="C441" t="s">
        <v>243</v>
      </c>
      <c r="D441" t="s">
        <v>244</v>
      </c>
      <c r="E441" t="s">
        <v>203</v>
      </c>
      <c r="F441" t="s">
        <v>197</v>
      </c>
      <c r="G441" s="2">
        <v>42369</v>
      </c>
      <c r="H441" t="s">
        <v>198</v>
      </c>
      <c r="J441">
        <v>2015</v>
      </c>
      <c r="K441">
        <v>4</v>
      </c>
      <c r="L441">
        <v>2015</v>
      </c>
      <c r="M441">
        <v>4</v>
      </c>
      <c r="N441">
        <v>7</v>
      </c>
      <c r="O441">
        <v>2.17</v>
      </c>
      <c r="R441">
        <v>0.153</v>
      </c>
      <c r="S441">
        <v>0.27910000000000001</v>
      </c>
      <c r="T441">
        <v>69.266800000000003</v>
      </c>
      <c r="U441">
        <v>27.393899999999999</v>
      </c>
      <c r="V441">
        <v>28.3643</v>
      </c>
      <c r="W441">
        <v>33.710099999999997</v>
      </c>
      <c r="X441">
        <v>27.393899999999999</v>
      </c>
      <c r="Y441">
        <v>21.989599999999999</v>
      </c>
      <c r="Z441">
        <v>19570</v>
      </c>
      <c r="AD441">
        <v>0.5252</v>
      </c>
      <c r="AE441">
        <v>2.6743000000000001</v>
      </c>
      <c r="AF441">
        <v>6.5282</v>
      </c>
      <c r="AG441">
        <v>55.911000000000001</v>
      </c>
      <c r="AI441">
        <v>64.860900000000001</v>
      </c>
      <c r="AJ441">
        <v>11.55</v>
      </c>
      <c r="AK441">
        <v>18.342500000000001</v>
      </c>
      <c r="AL441">
        <v>6.9572000000000003</v>
      </c>
      <c r="AM441">
        <v>25.824300000000001</v>
      </c>
      <c r="AN441">
        <v>6.9569000000000001</v>
      </c>
    </row>
    <row r="442" spans="1:40" x14ac:dyDescent="0.25">
      <c r="A442" t="s">
        <v>242</v>
      </c>
      <c r="B442" t="s">
        <v>242</v>
      </c>
      <c r="C442" t="s">
        <v>243</v>
      </c>
      <c r="D442" t="s">
        <v>244</v>
      </c>
      <c r="E442" t="s">
        <v>203</v>
      </c>
      <c r="F442" t="s">
        <v>197</v>
      </c>
      <c r="G442" s="2">
        <v>42735</v>
      </c>
      <c r="H442" t="s">
        <v>198</v>
      </c>
      <c r="J442">
        <v>2016</v>
      </c>
      <c r="K442">
        <v>4</v>
      </c>
      <c r="L442">
        <v>2016</v>
      </c>
      <c r="M442">
        <v>4</v>
      </c>
      <c r="N442">
        <v>7</v>
      </c>
      <c r="O442">
        <v>2.4739</v>
      </c>
      <c r="R442">
        <v>0.2417</v>
      </c>
      <c r="S442">
        <v>0.38519999999999999</v>
      </c>
      <c r="T442">
        <v>69.835899999999995</v>
      </c>
      <c r="U442">
        <v>27.546299999999999</v>
      </c>
      <c r="V442">
        <v>29.068000000000001</v>
      </c>
      <c r="W442">
        <v>34.289900000000003</v>
      </c>
      <c r="X442">
        <v>27.546299999999999</v>
      </c>
      <c r="Y442">
        <v>23.007400000000001</v>
      </c>
      <c r="Z442">
        <v>16808</v>
      </c>
      <c r="AD442">
        <v>0.5091</v>
      </c>
      <c r="AE442">
        <v>2.6627000000000001</v>
      </c>
      <c r="AF442">
        <v>6.1449999999999996</v>
      </c>
      <c r="AG442">
        <v>59.398200000000003</v>
      </c>
      <c r="AI442">
        <v>79.760800000000003</v>
      </c>
      <c r="AJ442">
        <v>11.713200000000001</v>
      </c>
      <c r="AK442">
        <v>17.811800000000002</v>
      </c>
      <c r="AL442">
        <v>6.0266999999999999</v>
      </c>
      <c r="AM442">
        <v>26.018000000000001</v>
      </c>
      <c r="AN442">
        <v>6.7291999999999996</v>
      </c>
    </row>
    <row r="443" spans="1:40" x14ac:dyDescent="0.25">
      <c r="A443" t="s">
        <v>242</v>
      </c>
      <c r="B443" t="s">
        <v>242</v>
      </c>
      <c r="C443" t="s">
        <v>243</v>
      </c>
      <c r="D443" t="s">
        <v>244</v>
      </c>
      <c r="E443" t="s">
        <v>203</v>
      </c>
      <c r="F443" t="s">
        <v>197</v>
      </c>
      <c r="G443" s="2">
        <v>40633</v>
      </c>
      <c r="H443" t="s">
        <v>199</v>
      </c>
      <c r="J443">
        <v>2011</v>
      </c>
      <c r="K443">
        <v>1</v>
      </c>
      <c r="L443">
        <v>2011</v>
      </c>
      <c r="M443">
        <v>1</v>
      </c>
      <c r="N443">
        <v>7</v>
      </c>
      <c r="O443">
        <v>2.0499000000000001</v>
      </c>
      <c r="R443">
        <v>0.13389999999999999</v>
      </c>
      <c r="S443">
        <v>0.29780000000000001</v>
      </c>
      <c r="T443">
        <v>70.456900000000005</v>
      </c>
      <c r="U443">
        <v>27.885999999999999</v>
      </c>
      <c r="V443">
        <v>28.788699999999999</v>
      </c>
      <c r="X443">
        <v>27.885999999999999</v>
      </c>
      <c r="Y443">
        <v>21.492599999999999</v>
      </c>
      <c r="Z443">
        <v>2001</v>
      </c>
      <c r="AD443">
        <v>0.14949999999999999</v>
      </c>
      <c r="AE443">
        <v>0.77059999999999995</v>
      </c>
      <c r="AF443">
        <v>1.4891000000000001</v>
      </c>
      <c r="AG443">
        <v>60.439599999999999</v>
      </c>
      <c r="AH443">
        <v>5.8066000000000004</v>
      </c>
      <c r="AI443">
        <v>13.876300000000001</v>
      </c>
      <c r="AJ443">
        <v>3.2141000000000002</v>
      </c>
      <c r="AK443">
        <v>5.0290999999999997</v>
      </c>
      <c r="AL443">
        <v>0.72170000000000001</v>
      </c>
      <c r="AM443">
        <v>21.860099999999999</v>
      </c>
      <c r="AN443">
        <v>0.83530000000000004</v>
      </c>
    </row>
    <row r="444" spans="1:40" x14ac:dyDescent="0.25">
      <c r="A444" t="s">
        <v>242</v>
      </c>
      <c r="B444" t="s">
        <v>242</v>
      </c>
      <c r="C444" t="s">
        <v>243</v>
      </c>
      <c r="D444" t="s">
        <v>244</v>
      </c>
      <c r="E444" t="s">
        <v>203</v>
      </c>
      <c r="F444" t="s">
        <v>197</v>
      </c>
      <c r="G444" s="2">
        <v>40724</v>
      </c>
      <c r="H444" t="s">
        <v>199</v>
      </c>
      <c r="J444">
        <v>2011</v>
      </c>
      <c r="K444">
        <v>2</v>
      </c>
      <c r="L444">
        <v>2011</v>
      </c>
      <c r="M444">
        <v>2</v>
      </c>
      <c r="N444">
        <v>7</v>
      </c>
      <c r="O444">
        <v>2.5099999999999998</v>
      </c>
      <c r="R444">
        <v>0.1804</v>
      </c>
      <c r="S444">
        <v>0.3014</v>
      </c>
      <c r="T444">
        <v>68.837800000000001</v>
      </c>
      <c r="U444">
        <v>20.618200000000002</v>
      </c>
      <c r="V444">
        <v>21.503900000000002</v>
      </c>
      <c r="X444">
        <v>20.618200000000002</v>
      </c>
      <c r="Y444">
        <v>16.725899999999999</v>
      </c>
      <c r="Z444">
        <v>5314</v>
      </c>
      <c r="AD444">
        <v>0.14799999999999999</v>
      </c>
      <c r="AE444">
        <v>0.80649999999999999</v>
      </c>
      <c r="AF444">
        <v>1.5113000000000001</v>
      </c>
      <c r="AG444">
        <v>59.551699999999997</v>
      </c>
      <c r="AH444">
        <v>4.4679000000000002</v>
      </c>
      <c r="AI444">
        <v>10.0905</v>
      </c>
      <c r="AJ444">
        <v>2.4761000000000002</v>
      </c>
      <c r="AK444">
        <v>3.6617000000000002</v>
      </c>
      <c r="AL444">
        <v>1.9106000000000001</v>
      </c>
      <c r="AM444">
        <v>22.671099999999999</v>
      </c>
      <c r="AN444">
        <v>2.2382</v>
      </c>
    </row>
    <row r="445" spans="1:40" x14ac:dyDescent="0.25">
      <c r="A445" t="s">
        <v>242</v>
      </c>
      <c r="B445" t="s">
        <v>242</v>
      </c>
      <c r="C445" t="s">
        <v>243</v>
      </c>
      <c r="D445" t="s">
        <v>244</v>
      </c>
      <c r="E445" t="s">
        <v>203</v>
      </c>
      <c r="F445" t="s">
        <v>197</v>
      </c>
      <c r="G445" s="2">
        <v>40816</v>
      </c>
      <c r="H445" t="s">
        <v>199</v>
      </c>
      <c r="J445">
        <v>2011</v>
      </c>
      <c r="K445">
        <v>3</v>
      </c>
      <c r="L445">
        <v>2011</v>
      </c>
      <c r="M445">
        <v>3</v>
      </c>
      <c r="N445">
        <v>7</v>
      </c>
      <c r="O445">
        <v>2.4643999999999999</v>
      </c>
      <c r="R445">
        <v>0.17480000000000001</v>
      </c>
      <c r="S445">
        <v>0.2984</v>
      </c>
      <c r="T445">
        <v>68.309899999999999</v>
      </c>
      <c r="U445">
        <v>25.685700000000001</v>
      </c>
      <c r="V445">
        <v>26.629200000000001</v>
      </c>
      <c r="X445">
        <v>25.685700000000001</v>
      </c>
      <c r="Y445">
        <v>20.0063</v>
      </c>
      <c r="Z445">
        <v>9803</v>
      </c>
      <c r="AD445">
        <v>0.1431</v>
      </c>
      <c r="AE445">
        <v>0.78900000000000003</v>
      </c>
      <c r="AF445">
        <v>1.5167999999999999</v>
      </c>
      <c r="AG445">
        <v>59.336500000000001</v>
      </c>
      <c r="AH445">
        <v>5.2042000000000002</v>
      </c>
      <c r="AI445">
        <v>11.7492</v>
      </c>
      <c r="AJ445">
        <v>2.8635000000000002</v>
      </c>
      <c r="AK445">
        <v>4.2946</v>
      </c>
      <c r="AL445">
        <v>3.5285000000000002</v>
      </c>
      <c r="AM445">
        <v>22.518799999999999</v>
      </c>
      <c r="AN445">
        <v>3.9043000000000001</v>
      </c>
    </row>
    <row r="446" spans="1:40" x14ac:dyDescent="0.25">
      <c r="A446" t="s">
        <v>242</v>
      </c>
      <c r="B446" t="s">
        <v>242</v>
      </c>
      <c r="C446" t="s">
        <v>243</v>
      </c>
      <c r="D446" t="s">
        <v>244</v>
      </c>
      <c r="E446" t="s">
        <v>203</v>
      </c>
      <c r="F446" t="s">
        <v>197</v>
      </c>
      <c r="G446" s="2">
        <v>40908</v>
      </c>
      <c r="H446" t="s">
        <v>199</v>
      </c>
      <c r="J446">
        <v>2011</v>
      </c>
      <c r="K446">
        <v>4</v>
      </c>
      <c r="L446">
        <v>2011</v>
      </c>
      <c r="M446">
        <v>4</v>
      </c>
      <c r="N446">
        <v>7</v>
      </c>
      <c r="O446">
        <v>2.3811</v>
      </c>
      <c r="R446">
        <v>0.18509999999999999</v>
      </c>
      <c r="S446">
        <v>0.34389999999999998</v>
      </c>
      <c r="T446">
        <v>67.160899999999998</v>
      </c>
      <c r="U446">
        <v>1.9562999999999999</v>
      </c>
      <c r="V446">
        <v>3.2974000000000001</v>
      </c>
      <c r="X446">
        <v>1.9562999999999999</v>
      </c>
      <c r="Y446">
        <v>1.3411</v>
      </c>
      <c r="Z446">
        <v>12747</v>
      </c>
      <c r="AD446">
        <v>0.14299999999999999</v>
      </c>
      <c r="AE446">
        <v>0.84930000000000005</v>
      </c>
      <c r="AF446">
        <v>1.5362</v>
      </c>
      <c r="AG446">
        <v>58.584400000000002</v>
      </c>
      <c r="AH446">
        <v>0.38190000000000002</v>
      </c>
      <c r="AI446">
        <v>0.95599999999999996</v>
      </c>
      <c r="AJ446">
        <v>0.1918</v>
      </c>
      <c r="AK446">
        <v>0.31119999999999998</v>
      </c>
      <c r="AL446">
        <v>4.593</v>
      </c>
      <c r="AM446">
        <v>20.951699999999999</v>
      </c>
      <c r="AN446">
        <v>5.1519000000000004</v>
      </c>
    </row>
    <row r="447" spans="1:40" x14ac:dyDescent="0.25">
      <c r="A447" t="s">
        <v>242</v>
      </c>
      <c r="B447" t="s">
        <v>242</v>
      </c>
      <c r="C447" t="s">
        <v>243</v>
      </c>
      <c r="D447" t="s">
        <v>244</v>
      </c>
      <c r="E447" t="s">
        <v>203</v>
      </c>
      <c r="F447" t="s">
        <v>197</v>
      </c>
      <c r="G447" s="2">
        <v>40999</v>
      </c>
      <c r="H447" t="s">
        <v>199</v>
      </c>
      <c r="J447">
        <v>2012</v>
      </c>
      <c r="K447">
        <v>1</v>
      </c>
      <c r="L447">
        <v>2012</v>
      </c>
      <c r="M447">
        <v>1</v>
      </c>
      <c r="N447">
        <v>7</v>
      </c>
      <c r="O447">
        <v>2.6892999999999998</v>
      </c>
      <c r="R447">
        <v>0.1749</v>
      </c>
      <c r="S447">
        <v>0.31690000000000002</v>
      </c>
      <c r="T447">
        <v>69.5458</v>
      </c>
      <c r="U447">
        <v>31.259699999999999</v>
      </c>
      <c r="V447">
        <v>32.2759</v>
      </c>
      <c r="X447">
        <v>31.259699999999999</v>
      </c>
      <c r="Y447">
        <v>24.227</v>
      </c>
      <c r="Z447">
        <v>2651</v>
      </c>
      <c r="AD447">
        <v>0.1389</v>
      </c>
      <c r="AE447">
        <v>0.7228</v>
      </c>
      <c r="AF447">
        <v>1.4696</v>
      </c>
      <c r="AG447">
        <v>61.241700000000002</v>
      </c>
      <c r="AH447">
        <v>6.3715999999999999</v>
      </c>
      <c r="AI447">
        <v>14.551500000000001</v>
      </c>
      <c r="AJ447">
        <v>3.3651</v>
      </c>
      <c r="AK447">
        <v>5.2571000000000003</v>
      </c>
      <c r="AL447">
        <v>0.95530000000000004</v>
      </c>
      <c r="AM447">
        <v>22.349699999999999</v>
      </c>
      <c r="AN447">
        <v>1.0072000000000001</v>
      </c>
    </row>
    <row r="448" spans="1:40" x14ac:dyDescent="0.25">
      <c r="A448" t="s">
        <v>242</v>
      </c>
      <c r="B448" t="s">
        <v>242</v>
      </c>
      <c r="C448" t="s">
        <v>243</v>
      </c>
      <c r="D448" t="s">
        <v>244</v>
      </c>
      <c r="E448" t="s">
        <v>203</v>
      </c>
      <c r="F448" t="s">
        <v>197</v>
      </c>
      <c r="G448" s="2">
        <v>41090</v>
      </c>
      <c r="H448" t="s">
        <v>199</v>
      </c>
      <c r="J448">
        <v>2012</v>
      </c>
      <c r="K448">
        <v>2</v>
      </c>
      <c r="L448">
        <v>2012</v>
      </c>
      <c r="M448">
        <v>2</v>
      </c>
      <c r="N448">
        <v>7</v>
      </c>
      <c r="O448">
        <v>1.7450000000000001</v>
      </c>
      <c r="R448">
        <v>0.16020000000000001</v>
      </c>
      <c r="S448">
        <v>0.29060000000000002</v>
      </c>
      <c r="T448">
        <v>68.783000000000001</v>
      </c>
      <c r="U448">
        <v>12.3521</v>
      </c>
      <c r="V448">
        <v>13.305</v>
      </c>
      <c r="X448">
        <v>12.3521</v>
      </c>
      <c r="Y448">
        <v>8.5463000000000005</v>
      </c>
      <c r="Z448">
        <v>6630</v>
      </c>
      <c r="AD448">
        <v>0.14230000000000001</v>
      </c>
      <c r="AE448">
        <v>0.66820000000000002</v>
      </c>
      <c r="AF448">
        <v>1.4987999999999999</v>
      </c>
      <c r="AG448">
        <v>60.0473</v>
      </c>
      <c r="AH448">
        <v>2.3298000000000001</v>
      </c>
      <c r="AI448">
        <v>14.3337</v>
      </c>
      <c r="AJ448">
        <v>1.2163999999999999</v>
      </c>
      <c r="AK448">
        <v>1.9567000000000001</v>
      </c>
      <c r="AL448">
        <v>2.3694000000000002</v>
      </c>
      <c r="AM448">
        <v>21.971499999999999</v>
      </c>
      <c r="AN448">
        <v>2.5158999999999998</v>
      </c>
    </row>
    <row r="449" spans="1:40" x14ac:dyDescent="0.25">
      <c r="A449" t="s">
        <v>242</v>
      </c>
      <c r="B449" t="s">
        <v>242</v>
      </c>
      <c r="C449" t="s">
        <v>243</v>
      </c>
      <c r="D449" t="s">
        <v>244</v>
      </c>
      <c r="E449" t="s">
        <v>203</v>
      </c>
      <c r="F449" t="s">
        <v>197</v>
      </c>
      <c r="G449" s="2">
        <v>41182</v>
      </c>
      <c r="H449" t="s">
        <v>199</v>
      </c>
      <c r="J449">
        <v>2012</v>
      </c>
      <c r="K449">
        <v>3</v>
      </c>
      <c r="L449">
        <v>2012</v>
      </c>
      <c r="M449">
        <v>3</v>
      </c>
      <c r="N449">
        <v>7</v>
      </c>
      <c r="O449">
        <v>1.8714</v>
      </c>
      <c r="R449">
        <v>0.152</v>
      </c>
      <c r="S449">
        <v>0.26429999999999998</v>
      </c>
      <c r="T449">
        <v>67.176900000000003</v>
      </c>
      <c r="U449">
        <v>21.082599999999999</v>
      </c>
      <c r="V449">
        <v>21.962199999999999</v>
      </c>
      <c r="X449">
        <v>21.082599999999999</v>
      </c>
      <c r="Y449">
        <v>17.4056</v>
      </c>
      <c r="Z449">
        <v>11143</v>
      </c>
      <c r="AD449">
        <v>0.1434</v>
      </c>
      <c r="AE449">
        <v>0.7167</v>
      </c>
      <c r="AF449">
        <v>1.5259</v>
      </c>
      <c r="AG449">
        <v>58.981400000000001</v>
      </c>
      <c r="AH449">
        <v>4.1231999999999998</v>
      </c>
      <c r="AI449">
        <v>19.925699999999999</v>
      </c>
      <c r="AJ449">
        <v>2.2101999999999999</v>
      </c>
      <c r="AK449">
        <v>3.4965000000000002</v>
      </c>
      <c r="AL449">
        <v>3.9540999999999999</v>
      </c>
      <c r="AM449">
        <v>23.080400000000001</v>
      </c>
      <c r="AN449">
        <v>4.2652999999999999</v>
      </c>
    </row>
    <row r="450" spans="1:40" x14ac:dyDescent="0.25">
      <c r="A450" t="s">
        <v>242</v>
      </c>
      <c r="B450" t="s">
        <v>242</v>
      </c>
      <c r="C450" t="s">
        <v>243</v>
      </c>
      <c r="D450" t="s">
        <v>244</v>
      </c>
      <c r="E450" t="s">
        <v>203</v>
      </c>
      <c r="F450" t="s">
        <v>197</v>
      </c>
      <c r="G450" s="2">
        <v>41274</v>
      </c>
      <c r="H450" t="s">
        <v>199</v>
      </c>
      <c r="J450">
        <v>2012</v>
      </c>
      <c r="K450">
        <v>4</v>
      </c>
      <c r="L450">
        <v>2012</v>
      </c>
      <c r="M450">
        <v>4</v>
      </c>
      <c r="N450">
        <v>7</v>
      </c>
      <c r="O450">
        <v>1.9008</v>
      </c>
      <c r="R450">
        <v>0.15049999999999999</v>
      </c>
      <c r="S450">
        <v>0.24940000000000001</v>
      </c>
      <c r="T450">
        <v>65.810500000000005</v>
      </c>
      <c r="U450">
        <v>17.655799999999999</v>
      </c>
      <c r="V450">
        <v>18.367699999999999</v>
      </c>
      <c r="X450">
        <v>17.655799999999999</v>
      </c>
      <c r="Y450">
        <v>14.620100000000001</v>
      </c>
      <c r="Z450">
        <v>13971</v>
      </c>
      <c r="AD450">
        <v>0.1447</v>
      </c>
      <c r="AE450">
        <v>0.80089999999999995</v>
      </c>
      <c r="AF450">
        <v>1.5526</v>
      </c>
      <c r="AG450">
        <v>57.968400000000003</v>
      </c>
      <c r="AH450">
        <v>3.9598</v>
      </c>
      <c r="AI450">
        <v>18.805900000000001</v>
      </c>
      <c r="AJ450">
        <v>2.1154000000000002</v>
      </c>
      <c r="AK450">
        <v>3.3637000000000001</v>
      </c>
      <c r="AL450">
        <v>4.9672999999999998</v>
      </c>
      <c r="AM450">
        <v>23.331399999999999</v>
      </c>
      <c r="AN450">
        <v>5.4739000000000004</v>
      </c>
    </row>
    <row r="451" spans="1:40" x14ac:dyDescent="0.25">
      <c r="A451" t="s">
        <v>242</v>
      </c>
      <c r="B451" t="s">
        <v>242</v>
      </c>
      <c r="C451" t="s">
        <v>243</v>
      </c>
      <c r="D451" t="s">
        <v>244</v>
      </c>
      <c r="E451" t="s">
        <v>203</v>
      </c>
      <c r="F451" t="s">
        <v>197</v>
      </c>
      <c r="G451" s="2">
        <v>41364</v>
      </c>
      <c r="H451" t="s">
        <v>199</v>
      </c>
      <c r="J451">
        <v>2013</v>
      </c>
      <c r="K451">
        <v>1</v>
      </c>
      <c r="L451">
        <v>2013</v>
      </c>
      <c r="M451">
        <v>1</v>
      </c>
      <c r="N451">
        <v>7</v>
      </c>
      <c r="O451">
        <v>2.0968</v>
      </c>
      <c r="R451">
        <v>0.14530000000000001</v>
      </c>
      <c r="S451">
        <v>0.23769999999999999</v>
      </c>
      <c r="T451">
        <v>68.271900000000002</v>
      </c>
      <c r="U451">
        <v>24.3416</v>
      </c>
      <c r="V451">
        <v>25.175699999999999</v>
      </c>
      <c r="X451">
        <v>24.3416</v>
      </c>
      <c r="Y451">
        <v>19.9772</v>
      </c>
      <c r="Z451">
        <v>1797</v>
      </c>
      <c r="AD451">
        <v>0.14399999999999999</v>
      </c>
      <c r="AE451">
        <v>0.72209999999999996</v>
      </c>
      <c r="AF451">
        <v>1.5202</v>
      </c>
      <c r="AG451">
        <v>59.203099999999999</v>
      </c>
      <c r="AH451">
        <v>5.2306999999999997</v>
      </c>
      <c r="AI451">
        <v>21.197800000000001</v>
      </c>
      <c r="AJ451">
        <v>2.8773</v>
      </c>
      <c r="AK451">
        <v>4.4707999999999997</v>
      </c>
      <c r="AL451">
        <v>0.62860000000000005</v>
      </c>
      <c r="AM451">
        <v>23.849799999999998</v>
      </c>
      <c r="AN451">
        <v>0.79649999999999999</v>
      </c>
    </row>
    <row r="452" spans="1:40" x14ac:dyDescent="0.25">
      <c r="A452" t="s">
        <v>242</v>
      </c>
      <c r="B452" t="s">
        <v>242</v>
      </c>
      <c r="C452" t="s">
        <v>243</v>
      </c>
      <c r="D452" t="s">
        <v>244</v>
      </c>
      <c r="E452" t="s">
        <v>203</v>
      </c>
      <c r="F452" t="s">
        <v>197</v>
      </c>
      <c r="G452" s="2">
        <v>41455</v>
      </c>
      <c r="H452" t="s">
        <v>199</v>
      </c>
      <c r="J452">
        <v>2013</v>
      </c>
      <c r="K452">
        <v>2</v>
      </c>
      <c r="L452">
        <v>2013</v>
      </c>
      <c r="M452">
        <v>2</v>
      </c>
      <c r="N452">
        <v>7</v>
      </c>
      <c r="O452">
        <v>2.1573000000000002</v>
      </c>
      <c r="R452">
        <v>0.1216</v>
      </c>
      <c r="S452">
        <v>0.21510000000000001</v>
      </c>
      <c r="T452">
        <v>69.2958</v>
      </c>
      <c r="U452">
        <v>26.811</v>
      </c>
      <c r="V452">
        <v>27.566199999999998</v>
      </c>
      <c r="X452">
        <v>26.811</v>
      </c>
      <c r="Y452">
        <v>21.440999999999999</v>
      </c>
      <c r="Z452">
        <v>6118</v>
      </c>
      <c r="AD452">
        <v>0.14380000000000001</v>
      </c>
      <c r="AE452">
        <v>0.70169999999999999</v>
      </c>
      <c r="AF452">
        <v>1.5392999999999999</v>
      </c>
      <c r="AG452">
        <v>58.469499999999996</v>
      </c>
      <c r="AH452">
        <v>5.5019999999999998</v>
      </c>
      <c r="AI452">
        <v>19.5322</v>
      </c>
      <c r="AJ452">
        <v>3.0830000000000002</v>
      </c>
      <c r="AK452">
        <v>4.8331</v>
      </c>
      <c r="AL452">
        <v>2.1147999999999998</v>
      </c>
      <c r="AM452">
        <v>24.754899999999999</v>
      </c>
      <c r="AN452">
        <v>2.5329999999999999</v>
      </c>
    </row>
    <row r="453" spans="1:40" x14ac:dyDescent="0.25">
      <c r="A453" t="s">
        <v>242</v>
      </c>
      <c r="B453" t="s">
        <v>242</v>
      </c>
      <c r="C453" t="s">
        <v>243</v>
      </c>
      <c r="D453" t="s">
        <v>244</v>
      </c>
      <c r="E453" t="s">
        <v>203</v>
      </c>
      <c r="F453" t="s">
        <v>197</v>
      </c>
      <c r="G453" s="2">
        <v>41547</v>
      </c>
      <c r="H453" t="s">
        <v>199</v>
      </c>
      <c r="J453">
        <v>2013</v>
      </c>
      <c r="K453">
        <v>3</v>
      </c>
      <c r="L453">
        <v>2013</v>
      </c>
      <c r="M453">
        <v>3</v>
      </c>
      <c r="N453">
        <v>7</v>
      </c>
      <c r="O453">
        <v>2.0196000000000001</v>
      </c>
      <c r="R453">
        <v>0.1225</v>
      </c>
      <c r="S453">
        <v>0.21640000000000001</v>
      </c>
      <c r="T453">
        <v>69.593199999999996</v>
      </c>
      <c r="U453">
        <v>20.864899999999999</v>
      </c>
      <c r="V453">
        <v>21.564699999999998</v>
      </c>
      <c r="X453">
        <v>20.864899999999999</v>
      </c>
      <c r="Y453">
        <v>16.967300000000002</v>
      </c>
      <c r="Z453">
        <v>11301</v>
      </c>
      <c r="AD453">
        <v>0.13850000000000001</v>
      </c>
      <c r="AE453">
        <v>0.65780000000000005</v>
      </c>
      <c r="AF453">
        <v>1.4613</v>
      </c>
      <c r="AG453">
        <v>61.589199999999998</v>
      </c>
      <c r="AH453">
        <v>4.2720000000000002</v>
      </c>
      <c r="AI453">
        <v>16.132000000000001</v>
      </c>
      <c r="AJ453">
        <v>2.3492999999999999</v>
      </c>
      <c r="AK453">
        <v>3.7484999999999999</v>
      </c>
      <c r="AL453">
        <v>3.9222999999999999</v>
      </c>
      <c r="AM453">
        <v>24.747399999999999</v>
      </c>
      <c r="AN453">
        <v>4.6074999999999999</v>
      </c>
    </row>
    <row r="454" spans="1:40" x14ac:dyDescent="0.25">
      <c r="A454" t="s">
        <v>242</v>
      </c>
      <c r="B454" t="s">
        <v>242</v>
      </c>
      <c r="C454" t="s">
        <v>243</v>
      </c>
      <c r="D454" t="s">
        <v>244</v>
      </c>
      <c r="E454" t="s">
        <v>203</v>
      </c>
      <c r="F454" t="s">
        <v>197</v>
      </c>
      <c r="G454" s="2">
        <v>41639</v>
      </c>
      <c r="H454" t="s">
        <v>199</v>
      </c>
      <c r="J454">
        <v>2013</v>
      </c>
      <c r="K454">
        <v>4</v>
      </c>
      <c r="L454">
        <v>2013</v>
      </c>
      <c r="M454">
        <v>4</v>
      </c>
      <c r="N454">
        <v>7</v>
      </c>
      <c r="O454">
        <v>2.1970000000000001</v>
      </c>
      <c r="R454">
        <v>0.1525</v>
      </c>
      <c r="S454">
        <v>0.2455</v>
      </c>
      <c r="T454">
        <v>67.5565</v>
      </c>
      <c r="U454">
        <v>14.9823</v>
      </c>
      <c r="V454">
        <v>15.8104</v>
      </c>
      <c r="X454">
        <v>14.9823</v>
      </c>
      <c r="Y454">
        <v>19.171900000000001</v>
      </c>
      <c r="Z454">
        <v>14277</v>
      </c>
      <c r="AD454">
        <v>0.13830000000000001</v>
      </c>
      <c r="AE454">
        <v>0.75590000000000002</v>
      </c>
      <c r="AF454">
        <v>1.5670999999999999</v>
      </c>
      <c r="AG454">
        <v>57.432299999999998</v>
      </c>
      <c r="AH454">
        <v>4.7519999999999998</v>
      </c>
      <c r="AI454">
        <v>15.097799999999999</v>
      </c>
      <c r="AJ454">
        <v>2.6522000000000001</v>
      </c>
      <c r="AK454">
        <v>4.0271999999999997</v>
      </c>
      <c r="AL454">
        <v>4.9625000000000004</v>
      </c>
      <c r="AM454">
        <v>26.254100000000001</v>
      </c>
      <c r="AN454">
        <v>6.0528000000000004</v>
      </c>
    </row>
    <row r="455" spans="1:40" x14ac:dyDescent="0.25">
      <c r="A455" t="s">
        <v>242</v>
      </c>
      <c r="B455" t="s">
        <v>242</v>
      </c>
      <c r="C455" t="s">
        <v>243</v>
      </c>
      <c r="D455" t="s">
        <v>244</v>
      </c>
      <c r="E455" t="s">
        <v>203</v>
      </c>
      <c r="F455" t="s">
        <v>197</v>
      </c>
      <c r="G455" s="2">
        <v>41729</v>
      </c>
      <c r="H455" t="s">
        <v>199</v>
      </c>
      <c r="J455">
        <v>2014</v>
      </c>
      <c r="K455">
        <v>1</v>
      </c>
      <c r="L455">
        <v>2014</v>
      </c>
      <c r="M455">
        <v>1</v>
      </c>
      <c r="N455">
        <v>7</v>
      </c>
      <c r="O455">
        <v>2.4064000000000001</v>
      </c>
      <c r="R455">
        <v>0.1484</v>
      </c>
      <c r="S455">
        <v>0.2258</v>
      </c>
      <c r="T455">
        <v>69.886799999999994</v>
      </c>
      <c r="U455">
        <v>29.942</v>
      </c>
      <c r="V455">
        <v>30.792200000000001</v>
      </c>
      <c r="X455">
        <v>29.942</v>
      </c>
      <c r="Y455">
        <v>26.0944</v>
      </c>
      <c r="Z455">
        <v>3328</v>
      </c>
      <c r="AD455">
        <v>0.13589999999999999</v>
      </c>
      <c r="AE455">
        <v>0.68110000000000004</v>
      </c>
      <c r="AF455">
        <v>1.4951000000000001</v>
      </c>
      <c r="AG455">
        <v>60.195399999999999</v>
      </c>
      <c r="AH455">
        <v>6.1725000000000003</v>
      </c>
      <c r="AI455">
        <v>17.663799999999998</v>
      </c>
      <c r="AJ455">
        <v>3.5453000000000001</v>
      </c>
      <c r="AK455">
        <v>5.2565999999999997</v>
      </c>
      <c r="AL455">
        <v>1.1577</v>
      </c>
      <c r="AM455">
        <v>27.083400000000001</v>
      </c>
      <c r="AN455">
        <v>1.3647</v>
      </c>
    </row>
    <row r="456" spans="1:40" x14ac:dyDescent="0.25">
      <c r="A456" t="s">
        <v>242</v>
      </c>
      <c r="B456" t="s">
        <v>242</v>
      </c>
      <c r="C456" t="s">
        <v>243</v>
      </c>
      <c r="D456" t="s">
        <v>244</v>
      </c>
      <c r="E456" t="s">
        <v>203</v>
      </c>
      <c r="F456" t="s">
        <v>197</v>
      </c>
      <c r="G456" s="2">
        <v>41820</v>
      </c>
      <c r="H456" t="s">
        <v>199</v>
      </c>
      <c r="J456">
        <v>2014</v>
      </c>
      <c r="K456">
        <v>2</v>
      </c>
      <c r="L456">
        <v>2014</v>
      </c>
      <c r="M456">
        <v>2</v>
      </c>
      <c r="N456">
        <v>7</v>
      </c>
      <c r="O456">
        <v>2.468</v>
      </c>
      <c r="R456">
        <v>0.14560000000000001</v>
      </c>
      <c r="S456">
        <v>0.21940000000000001</v>
      </c>
      <c r="T456">
        <v>69.022800000000004</v>
      </c>
      <c r="U456">
        <v>28.858699999999999</v>
      </c>
      <c r="V456">
        <v>29.5871</v>
      </c>
      <c r="X456">
        <v>28.858699999999999</v>
      </c>
      <c r="Y456">
        <v>22.190300000000001</v>
      </c>
      <c r="Z456">
        <v>8558</v>
      </c>
      <c r="AD456">
        <v>0.14419999999999999</v>
      </c>
      <c r="AE456">
        <v>0.74050000000000005</v>
      </c>
      <c r="AF456">
        <v>1.5905</v>
      </c>
      <c r="AG456">
        <v>56.585299999999997</v>
      </c>
      <c r="AH456">
        <v>5.5427</v>
      </c>
      <c r="AI456">
        <v>14.9497</v>
      </c>
      <c r="AJ456">
        <v>3.1997</v>
      </c>
      <c r="AK456">
        <v>4.7355999999999998</v>
      </c>
      <c r="AL456">
        <v>2.9775</v>
      </c>
      <c r="AM456">
        <v>27.651299999999999</v>
      </c>
      <c r="AN456">
        <v>3.2886000000000002</v>
      </c>
    </row>
    <row r="457" spans="1:40" x14ac:dyDescent="0.25">
      <c r="A457" t="s">
        <v>242</v>
      </c>
      <c r="B457" t="s">
        <v>242</v>
      </c>
      <c r="C457" t="s">
        <v>243</v>
      </c>
      <c r="D457" t="s">
        <v>244</v>
      </c>
      <c r="E457" t="s">
        <v>203</v>
      </c>
      <c r="F457" t="s">
        <v>197</v>
      </c>
      <c r="G457" s="2">
        <v>41912</v>
      </c>
      <c r="H457" t="s">
        <v>199</v>
      </c>
      <c r="J457">
        <v>2014</v>
      </c>
      <c r="K457">
        <v>3</v>
      </c>
      <c r="L457">
        <v>2014</v>
      </c>
      <c r="M457">
        <v>3</v>
      </c>
      <c r="N457">
        <v>7</v>
      </c>
      <c r="O457">
        <v>2.6095999999999999</v>
      </c>
      <c r="R457">
        <v>0.14660000000000001</v>
      </c>
      <c r="S457">
        <v>0.1993</v>
      </c>
      <c r="T457">
        <v>70.764099999999999</v>
      </c>
      <c r="U457">
        <v>36.876600000000003</v>
      </c>
      <c r="V457">
        <v>37.677999999999997</v>
      </c>
      <c r="X457">
        <v>36.876600000000003</v>
      </c>
      <c r="Y457">
        <v>25.716100000000001</v>
      </c>
      <c r="Z457">
        <v>16369</v>
      </c>
      <c r="AD457">
        <v>0.13980000000000001</v>
      </c>
      <c r="AE457">
        <v>0.64129999999999998</v>
      </c>
      <c r="AF457">
        <v>1.5899000000000001</v>
      </c>
      <c r="AG457">
        <v>56.606400000000001</v>
      </c>
      <c r="AH457">
        <v>6.2004999999999999</v>
      </c>
      <c r="AI457">
        <v>16.575299999999999</v>
      </c>
      <c r="AJ457">
        <v>3.5951</v>
      </c>
      <c r="AK457">
        <v>5.2918000000000003</v>
      </c>
      <c r="AL457">
        <v>5.7148000000000003</v>
      </c>
      <c r="AM457">
        <v>27.314399999999999</v>
      </c>
      <c r="AN457">
        <v>4.9248000000000003</v>
      </c>
    </row>
    <row r="458" spans="1:40" x14ac:dyDescent="0.25">
      <c r="A458" t="s">
        <v>242</v>
      </c>
      <c r="B458" t="s">
        <v>242</v>
      </c>
      <c r="C458" t="s">
        <v>243</v>
      </c>
      <c r="D458" t="s">
        <v>244</v>
      </c>
      <c r="E458" t="s">
        <v>203</v>
      </c>
      <c r="F458" t="s">
        <v>197</v>
      </c>
      <c r="G458" s="2">
        <v>42004</v>
      </c>
      <c r="H458" t="s">
        <v>199</v>
      </c>
      <c r="J458">
        <v>2014</v>
      </c>
      <c r="K458">
        <v>4</v>
      </c>
      <c r="L458">
        <v>2014</v>
      </c>
      <c r="M458">
        <v>4</v>
      </c>
      <c r="N458">
        <v>7</v>
      </c>
      <c r="O458">
        <v>2.2269999999999999</v>
      </c>
      <c r="R458">
        <v>0.1782</v>
      </c>
      <c r="S458">
        <v>0.26900000000000002</v>
      </c>
      <c r="T458">
        <v>67.9358</v>
      </c>
      <c r="U458">
        <v>14.807700000000001</v>
      </c>
      <c r="V458">
        <v>15.6623</v>
      </c>
      <c r="X458">
        <v>14.807700000000001</v>
      </c>
      <c r="Y458">
        <v>13.810700000000001</v>
      </c>
      <c r="Z458">
        <v>19627</v>
      </c>
      <c r="AD458">
        <v>0.14000000000000001</v>
      </c>
      <c r="AE458">
        <v>0.71519999999999995</v>
      </c>
      <c r="AF458">
        <v>1.6617</v>
      </c>
      <c r="AG458">
        <v>54.160699999999999</v>
      </c>
      <c r="AH458">
        <v>3.6141999999999999</v>
      </c>
      <c r="AI458">
        <v>12.1799</v>
      </c>
      <c r="AJ458">
        <v>1.9339</v>
      </c>
      <c r="AK458">
        <v>2.9702999999999999</v>
      </c>
      <c r="AL458">
        <v>6.8532000000000002</v>
      </c>
      <c r="AM458">
        <v>25.061599999999999</v>
      </c>
      <c r="AN458">
        <v>6.5331000000000001</v>
      </c>
    </row>
    <row r="459" spans="1:40" x14ac:dyDescent="0.25">
      <c r="A459" t="s">
        <v>242</v>
      </c>
      <c r="B459" t="s">
        <v>242</v>
      </c>
      <c r="C459" t="s">
        <v>243</v>
      </c>
      <c r="D459" t="s">
        <v>244</v>
      </c>
      <c r="E459" t="s">
        <v>203</v>
      </c>
      <c r="F459" t="s">
        <v>197</v>
      </c>
      <c r="G459" s="2">
        <v>42094</v>
      </c>
      <c r="H459" t="s">
        <v>199</v>
      </c>
      <c r="J459">
        <v>2015</v>
      </c>
      <c r="K459">
        <v>1</v>
      </c>
      <c r="L459">
        <v>2015</v>
      </c>
      <c r="M459">
        <v>1</v>
      </c>
      <c r="N459">
        <v>7</v>
      </c>
      <c r="O459">
        <v>2.4413</v>
      </c>
      <c r="R459">
        <v>0.1804</v>
      </c>
      <c r="S459">
        <v>0.2797</v>
      </c>
      <c r="T459">
        <v>69.598299999999995</v>
      </c>
      <c r="U459">
        <v>32.088200000000001</v>
      </c>
      <c r="V459">
        <v>32.991799999999998</v>
      </c>
      <c r="X459">
        <v>32.088200000000001</v>
      </c>
      <c r="Y459">
        <v>24.864699999999999</v>
      </c>
      <c r="Z459">
        <v>2439</v>
      </c>
      <c r="AD459">
        <v>0.1351</v>
      </c>
      <c r="AE459">
        <v>0.65329999999999999</v>
      </c>
      <c r="AF459">
        <v>1.5065</v>
      </c>
      <c r="AG459">
        <v>59.742699999999999</v>
      </c>
      <c r="AH459">
        <v>6.3643999999999998</v>
      </c>
      <c r="AI459">
        <v>22.1448</v>
      </c>
      <c r="AJ459">
        <v>3.3595000000000002</v>
      </c>
      <c r="AK459">
        <v>5.2164000000000001</v>
      </c>
      <c r="AL459">
        <v>0.86309999999999998</v>
      </c>
      <c r="AM459">
        <v>24.4528</v>
      </c>
      <c r="AN459">
        <v>1.0163</v>
      </c>
    </row>
    <row r="460" spans="1:40" x14ac:dyDescent="0.25">
      <c r="A460" t="s">
        <v>242</v>
      </c>
      <c r="B460" t="s">
        <v>242</v>
      </c>
      <c r="C460" t="s">
        <v>243</v>
      </c>
      <c r="D460" t="s">
        <v>244</v>
      </c>
      <c r="E460" t="s">
        <v>203</v>
      </c>
      <c r="F460" t="s">
        <v>197</v>
      </c>
      <c r="G460" s="2">
        <v>42185</v>
      </c>
      <c r="H460" t="s">
        <v>199</v>
      </c>
      <c r="J460">
        <v>2015</v>
      </c>
      <c r="K460">
        <v>2</v>
      </c>
      <c r="L460">
        <v>2015</v>
      </c>
      <c r="M460">
        <v>2</v>
      </c>
      <c r="N460">
        <v>7</v>
      </c>
      <c r="O460">
        <v>2.4885999999999999</v>
      </c>
      <c r="R460">
        <v>0.1653</v>
      </c>
      <c r="S460">
        <v>0.27139999999999997</v>
      </c>
      <c r="T460">
        <v>69.882499999999993</v>
      </c>
      <c r="U460">
        <v>32.276400000000002</v>
      </c>
      <c r="V460">
        <v>33.147799999999997</v>
      </c>
      <c r="X460">
        <v>32.276400000000002</v>
      </c>
      <c r="Y460">
        <v>25.389299999999999</v>
      </c>
      <c r="Z460">
        <v>8229</v>
      </c>
      <c r="AD460">
        <v>0.13469999999999999</v>
      </c>
      <c r="AE460">
        <v>0.64559999999999995</v>
      </c>
      <c r="AF460">
        <v>1.4862</v>
      </c>
      <c r="AG460">
        <v>60.556600000000003</v>
      </c>
      <c r="AH460">
        <v>6.3487999999999998</v>
      </c>
      <c r="AI460">
        <v>19.963799999999999</v>
      </c>
      <c r="AJ460">
        <v>3.4203000000000001</v>
      </c>
      <c r="AK460">
        <v>5.2995000000000001</v>
      </c>
      <c r="AL460">
        <v>2.9264000000000001</v>
      </c>
      <c r="AM460">
        <v>25.688600000000001</v>
      </c>
      <c r="AN460">
        <v>2.9672999999999998</v>
      </c>
    </row>
    <row r="461" spans="1:40" x14ac:dyDescent="0.25">
      <c r="A461" t="s">
        <v>242</v>
      </c>
      <c r="B461" t="s">
        <v>242</v>
      </c>
      <c r="C461" t="s">
        <v>243</v>
      </c>
      <c r="D461" t="s">
        <v>244</v>
      </c>
      <c r="E461" t="s">
        <v>203</v>
      </c>
      <c r="F461" t="s">
        <v>197</v>
      </c>
      <c r="G461" s="2">
        <v>42277</v>
      </c>
      <c r="H461" t="s">
        <v>199</v>
      </c>
      <c r="J461">
        <v>2015</v>
      </c>
      <c r="K461">
        <v>3</v>
      </c>
      <c r="L461">
        <v>2015</v>
      </c>
      <c r="M461">
        <v>3</v>
      </c>
      <c r="N461">
        <v>7</v>
      </c>
      <c r="O461">
        <v>2.5135999999999998</v>
      </c>
      <c r="R461">
        <v>0.16439999999999999</v>
      </c>
      <c r="S461">
        <v>0.27600000000000002</v>
      </c>
      <c r="T461">
        <v>69.453900000000004</v>
      </c>
      <c r="U461">
        <v>24.102399999999999</v>
      </c>
      <c r="V461">
        <v>25.008800000000001</v>
      </c>
      <c r="X461">
        <v>24.102399999999999</v>
      </c>
      <c r="Y461">
        <v>19.635100000000001</v>
      </c>
      <c r="Z461">
        <v>14007</v>
      </c>
      <c r="AD461">
        <v>0.1283</v>
      </c>
      <c r="AE461">
        <v>0.63660000000000005</v>
      </c>
      <c r="AF461">
        <v>1.5046999999999999</v>
      </c>
      <c r="AG461">
        <v>59.814100000000003</v>
      </c>
      <c r="AH461">
        <v>4.6929999999999996</v>
      </c>
      <c r="AI461">
        <v>13.8263</v>
      </c>
      <c r="AJ461">
        <v>2.5198</v>
      </c>
      <c r="AK461">
        <v>3.9217</v>
      </c>
      <c r="AL461">
        <v>4.9897</v>
      </c>
      <c r="AM461">
        <v>25.857199999999999</v>
      </c>
      <c r="AN461">
        <v>5.1596000000000002</v>
      </c>
    </row>
    <row r="462" spans="1:40" x14ac:dyDescent="0.25">
      <c r="A462" t="s">
        <v>242</v>
      </c>
      <c r="B462" t="s">
        <v>242</v>
      </c>
      <c r="C462" t="s">
        <v>243</v>
      </c>
      <c r="D462" t="s">
        <v>244</v>
      </c>
      <c r="E462" t="s">
        <v>203</v>
      </c>
      <c r="F462" t="s">
        <v>197</v>
      </c>
      <c r="G462" s="2">
        <v>42369</v>
      </c>
      <c r="H462" t="s">
        <v>199</v>
      </c>
      <c r="J462">
        <v>2015</v>
      </c>
      <c r="K462">
        <v>4</v>
      </c>
      <c r="L462">
        <v>2015</v>
      </c>
      <c r="M462">
        <v>4</v>
      </c>
      <c r="N462">
        <v>7</v>
      </c>
      <c r="O462">
        <v>2.17</v>
      </c>
      <c r="R462">
        <v>0.153</v>
      </c>
      <c r="S462">
        <v>0.27910000000000001</v>
      </c>
      <c r="T462">
        <v>68.148899999999998</v>
      </c>
      <c r="U462">
        <v>21.099299999999999</v>
      </c>
      <c r="V462">
        <v>22.295200000000001</v>
      </c>
      <c r="X462">
        <v>21.099299999999999</v>
      </c>
      <c r="Y462">
        <v>18.050599999999999</v>
      </c>
      <c r="Z462">
        <v>19570</v>
      </c>
      <c r="AD462">
        <v>0.13350000000000001</v>
      </c>
      <c r="AE462">
        <v>0.70450000000000002</v>
      </c>
      <c r="AF462">
        <v>1.6593</v>
      </c>
      <c r="AG462">
        <v>54.2395</v>
      </c>
      <c r="AI462">
        <v>13.5329</v>
      </c>
      <c r="AJ462">
        <v>2.4098000000000002</v>
      </c>
      <c r="AK462">
        <v>3.8271000000000002</v>
      </c>
      <c r="AL462">
        <v>6.9572000000000003</v>
      </c>
      <c r="AM462">
        <v>25.824300000000001</v>
      </c>
      <c r="AN462">
        <v>6.9569000000000001</v>
      </c>
    </row>
    <row r="463" spans="1:40" x14ac:dyDescent="0.25">
      <c r="A463" t="s">
        <v>242</v>
      </c>
      <c r="B463" t="s">
        <v>242</v>
      </c>
      <c r="C463" t="s">
        <v>243</v>
      </c>
      <c r="D463" t="s">
        <v>244</v>
      </c>
      <c r="E463" t="s">
        <v>203</v>
      </c>
      <c r="F463" t="s">
        <v>197</v>
      </c>
      <c r="G463" s="2">
        <v>42460</v>
      </c>
      <c r="H463" t="s">
        <v>199</v>
      </c>
      <c r="J463">
        <v>2016</v>
      </c>
      <c r="K463">
        <v>1</v>
      </c>
      <c r="L463">
        <v>2016</v>
      </c>
      <c r="M463">
        <v>1</v>
      </c>
      <c r="N463">
        <v>7</v>
      </c>
      <c r="O463">
        <v>2.8344999999999998</v>
      </c>
      <c r="R463">
        <v>0.21779999999999999</v>
      </c>
      <c r="S463">
        <v>0.32140000000000002</v>
      </c>
      <c r="T463">
        <v>69.517200000000003</v>
      </c>
      <c r="U463">
        <v>30.282599999999999</v>
      </c>
      <c r="V463">
        <v>31.672599999999999</v>
      </c>
      <c r="X463">
        <v>30.282599999999999</v>
      </c>
      <c r="Y463">
        <v>25.494800000000001</v>
      </c>
      <c r="Z463">
        <v>1575</v>
      </c>
      <c r="AD463">
        <v>0.1283</v>
      </c>
      <c r="AE463">
        <v>0.65229999999999999</v>
      </c>
      <c r="AF463">
        <v>1.5327</v>
      </c>
      <c r="AG463">
        <v>58.719799999999999</v>
      </c>
      <c r="AH463">
        <v>6.1351000000000004</v>
      </c>
      <c r="AI463">
        <v>17.857299999999999</v>
      </c>
      <c r="AJ463">
        <v>3.2715999999999998</v>
      </c>
      <c r="AK463">
        <v>4.7987000000000002</v>
      </c>
      <c r="AL463">
        <v>0.56169999999999998</v>
      </c>
      <c r="AM463">
        <v>26.400700000000001</v>
      </c>
      <c r="AN463">
        <v>0.78069999999999995</v>
      </c>
    </row>
    <row r="464" spans="1:40" x14ac:dyDescent="0.25">
      <c r="A464" t="s">
        <v>242</v>
      </c>
      <c r="B464" t="s">
        <v>242</v>
      </c>
      <c r="C464" t="s">
        <v>243</v>
      </c>
      <c r="D464" t="s">
        <v>244</v>
      </c>
      <c r="E464" t="s">
        <v>203</v>
      </c>
      <c r="F464" t="s">
        <v>197</v>
      </c>
      <c r="G464" s="2">
        <v>42551</v>
      </c>
      <c r="H464" t="s">
        <v>199</v>
      </c>
      <c r="J464">
        <v>2016</v>
      </c>
      <c r="K464">
        <v>2</v>
      </c>
      <c r="L464">
        <v>2016</v>
      </c>
      <c r="M464">
        <v>2</v>
      </c>
      <c r="N464">
        <v>7</v>
      </c>
      <c r="O464">
        <v>3.0781000000000001</v>
      </c>
      <c r="R464">
        <v>0.25290000000000001</v>
      </c>
      <c r="S464">
        <v>0.36209999999999998</v>
      </c>
      <c r="T464">
        <v>71.128699999999995</v>
      </c>
      <c r="U464">
        <v>26.533899999999999</v>
      </c>
      <c r="V464">
        <v>28.0381</v>
      </c>
      <c r="X464">
        <v>26.533899999999999</v>
      </c>
      <c r="Y464">
        <v>21.6265</v>
      </c>
      <c r="Z464">
        <v>6042</v>
      </c>
      <c r="AD464">
        <v>0.13220000000000001</v>
      </c>
      <c r="AE464">
        <v>0.62609999999999999</v>
      </c>
      <c r="AF464">
        <v>1.5323</v>
      </c>
      <c r="AG464">
        <v>58.737200000000001</v>
      </c>
      <c r="AH464">
        <v>5.5152000000000001</v>
      </c>
      <c r="AI464">
        <v>16.198599999999999</v>
      </c>
      <c r="AJ464">
        <v>2.8588</v>
      </c>
      <c r="AK464">
        <v>4.1203000000000003</v>
      </c>
      <c r="AL464">
        <v>2.1623000000000001</v>
      </c>
      <c r="AM464">
        <v>26.4727</v>
      </c>
      <c r="AN464">
        <v>2.4167999999999998</v>
      </c>
    </row>
    <row r="465" spans="1:40" x14ac:dyDescent="0.25">
      <c r="A465" t="s">
        <v>242</v>
      </c>
      <c r="B465" t="s">
        <v>242</v>
      </c>
      <c r="C465" t="s">
        <v>243</v>
      </c>
      <c r="D465" t="s">
        <v>244</v>
      </c>
      <c r="E465" t="s">
        <v>203</v>
      </c>
      <c r="F465" t="s">
        <v>197</v>
      </c>
      <c r="G465" s="2">
        <v>42643</v>
      </c>
      <c r="H465" t="s">
        <v>199</v>
      </c>
      <c r="J465">
        <v>2016</v>
      </c>
      <c r="K465">
        <v>3</v>
      </c>
      <c r="L465">
        <v>2016</v>
      </c>
      <c r="M465">
        <v>3</v>
      </c>
      <c r="N465">
        <v>7</v>
      </c>
      <c r="O465">
        <v>2.7256999999999998</v>
      </c>
      <c r="R465">
        <v>0.2445</v>
      </c>
      <c r="S465">
        <v>0.37090000000000001</v>
      </c>
      <c r="T465">
        <v>69.214399999999998</v>
      </c>
      <c r="U465">
        <v>29.635200000000001</v>
      </c>
      <c r="V465">
        <v>31.257000000000001</v>
      </c>
      <c r="X465">
        <v>29.635200000000001</v>
      </c>
      <c r="Y465">
        <v>23.973099999999999</v>
      </c>
      <c r="Z465">
        <v>10854</v>
      </c>
      <c r="AD465">
        <v>0.127</v>
      </c>
      <c r="AE465">
        <v>0.64629999999999999</v>
      </c>
      <c r="AF465">
        <v>1.5104</v>
      </c>
      <c r="AG465">
        <v>59.585900000000002</v>
      </c>
      <c r="AH465">
        <v>5.8705999999999996</v>
      </c>
      <c r="AI465">
        <v>19.457100000000001</v>
      </c>
      <c r="AJ465">
        <v>3.0434000000000001</v>
      </c>
      <c r="AK465">
        <v>4.4353999999999996</v>
      </c>
      <c r="AL465">
        <v>3.8967000000000001</v>
      </c>
      <c r="AM465">
        <v>26.727900000000002</v>
      </c>
      <c r="AN465">
        <v>4.3491</v>
      </c>
    </row>
    <row r="466" spans="1:40" x14ac:dyDescent="0.25">
      <c r="A466" t="s">
        <v>242</v>
      </c>
      <c r="B466" t="s">
        <v>242</v>
      </c>
      <c r="C466" t="s">
        <v>243</v>
      </c>
      <c r="D466" t="s">
        <v>244</v>
      </c>
      <c r="E466" t="s">
        <v>203</v>
      </c>
      <c r="F466" t="s">
        <v>197</v>
      </c>
      <c r="G466" s="2">
        <v>42735</v>
      </c>
      <c r="H466" t="s">
        <v>199</v>
      </c>
      <c r="J466">
        <v>2016</v>
      </c>
      <c r="K466">
        <v>4</v>
      </c>
      <c r="L466">
        <v>2016</v>
      </c>
      <c r="M466">
        <v>4</v>
      </c>
      <c r="N466">
        <v>7</v>
      </c>
      <c r="O466">
        <v>2.4739</v>
      </c>
      <c r="R466">
        <v>0.2417</v>
      </c>
      <c r="S466">
        <v>0.38519999999999999</v>
      </c>
      <c r="T466">
        <v>69.435599999999994</v>
      </c>
      <c r="U466">
        <v>23.881599999999999</v>
      </c>
      <c r="V466">
        <v>25.450099999999999</v>
      </c>
      <c r="X466">
        <v>23.881599999999999</v>
      </c>
      <c r="Y466">
        <v>21.064800000000002</v>
      </c>
      <c r="Z466">
        <v>16808</v>
      </c>
      <c r="AD466">
        <v>0.12820000000000001</v>
      </c>
      <c r="AE466">
        <v>0.67949999999999999</v>
      </c>
      <c r="AF466">
        <v>1.5477000000000001</v>
      </c>
      <c r="AG466">
        <v>58.1526</v>
      </c>
      <c r="AH466">
        <v>5.4161999999999999</v>
      </c>
      <c r="AI466">
        <v>18.392299999999999</v>
      </c>
      <c r="AJ466">
        <v>2.7010000000000001</v>
      </c>
      <c r="AK466">
        <v>4.1073000000000004</v>
      </c>
      <c r="AL466">
        <v>6.0266999999999999</v>
      </c>
      <c r="AM466">
        <v>26.018000000000001</v>
      </c>
      <c r="AN466">
        <v>6.7291999999999996</v>
      </c>
    </row>
    <row r="467" spans="1:40" x14ac:dyDescent="0.25">
      <c r="A467" t="s">
        <v>242</v>
      </c>
      <c r="B467" t="s">
        <v>242</v>
      </c>
      <c r="C467" t="s">
        <v>243</v>
      </c>
      <c r="D467" t="s">
        <v>244</v>
      </c>
      <c r="E467" t="s">
        <v>203</v>
      </c>
      <c r="F467" t="s">
        <v>197</v>
      </c>
      <c r="G467" s="2">
        <v>42825</v>
      </c>
      <c r="H467" t="s">
        <v>199</v>
      </c>
      <c r="J467">
        <v>2017</v>
      </c>
      <c r="K467">
        <v>1</v>
      </c>
      <c r="L467">
        <v>2017</v>
      </c>
      <c r="M467">
        <v>1</v>
      </c>
      <c r="N467">
        <v>7</v>
      </c>
      <c r="O467">
        <v>2.5219</v>
      </c>
      <c r="R467">
        <v>0.27750000000000002</v>
      </c>
      <c r="S467">
        <v>0.4602</v>
      </c>
      <c r="T467">
        <v>69.683700000000002</v>
      </c>
      <c r="U467">
        <v>31.380199999999999</v>
      </c>
      <c r="V467">
        <v>33.209499999999998</v>
      </c>
      <c r="X467">
        <v>31.380199999999999</v>
      </c>
      <c r="Y467">
        <v>24.8902</v>
      </c>
      <c r="Z467">
        <v>2384</v>
      </c>
      <c r="AD467">
        <v>0.1226</v>
      </c>
      <c r="AE467">
        <v>0.60670000000000002</v>
      </c>
      <c r="AF467">
        <v>1.4443999999999999</v>
      </c>
      <c r="AG467">
        <v>62.31</v>
      </c>
      <c r="AH467">
        <v>6.2865000000000002</v>
      </c>
      <c r="AI467">
        <v>27.584099999999999</v>
      </c>
      <c r="AJ467">
        <v>3.0514000000000001</v>
      </c>
      <c r="AK467">
        <v>4.5420999999999996</v>
      </c>
      <c r="AL467">
        <v>0.86550000000000005</v>
      </c>
      <c r="AM467">
        <v>26.101400000000002</v>
      </c>
      <c r="AN467">
        <v>1.0575000000000001</v>
      </c>
    </row>
    <row r="468" spans="1:40" x14ac:dyDescent="0.25">
      <c r="A468" t="s">
        <v>242</v>
      </c>
      <c r="B468" t="s">
        <v>242</v>
      </c>
      <c r="C468" t="s">
        <v>243</v>
      </c>
      <c r="D468" t="s">
        <v>244</v>
      </c>
      <c r="E468" t="s">
        <v>203</v>
      </c>
      <c r="F468" t="s">
        <v>197</v>
      </c>
      <c r="G468" s="2">
        <v>42916</v>
      </c>
      <c r="H468" t="s">
        <v>199</v>
      </c>
      <c r="J468">
        <v>2017</v>
      </c>
      <c r="K468">
        <v>2</v>
      </c>
      <c r="L468">
        <v>2017</v>
      </c>
      <c r="M468">
        <v>2</v>
      </c>
      <c r="N468">
        <v>7</v>
      </c>
      <c r="O468">
        <v>1.3434999999999999</v>
      </c>
      <c r="R468">
        <v>0.27560000000000001</v>
      </c>
      <c r="S468">
        <v>0.48070000000000002</v>
      </c>
      <c r="T468">
        <v>69.090699999999998</v>
      </c>
      <c r="U468">
        <v>25.202999999999999</v>
      </c>
      <c r="V468">
        <v>26.965299999999999</v>
      </c>
      <c r="X468">
        <v>25.202999999999999</v>
      </c>
      <c r="Y468">
        <v>20.3142</v>
      </c>
      <c r="Z468">
        <v>7561</v>
      </c>
      <c r="AD468">
        <v>0.12330000000000001</v>
      </c>
      <c r="AE468">
        <v>0.60040000000000004</v>
      </c>
      <c r="AF468">
        <v>1.4182999999999999</v>
      </c>
      <c r="AG468">
        <v>63.4572</v>
      </c>
      <c r="AH468">
        <v>5.3209999999999997</v>
      </c>
      <c r="AI468">
        <v>-26.848600000000001</v>
      </c>
      <c r="AJ468">
        <v>2.5045000000000002</v>
      </c>
      <c r="AK468">
        <v>3.8546</v>
      </c>
      <c r="AL468">
        <v>2.758</v>
      </c>
      <c r="AM468">
        <v>26.784700000000001</v>
      </c>
      <c r="AN468">
        <v>3.1680000000000001</v>
      </c>
    </row>
    <row r="469" spans="1:40" x14ac:dyDescent="0.25">
      <c r="A469" t="s">
        <v>242</v>
      </c>
      <c r="B469" t="s">
        <v>242</v>
      </c>
      <c r="C469" t="s">
        <v>243</v>
      </c>
      <c r="D469" t="s">
        <v>244</v>
      </c>
      <c r="E469" t="s">
        <v>203</v>
      </c>
      <c r="F469" t="s">
        <v>197</v>
      </c>
      <c r="G469" s="2">
        <v>43008</v>
      </c>
      <c r="H469" t="s">
        <v>199</v>
      </c>
      <c r="J469">
        <v>2017</v>
      </c>
      <c r="K469">
        <v>3</v>
      </c>
      <c r="L469">
        <v>2017</v>
      </c>
      <c r="M469">
        <v>3</v>
      </c>
      <c r="N469">
        <v>7</v>
      </c>
      <c r="O469">
        <v>1.3150999999999999</v>
      </c>
      <c r="R469">
        <v>0.26500000000000001</v>
      </c>
      <c r="S469">
        <v>0.47539999999999999</v>
      </c>
      <c r="T469">
        <v>64.875299999999996</v>
      </c>
      <c r="U469">
        <v>24.3766</v>
      </c>
      <c r="V469">
        <v>25.918600000000001</v>
      </c>
      <c r="X469">
        <v>24.3766</v>
      </c>
      <c r="Y469">
        <v>19.155200000000001</v>
      </c>
      <c r="Z469">
        <v>13638</v>
      </c>
      <c r="AD469">
        <v>0.12620000000000001</v>
      </c>
      <c r="AE469">
        <v>0.72489999999999999</v>
      </c>
      <c r="AF469">
        <v>1.4937</v>
      </c>
      <c r="AG469">
        <v>60.251899999999999</v>
      </c>
      <c r="AH469">
        <v>5.0879000000000003</v>
      </c>
      <c r="AI469">
        <v>-31.6356</v>
      </c>
      <c r="AJ469">
        <v>2.4180999999999999</v>
      </c>
      <c r="AK469">
        <v>3.7395</v>
      </c>
      <c r="AL469">
        <v>4.9816000000000003</v>
      </c>
      <c r="AM469">
        <v>27.552900000000001</v>
      </c>
      <c r="AN469">
        <v>5.4611999999999998</v>
      </c>
    </row>
    <row r="470" spans="1:40" x14ac:dyDescent="0.25">
      <c r="A470" t="s">
        <v>245</v>
      </c>
      <c r="B470" t="s">
        <v>246</v>
      </c>
      <c r="C470" t="s">
        <v>247</v>
      </c>
      <c r="D470" t="s">
        <v>248</v>
      </c>
      <c r="E470" t="s">
        <v>203</v>
      </c>
      <c r="F470" t="s">
        <v>197</v>
      </c>
      <c r="G470" s="2">
        <v>40908</v>
      </c>
      <c r="H470" t="s">
        <v>198</v>
      </c>
      <c r="J470">
        <v>2011</v>
      </c>
      <c r="K470">
        <v>4</v>
      </c>
      <c r="L470">
        <v>2011</v>
      </c>
      <c r="M470">
        <v>4</v>
      </c>
      <c r="N470">
        <v>7</v>
      </c>
      <c r="P470">
        <v>1.5599999999999999E-2</v>
      </c>
      <c r="Q470">
        <v>2.7627999999999999</v>
      </c>
      <c r="R470">
        <v>0.60289999999999999</v>
      </c>
      <c r="S470">
        <v>3.7343999999999999</v>
      </c>
      <c r="X470">
        <v>29.8338</v>
      </c>
      <c r="Y470">
        <v>19.594000000000001</v>
      </c>
      <c r="Z470">
        <v>95932</v>
      </c>
      <c r="AD470">
        <v>3.9600000000000003E-2</v>
      </c>
      <c r="AH470">
        <v>10.7957</v>
      </c>
      <c r="AI470">
        <v>15.186299999999999</v>
      </c>
      <c r="AJ470">
        <v>0.83750000000000002</v>
      </c>
      <c r="AK470">
        <v>4.1051000000000002</v>
      </c>
      <c r="AL470">
        <v>24.470600000000001</v>
      </c>
      <c r="AM470">
        <v>48.6584</v>
      </c>
      <c r="AN470">
        <v>24.470600000000001</v>
      </c>
    </row>
    <row r="471" spans="1:40" x14ac:dyDescent="0.25">
      <c r="A471" t="s">
        <v>245</v>
      </c>
      <c r="B471" t="s">
        <v>246</v>
      </c>
      <c r="C471" t="s">
        <v>247</v>
      </c>
      <c r="D471" t="s">
        <v>248</v>
      </c>
      <c r="E471" t="s">
        <v>203</v>
      </c>
      <c r="F471" t="s">
        <v>197</v>
      </c>
      <c r="G471" s="2">
        <v>41274</v>
      </c>
      <c r="H471" t="s">
        <v>198</v>
      </c>
      <c r="J471">
        <v>2012</v>
      </c>
      <c r="K471">
        <v>4</v>
      </c>
      <c r="L471">
        <v>2012</v>
      </c>
      <c r="M471">
        <v>4</v>
      </c>
      <c r="N471">
        <v>7</v>
      </c>
      <c r="P471">
        <v>1.6199999999999999E-2</v>
      </c>
      <c r="Q471">
        <v>2.0139999999999998</v>
      </c>
      <c r="R471">
        <v>0.5746</v>
      </c>
      <c r="S471">
        <v>3.4451000000000001</v>
      </c>
      <c r="X471">
        <v>30.879100000000001</v>
      </c>
      <c r="Y471">
        <v>21.2257</v>
      </c>
      <c r="Z471">
        <v>25079</v>
      </c>
      <c r="AD471">
        <v>3.9699999999999999E-2</v>
      </c>
      <c r="AH471">
        <v>10.914300000000001</v>
      </c>
      <c r="AI471">
        <v>14.573600000000001</v>
      </c>
      <c r="AJ471">
        <v>0.9022</v>
      </c>
      <c r="AK471">
        <v>4.4367000000000001</v>
      </c>
      <c r="AL471">
        <v>6.5613999999999999</v>
      </c>
      <c r="AM471">
        <v>53.646599999999999</v>
      </c>
      <c r="AN471">
        <v>6.5613999999999999</v>
      </c>
    </row>
    <row r="472" spans="1:40" x14ac:dyDescent="0.25">
      <c r="A472" t="s">
        <v>245</v>
      </c>
      <c r="B472" t="s">
        <v>246</v>
      </c>
      <c r="C472" t="s">
        <v>247</v>
      </c>
      <c r="D472" t="s">
        <v>248</v>
      </c>
      <c r="E472" t="s">
        <v>203</v>
      </c>
      <c r="F472" t="s">
        <v>197</v>
      </c>
      <c r="G472" s="2">
        <v>41639</v>
      </c>
      <c r="H472" t="s">
        <v>198</v>
      </c>
      <c r="J472">
        <v>2013</v>
      </c>
      <c r="K472">
        <v>4</v>
      </c>
      <c r="L472">
        <v>2013</v>
      </c>
      <c r="M472">
        <v>4</v>
      </c>
      <c r="N472">
        <v>7</v>
      </c>
      <c r="P472">
        <v>1.3100000000000001E-2</v>
      </c>
      <c r="Q472">
        <v>1.9045000000000001</v>
      </c>
      <c r="R472">
        <v>0.58350000000000002</v>
      </c>
      <c r="S472">
        <v>3.1852</v>
      </c>
      <c r="X472">
        <v>27.459800000000001</v>
      </c>
      <c r="Y472">
        <v>17.0441</v>
      </c>
      <c r="Z472">
        <v>107953</v>
      </c>
      <c r="AD472">
        <v>4.02E-2</v>
      </c>
      <c r="AH472">
        <v>8.9420999999999999</v>
      </c>
      <c r="AI472">
        <v>11.7776</v>
      </c>
      <c r="AJ472">
        <v>0.74039999999999995</v>
      </c>
      <c r="AK472">
        <v>3.5274000000000001</v>
      </c>
      <c r="AL472">
        <v>28.297699999999999</v>
      </c>
      <c r="AM472">
        <v>56.2226</v>
      </c>
      <c r="AN472">
        <v>28.297699999999999</v>
      </c>
    </row>
    <row r="473" spans="1:40" x14ac:dyDescent="0.25">
      <c r="A473" t="s">
        <v>245</v>
      </c>
      <c r="B473" t="s">
        <v>246</v>
      </c>
      <c r="C473" t="s">
        <v>247</v>
      </c>
      <c r="D473" t="s">
        <v>248</v>
      </c>
      <c r="E473" t="s">
        <v>203</v>
      </c>
      <c r="F473" t="s">
        <v>197</v>
      </c>
      <c r="G473" s="2">
        <v>42004</v>
      </c>
      <c r="H473" t="s">
        <v>198</v>
      </c>
      <c r="J473">
        <v>2014</v>
      </c>
      <c r="K473">
        <v>4</v>
      </c>
      <c r="L473">
        <v>2014</v>
      </c>
      <c r="M473">
        <v>4</v>
      </c>
      <c r="N473">
        <v>7</v>
      </c>
      <c r="P473">
        <v>1.0500000000000001E-2</v>
      </c>
      <c r="Q473">
        <v>1.9885999999999999</v>
      </c>
      <c r="R473">
        <v>0.56950000000000001</v>
      </c>
      <c r="S473">
        <v>3.0979000000000001</v>
      </c>
      <c r="X473">
        <v>33.378300000000003</v>
      </c>
      <c r="Y473">
        <v>21.8292</v>
      </c>
      <c r="Z473">
        <v>36593</v>
      </c>
      <c r="AD473">
        <v>3.5799999999999998E-2</v>
      </c>
      <c r="AH473">
        <v>10.273400000000001</v>
      </c>
      <c r="AI473">
        <v>12.393700000000001</v>
      </c>
      <c r="AJ473">
        <v>0.84540000000000004</v>
      </c>
      <c r="AK473">
        <v>4.0393999999999997</v>
      </c>
      <c r="AL473">
        <v>9.6361000000000008</v>
      </c>
      <c r="AM473">
        <v>62.379600000000003</v>
      </c>
      <c r="AN473">
        <v>9.6361000000000008</v>
      </c>
    </row>
    <row r="474" spans="1:40" x14ac:dyDescent="0.25">
      <c r="A474" t="s">
        <v>245</v>
      </c>
      <c r="B474" t="s">
        <v>246</v>
      </c>
      <c r="C474" t="s">
        <v>247</v>
      </c>
      <c r="D474" t="s">
        <v>248</v>
      </c>
      <c r="E474" t="s">
        <v>203</v>
      </c>
      <c r="F474" t="s">
        <v>197</v>
      </c>
      <c r="G474" s="2">
        <v>42369</v>
      </c>
      <c r="H474" t="s">
        <v>198</v>
      </c>
      <c r="J474">
        <v>2015</v>
      </c>
      <c r="K474">
        <v>4</v>
      </c>
      <c r="L474">
        <v>2015</v>
      </c>
      <c r="M474">
        <v>4</v>
      </c>
      <c r="N474">
        <v>7</v>
      </c>
      <c r="P474">
        <v>8.3999999999999995E-3</v>
      </c>
      <c r="Q474">
        <v>2.1084000000000001</v>
      </c>
      <c r="R474">
        <v>0.55579999999999996</v>
      </c>
      <c r="S474">
        <v>2.4432999999999998</v>
      </c>
      <c r="X474">
        <v>34.221299999999999</v>
      </c>
      <c r="Y474">
        <v>24.974399999999999</v>
      </c>
      <c r="Z474">
        <v>73466</v>
      </c>
      <c r="AD474">
        <v>3.8100000000000002E-2</v>
      </c>
      <c r="AH474">
        <v>11.0345</v>
      </c>
      <c r="AI474">
        <v>12.6889</v>
      </c>
      <c r="AJ474">
        <v>1.0392999999999999</v>
      </c>
      <c r="AK474">
        <v>4.3856000000000002</v>
      </c>
      <c r="AL474">
        <v>19.6812</v>
      </c>
      <c r="AM474">
        <v>67.578699999999998</v>
      </c>
      <c r="AN474">
        <v>19.6812</v>
      </c>
    </row>
    <row r="475" spans="1:40" x14ac:dyDescent="0.25">
      <c r="A475" t="s">
        <v>245</v>
      </c>
      <c r="B475" t="s">
        <v>246</v>
      </c>
      <c r="C475" t="s">
        <v>247</v>
      </c>
      <c r="D475" t="s">
        <v>248</v>
      </c>
      <c r="E475" t="s">
        <v>203</v>
      </c>
      <c r="F475" t="s">
        <v>197</v>
      </c>
      <c r="G475" s="2">
        <v>42735</v>
      </c>
      <c r="H475" t="s">
        <v>198</v>
      </c>
      <c r="J475">
        <v>2016</v>
      </c>
      <c r="K475">
        <v>4</v>
      </c>
      <c r="L475">
        <v>2016</v>
      </c>
      <c r="M475">
        <v>4</v>
      </c>
      <c r="N475">
        <v>7</v>
      </c>
      <c r="P475">
        <v>8.3999999999999995E-3</v>
      </c>
      <c r="Q475">
        <v>2.0015000000000001</v>
      </c>
      <c r="R475">
        <v>0.55569999999999997</v>
      </c>
      <c r="S475">
        <v>2.4864000000000002</v>
      </c>
      <c r="X475">
        <v>38.242899999999999</v>
      </c>
      <c r="Y475">
        <v>25.006900000000002</v>
      </c>
      <c r="Z475">
        <v>20196</v>
      </c>
      <c r="AD475">
        <v>3.6299999999999999E-2</v>
      </c>
      <c r="AH475">
        <v>10.842000000000001</v>
      </c>
      <c r="AI475">
        <v>12.37</v>
      </c>
      <c r="AJ475">
        <v>0.9929</v>
      </c>
      <c r="AK475">
        <v>4.3228999999999997</v>
      </c>
      <c r="AL475">
        <v>5.5335000000000001</v>
      </c>
      <c r="AM475">
        <v>71.377799999999993</v>
      </c>
      <c r="AN475">
        <v>5.5335000000000001</v>
      </c>
    </row>
    <row r="476" spans="1:40" x14ac:dyDescent="0.25">
      <c r="A476" t="s">
        <v>245</v>
      </c>
      <c r="B476" t="s">
        <v>246</v>
      </c>
      <c r="C476" t="s">
        <v>247</v>
      </c>
      <c r="D476" t="s">
        <v>248</v>
      </c>
      <c r="E476" t="s">
        <v>203</v>
      </c>
      <c r="F476" t="s">
        <v>197</v>
      </c>
      <c r="G476" s="2">
        <v>40633</v>
      </c>
      <c r="H476" t="s">
        <v>199</v>
      </c>
      <c r="J476">
        <v>2011</v>
      </c>
      <c r="K476">
        <v>1</v>
      </c>
      <c r="L476">
        <v>2011</v>
      </c>
      <c r="M476">
        <v>1</v>
      </c>
      <c r="N476">
        <v>7</v>
      </c>
      <c r="P476">
        <v>2.18E-2</v>
      </c>
      <c r="Q476">
        <v>2.2134</v>
      </c>
      <c r="R476">
        <v>0.62909999999999999</v>
      </c>
      <c r="S476">
        <v>4.3144</v>
      </c>
      <c r="X476">
        <v>33.4983</v>
      </c>
      <c r="Y476">
        <v>21.3537</v>
      </c>
      <c r="Z476">
        <v>-5979</v>
      </c>
      <c r="AD476">
        <v>1.09E-2</v>
      </c>
      <c r="AH476">
        <v>3.2147000000000001</v>
      </c>
      <c r="AI476">
        <v>4.8391999999999999</v>
      </c>
      <c r="AJ476">
        <v>0.25269999999999998</v>
      </c>
      <c r="AK476">
        <v>1.1408</v>
      </c>
      <c r="AL476">
        <v>-1.4895</v>
      </c>
      <c r="AM476">
        <v>45.301000000000002</v>
      </c>
      <c r="AN476">
        <v>-1.4895</v>
      </c>
    </row>
    <row r="477" spans="1:40" x14ac:dyDescent="0.25">
      <c r="A477" t="s">
        <v>245</v>
      </c>
      <c r="B477" t="s">
        <v>246</v>
      </c>
      <c r="C477" t="s">
        <v>247</v>
      </c>
      <c r="D477" t="s">
        <v>248</v>
      </c>
      <c r="E477" t="s">
        <v>203</v>
      </c>
      <c r="F477" t="s">
        <v>197</v>
      </c>
      <c r="G477" s="2">
        <v>40724</v>
      </c>
      <c r="H477" t="s">
        <v>199</v>
      </c>
      <c r="J477">
        <v>2011</v>
      </c>
      <c r="K477">
        <v>2</v>
      </c>
      <c r="L477">
        <v>2011</v>
      </c>
      <c r="M477">
        <v>2</v>
      </c>
      <c r="N477">
        <v>7</v>
      </c>
      <c r="P477">
        <v>1.9199999999999998E-2</v>
      </c>
      <c r="Q477">
        <v>2.391</v>
      </c>
      <c r="R477">
        <v>0.62849999999999995</v>
      </c>
      <c r="S477">
        <v>4.1734999999999998</v>
      </c>
      <c r="X477">
        <v>32.548400000000001</v>
      </c>
      <c r="Y477">
        <v>20.293199999999999</v>
      </c>
      <c r="Z477">
        <v>58725</v>
      </c>
      <c r="AD477">
        <v>1.11E-2</v>
      </c>
      <c r="AH477">
        <v>3.1019999999999999</v>
      </c>
      <c r="AI477">
        <v>4.5995999999999997</v>
      </c>
      <c r="AJ477">
        <v>0.2417</v>
      </c>
      <c r="AK477">
        <v>1.1032</v>
      </c>
      <c r="AL477">
        <v>14.7432</v>
      </c>
      <c r="AM477">
        <v>46.769799999999996</v>
      </c>
      <c r="AN477">
        <v>14.7432</v>
      </c>
    </row>
    <row r="478" spans="1:40" x14ac:dyDescent="0.25">
      <c r="A478" t="s">
        <v>245</v>
      </c>
      <c r="B478" t="s">
        <v>246</v>
      </c>
      <c r="C478" t="s">
        <v>247</v>
      </c>
      <c r="D478" t="s">
        <v>248</v>
      </c>
      <c r="E478" t="s">
        <v>203</v>
      </c>
      <c r="F478" t="s">
        <v>197</v>
      </c>
      <c r="G478" s="2">
        <v>40816</v>
      </c>
      <c r="H478" t="s">
        <v>199</v>
      </c>
      <c r="J478">
        <v>2011</v>
      </c>
      <c r="K478">
        <v>3</v>
      </c>
      <c r="L478">
        <v>2011</v>
      </c>
      <c r="M478">
        <v>3</v>
      </c>
      <c r="N478">
        <v>7</v>
      </c>
      <c r="P478">
        <v>1.7500000000000002E-2</v>
      </c>
      <c r="Q478">
        <v>2.5760999999999998</v>
      </c>
      <c r="R478">
        <v>0.62439999999999996</v>
      </c>
      <c r="S478">
        <v>4.1062000000000003</v>
      </c>
      <c r="X478">
        <v>27.248000000000001</v>
      </c>
      <c r="Y478">
        <v>18.433900000000001</v>
      </c>
      <c r="Z478">
        <v>66518</v>
      </c>
      <c r="AD478">
        <v>9.2999999999999992E-3</v>
      </c>
      <c r="AH478">
        <v>2.4426000000000001</v>
      </c>
      <c r="AI478">
        <v>3.4685000000000001</v>
      </c>
      <c r="AJ478">
        <v>0.1862</v>
      </c>
      <c r="AK478">
        <v>0.87819999999999998</v>
      </c>
      <c r="AL478">
        <v>17.1784</v>
      </c>
      <c r="AM478">
        <v>47.984400000000001</v>
      </c>
      <c r="AN478">
        <v>17.1784</v>
      </c>
    </row>
    <row r="479" spans="1:40" x14ac:dyDescent="0.25">
      <c r="A479" t="s">
        <v>245</v>
      </c>
      <c r="B479" t="s">
        <v>246</v>
      </c>
      <c r="C479" t="s">
        <v>247</v>
      </c>
      <c r="D479" t="s">
        <v>248</v>
      </c>
      <c r="E479" t="s">
        <v>203</v>
      </c>
      <c r="F479" t="s">
        <v>197</v>
      </c>
      <c r="G479" s="2">
        <v>40908</v>
      </c>
      <c r="H479" t="s">
        <v>199</v>
      </c>
      <c r="J479">
        <v>2011</v>
      </c>
      <c r="K479">
        <v>4</v>
      </c>
      <c r="L479">
        <v>2011</v>
      </c>
      <c r="M479">
        <v>4</v>
      </c>
      <c r="N479">
        <v>7</v>
      </c>
      <c r="P479">
        <v>1.5599999999999999E-2</v>
      </c>
      <c r="Q479">
        <v>2.7627999999999999</v>
      </c>
      <c r="R479">
        <v>0.60289999999999999</v>
      </c>
      <c r="S479">
        <v>3.7343999999999999</v>
      </c>
      <c r="X479">
        <v>24.612400000000001</v>
      </c>
      <c r="Y479">
        <v>17.7788</v>
      </c>
      <c r="Z479">
        <v>95932</v>
      </c>
      <c r="AD479">
        <v>8.5000000000000006E-3</v>
      </c>
      <c r="AH479">
        <v>2.1208999999999998</v>
      </c>
      <c r="AI479">
        <v>2.9834999999999998</v>
      </c>
      <c r="AJ479">
        <v>0.16450000000000001</v>
      </c>
      <c r="AK479">
        <v>0.80649999999999999</v>
      </c>
      <c r="AL479">
        <v>24.470600000000001</v>
      </c>
      <c r="AM479">
        <v>48.6584</v>
      </c>
      <c r="AN479">
        <v>24.470600000000001</v>
      </c>
    </row>
    <row r="480" spans="1:40" x14ac:dyDescent="0.25">
      <c r="A480" t="s">
        <v>245</v>
      </c>
      <c r="B480" t="s">
        <v>246</v>
      </c>
      <c r="C480" t="s">
        <v>247</v>
      </c>
      <c r="D480" t="s">
        <v>248</v>
      </c>
      <c r="E480" t="s">
        <v>203</v>
      </c>
      <c r="F480" t="s">
        <v>197</v>
      </c>
      <c r="G480" s="2">
        <v>40999</v>
      </c>
      <c r="H480" t="s">
        <v>199</v>
      </c>
      <c r="J480">
        <v>2012</v>
      </c>
      <c r="K480">
        <v>1</v>
      </c>
      <c r="L480">
        <v>2012</v>
      </c>
      <c r="M480">
        <v>1</v>
      </c>
      <c r="N480">
        <v>7</v>
      </c>
      <c r="P480">
        <v>1.66E-2</v>
      </c>
      <c r="Q480">
        <v>2.4394999999999998</v>
      </c>
      <c r="R480">
        <v>0.59930000000000005</v>
      </c>
      <c r="S480">
        <v>3.8595000000000002</v>
      </c>
      <c r="X480">
        <v>27.564599999999999</v>
      </c>
      <c r="Y480">
        <v>18.072299999999998</v>
      </c>
      <c r="Z480">
        <v>4266</v>
      </c>
      <c r="AD480">
        <v>1.09E-2</v>
      </c>
      <c r="AH480">
        <v>2.7134</v>
      </c>
      <c r="AI480">
        <v>3.7879</v>
      </c>
      <c r="AJ480">
        <v>0.2122</v>
      </c>
      <c r="AK480">
        <v>1.0423</v>
      </c>
      <c r="AL480">
        <v>1.1129</v>
      </c>
      <c r="AM480">
        <v>49.520600000000002</v>
      </c>
      <c r="AN480">
        <v>1.1129</v>
      </c>
    </row>
    <row r="481" spans="1:40" x14ac:dyDescent="0.25">
      <c r="A481" t="s">
        <v>245</v>
      </c>
      <c r="B481" t="s">
        <v>246</v>
      </c>
      <c r="C481" t="s">
        <v>247</v>
      </c>
      <c r="D481" t="s">
        <v>248</v>
      </c>
      <c r="E481" t="s">
        <v>203</v>
      </c>
      <c r="F481" t="s">
        <v>197</v>
      </c>
      <c r="G481" s="2">
        <v>41090</v>
      </c>
      <c r="H481" t="s">
        <v>199</v>
      </c>
      <c r="J481">
        <v>2012</v>
      </c>
      <c r="K481">
        <v>2</v>
      </c>
      <c r="L481">
        <v>2012</v>
      </c>
      <c r="M481">
        <v>2</v>
      </c>
      <c r="N481">
        <v>7</v>
      </c>
      <c r="P481">
        <v>1.5699999999999999E-2</v>
      </c>
      <c r="Q481">
        <v>2.363</v>
      </c>
      <c r="R481">
        <v>0.57689999999999997</v>
      </c>
      <c r="S481">
        <v>3.7610000000000001</v>
      </c>
      <c r="X481">
        <v>31.8674</v>
      </c>
      <c r="Y481">
        <v>21.0962</v>
      </c>
      <c r="Z481">
        <v>46249</v>
      </c>
      <c r="AD481">
        <v>9.5999999999999992E-3</v>
      </c>
      <c r="AH481">
        <v>2.6989999999999998</v>
      </c>
      <c r="AI481">
        <v>3.7151000000000001</v>
      </c>
      <c r="AJ481">
        <v>0.21659999999999999</v>
      </c>
      <c r="AK481">
        <v>1.0953999999999999</v>
      </c>
      <c r="AL481">
        <v>12.105499999999999</v>
      </c>
      <c r="AM481">
        <v>50.4557</v>
      </c>
      <c r="AN481">
        <v>12.105499999999999</v>
      </c>
    </row>
    <row r="482" spans="1:40" x14ac:dyDescent="0.25">
      <c r="A482" t="s">
        <v>245</v>
      </c>
      <c r="B482" t="s">
        <v>246</v>
      </c>
      <c r="C482" t="s">
        <v>247</v>
      </c>
      <c r="D482" t="s">
        <v>248</v>
      </c>
      <c r="E482" t="s">
        <v>203</v>
      </c>
      <c r="F482" t="s">
        <v>197</v>
      </c>
      <c r="G482" s="2">
        <v>41182</v>
      </c>
      <c r="H482" t="s">
        <v>199</v>
      </c>
      <c r="J482">
        <v>2012</v>
      </c>
      <c r="K482">
        <v>3</v>
      </c>
      <c r="L482">
        <v>2012</v>
      </c>
      <c r="M482">
        <v>3</v>
      </c>
      <c r="N482">
        <v>7</v>
      </c>
      <c r="P482">
        <v>1.7299999999999999E-2</v>
      </c>
      <c r="Q482">
        <v>2.0074000000000001</v>
      </c>
      <c r="R482">
        <v>0.56879999999999997</v>
      </c>
      <c r="S482">
        <v>3.6105999999999998</v>
      </c>
      <c r="X482">
        <v>34.191000000000003</v>
      </c>
      <c r="Y482">
        <v>22.888200000000001</v>
      </c>
      <c r="Z482">
        <v>29590</v>
      </c>
      <c r="AD482">
        <v>1.01E-2</v>
      </c>
      <c r="AH482">
        <v>2.9942000000000002</v>
      </c>
      <c r="AI482">
        <v>4.0255999999999998</v>
      </c>
      <c r="AJ482">
        <v>0.24590000000000001</v>
      </c>
      <c r="AK482">
        <v>1.2325999999999999</v>
      </c>
      <c r="AL482">
        <v>7.7584999999999997</v>
      </c>
      <c r="AM482">
        <v>52.556899999999999</v>
      </c>
      <c r="AN482">
        <v>7.7584999999999997</v>
      </c>
    </row>
    <row r="483" spans="1:40" x14ac:dyDescent="0.25">
      <c r="A483" t="s">
        <v>245</v>
      </c>
      <c r="B483" t="s">
        <v>246</v>
      </c>
      <c r="C483" t="s">
        <v>247</v>
      </c>
      <c r="D483" t="s">
        <v>248</v>
      </c>
      <c r="E483" t="s">
        <v>203</v>
      </c>
      <c r="F483" t="s">
        <v>197</v>
      </c>
      <c r="G483" s="2">
        <v>41274</v>
      </c>
      <c r="H483" t="s">
        <v>199</v>
      </c>
      <c r="J483">
        <v>2012</v>
      </c>
      <c r="K483">
        <v>4</v>
      </c>
      <c r="L483">
        <v>2012</v>
      </c>
      <c r="M483">
        <v>4</v>
      </c>
      <c r="N483">
        <v>7</v>
      </c>
      <c r="P483">
        <v>1.6199999999999999E-2</v>
      </c>
      <c r="Q483">
        <v>2.0139999999999998</v>
      </c>
      <c r="R483">
        <v>0.5746</v>
      </c>
      <c r="S483">
        <v>3.4451000000000001</v>
      </c>
      <c r="X483">
        <v>30.221299999999999</v>
      </c>
      <c r="Y483">
        <v>23.133500000000002</v>
      </c>
      <c r="Z483">
        <v>25079</v>
      </c>
      <c r="AD483">
        <v>9.7000000000000003E-3</v>
      </c>
      <c r="AH483">
        <v>2.9188000000000001</v>
      </c>
      <c r="AI483">
        <v>3.8974000000000002</v>
      </c>
      <c r="AJ483">
        <v>0.24129999999999999</v>
      </c>
      <c r="AK483">
        <v>1.1865000000000001</v>
      </c>
      <c r="AL483">
        <v>6.5613999999999999</v>
      </c>
      <c r="AM483">
        <v>53.646599999999999</v>
      </c>
      <c r="AN483">
        <v>6.5613999999999999</v>
      </c>
    </row>
    <row r="484" spans="1:40" x14ac:dyDescent="0.25">
      <c r="A484" t="s">
        <v>245</v>
      </c>
      <c r="B484" t="s">
        <v>246</v>
      </c>
      <c r="C484" t="s">
        <v>247</v>
      </c>
      <c r="D484" t="s">
        <v>248</v>
      </c>
      <c r="E484" t="s">
        <v>203</v>
      </c>
      <c r="F484" t="s">
        <v>197</v>
      </c>
      <c r="G484" s="2">
        <v>41364</v>
      </c>
      <c r="H484" t="s">
        <v>199</v>
      </c>
      <c r="J484">
        <v>2013</v>
      </c>
      <c r="K484">
        <v>1</v>
      </c>
      <c r="L484">
        <v>2013</v>
      </c>
      <c r="M484">
        <v>1</v>
      </c>
      <c r="N484">
        <v>7</v>
      </c>
      <c r="P484">
        <v>1.5900000000000001E-2</v>
      </c>
      <c r="Q484">
        <v>1.9931000000000001</v>
      </c>
      <c r="R484">
        <v>0.58799999999999997</v>
      </c>
      <c r="S484">
        <v>3.5171999999999999</v>
      </c>
      <c r="X484">
        <v>37.061799999999998</v>
      </c>
      <c r="Y484">
        <v>25.019400000000001</v>
      </c>
      <c r="Z484">
        <v>19964</v>
      </c>
      <c r="AD484">
        <v>1.03E-2</v>
      </c>
      <c r="AH484">
        <v>3.3121</v>
      </c>
      <c r="AI484">
        <v>4.3822000000000001</v>
      </c>
      <c r="AJ484">
        <v>0.27329999999999999</v>
      </c>
      <c r="AK484">
        <v>1.2988999999999999</v>
      </c>
      <c r="AL484">
        <v>5.1894999999999998</v>
      </c>
      <c r="AM484">
        <v>54.643300000000004</v>
      </c>
      <c r="AN484">
        <v>5.1894999999999998</v>
      </c>
    </row>
    <row r="485" spans="1:40" x14ac:dyDescent="0.25">
      <c r="A485" t="s">
        <v>245</v>
      </c>
      <c r="B485" t="s">
        <v>246</v>
      </c>
      <c r="C485" t="s">
        <v>247</v>
      </c>
      <c r="D485" t="s">
        <v>248</v>
      </c>
      <c r="E485" t="s">
        <v>203</v>
      </c>
      <c r="F485" t="s">
        <v>197</v>
      </c>
      <c r="G485" s="2">
        <v>41455</v>
      </c>
      <c r="H485" t="s">
        <v>199</v>
      </c>
      <c r="J485">
        <v>2013</v>
      </c>
      <c r="K485">
        <v>2</v>
      </c>
      <c r="L485">
        <v>2013</v>
      </c>
      <c r="M485">
        <v>2</v>
      </c>
      <c r="N485">
        <v>7</v>
      </c>
      <c r="P485">
        <v>1.4999999999999999E-2</v>
      </c>
      <c r="Q485">
        <v>1.9914000000000001</v>
      </c>
      <c r="R485">
        <v>0.58640000000000003</v>
      </c>
      <c r="S485">
        <v>3.6360000000000001</v>
      </c>
      <c r="X485">
        <v>36.949599999999997</v>
      </c>
      <c r="Y485">
        <v>24.245000000000001</v>
      </c>
      <c r="Z485">
        <v>88484</v>
      </c>
      <c r="AD485">
        <v>1.03E-2</v>
      </c>
      <c r="AH485">
        <v>3.2844000000000002</v>
      </c>
      <c r="AI485">
        <v>4.3337000000000003</v>
      </c>
      <c r="AJ485">
        <v>0.26629999999999998</v>
      </c>
      <c r="AK485">
        <v>1.2842</v>
      </c>
      <c r="AL485">
        <v>23.198</v>
      </c>
      <c r="AM485">
        <v>55.515500000000003</v>
      </c>
      <c r="AN485">
        <v>23.198</v>
      </c>
    </row>
    <row r="486" spans="1:40" x14ac:dyDescent="0.25">
      <c r="A486" t="s">
        <v>245</v>
      </c>
      <c r="B486" t="s">
        <v>246</v>
      </c>
      <c r="C486" t="s">
        <v>247</v>
      </c>
      <c r="D486" t="s">
        <v>248</v>
      </c>
      <c r="E486" t="s">
        <v>203</v>
      </c>
      <c r="F486" t="s">
        <v>197</v>
      </c>
      <c r="G486" s="2">
        <v>41547</v>
      </c>
      <c r="H486" t="s">
        <v>199</v>
      </c>
      <c r="J486">
        <v>2013</v>
      </c>
      <c r="K486">
        <v>3</v>
      </c>
      <c r="L486">
        <v>2013</v>
      </c>
      <c r="M486">
        <v>3</v>
      </c>
      <c r="N486">
        <v>7</v>
      </c>
      <c r="P486">
        <v>1.4E-2</v>
      </c>
      <c r="Q486">
        <v>1.9317</v>
      </c>
      <c r="R486">
        <v>0.58709999999999996</v>
      </c>
      <c r="S486">
        <v>3.4567000000000001</v>
      </c>
      <c r="X486">
        <v>0.14369999999999999</v>
      </c>
      <c r="Y486">
        <v>-2.7473000000000001</v>
      </c>
      <c r="Z486">
        <v>114867</v>
      </c>
      <c r="AD486">
        <v>9.5999999999999992E-3</v>
      </c>
      <c r="AH486">
        <v>-0.19439999999999999</v>
      </c>
      <c r="AI486">
        <v>-0.25800000000000001</v>
      </c>
      <c r="AJ486">
        <v>-1.54E-2</v>
      </c>
      <c r="AK486">
        <v>-7.5899999999999995E-2</v>
      </c>
      <c r="AL486">
        <v>30.492999999999999</v>
      </c>
      <c r="AM486">
        <v>54.9773</v>
      </c>
      <c r="AN486">
        <v>30.492999999999999</v>
      </c>
    </row>
    <row r="487" spans="1:40" x14ac:dyDescent="0.25">
      <c r="A487" t="s">
        <v>245</v>
      </c>
      <c r="B487" t="s">
        <v>246</v>
      </c>
      <c r="C487" t="s">
        <v>247</v>
      </c>
      <c r="D487" t="s">
        <v>248</v>
      </c>
      <c r="E487" t="s">
        <v>203</v>
      </c>
      <c r="F487" t="s">
        <v>197</v>
      </c>
      <c r="G487" s="2">
        <v>41639</v>
      </c>
      <c r="H487" t="s">
        <v>199</v>
      </c>
      <c r="J487">
        <v>2013</v>
      </c>
      <c r="K487">
        <v>4</v>
      </c>
      <c r="L487">
        <v>2013</v>
      </c>
      <c r="M487">
        <v>4</v>
      </c>
      <c r="N487">
        <v>7</v>
      </c>
      <c r="P487">
        <v>1.3100000000000001E-2</v>
      </c>
      <c r="Q487">
        <v>1.9045000000000001</v>
      </c>
      <c r="R487">
        <v>0.58350000000000002</v>
      </c>
      <c r="S487">
        <v>3.1852</v>
      </c>
      <c r="X487">
        <v>34.691099999999999</v>
      </c>
      <c r="Y487">
        <v>20.891999999999999</v>
      </c>
      <c r="Z487">
        <v>107953</v>
      </c>
      <c r="AD487">
        <v>9.9000000000000008E-3</v>
      </c>
      <c r="AH487">
        <v>2.6202000000000001</v>
      </c>
      <c r="AI487">
        <v>3.4510999999999998</v>
      </c>
      <c r="AJ487">
        <v>0.217</v>
      </c>
      <c r="AK487">
        <v>1.0336000000000001</v>
      </c>
      <c r="AL487">
        <v>28.297699999999999</v>
      </c>
      <c r="AM487">
        <v>56.2226</v>
      </c>
      <c r="AN487">
        <v>28.297699999999999</v>
      </c>
    </row>
    <row r="488" spans="1:40" x14ac:dyDescent="0.25">
      <c r="A488" t="s">
        <v>245</v>
      </c>
      <c r="B488" t="s">
        <v>246</v>
      </c>
      <c r="C488" t="s">
        <v>247</v>
      </c>
      <c r="D488" t="s">
        <v>248</v>
      </c>
      <c r="E488" t="s">
        <v>203</v>
      </c>
      <c r="F488" t="s">
        <v>197</v>
      </c>
      <c r="G488" s="2">
        <v>41729</v>
      </c>
      <c r="H488" t="s">
        <v>199</v>
      </c>
      <c r="J488">
        <v>2014</v>
      </c>
      <c r="K488">
        <v>1</v>
      </c>
      <c r="L488">
        <v>2014</v>
      </c>
      <c r="M488">
        <v>1</v>
      </c>
      <c r="N488">
        <v>7</v>
      </c>
      <c r="P488">
        <v>1.2999999999999999E-2</v>
      </c>
      <c r="Q488">
        <v>1.9056</v>
      </c>
      <c r="R488">
        <v>0.58250000000000002</v>
      </c>
      <c r="S488">
        <v>3.3022</v>
      </c>
      <c r="X488">
        <v>34.558500000000002</v>
      </c>
      <c r="Y488">
        <v>21.8779</v>
      </c>
      <c r="Z488">
        <v>14667</v>
      </c>
      <c r="AD488">
        <v>8.9999999999999993E-3</v>
      </c>
      <c r="AH488">
        <v>2.5756000000000001</v>
      </c>
      <c r="AI488">
        <v>3.2614999999999998</v>
      </c>
      <c r="AJ488">
        <v>0.2127</v>
      </c>
      <c r="AK488">
        <v>1.0015000000000001</v>
      </c>
      <c r="AL488">
        <v>3.8359000000000001</v>
      </c>
      <c r="AM488">
        <v>58.037399999999998</v>
      </c>
      <c r="AN488">
        <v>3.8359000000000001</v>
      </c>
    </row>
    <row r="489" spans="1:40" x14ac:dyDescent="0.25">
      <c r="A489" t="s">
        <v>245</v>
      </c>
      <c r="B489" t="s">
        <v>246</v>
      </c>
      <c r="C489" t="s">
        <v>247</v>
      </c>
      <c r="D489" t="s">
        <v>248</v>
      </c>
      <c r="E489" t="s">
        <v>203</v>
      </c>
      <c r="F489" t="s">
        <v>197</v>
      </c>
      <c r="G489" s="2">
        <v>41820</v>
      </c>
      <c r="H489" t="s">
        <v>199</v>
      </c>
      <c r="J489">
        <v>2014</v>
      </c>
      <c r="K489">
        <v>2</v>
      </c>
      <c r="L489">
        <v>2014</v>
      </c>
      <c r="M489">
        <v>2</v>
      </c>
      <c r="N489">
        <v>7</v>
      </c>
      <c r="P489">
        <v>1.21E-2</v>
      </c>
      <c r="Q489">
        <v>1.9202999999999999</v>
      </c>
      <c r="R489">
        <v>0.57269999999999999</v>
      </c>
      <c r="S489">
        <v>3.1835</v>
      </c>
      <c r="X489">
        <v>35.666600000000003</v>
      </c>
      <c r="Y489">
        <v>23.2135</v>
      </c>
      <c r="Z489">
        <v>10296</v>
      </c>
      <c r="AD489">
        <v>9.4999999999999998E-3</v>
      </c>
      <c r="AH489">
        <v>2.8633000000000002</v>
      </c>
      <c r="AI489">
        <v>3.5276000000000001</v>
      </c>
      <c r="AJ489">
        <v>0.23730000000000001</v>
      </c>
      <c r="AK489">
        <v>1.1242000000000001</v>
      </c>
      <c r="AL489">
        <v>2.7006000000000001</v>
      </c>
      <c r="AM489">
        <v>60.435299999999998</v>
      </c>
      <c r="AN489">
        <v>2.7006000000000001</v>
      </c>
    </row>
    <row r="490" spans="1:40" x14ac:dyDescent="0.25">
      <c r="A490" t="s">
        <v>245</v>
      </c>
      <c r="B490" t="s">
        <v>246</v>
      </c>
      <c r="C490" t="s">
        <v>247</v>
      </c>
      <c r="D490" t="s">
        <v>248</v>
      </c>
      <c r="E490" t="s">
        <v>203</v>
      </c>
      <c r="F490" t="s">
        <v>197</v>
      </c>
      <c r="G490" s="2">
        <v>41912</v>
      </c>
      <c r="H490" t="s">
        <v>199</v>
      </c>
      <c r="J490">
        <v>2014</v>
      </c>
      <c r="K490">
        <v>3</v>
      </c>
      <c r="L490">
        <v>2014</v>
      </c>
      <c r="M490">
        <v>3</v>
      </c>
      <c r="N490">
        <v>7</v>
      </c>
      <c r="P490">
        <v>1.1299999999999999E-2</v>
      </c>
      <c r="Q490">
        <v>1.9867999999999999</v>
      </c>
      <c r="R490">
        <v>0.56520000000000004</v>
      </c>
      <c r="S490">
        <v>3.0377999999999998</v>
      </c>
      <c r="X490">
        <v>33.375500000000002</v>
      </c>
      <c r="Y490">
        <v>21.626200000000001</v>
      </c>
      <c r="Z490">
        <v>7847</v>
      </c>
      <c r="AD490">
        <v>9.4000000000000004E-3</v>
      </c>
      <c r="AH490">
        <v>2.6347999999999998</v>
      </c>
      <c r="AI490">
        <v>3.202</v>
      </c>
      <c r="AJ490">
        <v>0.22020000000000001</v>
      </c>
      <c r="AK490">
        <v>1.0463</v>
      </c>
      <c r="AL490">
        <v>2.0712000000000002</v>
      </c>
      <c r="AM490">
        <v>61.868699999999997</v>
      </c>
      <c r="AN490">
        <v>2.0712000000000002</v>
      </c>
    </row>
    <row r="491" spans="1:40" x14ac:dyDescent="0.25">
      <c r="A491" t="s">
        <v>245</v>
      </c>
      <c r="B491" t="s">
        <v>246</v>
      </c>
      <c r="C491" t="s">
        <v>247</v>
      </c>
      <c r="D491" t="s">
        <v>248</v>
      </c>
      <c r="E491" t="s">
        <v>203</v>
      </c>
      <c r="F491" t="s">
        <v>197</v>
      </c>
      <c r="G491" s="2">
        <v>42004</v>
      </c>
      <c r="H491" t="s">
        <v>199</v>
      </c>
      <c r="J491">
        <v>2014</v>
      </c>
      <c r="K491">
        <v>4</v>
      </c>
      <c r="L491">
        <v>2014</v>
      </c>
      <c r="M491">
        <v>4</v>
      </c>
      <c r="N491">
        <v>7</v>
      </c>
      <c r="P491">
        <v>1.0500000000000001E-2</v>
      </c>
      <c r="Q491">
        <v>1.9885999999999999</v>
      </c>
      <c r="R491">
        <v>0.56950000000000001</v>
      </c>
      <c r="S491">
        <v>3.0979000000000001</v>
      </c>
      <c r="X491">
        <v>29.671399999999998</v>
      </c>
      <c r="Y491">
        <v>20.483799999999999</v>
      </c>
      <c r="Z491">
        <v>36593</v>
      </c>
      <c r="AD491">
        <v>8.5000000000000006E-3</v>
      </c>
      <c r="AH491">
        <v>2.3296000000000001</v>
      </c>
      <c r="AI491">
        <v>2.8105000000000002</v>
      </c>
      <c r="AJ491">
        <v>0.19170000000000001</v>
      </c>
      <c r="AK491">
        <v>0.91600000000000004</v>
      </c>
      <c r="AL491">
        <v>9.6361000000000008</v>
      </c>
      <c r="AM491">
        <v>62.379600000000003</v>
      </c>
      <c r="AN491">
        <v>9.6361000000000008</v>
      </c>
    </row>
    <row r="492" spans="1:40" x14ac:dyDescent="0.25">
      <c r="A492" t="s">
        <v>245</v>
      </c>
      <c r="B492" t="s">
        <v>246</v>
      </c>
      <c r="C492" t="s">
        <v>247</v>
      </c>
      <c r="D492" t="s">
        <v>248</v>
      </c>
      <c r="E492" t="s">
        <v>203</v>
      </c>
      <c r="F492" t="s">
        <v>197</v>
      </c>
      <c r="G492" s="2">
        <v>42094</v>
      </c>
      <c r="H492" t="s">
        <v>199</v>
      </c>
      <c r="J492">
        <v>2015</v>
      </c>
      <c r="K492">
        <v>1</v>
      </c>
      <c r="L492">
        <v>2015</v>
      </c>
      <c r="M492">
        <v>1</v>
      </c>
      <c r="N492">
        <v>7</v>
      </c>
      <c r="P492">
        <v>1.01E-2</v>
      </c>
      <c r="Q492">
        <v>2.0205000000000002</v>
      </c>
      <c r="R492">
        <v>0.56759999999999999</v>
      </c>
      <c r="S492">
        <v>3.0531999999999999</v>
      </c>
      <c r="X492">
        <v>35.591000000000001</v>
      </c>
      <c r="Y492">
        <v>23.5946</v>
      </c>
      <c r="Z492">
        <v>14879</v>
      </c>
      <c r="AD492">
        <v>8.9999999999999993E-3</v>
      </c>
      <c r="AH492">
        <v>2.7587999999999999</v>
      </c>
      <c r="AI492">
        <v>3.2738999999999998</v>
      </c>
      <c r="AJ492">
        <v>0.22950000000000001</v>
      </c>
      <c r="AK492">
        <v>1.0841000000000001</v>
      </c>
      <c r="AL492">
        <v>3.9598</v>
      </c>
      <c r="AM492">
        <v>63.556600000000003</v>
      </c>
      <c r="AN492">
        <v>3.9598</v>
      </c>
    </row>
    <row r="493" spans="1:40" x14ac:dyDescent="0.25">
      <c r="A493" t="s">
        <v>245</v>
      </c>
      <c r="B493" t="s">
        <v>246</v>
      </c>
      <c r="C493" t="s">
        <v>247</v>
      </c>
      <c r="D493" t="s">
        <v>248</v>
      </c>
      <c r="E493" t="s">
        <v>203</v>
      </c>
      <c r="F493" t="s">
        <v>197</v>
      </c>
      <c r="G493" s="2">
        <v>42185</v>
      </c>
      <c r="H493" t="s">
        <v>199</v>
      </c>
      <c r="J493">
        <v>2015</v>
      </c>
      <c r="K493">
        <v>2</v>
      </c>
      <c r="L493">
        <v>2015</v>
      </c>
      <c r="M493">
        <v>2</v>
      </c>
      <c r="N493">
        <v>7</v>
      </c>
      <c r="P493">
        <v>9.5999999999999992E-3</v>
      </c>
      <c r="Q493">
        <v>2.0215999999999998</v>
      </c>
      <c r="R493">
        <v>0.56769999999999998</v>
      </c>
      <c r="S493">
        <v>2.8163</v>
      </c>
      <c r="X493">
        <v>36.617600000000003</v>
      </c>
      <c r="Y493">
        <v>25.248100000000001</v>
      </c>
      <c r="Z493">
        <v>32175</v>
      </c>
      <c r="AD493">
        <v>9.2999999999999992E-3</v>
      </c>
      <c r="AH493">
        <v>2.9081999999999999</v>
      </c>
      <c r="AI493">
        <v>3.3988</v>
      </c>
      <c r="AJ493">
        <v>0.25679999999999997</v>
      </c>
      <c r="AK493">
        <v>1.1273</v>
      </c>
      <c r="AL493">
        <v>8.5946999999999996</v>
      </c>
      <c r="AM493">
        <v>65.224599999999995</v>
      </c>
      <c r="AN493">
        <v>8.5946999999999996</v>
      </c>
    </row>
    <row r="494" spans="1:40" x14ac:dyDescent="0.25">
      <c r="A494" t="s">
        <v>245</v>
      </c>
      <c r="B494" t="s">
        <v>246</v>
      </c>
      <c r="C494" t="s">
        <v>247</v>
      </c>
      <c r="D494" t="s">
        <v>248</v>
      </c>
      <c r="E494" t="s">
        <v>203</v>
      </c>
      <c r="F494" t="s">
        <v>197</v>
      </c>
      <c r="G494" s="2">
        <v>42277</v>
      </c>
      <c r="H494" t="s">
        <v>199</v>
      </c>
      <c r="J494">
        <v>2015</v>
      </c>
      <c r="K494">
        <v>3</v>
      </c>
      <c r="L494">
        <v>2015</v>
      </c>
      <c r="M494">
        <v>3</v>
      </c>
      <c r="N494">
        <v>7</v>
      </c>
      <c r="P494">
        <v>8.9999999999999993E-3</v>
      </c>
      <c r="Q494">
        <v>2.0268000000000002</v>
      </c>
      <c r="R494">
        <v>0.56569999999999998</v>
      </c>
      <c r="S494">
        <v>2.6922999999999999</v>
      </c>
      <c r="X494">
        <v>30.455200000000001</v>
      </c>
      <c r="Y494">
        <v>28.3736</v>
      </c>
      <c r="Z494">
        <v>57299</v>
      </c>
      <c r="AD494">
        <v>9.1000000000000004E-3</v>
      </c>
      <c r="AH494">
        <v>3.0975000000000001</v>
      </c>
      <c r="AI494">
        <v>3.5703</v>
      </c>
      <c r="AJ494">
        <v>0.28149999999999997</v>
      </c>
      <c r="AK494">
        <v>1.2023999999999999</v>
      </c>
      <c r="AL494">
        <v>15.379799999999999</v>
      </c>
      <c r="AM494">
        <v>66.753399999999999</v>
      </c>
      <c r="AN494">
        <v>15.379799999999999</v>
      </c>
    </row>
    <row r="495" spans="1:40" x14ac:dyDescent="0.25">
      <c r="A495" t="s">
        <v>245</v>
      </c>
      <c r="B495" t="s">
        <v>246</v>
      </c>
      <c r="C495" t="s">
        <v>247</v>
      </c>
      <c r="D495" t="s">
        <v>248</v>
      </c>
      <c r="E495" t="s">
        <v>203</v>
      </c>
      <c r="F495" t="s">
        <v>197</v>
      </c>
      <c r="G495" s="2">
        <v>42369</v>
      </c>
      <c r="H495" t="s">
        <v>199</v>
      </c>
      <c r="J495">
        <v>2015</v>
      </c>
      <c r="K495">
        <v>4</v>
      </c>
      <c r="L495">
        <v>2015</v>
      </c>
      <c r="M495">
        <v>4</v>
      </c>
      <c r="N495">
        <v>7</v>
      </c>
      <c r="P495">
        <v>8.3999999999999995E-3</v>
      </c>
      <c r="Q495">
        <v>2.1084000000000001</v>
      </c>
      <c r="R495">
        <v>0.55579999999999996</v>
      </c>
      <c r="S495">
        <v>2.4432999999999998</v>
      </c>
      <c r="X495">
        <v>34.071399999999997</v>
      </c>
      <c r="Y495">
        <v>22.686499999999999</v>
      </c>
      <c r="Z495">
        <v>73466</v>
      </c>
      <c r="AD495">
        <v>9.1999999999999998E-3</v>
      </c>
      <c r="AH495">
        <v>2.4531999999999998</v>
      </c>
      <c r="AI495">
        <v>2.8210000000000002</v>
      </c>
      <c r="AJ495">
        <v>0.2311</v>
      </c>
      <c r="AK495">
        <v>0.97499999999999998</v>
      </c>
      <c r="AL495">
        <v>19.6812</v>
      </c>
      <c r="AM495">
        <v>67.578699999999998</v>
      </c>
      <c r="AN495">
        <v>19.6812</v>
      </c>
    </row>
    <row r="496" spans="1:40" x14ac:dyDescent="0.25">
      <c r="A496" t="s">
        <v>245</v>
      </c>
      <c r="B496" t="s">
        <v>246</v>
      </c>
      <c r="C496" t="s">
        <v>247</v>
      </c>
      <c r="D496" t="s">
        <v>248</v>
      </c>
      <c r="E496" t="s">
        <v>203</v>
      </c>
      <c r="F496" t="s">
        <v>197</v>
      </c>
      <c r="G496" s="2">
        <v>42460</v>
      </c>
      <c r="H496" t="s">
        <v>199</v>
      </c>
      <c r="J496">
        <v>2016</v>
      </c>
      <c r="K496">
        <v>1</v>
      </c>
      <c r="L496">
        <v>2016</v>
      </c>
      <c r="M496">
        <v>1</v>
      </c>
      <c r="N496">
        <v>7</v>
      </c>
      <c r="P496">
        <v>9.4999999999999998E-3</v>
      </c>
      <c r="Q496">
        <v>1.8822000000000001</v>
      </c>
      <c r="R496">
        <v>0.55379999999999996</v>
      </c>
      <c r="S496">
        <v>2.5432999999999999</v>
      </c>
      <c r="X496">
        <v>35.386400000000002</v>
      </c>
      <c r="Y496">
        <v>23.562899999999999</v>
      </c>
      <c r="Z496">
        <v>-21383</v>
      </c>
      <c r="AD496">
        <v>8.8000000000000005E-3</v>
      </c>
      <c r="AH496">
        <v>2.4632999999999998</v>
      </c>
      <c r="AI496">
        <v>2.8128000000000002</v>
      </c>
      <c r="AJ496">
        <v>0.22770000000000001</v>
      </c>
      <c r="AK496">
        <v>0.98460000000000003</v>
      </c>
      <c r="AL496">
        <v>-5.7210999999999999</v>
      </c>
      <c r="AM496">
        <v>68.4114</v>
      </c>
      <c r="AN496">
        <v>-5.7210999999999999</v>
      </c>
    </row>
    <row r="497" spans="1:40" x14ac:dyDescent="0.25">
      <c r="A497" t="s">
        <v>245</v>
      </c>
      <c r="B497" t="s">
        <v>246</v>
      </c>
      <c r="C497" t="s">
        <v>247</v>
      </c>
      <c r="D497" t="s">
        <v>248</v>
      </c>
      <c r="E497" t="s">
        <v>203</v>
      </c>
      <c r="F497" t="s">
        <v>197</v>
      </c>
      <c r="G497" s="2">
        <v>42551</v>
      </c>
      <c r="H497" t="s">
        <v>199</v>
      </c>
      <c r="J497">
        <v>2016</v>
      </c>
      <c r="K497">
        <v>2</v>
      </c>
      <c r="L497">
        <v>2016</v>
      </c>
      <c r="M497">
        <v>2</v>
      </c>
      <c r="N497">
        <v>7</v>
      </c>
      <c r="P497">
        <v>8.8999999999999999E-3</v>
      </c>
      <c r="Q497">
        <v>1.9801</v>
      </c>
      <c r="R497">
        <v>0.55559999999999998</v>
      </c>
      <c r="S497">
        <v>2.6061999999999999</v>
      </c>
      <c r="X497">
        <v>40.647599999999997</v>
      </c>
      <c r="Y497">
        <v>24.9282</v>
      </c>
      <c r="Z497">
        <v>-22907</v>
      </c>
      <c r="AD497">
        <v>9.2999999999999992E-3</v>
      </c>
      <c r="AH497">
        <v>2.7391000000000001</v>
      </c>
      <c r="AI497">
        <v>3.1135000000000002</v>
      </c>
      <c r="AJ497">
        <v>0.25140000000000001</v>
      </c>
      <c r="AK497">
        <v>1.0915999999999999</v>
      </c>
      <c r="AL497">
        <v>-6.1806999999999999</v>
      </c>
      <c r="AM497">
        <v>69.884900000000002</v>
      </c>
      <c r="AN497">
        <v>-6.1806999999999999</v>
      </c>
    </row>
    <row r="498" spans="1:40" x14ac:dyDescent="0.25">
      <c r="A498" t="s">
        <v>245</v>
      </c>
      <c r="B498" t="s">
        <v>246</v>
      </c>
      <c r="C498" t="s">
        <v>247</v>
      </c>
      <c r="D498" t="s">
        <v>248</v>
      </c>
      <c r="E498" t="s">
        <v>203</v>
      </c>
      <c r="F498" t="s">
        <v>197</v>
      </c>
      <c r="G498" s="2">
        <v>42643</v>
      </c>
      <c r="H498" t="s">
        <v>199</v>
      </c>
      <c r="J498">
        <v>2016</v>
      </c>
      <c r="K498">
        <v>3</v>
      </c>
      <c r="L498">
        <v>2016</v>
      </c>
      <c r="M498">
        <v>3</v>
      </c>
      <c r="N498">
        <v>7</v>
      </c>
      <c r="P498">
        <v>8.8000000000000005E-3</v>
      </c>
      <c r="Q498">
        <v>1.9899</v>
      </c>
      <c r="R498">
        <v>0.56759999999999999</v>
      </c>
      <c r="S498">
        <v>2.5868000000000002</v>
      </c>
      <c r="X498">
        <v>38.197600000000001</v>
      </c>
      <c r="Y498">
        <v>24.8355</v>
      </c>
      <c r="Z498">
        <v>-18715</v>
      </c>
      <c r="AD498">
        <v>9.2999999999999992E-3</v>
      </c>
      <c r="AH498">
        <v>2.7538</v>
      </c>
      <c r="AI498">
        <v>3.1242000000000001</v>
      </c>
      <c r="AJ498">
        <v>0.24929999999999999</v>
      </c>
      <c r="AK498">
        <v>1.0686</v>
      </c>
      <c r="AL498">
        <v>-5.0997000000000003</v>
      </c>
      <c r="AM498">
        <v>71.076599999999999</v>
      </c>
      <c r="AN498">
        <v>-5.0997000000000003</v>
      </c>
    </row>
    <row r="499" spans="1:40" x14ac:dyDescent="0.25">
      <c r="A499" t="s">
        <v>245</v>
      </c>
      <c r="B499" t="s">
        <v>246</v>
      </c>
      <c r="C499" t="s">
        <v>247</v>
      </c>
      <c r="D499" t="s">
        <v>248</v>
      </c>
      <c r="E499" t="s">
        <v>203</v>
      </c>
      <c r="F499" t="s">
        <v>197</v>
      </c>
      <c r="G499" s="2">
        <v>42735</v>
      </c>
      <c r="H499" t="s">
        <v>199</v>
      </c>
      <c r="J499">
        <v>2016</v>
      </c>
      <c r="K499">
        <v>4</v>
      </c>
      <c r="L499">
        <v>2016</v>
      </c>
      <c r="M499">
        <v>4</v>
      </c>
      <c r="N499">
        <v>7</v>
      </c>
      <c r="P499">
        <v>8.3999999999999995E-3</v>
      </c>
      <c r="Q499">
        <v>2.0015000000000001</v>
      </c>
      <c r="R499">
        <v>0.55569999999999997</v>
      </c>
      <c r="S499">
        <v>2.4864000000000002</v>
      </c>
      <c r="X499">
        <v>38.552799999999998</v>
      </c>
      <c r="Y499">
        <v>26.639099999999999</v>
      </c>
      <c r="Z499">
        <v>20196</v>
      </c>
      <c r="AD499">
        <v>8.9999999999999993E-3</v>
      </c>
      <c r="AH499">
        <v>2.9489000000000001</v>
      </c>
      <c r="AI499">
        <v>3.3643999999999998</v>
      </c>
      <c r="AJ499">
        <v>0.27010000000000001</v>
      </c>
      <c r="AK499">
        <v>1.1758</v>
      </c>
      <c r="AL499">
        <v>5.5335000000000001</v>
      </c>
      <c r="AM499">
        <v>71.377799999999993</v>
      </c>
      <c r="AN499">
        <v>5.5335000000000001</v>
      </c>
    </row>
    <row r="500" spans="1:40" x14ac:dyDescent="0.25">
      <c r="A500" t="s">
        <v>245</v>
      </c>
      <c r="B500" t="s">
        <v>246</v>
      </c>
      <c r="C500" t="s">
        <v>247</v>
      </c>
      <c r="D500" t="s">
        <v>248</v>
      </c>
      <c r="E500" t="s">
        <v>203</v>
      </c>
      <c r="F500" t="s">
        <v>197</v>
      </c>
      <c r="G500" s="2">
        <v>42825</v>
      </c>
      <c r="H500" t="s">
        <v>199</v>
      </c>
      <c r="J500">
        <v>2017</v>
      </c>
      <c r="K500">
        <v>1</v>
      </c>
      <c r="L500">
        <v>2017</v>
      </c>
      <c r="M500">
        <v>1</v>
      </c>
      <c r="N500">
        <v>7</v>
      </c>
      <c r="P500">
        <v>7.6E-3</v>
      </c>
      <c r="Q500">
        <v>2.1533000000000002</v>
      </c>
      <c r="R500">
        <v>0.55089999999999995</v>
      </c>
      <c r="S500">
        <v>2.5308000000000002</v>
      </c>
      <c r="X500">
        <v>35.706299999999999</v>
      </c>
      <c r="Y500">
        <v>25.5779</v>
      </c>
      <c r="Z500">
        <v>-20036</v>
      </c>
      <c r="AD500">
        <v>9.1999999999999998E-3</v>
      </c>
      <c r="AH500">
        <v>2.806</v>
      </c>
      <c r="AI500">
        <v>3.1977000000000002</v>
      </c>
      <c r="AJ500">
        <v>0.25319999999999998</v>
      </c>
      <c r="AK500">
        <v>1.1317999999999999</v>
      </c>
      <c r="AL500">
        <v>-5.5190000000000001</v>
      </c>
      <c r="AM500">
        <v>72.017200000000003</v>
      </c>
      <c r="AN500">
        <v>-5.5190000000000001</v>
      </c>
    </row>
    <row r="501" spans="1:40" x14ac:dyDescent="0.25">
      <c r="A501" t="s">
        <v>245</v>
      </c>
      <c r="B501" t="s">
        <v>246</v>
      </c>
      <c r="C501" t="s">
        <v>247</v>
      </c>
      <c r="D501" t="s">
        <v>248</v>
      </c>
      <c r="E501" t="s">
        <v>203</v>
      </c>
      <c r="F501" t="s">
        <v>197</v>
      </c>
      <c r="G501" s="2">
        <v>42916</v>
      </c>
      <c r="H501" t="s">
        <v>199</v>
      </c>
      <c r="J501">
        <v>2017</v>
      </c>
      <c r="K501">
        <v>2</v>
      </c>
      <c r="L501">
        <v>2017</v>
      </c>
      <c r="M501">
        <v>2</v>
      </c>
      <c r="N501">
        <v>7</v>
      </c>
      <c r="P501">
        <v>7.1000000000000004E-3</v>
      </c>
      <c r="Q501">
        <v>2.2684000000000002</v>
      </c>
      <c r="R501">
        <v>0.55620000000000003</v>
      </c>
      <c r="S501">
        <v>2.4958999999999998</v>
      </c>
      <c r="X501">
        <v>40.193800000000003</v>
      </c>
      <c r="Y501">
        <v>27.025400000000001</v>
      </c>
      <c r="Z501">
        <v>-13024</v>
      </c>
      <c r="AD501">
        <v>9.4999999999999998E-3</v>
      </c>
      <c r="AH501">
        <v>3.0243000000000002</v>
      </c>
      <c r="AI501">
        <v>3.4354</v>
      </c>
      <c r="AJ501">
        <v>0.2742</v>
      </c>
      <c r="AK501">
        <v>1.2069000000000001</v>
      </c>
      <c r="AL501">
        <v>-3.6187999999999998</v>
      </c>
      <c r="AM501">
        <v>73.454300000000003</v>
      </c>
      <c r="AN501">
        <v>-3.6187999999999998</v>
      </c>
    </row>
    <row r="502" spans="1:40" x14ac:dyDescent="0.25">
      <c r="A502" t="s">
        <v>245</v>
      </c>
      <c r="B502" t="s">
        <v>246</v>
      </c>
      <c r="C502" t="s">
        <v>247</v>
      </c>
      <c r="D502" t="s">
        <v>248</v>
      </c>
      <c r="E502" t="s">
        <v>203</v>
      </c>
      <c r="F502" t="s">
        <v>197</v>
      </c>
      <c r="G502" s="2">
        <v>43008</v>
      </c>
      <c r="H502" t="s">
        <v>199</v>
      </c>
      <c r="J502">
        <v>2017</v>
      </c>
      <c r="K502">
        <v>3</v>
      </c>
      <c r="L502">
        <v>2017</v>
      </c>
      <c r="M502">
        <v>3</v>
      </c>
      <c r="N502">
        <v>7</v>
      </c>
      <c r="P502">
        <v>6.7000000000000002E-3</v>
      </c>
      <c r="Q502">
        <v>2.4035000000000002</v>
      </c>
      <c r="R502">
        <v>0.55200000000000005</v>
      </c>
      <c r="S502">
        <v>2.4788000000000001</v>
      </c>
      <c r="X502">
        <v>40.026800000000001</v>
      </c>
      <c r="Y502">
        <v>26.229399999999998</v>
      </c>
      <c r="Z502">
        <v>-16038</v>
      </c>
      <c r="AD502">
        <v>9.2999999999999992E-3</v>
      </c>
      <c r="AH502">
        <v>2.8978000000000002</v>
      </c>
      <c r="AI502">
        <v>3.2915000000000001</v>
      </c>
      <c r="AJ502">
        <v>0.26269999999999999</v>
      </c>
      <c r="AK502">
        <v>1.1674</v>
      </c>
      <c r="AL502">
        <v>-4.5056000000000003</v>
      </c>
      <c r="AM502">
        <v>74.467600000000004</v>
      </c>
      <c r="AN502">
        <v>-4.5056000000000003</v>
      </c>
    </row>
    <row r="503" spans="1:40" x14ac:dyDescent="0.25">
      <c r="A503" t="s">
        <v>249</v>
      </c>
      <c r="B503" t="s">
        <v>249</v>
      </c>
      <c r="C503" t="s">
        <v>250</v>
      </c>
      <c r="D503" t="s">
        <v>251</v>
      </c>
      <c r="E503" t="s">
        <v>203</v>
      </c>
      <c r="F503" t="s">
        <v>197</v>
      </c>
      <c r="G503" s="2">
        <v>40908</v>
      </c>
      <c r="H503" t="s">
        <v>198</v>
      </c>
      <c r="J503">
        <v>2011</v>
      </c>
      <c r="K503">
        <v>4</v>
      </c>
      <c r="L503">
        <v>2011</v>
      </c>
      <c r="M503">
        <v>4</v>
      </c>
      <c r="N503">
        <v>7</v>
      </c>
      <c r="O503">
        <v>1.05</v>
      </c>
      <c r="R503">
        <v>0.29959999999999998</v>
      </c>
      <c r="S503">
        <v>0.89500000000000002</v>
      </c>
      <c r="T503">
        <v>60.863300000000002</v>
      </c>
      <c r="U503">
        <v>21.857700000000001</v>
      </c>
      <c r="V503">
        <v>21.857700000000001</v>
      </c>
      <c r="W503">
        <v>26.056000000000001</v>
      </c>
      <c r="X503">
        <v>24.618600000000001</v>
      </c>
      <c r="Y503">
        <v>18.4436</v>
      </c>
      <c r="Z503">
        <v>6655</v>
      </c>
      <c r="AD503">
        <v>0.58199999999999996</v>
      </c>
      <c r="AE503">
        <v>5.891</v>
      </c>
      <c r="AF503">
        <v>9.4597999999999995</v>
      </c>
      <c r="AG503">
        <v>38.584499999999998</v>
      </c>
      <c r="AH503">
        <v>27.085599999999999</v>
      </c>
      <c r="AI503">
        <v>203.33959999999999</v>
      </c>
      <c r="AJ503">
        <v>10.811</v>
      </c>
      <c r="AK503">
        <v>18.970099999999999</v>
      </c>
      <c r="AL503">
        <v>1.4323999999999999</v>
      </c>
      <c r="AM503">
        <v>7.0528000000000004</v>
      </c>
      <c r="AN503">
        <v>2.0392000000000001</v>
      </c>
    </row>
    <row r="504" spans="1:40" x14ac:dyDescent="0.25">
      <c r="A504" t="s">
        <v>249</v>
      </c>
      <c r="B504" t="s">
        <v>249</v>
      </c>
      <c r="C504" t="s">
        <v>250</v>
      </c>
      <c r="D504" t="s">
        <v>251</v>
      </c>
      <c r="E504" t="s">
        <v>203</v>
      </c>
      <c r="F504" t="s">
        <v>197</v>
      </c>
      <c r="G504" s="2">
        <v>41274</v>
      </c>
      <c r="H504" t="s">
        <v>198</v>
      </c>
      <c r="J504">
        <v>2012</v>
      </c>
      <c r="K504">
        <v>4</v>
      </c>
      <c r="L504">
        <v>2012</v>
      </c>
      <c r="M504">
        <v>4</v>
      </c>
      <c r="N504">
        <v>7</v>
      </c>
      <c r="O504">
        <v>1.0901000000000001</v>
      </c>
      <c r="R504">
        <v>0.30759999999999998</v>
      </c>
      <c r="S504">
        <v>0.98319999999999996</v>
      </c>
      <c r="T504">
        <v>60.320300000000003</v>
      </c>
      <c r="U504">
        <v>22.4483</v>
      </c>
      <c r="V504">
        <v>22.4483</v>
      </c>
      <c r="W504">
        <v>26.576000000000001</v>
      </c>
      <c r="X504">
        <v>24.593399999999999</v>
      </c>
      <c r="Y504">
        <v>18.782900000000001</v>
      </c>
      <c r="Z504">
        <v>8008</v>
      </c>
      <c r="AD504">
        <v>0.55720000000000003</v>
      </c>
      <c r="AE504">
        <v>5.8372999999999999</v>
      </c>
      <c r="AF504">
        <v>10.089700000000001</v>
      </c>
      <c r="AG504">
        <v>36.175400000000003</v>
      </c>
      <c r="AH504">
        <v>27.393899999999999</v>
      </c>
      <c r="AI504">
        <v>155.82230000000001</v>
      </c>
      <c r="AJ504">
        <v>10.543799999999999</v>
      </c>
      <c r="AK504">
        <v>18.967099999999999</v>
      </c>
      <c r="AL504">
        <v>1.7468999999999999</v>
      </c>
      <c r="AM504">
        <v>7.4218000000000002</v>
      </c>
      <c r="AN504">
        <v>2.3222</v>
      </c>
    </row>
    <row r="505" spans="1:40" x14ac:dyDescent="0.25">
      <c r="A505" t="s">
        <v>249</v>
      </c>
      <c r="B505" t="s">
        <v>249</v>
      </c>
      <c r="C505" t="s">
        <v>250</v>
      </c>
      <c r="D505" t="s">
        <v>251</v>
      </c>
      <c r="E505" t="s">
        <v>203</v>
      </c>
      <c r="F505" t="s">
        <v>197</v>
      </c>
      <c r="G505" s="2">
        <v>41639</v>
      </c>
      <c r="H505" t="s">
        <v>198</v>
      </c>
      <c r="J505">
        <v>2013</v>
      </c>
      <c r="K505">
        <v>4</v>
      </c>
      <c r="L505">
        <v>2013</v>
      </c>
      <c r="M505">
        <v>4</v>
      </c>
      <c r="N505">
        <v>7</v>
      </c>
      <c r="O505">
        <v>1.1255999999999999</v>
      </c>
      <c r="R505">
        <v>0.36420000000000002</v>
      </c>
      <c r="S505">
        <v>1.1088</v>
      </c>
      <c r="T505">
        <v>60.6843</v>
      </c>
      <c r="U505">
        <v>21.829499999999999</v>
      </c>
      <c r="V505">
        <v>21.829499999999999</v>
      </c>
      <c r="W505">
        <v>26.048999999999999</v>
      </c>
      <c r="X505">
        <v>24.495200000000001</v>
      </c>
      <c r="Y505">
        <v>18.320699999999999</v>
      </c>
      <c r="Z505">
        <v>8103</v>
      </c>
      <c r="AD505">
        <v>0.52029999999999998</v>
      </c>
      <c r="AE505">
        <v>5.6212999999999997</v>
      </c>
      <c r="AF505">
        <v>9.6150000000000002</v>
      </c>
      <c r="AG505">
        <v>37.961399999999998</v>
      </c>
      <c r="AH505">
        <v>25.795500000000001</v>
      </c>
      <c r="AI505">
        <v>147.98419999999999</v>
      </c>
      <c r="AJ505">
        <v>9.5785999999999998</v>
      </c>
      <c r="AK505">
        <v>16.4011</v>
      </c>
      <c r="AL505">
        <v>1.7970999999999999</v>
      </c>
      <c r="AM505">
        <v>7.5964999999999998</v>
      </c>
      <c r="AN505">
        <v>2.3380000000000001</v>
      </c>
    </row>
    <row r="506" spans="1:40" x14ac:dyDescent="0.25">
      <c r="A506" t="s">
        <v>249</v>
      </c>
      <c r="B506" t="s">
        <v>249</v>
      </c>
      <c r="C506" t="s">
        <v>250</v>
      </c>
      <c r="D506" t="s">
        <v>251</v>
      </c>
      <c r="E506" t="s">
        <v>203</v>
      </c>
      <c r="F506" t="s">
        <v>197</v>
      </c>
      <c r="G506" s="2">
        <v>42004</v>
      </c>
      <c r="H506" t="s">
        <v>198</v>
      </c>
      <c r="J506">
        <v>2014</v>
      </c>
      <c r="K506">
        <v>4</v>
      </c>
      <c r="L506">
        <v>2014</v>
      </c>
      <c r="M506">
        <v>4</v>
      </c>
      <c r="N506">
        <v>7</v>
      </c>
      <c r="O506">
        <v>1.0188999999999999</v>
      </c>
      <c r="R506">
        <v>0.3841</v>
      </c>
      <c r="S506">
        <v>1.3660000000000001</v>
      </c>
      <c r="T506">
        <v>61.109200000000001</v>
      </c>
      <c r="U506">
        <v>21.1053</v>
      </c>
      <c r="V506">
        <v>21.1053</v>
      </c>
      <c r="W506">
        <v>25.4011</v>
      </c>
      <c r="X506">
        <v>20.272600000000001</v>
      </c>
      <c r="Y506">
        <v>15.431100000000001</v>
      </c>
      <c r="Z506">
        <v>8432</v>
      </c>
      <c r="AD506">
        <v>0.49990000000000001</v>
      </c>
      <c r="AE506">
        <v>5.7706</v>
      </c>
      <c r="AF506">
        <v>10.2996</v>
      </c>
      <c r="AG506">
        <v>35.438299999999998</v>
      </c>
      <c r="AH506">
        <v>23.3108</v>
      </c>
      <c r="AI506">
        <v>170.06450000000001</v>
      </c>
      <c r="AJ506">
        <v>7.7415000000000003</v>
      </c>
      <c r="AK506">
        <v>14.356</v>
      </c>
      <c r="AL506">
        <v>1.8948</v>
      </c>
      <c r="AM506">
        <v>6.9997999999999996</v>
      </c>
      <c r="AN506">
        <v>2.3854000000000002</v>
      </c>
    </row>
    <row r="507" spans="1:40" x14ac:dyDescent="0.25">
      <c r="A507" t="s">
        <v>249</v>
      </c>
      <c r="B507" t="s">
        <v>249</v>
      </c>
      <c r="C507" t="s">
        <v>250</v>
      </c>
      <c r="D507" t="s">
        <v>251</v>
      </c>
      <c r="E507" t="s">
        <v>203</v>
      </c>
      <c r="F507" t="s">
        <v>197</v>
      </c>
      <c r="G507" s="2">
        <v>42369</v>
      </c>
      <c r="H507" t="s">
        <v>198</v>
      </c>
      <c r="J507">
        <v>2015</v>
      </c>
      <c r="K507">
        <v>4</v>
      </c>
      <c r="L507">
        <v>2015</v>
      </c>
      <c r="M507">
        <v>4</v>
      </c>
      <c r="N507">
        <v>7</v>
      </c>
      <c r="O507">
        <v>1.2401</v>
      </c>
      <c r="R507">
        <v>0.52359999999999995</v>
      </c>
      <c r="S507">
        <v>1.7122999999999999</v>
      </c>
      <c r="T507">
        <v>60.5319</v>
      </c>
      <c r="U507">
        <v>19.704699999999999</v>
      </c>
      <c r="V507">
        <v>19.704699999999999</v>
      </c>
      <c r="W507">
        <v>24.1523</v>
      </c>
      <c r="X507">
        <v>21.684699999999999</v>
      </c>
      <c r="Y507">
        <v>16.5959</v>
      </c>
      <c r="Z507">
        <v>8060</v>
      </c>
      <c r="AD507">
        <v>0.49220000000000003</v>
      </c>
      <c r="AE507">
        <v>6.0240999999999998</v>
      </c>
      <c r="AF507">
        <v>11.2393</v>
      </c>
      <c r="AG507">
        <v>32.4754</v>
      </c>
      <c r="AH507">
        <v>28.590299999999999</v>
      </c>
      <c r="AI507">
        <v>451.34800000000001</v>
      </c>
      <c r="AJ507">
        <v>8.1847999999999992</v>
      </c>
      <c r="AK507">
        <v>13.6218</v>
      </c>
      <c r="AL507">
        <v>1.8297000000000001</v>
      </c>
      <c r="AM507">
        <v>5.9584000000000001</v>
      </c>
      <c r="AN507">
        <v>2.39</v>
      </c>
    </row>
    <row r="508" spans="1:40" x14ac:dyDescent="0.25">
      <c r="A508" t="s">
        <v>249</v>
      </c>
      <c r="B508" t="s">
        <v>249</v>
      </c>
      <c r="C508" t="s">
        <v>250</v>
      </c>
      <c r="D508" t="s">
        <v>251</v>
      </c>
      <c r="E508" t="s">
        <v>203</v>
      </c>
      <c r="F508" t="s">
        <v>197</v>
      </c>
      <c r="G508" s="2">
        <v>42735</v>
      </c>
      <c r="H508" t="s">
        <v>198</v>
      </c>
      <c r="J508">
        <v>2016</v>
      </c>
      <c r="K508">
        <v>4</v>
      </c>
      <c r="L508">
        <v>2016</v>
      </c>
      <c r="M508">
        <v>4</v>
      </c>
      <c r="N508">
        <v>7</v>
      </c>
      <c r="O508">
        <v>1.2818000000000001</v>
      </c>
      <c r="R508">
        <v>0.56110000000000004</v>
      </c>
      <c r="S508">
        <v>1.9684999999999999</v>
      </c>
      <c r="T508">
        <v>60.6693</v>
      </c>
      <c r="U508">
        <v>20.6053</v>
      </c>
      <c r="V508">
        <v>20.6053</v>
      </c>
      <c r="W508">
        <v>24.873999999999999</v>
      </c>
      <c r="X508">
        <v>19.434799999999999</v>
      </c>
      <c r="Y508">
        <v>15.5913</v>
      </c>
      <c r="Z508">
        <v>6684</v>
      </c>
      <c r="AD508">
        <v>0.47970000000000002</v>
      </c>
      <c r="AE508">
        <v>6.1551</v>
      </c>
      <c r="AF508">
        <v>10.8566</v>
      </c>
      <c r="AG508">
        <v>33.620100000000001</v>
      </c>
      <c r="AH508">
        <v>28.208400000000001</v>
      </c>
      <c r="AI508">
        <v>313.09750000000003</v>
      </c>
      <c r="AJ508">
        <v>7.5053999999999998</v>
      </c>
      <c r="AK508">
        <v>12.3809</v>
      </c>
      <c r="AL508">
        <v>1.5306</v>
      </c>
      <c r="AM508">
        <v>5.4150999999999998</v>
      </c>
      <c r="AN508">
        <v>2.0142000000000002</v>
      </c>
    </row>
    <row r="509" spans="1:40" x14ac:dyDescent="0.25">
      <c r="A509" t="s">
        <v>249</v>
      </c>
      <c r="B509" t="s">
        <v>249</v>
      </c>
      <c r="C509" t="s">
        <v>250</v>
      </c>
      <c r="D509" t="s">
        <v>251</v>
      </c>
      <c r="E509" t="s">
        <v>203</v>
      </c>
      <c r="F509" t="s">
        <v>197</v>
      </c>
      <c r="G509" s="2">
        <v>40633</v>
      </c>
      <c r="H509" t="s">
        <v>199</v>
      </c>
      <c r="J509">
        <v>2011</v>
      </c>
      <c r="K509">
        <v>1</v>
      </c>
      <c r="L509">
        <v>2011</v>
      </c>
      <c r="M509">
        <v>1</v>
      </c>
      <c r="N509">
        <v>7</v>
      </c>
      <c r="O509">
        <v>1.0738000000000001</v>
      </c>
      <c r="R509">
        <v>0.28010000000000002</v>
      </c>
      <c r="S509">
        <v>0.80010000000000003</v>
      </c>
      <c r="T509">
        <v>62.460799999999999</v>
      </c>
      <c r="U509">
        <v>21.717199999999998</v>
      </c>
      <c r="V509">
        <v>21.717199999999998</v>
      </c>
      <c r="X509">
        <v>23.923200000000001</v>
      </c>
      <c r="Y509">
        <v>18.0945</v>
      </c>
      <c r="Z509">
        <v>-108</v>
      </c>
      <c r="AD509">
        <v>0.13830000000000001</v>
      </c>
      <c r="AE509">
        <v>1.3017000000000001</v>
      </c>
      <c r="AF509">
        <v>2.3201000000000001</v>
      </c>
      <c r="AG509">
        <v>38.791499999999999</v>
      </c>
      <c r="AH509">
        <v>5.8780000000000001</v>
      </c>
      <c r="AI509">
        <v>14.967599999999999</v>
      </c>
      <c r="AJ509">
        <v>2.5190999999999999</v>
      </c>
      <c r="AK509">
        <v>4.2317</v>
      </c>
      <c r="AL509">
        <v>-2.3199999999999998E-2</v>
      </c>
      <c r="AM509">
        <v>7.1264000000000003</v>
      </c>
      <c r="AN509">
        <v>9.8199999999999996E-2</v>
      </c>
    </row>
    <row r="510" spans="1:40" x14ac:dyDescent="0.25">
      <c r="A510" t="s">
        <v>249</v>
      </c>
      <c r="B510" t="s">
        <v>249</v>
      </c>
      <c r="C510" t="s">
        <v>250</v>
      </c>
      <c r="D510" t="s">
        <v>251</v>
      </c>
      <c r="E510" t="s">
        <v>203</v>
      </c>
      <c r="F510" t="s">
        <v>197</v>
      </c>
      <c r="G510" s="2">
        <v>40724</v>
      </c>
      <c r="H510" t="s">
        <v>199</v>
      </c>
      <c r="J510">
        <v>2011</v>
      </c>
      <c r="K510">
        <v>2</v>
      </c>
      <c r="L510">
        <v>2011</v>
      </c>
      <c r="M510">
        <v>2</v>
      </c>
      <c r="N510">
        <v>7</v>
      </c>
      <c r="O510">
        <v>1.0969</v>
      </c>
      <c r="R510">
        <v>0.24299999999999999</v>
      </c>
      <c r="S510">
        <v>0.73919999999999997</v>
      </c>
      <c r="T510">
        <v>60.8307</v>
      </c>
      <c r="U510">
        <v>24.9588</v>
      </c>
      <c r="V510">
        <v>24.9588</v>
      </c>
      <c r="X510">
        <v>29.826499999999999</v>
      </c>
      <c r="Y510">
        <v>21.9832</v>
      </c>
      <c r="Z510">
        <v>2498</v>
      </c>
      <c r="AD510">
        <v>0.159</v>
      </c>
      <c r="AE510">
        <v>1.5411999999999999</v>
      </c>
      <c r="AF510">
        <v>2.2623000000000002</v>
      </c>
      <c r="AG510">
        <v>39.781700000000001</v>
      </c>
      <c r="AH510">
        <v>7.9240000000000004</v>
      </c>
      <c r="AI510">
        <v>18.0364</v>
      </c>
      <c r="AJ510">
        <v>3.5047999999999999</v>
      </c>
      <c r="AK510">
        <v>5.9981999999999998</v>
      </c>
      <c r="AL510">
        <v>0.53610000000000002</v>
      </c>
      <c r="AM510">
        <v>7.7244000000000002</v>
      </c>
      <c r="AN510">
        <v>0.78149999999999997</v>
      </c>
    </row>
    <row r="511" spans="1:40" x14ac:dyDescent="0.25">
      <c r="A511" t="s">
        <v>249</v>
      </c>
      <c r="B511" t="s">
        <v>249</v>
      </c>
      <c r="C511" t="s">
        <v>250</v>
      </c>
      <c r="D511" t="s">
        <v>251</v>
      </c>
      <c r="E511" t="s">
        <v>203</v>
      </c>
      <c r="F511" t="s">
        <v>197</v>
      </c>
      <c r="G511" s="2">
        <v>40816</v>
      </c>
      <c r="H511" t="s">
        <v>199</v>
      </c>
      <c r="J511">
        <v>2011</v>
      </c>
      <c r="K511">
        <v>3</v>
      </c>
      <c r="L511">
        <v>2011</v>
      </c>
      <c r="M511">
        <v>3</v>
      </c>
      <c r="N511">
        <v>7</v>
      </c>
      <c r="O511">
        <v>1.1020000000000001</v>
      </c>
      <c r="R511">
        <v>0.29039999999999999</v>
      </c>
      <c r="S511">
        <v>0.87129999999999996</v>
      </c>
      <c r="T511">
        <v>60.197600000000001</v>
      </c>
      <c r="U511">
        <v>22.485299999999999</v>
      </c>
      <c r="V511">
        <v>22.485299999999999</v>
      </c>
      <c r="X511">
        <v>23.8978</v>
      </c>
      <c r="Y511">
        <v>18.158100000000001</v>
      </c>
      <c r="Z511">
        <v>4951</v>
      </c>
      <c r="AD511">
        <v>0.14979999999999999</v>
      </c>
      <c r="AE511">
        <v>1.5368999999999999</v>
      </c>
      <c r="AF511">
        <v>2.3871000000000002</v>
      </c>
      <c r="AG511">
        <v>37.703299999999999</v>
      </c>
      <c r="AH511">
        <v>6.7046999999999999</v>
      </c>
      <c r="AI511">
        <v>37.340000000000003</v>
      </c>
      <c r="AJ511">
        <v>2.7473000000000001</v>
      </c>
      <c r="AK511">
        <v>4.7577999999999996</v>
      </c>
      <c r="AL511">
        <v>1.0640000000000001</v>
      </c>
      <c r="AM511">
        <v>7.3754</v>
      </c>
      <c r="AN511">
        <v>1.4614</v>
      </c>
    </row>
    <row r="512" spans="1:40" x14ac:dyDescent="0.25">
      <c r="A512" t="s">
        <v>249</v>
      </c>
      <c r="B512" t="s">
        <v>249</v>
      </c>
      <c r="C512" t="s">
        <v>250</v>
      </c>
      <c r="D512" t="s">
        <v>251</v>
      </c>
      <c r="E512" t="s">
        <v>203</v>
      </c>
      <c r="F512" t="s">
        <v>197</v>
      </c>
      <c r="G512" s="2">
        <v>40908</v>
      </c>
      <c r="H512" t="s">
        <v>199</v>
      </c>
      <c r="J512">
        <v>2011</v>
      </c>
      <c r="K512">
        <v>4</v>
      </c>
      <c r="L512">
        <v>2011</v>
      </c>
      <c r="M512">
        <v>4</v>
      </c>
      <c r="N512">
        <v>7</v>
      </c>
      <c r="O512">
        <v>1.05</v>
      </c>
      <c r="R512">
        <v>0.29959999999999998</v>
      </c>
      <c r="S512">
        <v>0.89500000000000002</v>
      </c>
      <c r="T512">
        <v>60.117800000000003</v>
      </c>
      <c r="U512">
        <v>17.717400000000001</v>
      </c>
      <c r="V512">
        <v>17.717400000000001</v>
      </c>
      <c r="X512">
        <v>20.072500000000002</v>
      </c>
      <c r="Y512">
        <v>15.0091</v>
      </c>
      <c r="Z512">
        <v>6655</v>
      </c>
      <c r="AD512">
        <v>0.13800000000000001</v>
      </c>
      <c r="AE512">
        <v>1.4239999999999999</v>
      </c>
      <c r="AF512">
        <v>2.2439</v>
      </c>
      <c r="AG512">
        <v>40.108699999999999</v>
      </c>
      <c r="AH512">
        <v>5.2535999999999996</v>
      </c>
      <c r="AI512">
        <v>39.440300000000001</v>
      </c>
      <c r="AJ512">
        <v>2.0969000000000002</v>
      </c>
      <c r="AK512">
        <v>3.6795</v>
      </c>
      <c r="AL512">
        <v>1.4323999999999999</v>
      </c>
      <c r="AM512">
        <v>7.0528000000000004</v>
      </c>
      <c r="AN512">
        <v>2.0392000000000001</v>
      </c>
    </row>
    <row r="513" spans="1:40" x14ac:dyDescent="0.25">
      <c r="A513" t="s">
        <v>249</v>
      </c>
      <c r="B513" t="s">
        <v>249</v>
      </c>
      <c r="C513" t="s">
        <v>250</v>
      </c>
      <c r="D513" t="s">
        <v>251</v>
      </c>
      <c r="E513" t="s">
        <v>203</v>
      </c>
      <c r="F513" t="s">
        <v>197</v>
      </c>
      <c r="G513" s="2">
        <v>40999</v>
      </c>
      <c r="H513" t="s">
        <v>199</v>
      </c>
      <c r="J513">
        <v>2012</v>
      </c>
      <c r="K513">
        <v>1</v>
      </c>
      <c r="L513">
        <v>2012</v>
      </c>
      <c r="M513">
        <v>1</v>
      </c>
      <c r="N513">
        <v>7</v>
      </c>
      <c r="O513">
        <v>1.1278999999999999</v>
      </c>
      <c r="R513">
        <v>0.32990000000000003</v>
      </c>
      <c r="S513">
        <v>0.93669999999999998</v>
      </c>
      <c r="T513">
        <v>60.959000000000003</v>
      </c>
      <c r="U513">
        <v>22.528500000000001</v>
      </c>
      <c r="V513">
        <v>22.528500000000001</v>
      </c>
      <c r="X513">
        <v>24.468</v>
      </c>
      <c r="Y513">
        <v>18.443000000000001</v>
      </c>
      <c r="Z513">
        <v>-72</v>
      </c>
      <c r="AD513">
        <v>0.13270000000000001</v>
      </c>
      <c r="AE513">
        <v>1.2632000000000001</v>
      </c>
      <c r="AF513">
        <v>2.3134999999999999</v>
      </c>
      <c r="AG513">
        <v>38.902799999999999</v>
      </c>
      <c r="AH513">
        <v>6.2225000000000001</v>
      </c>
      <c r="AI513">
        <v>38.816899999999997</v>
      </c>
      <c r="AJ513">
        <v>2.4636999999999998</v>
      </c>
      <c r="AK513">
        <v>4.1699000000000002</v>
      </c>
      <c r="AL513">
        <v>-1.5599999999999999E-2</v>
      </c>
      <c r="AM513">
        <v>7.3589000000000002</v>
      </c>
      <c r="AN513">
        <v>0.1072</v>
      </c>
    </row>
    <row r="514" spans="1:40" x14ac:dyDescent="0.25">
      <c r="A514" t="s">
        <v>249</v>
      </c>
      <c r="B514" t="s">
        <v>249</v>
      </c>
      <c r="C514" t="s">
        <v>250</v>
      </c>
      <c r="D514" t="s">
        <v>251</v>
      </c>
      <c r="E514" t="s">
        <v>203</v>
      </c>
      <c r="F514" t="s">
        <v>197</v>
      </c>
      <c r="G514" s="2">
        <v>41090</v>
      </c>
      <c r="H514" t="s">
        <v>199</v>
      </c>
      <c r="J514">
        <v>2012</v>
      </c>
      <c r="K514">
        <v>2</v>
      </c>
      <c r="L514">
        <v>2012</v>
      </c>
      <c r="M514">
        <v>2</v>
      </c>
      <c r="N514">
        <v>7</v>
      </c>
      <c r="O514">
        <v>1.1073999999999999</v>
      </c>
      <c r="R514">
        <v>0.33439999999999998</v>
      </c>
      <c r="S514">
        <v>0.99550000000000005</v>
      </c>
      <c r="T514">
        <v>60.0764</v>
      </c>
      <c r="U514">
        <v>25.1739</v>
      </c>
      <c r="V514">
        <v>25.1739</v>
      </c>
      <c r="X514">
        <v>27.688199999999998</v>
      </c>
      <c r="Y514">
        <v>21.306799999999999</v>
      </c>
      <c r="Z514">
        <v>2930</v>
      </c>
      <c r="AD514">
        <v>0.1537</v>
      </c>
      <c r="AE514">
        <v>1.4563999999999999</v>
      </c>
      <c r="AF514">
        <v>2.4245000000000001</v>
      </c>
      <c r="AG514">
        <v>37.121099999999998</v>
      </c>
      <c r="AH514">
        <v>8.5813000000000006</v>
      </c>
      <c r="AI514">
        <v>22.193999999999999</v>
      </c>
      <c r="AJ514">
        <v>3.2884000000000002</v>
      </c>
      <c r="AK514">
        <v>5.7121000000000004</v>
      </c>
      <c r="AL514">
        <v>0.6381</v>
      </c>
      <c r="AM514">
        <v>7.2477</v>
      </c>
      <c r="AN514">
        <v>0.90980000000000005</v>
      </c>
    </row>
    <row r="515" spans="1:40" x14ac:dyDescent="0.25">
      <c r="A515" t="s">
        <v>249</v>
      </c>
      <c r="B515" t="s">
        <v>249</v>
      </c>
      <c r="C515" t="s">
        <v>250</v>
      </c>
      <c r="D515" t="s">
        <v>251</v>
      </c>
      <c r="E515" t="s">
        <v>203</v>
      </c>
      <c r="F515" t="s">
        <v>197</v>
      </c>
      <c r="G515" s="2">
        <v>41182</v>
      </c>
      <c r="H515" t="s">
        <v>199</v>
      </c>
      <c r="J515">
        <v>2012</v>
      </c>
      <c r="K515">
        <v>3</v>
      </c>
      <c r="L515">
        <v>2012</v>
      </c>
      <c r="M515">
        <v>3</v>
      </c>
      <c r="N515">
        <v>7</v>
      </c>
      <c r="O515">
        <v>1.1001000000000001</v>
      </c>
      <c r="R515">
        <v>0.3251</v>
      </c>
      <c r="S515">
        <v>0.97440000000000004</v>
      </c>
      <c r="T515">
        <v>60.672600000000003</v>
      </c>
      <c r="U515">
        <v>22.633700000000001</v>
      </c>
      <c r="V515">
        <v>22.633700000000001</v>
      </c>
      <c r="X515">
        <v>24.991900000000001</v>
      </c>
      <c r="Y515">
        <v>18.727699999999999</v>
      </c>
      <c r="Z515">
        <v>5942</v>
      </c>
      <c r="AD515">
        <v>0.1424</v>
      </c>
      <c r="AE515">
        <v>1.4078999999999999</v>
      </c>
      <c r="AF515">
        <v>2.4277000000000002</v>
      </c>
      <c r="AG515">
        <v>37.072099999999999</v>
      </c>
      <c r="AH515">
        <v>6.9336000000000002</v>
      </c>
      <c r="AI515">
        <v>40.051600000000001</v>
      </c>
      <c r="AJ515">
        <v>2.6877</v>
      </c>
      <c r="AK515">
        <v>4.6794000000000002</v>
      </c>
      <c r="AL515">
        <v>1.2954000000000001</v>
      </c>
      <c r="AM515">
        <v>7.4877000000000002</v>
      </c>
      <c r="AN515">
        <v>1.7092000000000001</v>
      </c>
    </row>
    <row r="516" spans="1:40" x14ac:dyDescent="0.25">
      <c r="A516" t="s">
        <v>249</v>
      </c>
      <c r="B516" t="s">
        <v>249</v>
      </c>
      <c r="C516" t="s">
        <v>250</v>
      </c>
      <c r="D516" t="s">
        <v>251</v>
      </c>
      <c r="E516" t="s">
        <v>203</v>
      </c>
      <c r="F516" t="s">
        <v>197</v>
      </c>
      <c r="G516" s="2">
        <v>41274</v>
      </c>
      <c r="H516" t="s">
        <v>199</v>
      </c>
      <c r="J516">
        <v>2012</v>
      </c>
      <c r="K516">
        <v>4</v>
      </c>
      <c r="L516">
        <v>2012</v>
      </c>
      <c r="M516">
        <v>4</v>
      </c>
      <c r="N516">
        <v>7</v>
      </c>
      <c r="O516">
        <v>1.0901000000000001</v>
      </c>
      <c r="R516">
        <v>0.30759999999999998</v>
      </c>
      <c r="S516">
        <v>0.98319999999999996</v>
      </c>
      <c r="T516">
        <v>59.598399999999998</v>
      </c>
      <c r="U516">
        <v>19.057200000000002</v>
      </c>
      <c r="V516">
        <v>19.057200000000002</v>
      </c>
      <c r="X516">
        <v>20.750800000000002</v>
      </c>
      <c r="Y516">
        <v>16.2898</v>
      </c>
      <c r="Z516">
        <v>8008</v>
      </c>
      <c r="AD516">
        <v>0.13289999999999999</v>
      </c>
      <c r="AE516">
        <v>1.4178999999999999</v>
      </c>
      <c r="AF516">
        <v>2.407</v>
      </c>
      <c r="AG516">
        <v>37.390700000000002</v>
      </c>
      <c r="AH516">
        <v>5.6982999999999997</v>
      </c>
      <c r="AI516">
        <v>32.412999999999997</v>
      </c>
      <c r="AJ516">
        <v>2.1932</v>
      </c>
      <c r="AK516">
        <v>3.9453999999999998</v>
      </c>
      <c r="AL516">
        <v>1.7468999999999999</v>
      </c>
      <c r="AM516">
        <v>7.4218000000000002</v>
      </c>
      <c r="AN516">
        <v>2.3222</v>
      </c>
    </row>
    <row r="517" spans="1:40" x14ac:dyDescent="0.25">
      <c r="A517" t="s">
        <v>249</v>
      </c>
      <c r="B517" t="s">
        <v>249</v>
      </c>
      <c r="C517" t="s">
        <v>250</v>
      </c>
      <c r="D517" t="s">
        <v>251</v>
      </c>
      <c r="E517" t="s">
        <v>203</v>
      </c>
      <c r="F517" t="s">
        <v>197</v>
      </c>
      <c r="G517" s="2">
        <v>41364</v>
      </c>
      <c r="H517" t="s">
        <v>199</v>
      </c>
      <c r="J517">
        <v>2013</v>
      </c>
      <c r="K517">
        <v>1</v>
      </c>
      <c r="L517">
        <v>2013</v>
      </c>
      <c r="M517">
        <v>1</v>
      </c>
      <c r="N517">
        <v>7</v>
      </c>
      <c r="O517">
        <v>1.0134000000000001</v>
      </c>
      <c r="R517">
        <v>0.3029</v>
      </c>
      <c r="S517">
        <v>1.0676000000000001</v>
      </c>
      <c r="T517">
        <v>60.815600000000003</v>
      </c>
      <c r="U517">
        <v>21.8215</v>
      </c>
      <c r="V517">
        <v>21.8215</v>
      </c>
      <c r="X517">
        <v>21.241499999999998</v>
      </c>
      <c r="Y517">
        <v>15.867699999999999</v>
      </c>
      <c r="Z517">
        <v>15</v>
      </c>
      <c r="AD517">
        <v>0.12479999999999999</v>
      </c>
      <c r="AE517">
        <v>1.1988000000000001</v>
      </c>
      <c r="AF517">
        <v>2.2039</v>
      </c>
      <c r="AG517">
        <v>40.836399999999998</v>
      </c>
      <c r="AH517">
        <v>5.3779000000000003</v>
      </c>
      <c r="AI517">
        <v>32.134399999999999</v>
      </c>
      <c r="AJ517">
        <v>2</v>
      </c>
      <c r="AK517">
        <v>3.7490999999999999</v>
      </c>
      <c r="AL517">
        <v>3.3E-3</v>
      </c>
      <c r="AM517">
        <v>7.3952</v>
      </c>
      <c r="AN517">
        <v>0.1055</v>
      </c>
    </row>
    <row r="518" spans="1:40" x14ac:dyDescent="0.25">
      <c r="A518" t="s">
        <v>249</v>
      </c>
      <c r="B518" t="s">
        <v>249</v>
      </c>
      <c r="C518" t="s">
        <v>250</v>
      </c>
      <c r="D518" t="s">
        <v>251</v>
      </c>
      <c r="E518" t="s">
        <v>203</v>
      </c>
      <c r="F518" t="s">
        <v>197</v>
      </c>
      <c r="G518" s="2">
        <v>41455</v>
      </c>
      <c r="H518" t="s">
        <v>199</v>
      </c>
      <c r="J518">
        <v>2013</v>
      </c>
      <c r="K518">
        <v>2</v>
      </c>
      <c r="L518">
        <v>2013</v>
      </c>
      <c r="M518">
        <v>2</v>
      </c>
      <c r="N518">
        <v>7</v>
      </c>
      <c r="O518">
        <v>1.0032000000000001</v>
      </c>
      <c r="R518">
        <v>0.3029</v>
      </c>
      <c r="S518">
        <v>1.0935999999999999</v>
      </c>
      <c r="T518">
        <v>60.8675</v>
      </c>
      <c r="U518">
        <v>25.4373</v>
      </c>
      <c r="V518">
        <v>25.4373</v>
      </c>
      <c r="X518">
        <v>27.6492</v>
      </c>
      <c r="Y518">
        <v>20.989899999999999</v>
      </c>
      <c r="Z518">
        <v>2944</v>
      </c>
      <c r="AD518">
        <v>0.1424</v>
      </c>
      <c r="AE518">
        <v>1.3694999999999999</v>
      </c>
      <c r="AF518">
        <v>2.3113000000000001</v>
      </c>
      <c r="AG518">
        <v>38.939500000000002</v>
      </c>
      <c r="AH518">
        <v>8.2560000000000002</v>
      </c>
      <c r="AI518">
        <v>54.700499999999998</v>
      </c>
      <c r="AJ518">
        <v>3.0097</v>
      </c>
      <c r="AK518">
        <v>5.7552000000000003</v>
      </c>
      <c r="AL518">
        <v>0.65029999999999999</v>
      </c>
      <c r="AM518">
        <v>7.3593000000000002</v>
      </c>
      <c r="AN518">
        <v>0.87390000000000001</v>
      </c>
    </row>
    <row r="519" spans="1:40" x14ac:dyDescent="0.25">
      <c r="A519" t="s">
        <v>249</v>
      </c>
      <c r="B519" t="s">
        <v>249</v>
      </c>
      <c r="C519" t="s">
        <v>250</v>
      </c>
      <c r="D519" t="s">
        <v>251</v>
      </c>
      <c r="E519" t="s">
        <v>203</v>
      </c>
      <c r="F519" t="s">
        <v>197</v>
      </c>
      <c r="G519" s="2">
        <v>41547</v>
      </c>
      <c r="H519" t="s">
        <v>199</v>
      </c>
      <c r="J519">
        <v>2013</v>
      </c>
      <c r="K519">
        <v>3</v>
      </c>
      <c r="L519">
        <v>2013</v>
      </c>
      <c r="M519">
        <v>3</v>
      </c>
      <c r="N519">
        <v>7</v>
      </c>
      <c r="O519">
        <v>0.9556</v>
      </c>
      <c r="R519">
        <v>0.3039</v>
      </c>
      <c r="S519">
        <v>1.1153</v>
      </c>
      <c r="T519">
        <v>60.157899999999998</v>
      </c>
      <c r="U519">
        <v>20.5486</v>
      </c>
      <c r="V519">
        <v>20.5486</v>
      </c>
      <c r="X519">
        <v>28.096399999999999</v>
      </c>
      <c r="Y519">
        <v>20.340800000000002</v>
      </c>
      <c r="Z519">
        <v>6151</v>
      </c>
      <c r="AD519">
        <v>0.13450000000000001</v>
      </c>
      <c r="AE519">
        <v>1.4432</v>
      </c>
      <c r="AF519">
        <v>2.3513999999999999</v>
      </c>
      <c r="AG519">
        <v>38.274299999999997</v>
      </c>
      <c r="AH519">
        <v>7.5620000000000003</v>
      </c>
      <c r="AI519">
        <v>49.475999999999999</v>
      </c>
      <c r="AJ519">
        <v>2.7450999999999999</v>
      </c>
      <c r="AK519">
        <v>5.2638999999999996</v>
      </c>
      <c r="AL519">
        <v>1.3674999999999999</v>
      </c>
      <c r="AM519">
        <v>7.3517000000000001</v>
      </c>
      <c r="AN519">
        <v>1.7144999999999999</v>
      </c>
    </row>
    <row r="520" spans="1:40" x14ac:dyDescent="0.25">
      <c r="A520" t="s">
        <v>249</v>
      </c>
      <c r="B520" t="s">
        <v>249</v>
      </c>
      <c r="C520" t="s">
        <v>250</v>
      </c>
      <c r="D520" t="s">
        <v>251</v>
      </c>
      <c r="E520" t="s">
        <v>203</v>
      </c>
      <c r="F520" t="s">
        <v>197</v>
      </c>
      <c r="G520" s="2">
        <v>41639</v>
      </c>
      <c r="H520" t="s">
        <v>199</v>
      </c>
      <c r="J520">
        <v>2013</v>
      </c>
      <c r="K520">
        <v>4</v>
      </c>
      <c r="L520">
        <v>2013</v>
      </c>
      <c r="M520">
        <v>4</v>
      </c>
      <c r="N520">
        <v>7</v>
      </c>
      <c r="O520">
        <v>1.1255999999999999</v>
      </c>
      <c r="R520">
        <v>0.36420000000000002</v>
      </c>
      <c r="S520">
        <v>1.1088</v>
      </c>
      <c r="T520">
        <v>60.914900000000003</v>
      </c>
      <c r="U520">
        <v>19.067</v>
      </c>
      <c r="V520">
        <v>19.067</v>
      </c>
      <c r="X520">
        <v>20.1812</v>
      </c>
      <c r="Y520">
        <v>15.489100000000001</v>
      </c>
      <c r="Z520">
        <v>8103</v>
      </c>
      <c r="AD520">
        <v>0.1226</v>
      </c>
      <c r="AE520">
        <v>1.3168</v>
      </c>
      <c r="AF520">
        <v>2.2654999999999998</v>
      </c>
      <c r="AG520">
        <v>39.725499999999997</v>
      </c>
      <c r="AH520">
        <v>5.1077000000000004</v>
      </c>
      <c r="AI520">
        <v>29.3018</v>
      </c>
      <c r="AJ520">
        <v>1.8966000000000001</v>
      </c>
      <c r="AK520">
        <v>3.2475000000000001</v>
      </c>
      <c r="AL520">
        <v>1.7970999999999999</v>
      </c>
      <c r="AM520">
        <v>7.5964999999999998</v>
      </c>
      <c r="AN520">
        <v>2.3380000000000001</v>
      </c>
    </row>
    <row r="521" spans="1:40" x14ac:dyDescent="0.25">
      <c r="A521" t="s">
        <v>249</v>
      </c>
      <c r="B521" t="s">
        <v>249</v>
      </c>
      <c r="C521" t="s">
        <v>250</v>
      </c>
      <c r="D521" t="s">
        <v>251</v>
      </c>
      <c r="E521" t="s">
        <v>203</v>
      </c>
      <c r="F521" t="s">
        <v>197</v>
      </c>
      <c r="G521" s="2">
        <v>41729</v>
      </c>
      <c r="H521" t="s">
        <v>199</v>
      </c>
      <c r="J521">
        <v>2014</v>
      </c>
      <c r="K521">
        <v>1</v>
      </c>
      <c r="L521">
        <v>2014</v>
      </c>
      <c r="M521">
        <v>1</v>
      </c>
      <c r="N521">
        <v>7</v>
      </c>
      <c r="O521">
        <v>1.0330999999999999</v>
      </c>
      <c r="R521">
        <v>0.36149999999999999</v>
      </c>
      <c r="S521">
        <v>1.1676</v>
      </c>
      <c r="T521">
        <v>61.393700000000003</v>
      </c>
      <c r="U521">
        <v>22.466000000000001</v>
      </c>
      <c r="V521">
        <v>22.466000000000001</v>
      </c>
      <c r="X521">
        <v>20.8491</v>
      </c>
      <c r="Y521">
        <v>15.308199999999999</v>
      </c>
      <c r="Z521">
        <v>685</v>
      </c>
      <c r="AD521">
        <v>0.1159</v>
      </c>
      <c r="AE521">
        <v>1.2162999999999999</v>
      </c>
      <c r="AF521">
        <v>2.0209999999999999</v>
      </c>
      <c r="AG521">
        <v>44.531999999999996</v>
      </c>
      <c r="AH521">
        <v>4.9389000000000003</v>
      </c>
      <c r="AI521">
        <v>30.523800000000001</v>
      </c>
      <c r="AJ521">
        <v>1.7811999999999999</v>
      </c>
      <c r="AK521">
        <v>3.1535000000000002</v>
      </c>
      <c r="AL521">
        <v>0.15340000000000001</v>
      </c>
      <c r="AM521">
        <v>7.4958999999999998</v>
      </c>
      <c r="AN521">
        <v>0.23880000000000001</v>
      </c>
    </row>
    <row r="522" spans="1:40" x14ac:dyDescent="0.25">
      <c r="A522" t="s">
        <v>249</v>
      </c>
      <c r="B522" t="s">
        <v>249</v>
      </c>
      <c r="C522" t="s">
        <v>250</v>
      </c>
      <c r="D522" t="s">
        <v>251</v>
      </c>
      <c r="E522" t="s">
        <v>203</v>
      </c>
      <c r="F522" t="s">
        <v>197</v>
      </c>
      <c r="G522" s="2">
        <v>41820</v>
      </c>
      <c r="H522" t="s">
        <v>199</v>
      </c>
      <c r="J522">
        <v>2014</v>
      </c>
      <c r="K522">
        <v>2</v>
      </c>
      <c r="L522">
        <v>2014</v>
      </c>
      <c r="M522">
        <v>2</v>
      </c>
      <c r="N522">
        <v>7</v>
      </c>
      <c r="O522">
        <v>1.0381</v>
      </c>
      <c r="R522">
        <v>0.35210000000000002</v>
      </c>
      <c r="S522">
        <v>1.1732</v>
      </c>
      <c r="T522">
        <v>61.674900000000001</v>
      </c>
      <c r="U522">
        <v>25.210799999999999</v>
      </c>
      <c r="V522">
        <v>25.210799999999999</v>
      </c>
      <c r="X522">
        <v>26.912700000000001</v>
      </c>
      <c r="Y522">
        <v>20.637799999999999</v>
      </c>
      <c r="Z522">
        <v>3574</v>
      </c>
      <c r="AD522">
        <v>0.13170000000000001</v>
      </c>
      <c r="AE522">
        <v>1.3628</v>
      </c>
      <c r="AF522">
        <v>2.1421000000000001</v>
      </c>
      <c r="AG522">
        <v>42.015300000000003</v>
      </c>
      <c r="AH522">
        <v>7.5945</v>
      </c>
      <c r="AI522">
        <v>37.951599999999999</v>
      </c>
      <c r="AJ522">
        <v>2.7281</v>
      </c>
      <c r="AK522">
        <v>4.9203000000000001</v>
      </c>
      <c r="AL522">
        <v>0.8024</v>
      </c>
      <c r="AM522">
        <v>7.8223000000000003</v>
      </c>
      <c r="AN522">
        <v>1.0036</v>
      </c>
    </row>
    <row r="523" spans="1:40" x14ac:dyDescent="0.25">
      <c r="A523" t="s">
        <v>249</v>
      </c>
      <c r="B523" t="s">
        <v>249</v>
      </c>
      <c r="C523" t="s">
        <v>250</v>
      </c>
      <c r="D523" t="s">
        <v>251</v>
      </c>
      <c r="E523" t="s">
        <v>203</v>
      </c>
      <c r="F523" t="s">
        <v>197</v>
      </c>
      <c r="G523" s="2">
        <v>41912</v>
      </c>
      <c r="H523" t="s">
        <v>199</v>
      </c>
      <c r="J523">
        <v>2014</v>
      </c>
      <c r="K523">
        <v>3</v>
      </c>
      <c r="L523">
        <v>2014</v>
      </c>
      <c r="M523">
        <v>3</v>
      </c>
      <c r="N523">
        <v>7</v>
      </c>
      <c r="O523">
        <v>1.0822000000000001</v>
      </c>
      <c r="R523">
        <v>0.37390000000000001</v>
      </c>
      <c r="S523">
        <v>1.2418</v>
      </c>
      <c r="T523">
        <v>61.339300000000001</v>
      </c>
      <c r="U523">
        <v>22.636900000000001</v>
      </c>
      <c r="V523">
        <v>22.636900000000001</v>
      </c>
      <c r="X523">
        <v>22.211099999999998</v>
      </c>
      <c r="Y523">
        <v>17.652000000000001</v>
      </c>
      <c r="Z523">
        <v>6511</v>
      </c>
      <c r="AD523">
        <v>0.12429999999999999</v>
      </c>
      <c r="AE523">
        <v>1.4129</v>
      </c>
      <c r="AF523">
        <v>2.3570000000000002</v>
      </c>
      <c r="AG523">
        <v>38.183900000000001</v>
      </c>
      <c r="AH523">
        <v>6.3025000000000002</v>
      </c>
      <c r="AI523">
        <v>31.605599999999999</v>
      </c>
      <c r="AJ523">
        <v>2.2031999999999998</v>
      </c>
      <c r="AK523">
        <v>3.9457</v>
      </c>
      <c r="AL523">
        <v>1.4648000000000001</v>
      </c>
      <c r="AM523">
        <v>7.6958000000000002</v>
      </c>
      <c r="AN523">
        <v>1.7950999999999999</v>
      </c>
    </row>
    <row r="524" spans="1:40" x14ac:dyDescent="0.25">
      <c r="A524" t="s">
        <v>249</v>
      </c>
      <c r="B524" t="s">
        <v>249</v>
      </c>
      <c r="C524" t="s">
        <v>250</v>
      </c>
      <c r="D524" t="s">
        <v>251</v>
      </c>
      <c r="E524" t="s">
        <v>203</v>
      </c>
      <c r="F524" t="s">
        <v>197</v>
      </c>
      <c r="G524" s="2">
        <v>42004</v>
      </c>
      <c r="H524" t="s">
        <v>199</v>
      </c>
      <c r="J524">
        <v>2014</v>
      </c>
      <c r="K524">
        <v>4</v>
      </c>
      <c r="L524">
        <v>2014</v>
      </c>
      <c r="M524">
        <v>4</v>
      </c>
      <c r="N524">
        <v>7</v>
      </c>
      <c r="O524">
        <v>1.0188999999999999</v>
      </c>
      <c r="R524">
        <v>0.3841</v>
      </c>
      <c r="S524">
        <v>1.3660000000000001</v>
      </c>
      <c r="T524">
        <v>59.924599999999998</v>
      </c>
      <c r="U524">
        <v>13.3462</v>
      </c>
      <c r="V524">
        <v>13.3462</v>
      </c>
      <c r="X524">
        <v>9.8970000000000002</v>
      </c>
      <c r="Y524">
        <v>7.0823999999999998</v>
      </c>
      <c r="Z524">
        <v>8432</v>
      </c>
      <c r="AD524">
        <v>0.1181</v>
      </c>
      <c r="AE524">
        <v>1.4055</v>
      </c>
      <c r="AF524">
        <v>2.4344000000000001</v>
      </c>
      <c r="AG524">
        <v>36.970199999999998</v>
      </c>
      <c r="AH524">
        <v>2.5228000000000002</v>
      </c>
      <c r="AI524">
        <v>18.4054</v>
      </c>
      <c r="AJ524">
        <v>0.83779999999999999</v>
      </c>
      <c r="AK524">
        <v>1.5537000000000001</v>
      </c>
      <c r="AL524">
        <v>1.8948</v>
      </c>
      <c r="AM524">
        <v>6.9997999999999996</v>
      </c>
      <c r="AN524">
        <v>2.3854000000000002</v>
      </c>
    </row>
    <row r="525" spans="1:40" x14ac:dyDescent="0.25">
      <c r="A525" t="s">
        <v>249</v>
      </c>
      <c r="B525" t="s">
        <v>249</v>
      </c>
      <c r="C525" t="s">
        <v>250</v>
      </c>
      <c r="D525" t="s">
        <v>251</v>
      </c>
      <c r="E525" t="s">
        <v>203</v>
      </c>
      <c r="F525" t="s">
        <v>197</v>
      </c>
      <c r="G525" s="2">
        <v>42094</v>
      </c>
      <c r="H525" t="s">
        <v>199</v>
      </c>
      <c r="J525">
        <v>2015</v>
      </c>
      <c r="K525">
        <v>1</v>
      </c>
      <c r="L525">
        <v>2015</v>
      </c>
      <c r="M525">
        <v>1</v>
      </c>
      <c r="N525">
        <v>7</v>
      </c>
      <c r="O525">
        <v>1.2295</v>
      </c>
      <c r="R525">
        <v>0.47289999999999999</v>
      </c>
      <c r="S525">
        <v>1.4619</v>
      </c>
      <c r="T525">
        <v>61.693600000000004</v>
      </c>
      <c r="U525">
        <v>21.4359</v>
      </c>
      <c r="V525">
        <v>21.4359</v>
      </c>
      <c r="X525">
        <v>18.495000000000001</v>
      </c>
      <c r="Y525">
        <v>14.5365</v>
      </c>
      <c r="Z525">
        <v>1079</v>
      </c>
      <c r="AD525">
        <v>0.1177</v>
      </c>
      <c r="AE525">
        <v>1.2746</v>
      </c>
      <c r="AF525">
        <v>2.4009999999999998</v>
      </c>
      <c r="AG525">
        <v>37.483899999999998</v>
      </c>
      <c r="AH525">
        <v>5.3855000000000004</v>
      </c>
      <c r="AI525">
        <v>51.785699999999999</v>
      </c>
      <c r="AJ525">
        <v>1.7205999999999999</v>
      </c>
      <c r="AK525">
        <v>2.8388</v>
      </c>
      <c r="AL525">
        <v>0.24399999999999999</v>
      </c>
      <c r="AM525">
        <v>6.6692999999999998</v>
      </c>
      <c r="AN525">
        <v>0.35589999999999999</v>
      </c>
    </row>
    <row r="526" spans="1:40" x14ac:dyDescent="0.25">
      <c r="A526" t="s">
        <v>249</v>
      </c>
      <c r="B526" t="s">
        <v>249</v>
      </c>
      <c r="C526" t="s">
        <v>250</v>
      </c>
      <c r="D526" t="s">
        <v>251</v>
      </c>
      <c r="E526" t="s">
        <v>203</v>
      </c>
      <c r="F526" t="s">
        <v>197</v>
      </c>
      <c r="G526" s="2">
        <v>42185</v>
      </c>
      <c r="H526" t="s">
        <v>199</v>
      </c>
      <c r="J526">
        <v>2015</v>
      </c>
      <c r="K526">
        <v>2</v>
      </c>
      <c r="L526">
        <v>2015</v>
      </c>
      <c r="M526">
        <v>2</v>
      </c>
      <c r="N526">
        <v>7</v>
      </c>
      <c r="O526">
        <v>1.1369</v>
      </c>
      <c r="R526">
        <v>0.47560000000000002</v>
      </c>
      <c r="S526">
        <v>1.5471999999999999</v>
      </c>
      <c r="T526">
        <v>60.941099999999999</v>
      </c>
      <c r="U526">
        <v>20.853899999999999</v>
      </c>
      <c r="V526">
        <v>20.853899999999999</v>
      </c>
      <c r="X526">
        <v>35.875300000000003</v>
      </c>
      <c r="Y526">
        <v>25.567599999999999</v>
      </c>
      <c r="Z526">
        <v>4037</v>
      </c>
      <c r="AD526">
        <v>0.13</v>
      </c>
      <c r="AE526">
        <v>1.4726999999999999</v>
      </c>
      <c r="AF526">
        <v>2.4428999999999998</v>
      </c>
      <c r="AG526">
        <v>36.841099999999997</v>
      </c>
      <c r="AH526">
        <v>10.8621</v>
      </c>
      <c r="AI526">
        <v>121.476</v>
      </c>
      <c r="AJ526">
        <v>3.3258999999999999</v>
      </c>
      <c r="AK526">
        <v>5.6959</v>
      </c>
      <c r="AL526">
        <v>0.91579999999999995</v>
      </c>
      <c r="AM526">
        <v>6.5857000000000001</v>
      </c>
      <c r="AN526">
        <v>1.1611</v>
      </c>
    </row>
    <row r="527" spans="1:40" x14ac:dyDescent="0.25">
      <c r="A527" t="s">
        <v>249</v>
      </c>
      <c r="B527" t="s">
        <v>249</v>
      </c>
      <c r="C527" t="s">
        <v>250</v>
      </c>
      <c r="D527" t="s">
        <v>251</v>
      </c>
      <c r="E527" t="s">
        <v>203</v>
      </c>
      <c r="F527" t="s">
        <v>197</v>
      </c>
      <c r="G527" s="2">
        <v>42277</v>
      </c>
      <c r="H527" t="s">
        <v>199</v>
      </c>
      <c r="J527">
        <v>2015</v>
      </c>
      <c r="K527">
        <v>3</v>
      </c>
      <c r="L527">
        <v>2015</v>
      </c>
      <c r="M527">
        <v>3</v>
      </c>
      <c r="N527">
        <v>7</v>
      </c>
      <c r="O527">
        <v>1.1600999999999999</v>
      </c>
      <c r="R527">
        <v>0.497</v>
      </c>
      <c r="S527">
        <v>1.7583</v>
      </c>
      <c r="T527">
        <v>59.945700000000002</v>
      </c>
      <c r="U527">
        <v>20.819099999999999</v>
      </c>
      <c r="V527">
        <v>20.819099999999999</v>
      </c>
      <c r="X527">
        <v>15.095800000000001</v>
      </c>
      <c r="Y527">
        <v>12.6805</v>
      </c>
      <c r="Z527">
        <v>6770</v>
      </c>
      <c r="AD527">
        <v>0.1229</v>
      </c>
      <c r="AE527">
        <v>1.5729</v>
      </c>
      <c r="AF527">
        <v>2.8369</v>
      </c>
      <c r="AG527">
        <v>31.724900000000002</v>
      </c>
      <c r="AH527">
        <v>5.5316999999999998</v>
      </c>
      <c r="AI527">
        <v>78.625500000000002</v>
      </c>
      <c r="AJ527">
        <v>1.5622</v>
      </c>
      <c r="AK527">
        <v>2.7827000000000002</v>
      </c>
      <c r="AL527">
        <v>1.5389999999999999</v>
      </c>
      <c r="AM527">
        <v>6.0495000000000001</v>
      </c>
      <c r="AN527">
        <v>1.9073</v>
      </c>
    </row>
    <row r="528" spans="1:40" x14ac:dyDescent="0.25">
      <c r="A528" t="s">
        <v>249</v>
      </c>
      <c r="B528" t="s">
        <v>249</v>
      </c>
      <c r="C528" t="s">
        <v>250</v>
      </c>
      <c r="D528" t="s">
        <v>251</v>
      </c>
      <c r="E528" t="s">
        <v>203</v>
      </c>
      <c r="F528" t="s">
        <v>197</v>
      </c>
      <c r="G528" s="2">
        <v>42369</v>
      </c>
      <c r="H528" t="s">
        <v>199</v>
      </c>
      <c r="J528">
        <v>2015</v>
      </c>
      <c r="K528">
        <v>4</v>
      </c>
      <c r="L528">
        <v>2015</v>
      </c>
      <c r="M528">
        <v>4</v>
      </c>
      <c r="N528">
        <v>7</v>
      </c>
      <c r="O528">
        <v>1.2401</v>
      </c>
      <c r="R528">
        <v>0.52359999999999995</v>
      </c>
      <c r="S528">
        <v>1.7122999999999999</v>
      </c>
      <c r="T528">
        <v>59.46</v>
      </c>
      <c r="U528">
        <v>15.18</v>
      </c>
      <c r="V528">
        <v>15.18</v>
      </c>
      <c r="X528">
        <v>15.38</v>
      </c>
      <c r="Y528">
        <v>12.37</v>
      </c>
      <c r="Z528">
        <v>8060</v>
      </c>
      <c r="AD528">
        <v>0.1111</v>
      </c>
      <c r="AE528">
        <v>1.397</v>
      </c>
      <c r="AF528">
        <v>2.5373999999999999</v>
      </c>
      <c r="AG528">
        <v>35.469000000000001</v>
      </c>
      <c r="AH528">
        <v>4.7973999999999997</v>
      </c>
      <c r="AI528">
        <v>75.735299999999995</v>
      </c>
      <c r="AJ528">
        <v>1.3734</v>
      </c>
      <c r="AK528">
        <v>2.2856999999999998</v>
      </c>
      <c r="AL528">
        <v>1.8297000000000001</v>
      </c>
      <c r="AM528">
        <v>5.9584000000000001</v>
      </c>
      <c r="AN528">
        <v>2.39</v>
      </c>
    </row>
    <row r="529" spans="1:40" x14ac:dyDescent="0.25">
      <c r="A529" t="s">
        <v>249</v>
      </c>
      <c r="B529" t="s">
        <v>249</v>
      </c>
      <c r="C529" t="s">
        <v>250</v>
      </c>
      <c r="D529" t="s">
        <v>251</v>
      </c>
      <c r="E529" t="s">
        <v>203</v>
      </c>
      <c r="F529" t="s">
        <v>197</v>
      </c>
      <c r="G529" s="2">
        <v>42460</v>
      </c>
      <c r="H529" t="s">
        <v>199</v>
      </c>
      <c r="J529">
        <v>2016</v>
      </c>
      <c r="K529">
        <v>1</v>
      </c>
      <c r="L529">
        <v>2016</v>
      </c>
      <c r="M529">
        <v>1</v>
      </c>
      <c r="N529">
        <v>7</v>
      </c>
      <c r="O529">
        <v>1.1781999999999999</v>
      </c>
      <c r="R529">
        <v>0.51790000000000003</v>
      </c>
      <c r="S529">
        <v>1.8636999999999999</v>
      </c>
      <c r="T529">
        <v>60.426000000000002</v>
      </c>
      <c r="U529">
        <v>20.822800000000001</v>
      </c>
      <c r="V529">
        <v>20.822800000000001</v>
      </c>
      <c r="X529">
        <v>18.420500000000001</v>
      </c>
      <c r="Y529">
        <v>14.423299999999999</v>
      </c>
      <c r="Z529">
        <v>97</v>
      </c>
      <c r="AD529">
        <v>0.11269999999999999</v>
      </c>
      <c r="AE529">
        <v>1.3331999999999999</v>
      </c>
      <c r="AF529">
        <v>2.4794</v>
      </c>
      <c r="AG529">
        <v>36.299399999999999</v>
      </c>
      <c r="AH529">
        <v>5.9413</v>
      </c>
      <c r="AI529">
        <v>135.85079999999999</v>
      </c>
      <c r="AJ529">
        <v>1.6358999999999999</v>
      </c>
      <c r="AK529">
        <v>2.8645999999999998</v>
      </c>
      <c r="AL529">
        <v>2.2100000000000002E-2</v>
      </c>
      <c r="AM529">
        <v>5.8007999999999997</v>
      </c>
      <c r="AN529">
        <v>0.13780000000000001</v>
      </c>
    </row>
    <row r="530" spans="1:40" x14ac:dyDescent="0.25">
      <c r="A530" t="s">
        <v>249</v>
      </c>
      <c r="B530" t="s">
        <v>249</v>
      </c>
      <c r="C530" t="s">
        <v>250</v>
      </c>
      <c r="D530" t="s">
        <v>251</v>
      </c>
      <c r="E530" t="s">
        <v>203</v>
      </c>
      <c r="F530" t="s">
        <v>197</v>
      </c>
      <c r="G530" s="2">
        <v>42551</v>
      </c>
      <c r="H530" t="s">
        <v>199</v>
      </c>
      <c r="J530">
        <v>2016</v>
      </c>
      <c r="K530">
        <v>2</v>
      </c>
      <c r="L530">
        <v>2016</v>
      </c>
      <c r="M530">
        <v>2</v>
      </c>
      <c r="N530">
        <v>7</v>
      </c>
      <c r="O530">
        <v>1.2141999999999999</v>
      </c>
      <c r="R530">
        <v>0.52149999999999996</v>
      </c>
      <c r="S530">
        <v>1.7903</v>
      </c>
      <c r="T530">
        <v>61.253100000000003</v>
      </c>
      <c r="U530">
        <v>24.776800000000001</v>
      </c>
      <c r="V530">
        <v>24.776800000000001</v>
      </c>
      <c r="X530">
        <v>37.256300000000003</v>
      </c>
      <c r="Y530">
        <v>29.8813</v>
      </c>
      <c r="Z530">
        <v>2776</v>
      </c>
      <c r="AD530">
        <v>0.1226</v>
      </c>
      <c r="AE530">
        <v>1.4879</v>
      </c>
      <c r="AF530">
        <v>2.4201000000000001</v>
      </c>
      <c r="AG530">
        <v>37.188699999999997</v>
      </c>
      <c r="AH530">
        <v>12.892200000000001</v>
      </c>
      <c r="AI530">
        <v>109.8762</v>
      </c>
      <c r="AJ530">
        <v>3.6772</v>
      </c>
      <c r="AK530">
        <v>6.1687000000000003</v>
      </c>
      <c r="AL530">
        <v>0.63419999999999999</v>
      </c>
      <c r="AM530">
        <v>6.2196999999999996</v>
      </c>
      <c r="AN530">
        <v>0.87270000000000003</v>
      </c>
    </row>
    <row r="531" spans="1:40" x14ac:dyDescent="0.25">
      <c r="A531" t="s">
        <v>249</v>
      </c>
      <c r="B531" t="s">
        <v>249</v>
      </c>
      <c r="C531" t="s">
        <v>250</v>
      </c>
      <c r="D531" t="s">
        <v>251</v>
      </c>
      <c r="E531" t="s">
        <v>203</v>
      </c>
      <c r="F531" t="s">
        <v>197</v>
      </c>
      <c r="G531" s="2">
        <v>42643</v>
      </c>
      <c r="H531" t="s">
        <v>199</v>
      </c>
      <c r="J531">
        <v>2016</v>
      </c>
      <c r="K531">
        <v>3</v>
      </c>
      <c r="L531">
        <v>2016</v>
      </c>
      <c r="M531">
        <v>3</v>
      </c>
      <c r="N531">
        <v>7</v>
      </c>
      <c r="O531">
        <v>1.3656999999999999</v>
      </c>
      <c r="R531">
        <v>0.54679999999999995</v>
      </c>
      <c r="S531">
        <v>1.7994000000000001</v>
      </c>
      <c r="T531">
        <v>61.149299999999997</v>
      </c>
      <c r="U531">
        <v>21.358000000000001</v>
      </c>
      <c r="V531">
        <v>21.358000000000001</v>
      </c>
      <c r="X531">
        <v>13.4299</v>
      </c>
      <c r="Y531">
        <v>9.8373000000000008</v>
      </c>
      <c r="Z531">
        <v>5254</v>
      </c>
      <c r="AD531">
        <v>0.1132</v>
      </c>
      <c r="AE531">
        <v>1.5016</v>
      </c>
      <c r="AF531">
        <v>2.6049000000000002</v>
      </c>
      <c r="AG531">
        <v>34.550899999999999</v>
      </c>
      <c r="AH531">
        <v>4.0007999999999999</v>
      </c>
      <c r="AI531">
        <v>26.256599999999999</v>
      </c>
      <c r="AJ531">
        <v>1.1178999999999999</v>
      </c>
      <c r="AK531">
        <v>1.8131999999999999</v>
      </c>
      <c r="AL531">
        <v>1.2039</v>
      </c>
      <c r="AM531">
        <v>6.0850999999999997</v>
      </c>
      <c r="AN531">
        <v>1.5406</v>
      </c>
    </row>
    <row r="532" spans="1:40" x14ac:dyDescent="0.25">
      <c r="A532" t="s">
        <v>249</v>
      </c>
      <c r="B532" t="s">
        <v>249</v>
      </c>
      <c r="C532" t="s">
        <v>250</v>
      </c>
      <c r="D532" t="s">
        <v>251</v>
      </c>
      <c r="E532" t="s">
        <v>203</v>
      </c>
      <c r="F532" t="s">
        <v>197</v>
      </c>
      <c r="G532" s="2">
        <v>42735</v>
      </c>
      <c r="H532" t="s">
        <v>199</v>
      </c>
      <c r="J532">
        <v>2016</v>
      </c>
      <c r="K532">
        <v>4</v>
      </c>
      <c r="L532">
        <v>2016</v>
      </c>
      <c r="M532">
        <v>4</v>
      </c>
      <c r="N532">
        <v>7</v>
      </c>
      <c r="O532">
        <v>1.2818000000000001</v>
      </c>
      <c r="R532">
        <v>0.56110000000000004</v>
      </c>
      <c r="S532">
        <v>1.9684999999999999</v>
      </c>
      <c r="T532">
        <v>59.676900000000003</v>
      </c>
      <c r="U532">
        <v>14.4011</v>
      </c>
      <c r="V532">
        <v>14.4011</v>
      </c>
      <c r="X532">
        <v>5.4734999999999996</v>
      </c>
      <c r="Y532">
        <v>5.8455000000000004</v>
      </c>
      <c r="Z532">
        <v>6684</v>
      </c>
      <c r="AD532">
        <v>0.10780000000000001</v>
      </c>
      <c r="AE532">
        <v>1.4182999999999999</v>
      </c>
      <c r="AF532">
        <v>2.4401000000000002</v>
      </c>
      <c r="AG532">
        <v>36.883800000000001</v>
      </c>
      <c r="AH532">
        <v>2.3557000000000001</v>
      </c>
      <c r="AI532">
        <v>26.147200000000002</v>
      </c>
      <c r="AJ532">
        <v>0.62680000000000002</v>
      </c>
      <c r="AK532">
        <v>1.0339</v>
      </c>
      <c r="AL532">
        <v>1.5306</v>
      </c>
      <c r="AM532">
        <v>5.4150999999999998</v>
      </c>
      <c r="AN532">
        <v>2.0142000000000002</v>
      </c>
    </row>
    <row r="533" spans="1:40" x14ac:dyDescent="0.25">
      <c r="A533" t="s">
        <v>249</v>
      </c>
      <c r="B533" t="s">
        <v>249</v>
      </c>
      <c r="C533" t="s">
        <v>250</v>
      </c>
      <c r="D533" t="s">
        <v>251</v>
      </c>
      <c r="E533" t="s">
        <v>203</v>
      </c>
      <c r="F533" t="s">
        <v>197</v>
      </c>
      <c r="G533" s="2">
        <v>42825</v>
      </c>
      <c r="H533" t="s">
        <v>199</v>
      </c>
      <c r="J533">
        <v>2017</v>
      </c>
      <c r="K533">
        <v>1</v>
      </c>
      <c r="L533">
        <v>2017</v>
      </c>
      <c r="M533">
        <v>1</v>
      </c>
      <c r="N533">
        <v>7</v>
      </c>
      <c r="O533">
        <v>1.4046000000000001</v>
      </c>
      <c r="R533">
        <v>0.5776</v>
      </c>
      <c r="S533">
        <v>2.0569999999999999</v>
      </c>
      <c r="T533">
        <v>61.471800000000002</v>
      </c>
      <c r="U533">
        <v>21.737200000000001</v>
      </c>
      <c r="V533">
        <v>21.737200000000001</v>
      </c>
      <c r="X533">
        <v>16.527799999999999</v>
      </c>
      <c r="Y533">
        <v>12.9634</v>
      </c>
      <c r="Z533">
        <v>364</v>
      </c>
      <c r="AD533">
        <v>0.1</v>
      </c>
      <c r="AE533">
        <v>1.2177</v>
      </c>
      <c r="AF533">
        <v>2.4630000000000001</v>
      </c>
      <c r="AG533">
        <v>36.540900000000001</v>
      </c>
      <c r="AH533">
        <v>5.1329000000000002</v>
      </c>
      <c r="AI533">
        <v>27.5349</v>
      </c>
      <c r="AJ533">
        <v>1.2982</v>
      </c>
      <c r="AK533">
        <v>2.1682999999999999</v>
      </c>
      <c r="AL533">
        <v>8.4000000000000005E-2</v>
      </c>
      <c r="AM533">
        <v>5.3982999999999999</v>
      </c>
      <c r="AN533">
        <v>0.18179999999999999</v>
      </c>
    </row>
    <row r="534" spans="1:40" x14ac:dyDescent="0.25">
      <c r="A534" t="s">
        <v>249</v>
      </c>
      <c r="B534" t="s">
        <v>249</v>
      </c>
      <c r="C534" t="s">
        <v>250</v>
      </c>
      <c r="D534" t="s">
        <v>251</v>
      </c>
      <c r="E534" t="s">
        <v>203</v>
      </c>
      <c r="F534" t="s">
        <v>197</v>
      </c>
      <c r="G534" s="2">
        <v>42916</v>
      </c>
      <c r="H534" t="s">
        <v>199</v>
      </c>
      <c r="J534">
        <v>2017</v>
      </c>
      <c r="K534">
        <v>2</v>
      </c>
      <c r="L534">
        <v>2017</v>
      </c>
      <c r="M534">
        <v>2</v>
      </c>
      <c r="N534">
        <v>7</v>
      </c>
      <c r="O534">
        <v>1.3513999999999999</v>
      </c>
      <c r="R534">
        <v>0.59009999999999996</v>
      </c>
      <c r="S534">
        <v>2.2471999999999999</v>
      </c>
      <c r="T534">
        <v>62.286099999999998</v>
      </c>
      <c r="U534">
        <v>21.418299999999999</v>
      </c>
      <c r="V534">
        <v>21.418299999999999</v>
      </c>
      <c r="X534">
        <v>27.045999999999999</v>
      </c>
      <c r="Y534">
        <v>14.1311</v>
      </c>
      <c r="Z534">
        <v>2601</v>
      </c>
      <c r="AD534">
        <v>0.10639999999999999</v>
      </c>
      <c r="AE534">
        <v>1.3115000000000001</v>
      </c>
      <c r="AF534">
        <v>2.411</v>
      </c>
      <c r="AG534">
        <v>37.328400000000002</v>
      </c>
      <c r="AH534">
        <v>6.2111999999999998</v>
      </c>
      <c r="AI534">
        <v>28.017199999999999</v>
      </c>
      <c r="AJ534">
        <v>1.5053000000000001</v>
      </c>
      <c r="AK534">
        <v>2.5457000000000001</v>
      </c>
      <c r="AL534">
        <v>0.60109999999999997</v>
      </c>
      <c r="AM534">
        <v>5.1755000000000004</v>
      </c>
      <c r="AN534">
        <v>0.78369999999999995</v>
      </c>
    </row>
    <row r="535" spans="1:40" x14ac:dyDescent="0.25">
      <c r="A535" t="s">
        <v>249</v>
      </c>
      <c r="B535" t="s">
        <v>249</v>
      </c>
      <c r="C535" t="s">
        <v>250</v>
      </c>
      <c r="D535" t="s">
        <v>251</v>
      </c>
      <c r="E535" t="s">
        <v>203</v>
      </c>
      <c r="F535" t="s">
        <v>197</v>
      </c>
      <c r="G535" s="2">
        <v>43008</v>
      </c>
      <c r="H535" t="s">
        <v>199</v>
      </c>
      <c r="J535">
        <v>2017</v>
      </c>
      <c r="K535">
        <v>3</v>
      </c>
      <c r="L535">
        <v>2017</v>
      </c>
      <c r="M535">
        <v>3</v>
      </c>
      <c r="N535">
        <v>7</v>
      </c>
      <c r="O535">
        <v>1.3897999999999999</v>
      </c>
      <c r="R535">
        <v>0.59450000000000003</v>
      </c>
      <c r="S535">
        <v>2.2164999999999999</v>
      </c>
      <c r="T535">
        <v>62.601900000000001</v>
      </c>
      <c r="U535">
        <v>23.353200000000001</v>
      </c>
      <c r="V535">
        <v>23.353200000000001</v>
      </c>
      <c r="X535">
        <v>18.440200000000001</v>
      </c>
      <c r="Y535">
        <v>15.9396</v>
      </c>
      <c r="Z535">
        <v>4796</v>
      </c>
      <c r="AD535">
        <v>0.1003</v>
      </c>
      <c r="AE535">
        <v>1.3018000000000001</v>
      </c>
      <c r="AF535">
        <v>2.4775999999999998</v>
      </c>
      <c r="AG535">
        <v>36.325200000000002</v>
      </c>
      <c r="AH535">
        <v>6.5186000000000002</v>
      </c>
      <c r="AI535">
        <v>25.841100000000001</v>
      </c>
      <c r="AJ535">
        <v>1.5952999999999999</v>
      </c>
      <c r="AK535">
        <v>2.6436000000000002</v>
      </c>
      <c r="AL535">
        <v>1.1102000000000001</v>
      </c>
      <c r="AM535">
        <v>5.1976000000000004</v>
      </c>
      <c r="AN535">
        <v>1.3698999999999999</v>
      </c>
    </row>
    <row r="536" spans="1:40" x14ac:dyDescent="0.25">
      <c r="A536" t="s">
        <v>252</v>
      </c>
      <c r="B536" t="s">
        <v>252</v>
      </c>
      <c r="C536" t="s">
        <v>253</v>
      </c>
      <c r="D536" t="s">
        <v>254</v>
      </c>
      <c r="E536" t="s">
        <v>203</v>
      </c>
      <c r="F536" t="s">
        <v>197</v>
      </c>
      <c r="G536" s="2">
        <v>40908</v>
      </c>
      <c r="H536" t="s">
        <v>198</v>
      </c>
      <c r="J536">
        <v>2011</v>
      </c>
      <c r="K536">
        <v>4</v>
      </c>
      <c r="L536">
        <v>2011</v>
      </c>
      <c r="M536">
        <v>4</v>
      </c>
      <c r="N536">
        <v>7</v>
      </c>
      <c r="O536">
        <v>1.2546999999999999</v>
      </c>
      <c r="R536">
        <v>0.45750000000000002</v>
      </c>
      <c r="S536">
        <v>0.86870000000000003</v>
      </c>
      <c r="T536">
        <v>39.571199999999997</v>
      </c>
      <c r="U536">
        <v>31.584499999999998</v>
      </c>
      <c r="V536">
        <v>31.584499999999998</v>
      </c>
      <c r="W536">
        <v>36.823999999999998</v>
      </c>
      <c r="X536">
        <v>29.668199999999999</v>
      </c>
      <c r="Y536">
        <v>20.377300000000002</v>
      </c>
      <c r="Z536">
        <v>4420.3</v>
      </c>
      <c r="AD536">
        <v>0.81859999999999999</v>
      </c>
      <c r="AE536">
        <v>139.7209</v>
      </c>
      <c r="AF536">
        <v>20.233799999999999</v>
      </c>
      <c r="AG536">
        <v>18.039200000000001</v>
      </c>
      <c r="AH536">
        <v>38.241999999999997</v>
      </c>
      <c r="AI536">
        <v>46.886800000000001</v>
      </c>
      <c r="AJ536">
        <v>16.6812</v>
      </c>
      <c r="AK536">
        <v>20.747599999999998</v>
      </c>
      <c r="AL536">
        <v>4.2304000000000004</v>
      </c>
      <c r="AM536">
        <v>14.088699999999999</v>
      </c>
      <c r="AN536">
        <v>6.8429000000000002</v>
      </c>
    </row>
    <row r="537" spans="1:40" x14ac:dyDescent="0.25">
      <c r="A537" t="s">
        <v>252</v>
      </c>
      <c r="B537" t="s">
        <v>252</v>
      </c>
      <c r="C537" t="s">
        <v>253</v>
      </c>
      <c r="D537" t="s">
        <v>254</v>
      </c>
      <c r="E537" t="s">
        <v>203</v>
      </c>
      <c r="F537" t="s">
        <v>197</v>
      </c>
      <c r="G537" s="2">
        <v>41274</v>
      </c>
      <c r="H537" t="s">
        <v>198</v>
      </c>
      <c r="J537">
        <v>2012</v>
      </c>
      <c r="K537">
        <v>4</v>
      </c>
      <c r="L537">
        <v>2012</v>
      </c>
      <c r="M537">
        <v>4</v>
      </c>
      <c r="N537">
        <v>7</v>
      </c>
      <c r="O537">
        <v>1.4463999999999999</v>
      </c>
      <c r="R537">
        <v>0.4713</v>
      </c>
      <c r="S537">
        <v>0.89139999999999997</v>
      </c>
      <c r="T537">
        <v>39.236400000000003</v>
      </c>
      <c r="U537">
        <v>31.2134</v>
      </c>
      <c r="V537">
        <v>31.2134</v>
      </c>
      <c r="W537">
        <v>36.613</v>
      </c>
      <c r="X537">
        <v>29.306799999999999</v>
      </c>
      <c r="Y537">
        <v>19.823699999999999</v>
      </c>
      <c r="Z537">
        <v>3916.9</v>
      </c>
      <c r="AD537">
        <v>0.77900000000000003</v>
      </c>
      <c r="AE537">
        <v>137.63929999999999</v>
      </c>
      <c r="AF537">
        <v>20.0444</v>
      </c>
      <c r="AG537">
        <v>18.209599999999998</v>
      </c>
      <c r="AH537">
        <v>35.732599999999998</v>
      </c>
      <c r="AI537">
        <v>43.754800000000003</v>
      </c>
      <c r="AJ537">
        <v>15.443199999999999</v>
      </c>
      <c r="AK537">
        <v>18.892299999999999</v>
      </c>
      <c r="AL537">
        <v>3.8393000000000002</v>
      </c>
      <c r="AM537">
        <v>15.2524</v>
      </c>
      <c r="AN537">
        <v>6.8281999999999998</v>
      </c>
    </row>
    <row r="538" spans="1:40" x14ac:dyDescent="0.25">
      <c r="A538" t="s">
        <v>252</v>
      </c>
      <c r="B538" t="s">
        <v>252</v>
      </c>
      <c r="C538" t="s">
        <v>253</v>
      </c>
      <c r="D538" t="s">
        <v>254</v>
      </c>
      <c r="E538" t="s">
        <v>203</v>
      </c>
      <c r="F538" t="s">
        <v>197</v>
      </c>
      <c r="G538" s="2">
        <v>41639</v>
      </c>
      <c r="H538" t="s">
        <v>198</v>
      </c>
      <c r="J538">
        <v>2013</v>
      </c>
      <c r="K538">
        <v>4</v>
      </c>
      <c r="L538">
        <v>2013</v>
      </c>
      <c r="M538">
        <v>4</v>
      </c>
      <c r="N538">
        <v>7</v>
      </c>
      <c r="O538">
        <v>1.5931</v>
      </c>
      <c r="R538">
        <v>0.46879999999999999</v>
      </c>
      <c r="S538">
        <v>0.88260000000000005</v>
      </c>
      <c r="T538">
        <v>38.791800000000002</v>
      </c>
      <c r="U538">
        <v>31.183399999999999</v>
      </c>
      <c r="V538">
        <v>31.183399999999999</v>
      </c>
      <c r="W538">
        <v>36.823099999999997</v>
      </c>
      <c r="X538">
        <v>29.191600000000001</v>
      </c>
      <c r="Y538">
        <v>19.874600000000001</v>
      </c>
      <c r="Z538">
        <v>4296</v>
      </c>
      <c r="AD538">
        <v>0.76739999999999997</v>
      </c>
      <c r="AE538">
        <v>139.0703</v>
      </c>
      <c r="AF538">
        <v>21.295400000000001</v>
      </c>
      <c r="AG538">
        <v>17.139800000000001</v>
      </c>
      <c r="AH538">
        <v>34.890700000000002</v>
      </c>
      <c r="AI538">
        <v>42.520400000000002</v>
      </c>
      <c r="AJ538">
        <v>15.251099999999999</v>
      </c>
      <c r="AK538">
        <v>18.5335</v>
      </c>
      <c r="AL538">
        <v>4.2704000000000004</v>
      </c>
      <c r="AM538">
        <v>16.164899999999999</v>
      </c>
      <c r="AN538">
        <v>7.0781999999999998</v>
      </c>
    </row>
    <row r="539" spans="1:40" x14ac:dyDescent="0.25">
      <c r="A539" t="s">
        <v>252</v>
      </c>
      <c r="B539" t="s">
        <v>252</v>
      </c>
      <c r="C539" t="s">
        <v>253</v>
      </c>
      <c r="D539" t="s">
        <v>254</v>
      </c>
      <c r="E539" t="s">
        <v>203</v>
      </c>
      <c r="F539" t="s">
        <v>197</v>
      </c>
      <c r="G539" s="2">
        <v>42004</v>
      </c>
      <c r="H539" t="s">
        <v>198</v>
      </c>
      <c r="J539">
        <v>2014</v>
      </c>
      <c r="K539">
        <v>4</v>
      </c>
      <c r="L539">
        <v>2014</v>
      </c>
      <c r="M539">
        <v>4</v>
      </c>
      <c r="N539">
        <v>7</v>
      </c>
      <c r="O539">
        <v>1.5232000000000001</v>
      </c>
      <c r="R539">
        <v>0.53749999999999998</v>
      </c>
      <c r="S539">
        <v>1.1619999999999999</v>
      </c>
      <c r="T539">
        <v>38.1021</v>
      </c>
      <c r="U539">
        <v>28.968</v>
      </c>
      <c r="V539">
        <v>28.968</v>
      </c>
      <c r="W539">
        <v>34.960799999999999</v>
      </c>
      <c r="X539">
        <v>26.864599999999999</v>
      </c>
      <c r="Y539">
        <v>17.338100000000001</v>
      </c>
      <c r="Z539">
        <v>4233.7</v>
      </c>
      <c r="AD539">
        <v>0.80169999999999997</v>
      </c>
      <c r="AE539">
        <v>154.4145</v>
      </c>
      <c r="AF539">
        <v>22.596599999999999</v>
      </c>
      <c r="AG539">
        <v>16.152899999999999</v>
      </c>
      <c r="AH539">
        <v>37.015900000000002</v>
      </c>
      <c r="AI539">
        <v>47.0227</v>
      </c>
      <c r="AJ539">
        <v>13.900600000000001</v>
      </c>
      <c r="AK539">
        <v>17.121099999999998</v>
      </c>
      <c r="AL539">
        <v>4.2925000000000004</v>
      </c>
      <c r="AM539">
        <v>13.348599999999999</v>
      </c>
      <c r="AN539">
        <v>6.8238000000000003</v>
      </c>
    </row>
    <row r="540" spans="1:40" x14ac:dyDescent="0.25">
      <c r="A540" t="s">
        <v>252</v>
      </c>
      <c r="B540" t="s">
        <v>252</v>
      </c>
      <c r="C540" t="s">
        <v>253</v>
      </c>
      <c r="D540" t="s">
        <v>254</v>
      </c>
      <c r="E540" t="s">
        <v>203</v>
      </c>
      <c r="F540" t="s">
        <v>197</v>
      </c>
      <c r="G540" s="2">
        <v>42369</v>
      </c>
      <c r="H540" t="s">
        <v>198</v>
      </c>
      <c r="J540">
        <v>2015</v>
      </c>
      <c r="K540">
        <v>4</v>
      </c>
      <c r="L540">
        <v>2015</v>
      </c>
      <c r="M540">
        <v>4</v>
      </c>
      <c r="N540">
        <v>7</v>
      </c>
      <c r="O540">
        <v>3.2684000000000002</v>
      </c>
      <c r="R540">
        <v>0.77290000000000003</v>
      </c>
      <c r="S540">
        <v>3.4033000000000002</v>
      </c>
      <c r="T540">
        <v>38.520400000000002</v>
      </c>
      <c r="U540">
        <v>28.1175</v>
      </c>
      <c r="V540">
        <v>28.1175</v>
      </c>
      <c r="W540">
        <v>34.239199999999997</v>
      </c>
      <c r="X540">
        <v>25.796600000000002</v>
      </c>
      <c r="Y540">
        <v>17.822800000000001</v>
      </c>
      <c r="Z540">
        <v>4938.3</v>
      </c>
      <c r="AD540">
        <v>0.66979999999999995</v>
      </c>
      <c r="AE540">
        <v>156.08189999999999</v>
      </c>
      <c r="AF540">
        <v>19.568000000000001</v>
      </c>
      <c r="AG540">
        <v>18.652899999999999</v>
      </c>
      <c r="AH540">
        <v>63.901899999999998</v>
      </c>
      <c r="AI540">
        <v>99.074799999999996</v>
      </c>
      <c r="AJ540">
        <v>11.938499999999999</v>
      </c>
      <c r="AK540">
        <v>14.5123</v>
      </c>
      <c r="AL540">
        <v>5.2279</v>
      </c>
      <c r="AM540">
        <v>7.8163999999999998</v>
      </c>
      <c r="AN540">
        <v>6.9226000000000001</v>
      </c>
    </row>
    <row r="541" spans="1:40" x14ac:dyDescent="0.25">
      <c r="A541" t="s">
        <v>252</v>
      </c>
      <c r="B541" t="s">
        <v>252</v>
      </c>
      <c r="C541" t="s">
        <v>253</v>
      </c>
      <c r="D541" t="s">
        <v>254</v>
      </c>
      <c r="E541" t="s">
        <v>203</v>
      </c>
      <c r="F541" t="s">
        <v>197</v>
      </c>
      <c r="G541" s="2">
        <v>42735</v>
      </c>
      <c r="H541" t="s">
        <v>198</v>
      </c>
      <c r="J541">
        <v>2016</v>
      </c>
      <c r="K541">
        <v>4</v>
      </c>
      <c r="L541">
        <v>2016</v>
      </c>
      <c r="M541">
        <v>4</v>
      </c>
      <c r="N541">
        <v>7</v>
      </c>
      <c r="O541">
        <v>1.3979999999999999</v>
      </c>
      <c r="R541">
        <v>1.0931</v>
      </c>
      <c r="S541">
        <v>-11.775</v>
      </c>
      <c r="T541">
        <v>41.445599999999999</v>
      </c>
      <c r="U541">
        <v>31.453700000000001</v>
      </c>
      <c r="V541">
        <v>31.453700000000001</v>
      </c>
      <c r="W541">
        <v>37.612900000000003</v>
      </c>
      <c r="X541">
        <v>27.8857</v>
      </c>
      <c r="Y541">
        <v>19.033899999999999</v>
      </c>
      <c r="Z541">
        <v>4321.3999999999996</v>
      </c>
      <c r="AD541">
        <v>0.79359999999999997</v>
      </c>
      <c r="AE541">
        <v>244.77420000000001</v>
      </c>
      <c r="AF541">
        <v>16.702999999999999</v>
      </c>
      <c r="AG541">
        <v>21.852399999999999</v>
      </c>
      <c r="AH541">
        <v>-212.6069</v>
      </c>
      <c r="AI541">
        <v>-103.20869999999999</v>
      </c>
      <c r="AJ541">
        <v>15.1061</v>
      </c>
      <c r="AK541">
        <v>19.7958</v>
      </c>
      <c r="AL541">
        <v>5.0179</v>
      </c>
      <c r="AM541">
        <v>-2.6905000000000001</v>
      </c>
      <c r="AN541">
        <v>7.0362</v>
      </c>
    </row>
    <row r="542" spans="1:40" x14ac:dyDescent="0.25">
      <c r="A542" t="s">
        <v>252</v>
      </c>
      <c r="B542" t="s">
        <v>252</v>
      </c>
      <c r="C542" t="s">
        <v>253</v>
      </c>
      <c r="D542" t="s">
        <v>254</v>
      </c>
      <c r="E542" t="s">
        <v>203</v>
      </c>
      <c r="F542" t="s">
        <v>197</v>
      </c>
      <c r="G542" s="2">
        <v>40633</v>
      </c>
      <c r="H542" t="s">
        <v>199</v>
      </c>
      <c r="J542">
        <v>2011</v>
      </c>
      <c r="K542">
        <v>1</v>
      </c>
      <c r="L542">
        <v>2011</v>
      </c>
      <c r="M542">
        <v>1</v>
      </c>
      <c r="N542">
        <v>7</v>
      </c>
      <c r="O542">
        <v>0.89890000000000003</v>
      </c>
      <c r="R542">
        <v>0.42130000000000001</v>
      </c>
      <c r="S542">
        <v>0.83309999999999995</v>
      </c>
      <c r="T542">
        <v>38.297699999999999</v>
      </c>
      <c r="U542">
        <v>29.876000000000001</v>
      </c>
      <c r="V542">
        <v>29.876000000000001</v>
      </c>
      <c r="X542">
        <v>27.797999999999998</v>
      </c>
      <c r="Y542">
        <v>19.7821</v>
      </c>
      <c r="Z542">
        <v>1044.4000000000001</v>
      </c>
      <c r="AD542">
        <v>0.1905</v>
      </c>
      <c r="AE542">
        <v>33.820599999999999</v>
      </c>
      <c r="AF542">
        <v>5.2672999999999996</v>
      </c>
      <c r="AG542">
        <v>17.0867</v>
      </c>
      <c r="AH542">
        <v>8.3646999999999991</v>
      </c>
      <c r="AI542">
        <v>10.2597</v>
      </c>
      <c r="AJ542">
        <v>3.7686999999999999</v>
      </c>
      <c r="AK542">
        <v>4.8403</v>
      </c>
      <c r="AL542">
        <v>0.99029999999999996</v>
      </c>
      <c r="AM542">
        <v>13.9298</v>
      </c>
      <c r="AN542">
        <v>1.4726999999999999</v>
      </c>
    </row>
    <row r="543" spans="1:40" x14ac:dyDescent="0.25">
      <c r="A543" t="s">
        <v>252</v>
      </c>
      <c r="B543" t="s">
        <v>252</v>
      </c>
      <c r="C543" t="s">
        <v>253</v>
      </c>
      <c r="D543" t="s">
        <v>254</v>
      </c>
      <c r="E543" t="s">
        <v>203</v>
      </c>
      <c r="F543" t="s">
        <v>197</v>
      </c>
      <c r="G543" s="2">
        <v>40724</v>
      </c>
      <c r="H543" t="s">
        <v>199</v>
      </c>
      <c r="J543">
        <v>2011</v>
      </c>
      <c r="K543">
        <v>2</v>
      </c>
      <c r="L543">
        <v>2011</v>
      </c>
      <c r="M543">
        <v>2</v>
      </c>
      <c r="N543">
        <v>7</v>
      </c>
      <c r="O543">
        <v>1.0194000000000001</v>
      </c>
      <c r="R543">
        <v>0.42520000000000002</v>
      </c>
      <c r="S543">
        <v>0.82140000000000002</v>
      </c>
      <c r="T543">
        <v>39.470599999999997</v>
      </c>
      <c r="U543">
        <v>31.7013</v>
      </c>
      <c r="V543">
        <v>31.7013</v>
      </c>
      <c r="X543">
        <v>29.924399999999999</v>
      </c>
      <c r="Y543">
        <v>20.421700000000001</v>
      </c>
      <c r="Z543">
        <v>2096.8000000000002</v>
      </c>
      <c r="AD543">
        <v>0.21029999999999999</v>
      </c>
      <c r="AE543">
        <v>36.3461</v>
      </c>
      <c r="AF543">
        <v>5.5282999999999998</v>
      </c>
      <c r="AG543">
        <v>16.279900000000001</v>
      </c>
      <c r="AH543">
        <v>9.4309999999999992</v>
      </c>
      <c r="AI543">
        <v>11.533099999999999</v>
      </c>
      <c r="AJ543">
        <v>4.2950999999999997</v>
      </c>
      <c r="AK543">
        <v>5.4206000000000003</v>
      </c>
      <c r="AL543">
        <v>2.0013000000000001</v>
      </c>
      <c r="AM543">
        <v>14.493399999999999</v>
      </c>
      <c r="AN543">
        <v>3.0503999999999998</v>
      </c>
    </row>
    <row r="544" spans="1:40" x14ac:dyDescent="0.25">
      <c r="A544" t="s">
        <v>252</v>
      </c>
      <c r="B544" t="s">
        <v>252</v>
      </c>
      <c r="C544" t="s">
        <v>253</v>
      </c>
      <c r="D544" t="s">
        <v>254</v>
      </c>
      <c r="E544" t="s">
        <v>203</v>
      </c>
      <c r="F544" t="s">
        <v>197</v>
      </c>
      <c r="G544" s="2">
        <v>40816</v>
      </c>
      <c r="H544" t="s">
        <v>199</v>
      </c>
      <c r="J544">
        <v>2011</v>
      </c>
      <c r="K544">
        <v>3</v>
      </c>
      <c r="L544">
        <v>2011</v>
      </c>
      <c r="M544">
        <v>3</v>
      </c>
      <c r="N544">
        <v>7</v>
      </c>
      <c r="O544">
        <v>0.87080000000000002</v>
      </c>
      <c r="R544">
        <v>0.45169999999999999</v>
      </c>
      <c r="S544">
        <v>0.93940000000000001</v>
      </c>
      <c r="T544">
        <v>40.562100000000001</v>
      </c>
      <c r="U544">
        <v>33.4161</v>
      </c>
      <c r="V544">
        <v>33.4161</v>
      </c>
      <c r="X544">
        <v>31.581199999999999</v>
      </c>
      <c r="Y544">
        <v>21.033200000000001</v>
      </c>
      <c r="Z544">
        <v>3574.1</v>
      </c>
      <c r="AD544">
        <v>0.222</v>
      </c>
      <c r="AE544">
        <v>37.039099999999998</v>
      </c>
      <c r="AF544">
        <v>5.9526000000000003</v>
      </c>
      <c r="AG544">
        <v>15.1195</v>
      </c>
      <c r="AH544">
        <v>11.300599999999999</v>
      </c>
      <c r="AI544">
        <v>14.087199999999999</v>
      </c>
      <c r="AJ544">
        <v>4.6698000000000004</v>
      </c>
      <c r="AK544">
        <v>6.1962000000000002</v>
      </c>
      <c r="AL544">
        <v>3.4323000000000001</v>
      </c>
      <c r="AM544">
        <v>13.0358</v>
      </c>
      <c r="AN544">
        <v>5.1527000000000003</v>
      </c>
    </row>
    <row r="545" spans="1:40" x14ac:dyDescent="0.25">
      <c r="A545" t="s">
        <v>252</v>
      </c>
      <c r="B545" t="s">
        <v>252</v>
      </c>
      <c r="C545" t="s">
        <v>253</v>
      </c>
      <c r="D545" t="s">
        <v>254</v>
      </c>
      <c r="E545" t="s">
        <v>203</v>
      </c>
      <c r="F545" t="s">
        <v>197</v>
      </c>
      <c r="G545" s="2">
        <v>40908</v>
      </c>
      <c r="H545" t="s">
        <v>199</v>
      </c>
      <c r="J545">
        <v>2011</v>
      </c>
      <c r="K545">
        <v>4</v>
      </c>
      <c r="L545">
        <v>2011</v>
      </c>
      <c r="M545">
        <v>4</v>
      </c>
      <c r="N545">
        <v>7</v>
      </c>
      <c r="O545">
        <v>1.2546999999999999</v>
      </c>
      <c r="R545">
        <v>0.45750000000000002</v>
      </c>
      <c r="S545">
        <v>0.86870000000000003</v>
      </c>
      <c r="T545">
        <v>39.773099999999999</v>
      </c>
      <c r="U545">
        <v>31.072700000000001</v>
      </c>
      <c r="V545">
        <v>31.072800000000001</v>
      </c>
      <c r="X545">
        <v>29.074999999999999</v>
      </c>
      <c r="Y545">
        <v>20.1768</v>
      </c>
      <c r="Z545">
        <v>4420.3</v>
      </c>
      <c r="AD545">
        <v>0.20680000000000001</v>
      </c>
      <c r="AE545">
        <v>35.180700000000002</v>
      </c>
      <c r="AF545">
        <v>5.1117999999999997</v>
      </c>
      <c r="AG545">
        <v>17.606400000000001</v>
      </c>
      <c r="AH545">
        <v>9.5662000000000003</v>
      </c>
      <c r="AI545">
        <v>11.7287</v>
      </c>
      <c r="AJ545">
        <v>4.1727999999999996</v>
      </c>
      <c r="AK545">
        <v>5.19</v>
      </c>
      <c r="AL545">
        <v>4.2304000000000004</v>
      </c>
      <c r="AM545">
        <v>14.088699999999999</v>
      </c>
      <c r="AN545">
        <v>6.8429000000000002</v>
      </c>
    </row>
    <row r="546" spans="1:40" x14ac:dyDescent="0.25">
      <c r="A546" t="s">
        <v>252</v>
      </c>
      <c r="B546" t="s">
        <v>252</v>
      </c>
      <c r="C546" t="s">
        <v>253</v>
      </c>
      <c r="D546" t="s">
        <v>254</v>
      </c>
      <c r="E546" t="s">
        <v>203</v>
      </c>
      <c r="F546" t="s">
        <v>197</v>
      </c>
      <c r="G546" s="2">
        <v>40999</v>
      </c>
      <c r="H546" t="s">
        <v>199</v>
      </c>
      <c r="J546">
        <v>2012</v>
      </c>
      <c r="K546">
        <v>1</v>
      </c>
      <c r="L546">
        <v>2012</v>
      </c>
      <c r="M546">
        <v>1</v>
      </c>
      <c r="N546">
        <v>7</v>
      </c>
      <c r="O546">
        <v>1.1668000000000001</v>
      </c>
      <c r="R546">
        <v>0.45129999999999998</v>
      </c>
      <c r="S546">
        <v>0.87170000000000003</v>
      </c>
      <c r="T546">
        <v>38.455100000000002</v>
      </c>
      <c r="U546">
        <v>30.009499999999999</v>
      </c>
      <c r="V546">
        <v>30.009499999999999</v>
      </c>
      <c r="X546">
        <v>28.220800000000001</v>
      </c>
      <c r="Y546">
        <v>19.349</v>
      </c>
      <c r="Z546">
        <v>1045.0999999999999</v>
      </c>
      <c r="AD546">
        <v>0.19639999999999999</v>
      </c>
      <c r="AE546">
        <v>36.070700000000002</v>
      </c>
      <c r="AF546">
        <v>5.3034999999999997</v>
      </c>
      <c r="AG546">
        <v>16.97</v>
      </c>
      <c r="AH546">
        <v>8.6402000000000001</v>
      </c>
      <c r="AI546">
        <v>10.6076</v>
      </c>
      <c r="AJ546">
        <v>3.8</v>
      </c>
      <c r="AK546">
        <v>4.7412999999999998</v>
      </c>
      <c r="AL546">
        <v>1.0146999999999999</v>
      </c>
      <c r="AM546">
        <v>14.4268</v>
      </c>
      <c r="AN546">
        <v>1.5859000000000001</v>
      </c>
    </row>
    <row r="547" spans="1:40" x14ac:dyDescent="0.25">
      <c r="A547" t="s">
        <v>252</v>
      </c>
      <c r="B547" t="s">
        <v>252</v>
      </c>
      <c r="C547" t="s">
        <v>253</v>
      </c>
      <c r="D547" t="s">
        <v>254</v>
      </c>
      <c r="E547" t="s">
        <v>203</v>
      </c>
      <c r="F547" t="s">
        <v>197</v>
      </c>
      <c r="G547" s="2">
        <v>41090</v>
      </c>
      <c r="H547" t="s">
        <v>199</v>
      </c>
      <c r="J547">
        <v>2012</v>
      </c>
      <c r="K547">
        <v>2</v>
      </c>
      <c r="L547">
        <v>2012</v>
      </c>
      <c r="M547">
        <v>2</v>
      </c>
      <c r="N547">
        <v>7</v>
      </c>
      <c r="O547">
        <v>1.2423</v>
      </c>
      <c r="R547">
        <v>0.47539999999999999</v>
      </c>
      <c r="S547">
        <v>0.96709999999999996</v>
      </c>
      <c r="T547">
        <v>39.270400000000002</v>
      </c>
      <c r="U547">
        <v>31.1601</v>
      </c>
      <c r="V547">
        <v>31.1601</v>
      </c>
      <c r="X547">
        <v>29.062000000000001</v>
      </c>
      <c r="Y547">
        <v>19.476900000000001</v>
      </c>
      <c r="Z547">
        <v>1816.2</v>
      </c>
      <c r="AD547">
        <v>0.20749999999999999</v>
      </c>
      <c r="AE547">
        <v>37.600700000000003</v>
      </c>
      <c r="AF547">
        <v>5.3586999999999998</v>
      </c>
      <c r="AG547">
        <v>16.795200000000001</v>
      </c>
      <c r="AH547">
        <v>9.5974000000000004</v>
      </c>
      <c r="AI547">
        <v>11.863300000000001</v>
      </c>
      <c r="AJ547">
        <v>4.0411000000000001</v>
      </c>
      <c r="AK547">
        <v>5.0345000000000004</v>
      </c>
      <c r="AL547">
        <v>1.7738</v>
      </c>
      <c r="AM547">
        <v>13.918200000000001</v>
      </c>
      <c r="AN547">
        <v>3.0438999999999998</v>
      </c>
    </row>
    <row r="548" spans="1:40" x14ac:dyDescent="0.25">
      <c r="A548" t="s">
        <v>252</v>
      </c>
      <c r="B548" t="s">
        <v>252</v>
      </c>
      <c r="C548" t="s">
        <v>253</v>
      </c>
      <c r="D548" t="s">
        <v>254</v>
      </c>
      <c r="E548" t="s">
        <v>203</v>
      </c>
      <c r="F548" t="s">
        <v>197</v>
      </c>
      <c r="G548" s="2">
        <v>41182</v>
      </c>
      <c r="H548" t="s">
        <v>199</v>
      </c>
      <c r="J548">
        <v>2012</v>
      </c>
      <c r="K548">
        <v>3</v>
      </c>
      <c r="L548">
        <v>2012</v>
      </c>
      <c r="M548">
        <v>3</v>
      </c>
      <c r="N548">
        <v>7</v>
      </c>
      <c r="O548">
        <v>1.0136000000000001</v>
      </c>
      <c r="R548">
        <v>0.47870000000000001</v>
      </c>
      <c r="S548">
        <v>0.95530000000000004</v>
      </c>
      <c r="T548">
        <v>39.911099999999998</v>
      </c>
      <c r="U548">
        <v>31.978100000000001</v>
      </c>
      <c r="V548">
        <v>31.978100000000001</v>
      </c>
      <c r="X548">
        <v>30.110199999999999</v>
      </c>
      <c r="Y548">
        <v>20.3428</v>
      </c>
      <c r="Z548">
        <v>3062.4</v>
      </c>
      <c r="AD548">
        <v>0.21149999999999999</v>
      </c>
      <c r="AE548">
        <v>39.3932</v>
      </c>
      <c r="AF548">
        <v>5.5995999999999997</v>
      </c>
      <c r="AG548">
        <v>16.072500000000002</v>
      </c>
      <c r="AH548">
        <v>10.4796</v>
      </c>
      <c r="AI548">
        <v>13.061199999999999</v>
      </c>
      <c r="AJ548">
        <v>4.3015999999999996</v>
      </c>
      <c r="AK548">
        <v>5.4625000000000004</v>
      </c>
      <c r="AL548">
        <v>3.016</v>
      </c>
      <c r="AM548">
        <v>13.828799999999999</v>
      </c>
      <c r="AN548">
        <v>5.0384000000000002</v>
      </c>
    </row>
    <row r="549" spans="1:40" x14ac:dyDescent="0.25">
      <c r="A549" t="s">
        <v>252</v>
      </c>
      <c r="B549" t="s">
        <v>252</v>
      </c>
      <c r="C549" t="s">
        <v>253</v>
      </c>
      <c r="D549" t="s">
        <v>254</v>
      </c>
      <c r="E549" t="s">
        <v>203</v>
      </c>
      <c r="F549" t="s">
        <v>197</v>
      </c>
      <c r="G549" s="2">
        <v>41274</v>
      </c>
      <c r="H549" t="s">
        <v>199</v>
      </c>
      <c r="J549">
        <v>2012</v>
      </c>
      <c r="K549">
        <v>4</v>
      </c>
      <c r="L549">
        <v>2012</v>
      </c>
      <c r="M549">
        <v>4</v>
      </c>
      <c r="N549">
        <v>7</v>
      </c>
      <c r="O549">
        <v>1.4463999999999999</v>
      </c>
      <c r="R549">
        <v>0.4713</v>
      </c>
      <c r="S549">
        <v>0.89139999999999997</v>
      </c>
      <c r="T549">
        <v>39.244300000000003</v>
      </c>
      <c r="U549">
        <v>31.613499999999998</v>
      </c>
      <c r="V549">
        <v>31.613499999999998</v>
      </c>
      <c r="X549">
        <v>29.746400000000001</v>
      </c>
      <c r="Y549">
        <v>20.081700000000001</v>
      </c>
      <c r="Z549">
        <v>3916.9</v>
      </c>
      <c r="AD549">
        <v>0.19650000000000001</v>
      </c>
      <c r="AE549">
        <v>34.706699999999998</v>
      </c>
      <c r="AF549">
        <v>5.0549999999999997</v>
      </c>
      <c r="AG549">
        <v>17.804300000000001</v>
      </c>
      <c r="AH549">
        <v>9.1287000000000003</v>
      </c>
      <c r="AI549">
        <v>11.178100000000001</v>
      </c>
      <c r="AJ549">
        <v>3.9453</v>
      </c>
      <c r="AK549">
        <v>4.8263999999999996</v>
      </c>
      <c r="AL549">
        <v>3.8393000000000002</v>
      </c>
      <c r="AM549">
        <v>15.2524</v>
      </c>
      <c r="AN549">
        <v>6.8281999999999998</v>
      </c>
    </row>
    <row r="550" spans="1:40" x14ac:dyDescent="0.25">
      <c r="A550" t="s">
        <v>252</v>
      </c>
      <c r="B550" t="s">
        <v>252</v>
      </c>
      <c r="C550" t="s">
        <v>253</v>
      </c>
      <c r="D550" t="s">
        <v>254</v>
      </c>
      <c r="E550" t="s">
        <v>203</v>
      </c>
      <c r="F550" t="s">
        <v>197</v>
      </c>
      <c r="G550" s="2">
        <v>41364</v>
      </c>
      <c r="H550" t="s">
        <v>199</v>
      </c>
      <c r="J550">
        <v>2013</v>
      </c>
      <c r="K550">
        <v>1</v>
      </c>
      <c r="L550">
        <v>2013</v>
      </c>
      <c r="M550">
        <v>1</v>
      </c>
      <c r="N550">
        <v>7</v>
      </c>
      <c r="O550">
        <v>1.3891</v>
      </c>
      <c r="R550">
        <v>0.45660000000000001</v>
      </c>
      <c r="S550">
        <v>0.84040000000000004</v>
      </c>
      <c r="T550">
        <v>37.607700000000001</v>
      </c>
      <c r="U550">
        <v>29.514199999999999</v>
      </c>
      <c r="V550">
        <v>29.514199999999999</v>
      </c>
      <c r="X550">
        <v>27.505199999999999</v>
      </c>
      <c r="Y550">
        <v>19.23</v>
      </c>
      <c r="Z550">
        <v>1052.7</v>
      </c>
      <c r="AD550">
        <v>0.19359999999999999</v>
      </c>
      <c r="AE550">
        <v>39.174900000000001</v>
      </c>
      <c r="AF550">
        <v>5.3701999999999996</v>
      </c>
      <c r="AG550">
        <v>16.7593</v>
      </c>
      <c r="AH550">
        <v>8.3411000000000008</v>
      </c>
      <c r="AI550">
        <v>10.2117</v>
      </c>
      <c r="AJ550">
        <v>3.7223000000000002</v>
      </c>
      <c r="AK550">
        <v>4.5321999999999996</v>
      </c>
      <c r="AL550">
        <v>1.0415000000000001</v>
      </c>
      <c r="AM550">
        <v>15.190200000000001</v>
      </c>
      <c r="AN550">
        <v>1.6689000000000001</v>
      </c>
    </row>
    <row r="551" spans="1:40" x14ac:dyDescent="0.25">
      <c r="A551" t="s">
        <v>252</v>
      </c>
      <c r="B551" t="s">
        <v>252</v>
      </c>
      <c r="C551" t="s">
        <v>253</v>
      </c>
      <c r="D551" t="s">
        <v>254</v>
      </c>
      <c r="E551" t="s">
        <v>203</v>
      </c>
      <c r="F551" t="s">
        <v>197</v>
      </c>
      <c r="G551" s="2">
        <v>41455</v>
      </c>
      <c r="H551" t="s">
        <v>199</v>
      </c>
      <c r="J551">
        <v>2013</v>
      </c>
      <c r="K551">
        <v>2</v>
      </c>
      <c r="L551">
        <v>2013</v>
      </c>
      <c r="M551">
        <v>2</v>
      </c>
      <c r="N551">
        <v>7</v>
      </c>
      <c r="O551">
        <v>1.6514</v>
      </c>
      <c r="R551">
        <v>0.46850000000000003</v>
      </c>
      <c r="S551">
        <v>0.88129999999999997</v>
      </c>
      <c r="T551">
        <v>39.035600000000002</v>
      </c>
      <c r="U551">
        <v>31.0243</v>
      </c>
      <c r="V551">
        <v>31.0243</v>
      </c>
      <c r="X551">
        <v>29.079000000000001</v>
      </c>
      <c r="Y551">
        <v>19.713999999999999</v>
      </c>
      <c r="Z551">
        <v>1963.1</v>
      </c>
      <c r="AD551">
        <v>0.2056</v>
      </c>
      <c r="AE551">
        <v>40.061199999999999</v>
      </c>
      <c r="AF551">
        <v>5.4410999999999996</v>
      </c>
      <c r="AG551">
        <v>16.540700000000001</v>
      </c>
      <c r="AH551">
        <v>9.2051999999999996</v>
      </c>
      <c r="AI551">
        <v>11.269299999999999</v>
      </c>
      <c r="AJ551">
        <v>4.0533000000000001</v>
      </c>
      <c r="AK551">
        <v>4.8929999999999998</v>
      </c>
      <c r="AL551">
        <v>1.9461999999999999</v>
      </c>
      <c r="AM551">
        <v>15.1768</v>
      </c>
      <c r="AN551">
        <v>3.1690999999999998</v>
      </c>
    </row>
    <row r="552" spans="1:40" x14ac:dyDescent="0.25">
      <c r="A552" t="s">
        <v>252</v>
      </c>
      <c r="B552" t="s">
        <v>252</v>
      </c>
      <c r="C552" t="s">
        <v>253</v>
      </c>
      <c r="D552" t="s">
        <v>254</v>
      </c>
      <c r="E552" t="s">
        <v>203</v>
      </c>
      <c r="F552" t="s">
        <v>197</v>
      </c>
      <c r="G552" s="2">
        <v>41547</v>
      </c>
      <c r="H552" t="s">
        <v>199</v>
      </c>
      <c r="J552">
        <v>2013</v>
      </c>
      <c r="K552">
        <v>3</v>
      </c>
      <c r="L552">
        <v>2013</v>
      </c>
      <c r="M552">
        <v>3</v>
      </c>
      <c r="N552">
        <v>7</v>
      </c>
      <c r="O552">
        <v>1.2384999999999999</v>
      </c>
      <c r="R552">
        <v>0.47070000000000001</v>
      </c>
      <c r="S552">
        <v>0.88939999999999997</v>
      </c>
      <c r="T552">
        <v>39.7438</v>
      </c>
      <c r="U552">
        <v>32.999699999999997</v>
      </c>
      <c r="V552">
        <v>32.999699999999997</v>
      </c>
      <c r="X552">
        <v>31.032</v>
      </c>
      <c r="Y552">
        <v>20.785399999999999</v>
      </c>
      <c r="Z552">
        <v>3326.5</v>
      </c>
      <c r="AD552">
        <v>0.20599999999999999</v>
      </c>
      <c r="AE552">
        <v>39.016800000000003</v>
      </c>
      <c r="AF552">
        <v>5.6978</v>
      </c>
      <c r="AG552">
        <v>15.795500000000001</v>
      </c>
      <c r="AH552">
        <v>10.037699999999999</v>
      </c>
      <c r="AI552">
        <v>12.3645</v>
      </c>
      <c r="AJ552">
        <v>4.2816999999999998</v>
      </c>
      <c r="AK552">
        <v>5.3125999999999998</v>
      </c>
      <c r="AL552">
        <v>3.3126000000000002</v>
      </c>
      <c r="AM552">
        <v>15.241099999999999</v>
      </c>
      <c r="AN552">
        <v>5.2252999999999998</v>
      </c>
    </row>
    <row r="553" spans="1:40" x14ac:dyDescent="0.25">
      <c r="A553" t="s">
        <v>252</v>
      </c>
      <c r="B553" t="s">
        <v>252</v>
      </c>
      <c r="C553" t="s">
        <v>253</v>
      </c>
      <c r="D553" t="s">
        <v>254</v>
      </c>
      <c r="E553" t="s">
        <v>203</v>
      </c>
      <c r="F553" t="s">
        <v>197</v>
      </c>
      <c r="G553" s="2">
        <v>41639</v>
      </c>
      <c r="H553" t="s">
        <v>199</v>
      </c>
      <c r="J553">
        <v>2013</v>
      </c>
      <c r="K553">
        <v>4</v>
      </c>
      <c r="L553">
        <v>2013</v>
      </c>
      <c r="M553">
        <v>4</v>
      </c>
      <c r="N553">
        <v>7</v>
      </c>
      <c r="O553">
        <v>1.5931</v>
      </c>
      <c r="R553">
        <v>0.46879999999999999</v>
      </c>
      <c r="S553">
        <v>0.88260000000000005</v>
      </c>
      <c r="T553">
        <v>38.667999999999999</v>
      </c>
      <c r="U553">
        <v>31.0212</v>
      </c>
      <c r="V553">
        <v>31.0213</v>
      </c>
      <c r="X553">
        <v>28.9742</v>
      </c>
      <c r="Y553">
        <v>19.694900000000001</v>
      </c>
      <c r="Z553">
        <v>4296</v>
      </c>
      <c r="AD553">
        <v>0.19370000000000001</v>
      </c>
      <c r="AE553">
        <v>35.168999999999997</v>
      </c>
      <c r="AF553">
        <v>5.3745000000000003</v>
      </c>
      <c r="AG553">
        <v>16.745899999999999</v>
      </c>
      <c r="AH553">
        <v>8.7260000000000009</v>
      </c>
      <c r="AI553">
        <v>10.6341</v>
      </c>
      <c r="AJ553">
        <v>3.8142</v>
      </c>
      <c r="AK553">
        <v>4.6351000000000004</v>
      </c>
      <c r="AL553">
        <v>4.2704000000000004</v>
      </c>
      <c r="AM553">
        <v>16.164899999999999</v>
      </c>
      <c r="AN553">
        <v>7.0781999999999998</v>
      </c>
    </row>
    <row r="554" spans="1:40" x14ac:dyDescent="0.25">
      <c r="A554" t="s">
        <v>252</v>
      </c>
      <c r="B554" t="s">
        <v>252</v>
      </c>
      <c r="C554" t="s">
        <v>253</v>
      </c>
      <c r="D554" t="s">
        <v>254</v>
      </c>
      <c r="E554" t="s">
        <v>203</v>
      </c>
      <c r="F554" t="s">
        <v>197</v>
      </c>
      <c r="G554" s="2">
        <v>41729</v>
      </c>
      <c r="H554" t="s">
        <v>199</v>
      </c>
      <c r="J554">
        <v>2014</v>
      </c>
      <c r="K554">
        <v>1</v>
      </c>
      <c r="L554">
        <v>2014</v>
      </c>
      <c r="M554">
        <v>1</v>
      </c>
      <c r="N554">
        <v>7</v>
      </c>
      <c r="O554">
        <v>1.5595000000000001</v>
      </c>
      <c r="R554">
        <v>0.46129999999999999</v>
      </c>
      <c r="S554">
        <v>0.86250000000000004</v>
      </c>
      <c r="T554">
        <v>37.552</v>
      </c>
      <c r="U554">
        <v>28.894200000000001</v>
      </c>
      <c r="V554">
        <v>28.894200000000001</v>
      </c>
      <c r="X554">
        <v>26.615200000000002</v>
      </c>
      <c r="Y554">
        <v>17.981300000000001</v>
      </c>
      <c r="Z554">
        <v>1338.5</v>
      </c>
      <c r="AD554">
        <v>0.1842</v>
      </c>
      <c r="AE554">
        <v>39.399299999999997</v>
      </c>
      <c r="AF554">
        <v>5.4486999999999997</v>
      </c>
      <c r="AG554">
        <v>16.517600000000002</v>
      </c>
      <c r="AH554">
        <v>7.4611000000000001</v>
      </c>
      <c r="AI554">
        <v>9.0885999999999996</v>
      </c>
      <c r="AJ554">
        <v>3.3127</v>
      </c>
      <c r="AK554">
        <v>4.0195999999999996</v>
      </c>
      <c r="AL554">
        <v>1.3440000000000001</v>
      </c>
      <c r="AM554">
        <v>16.337199999999999</v>
      </c>
      <c r="AN554">
        <v>1.9152</v>
      </c>
    </row>
    <row r="555" spans="1:40" x14ac:dyDescent="0.25">
      <c r="A555" t="s">
        <v>252</v>
      </c>
      <c r="B555" t="s">
        <v>252</v>
      </c>
      <c r="C555" t="s">
        <v>253</v>
      </c>
      <c r="D555" t="s">
        <v>254</v>
      </c>
      <c r="E555" t="s">
        <v>203</v>
      </c>
      <c r="F555" t="s">
        <v>197</v>
      </c>
      <c r="G555" s="2">
        <v>41820</v>
      </c>
      <c r="H555" t="s">
        <v>199</v>
      </c>
      <c r="J555">
        <v>2014</v>
      </c>
      <c r="K555">
        <v>2</v>
      </c>
      <c r="L555">
        <v>2014</v>
      </c>
      <c r="M555">
        <v>2</v>
      </c>
      <c r="N555">
        <v>7</v>
      </c>
      <c r="O555">
        <v>1.7436</v>
      </c>
      <c r="R555">
        <v>0.47970000000000002</v>
      </c>
      <c r="S555">
        <v>0.95520000000000005</v>
      </c>
      <c r="T555">
        <v>38.769399999999997</v>
      </c>
      <c r="U555">
        <v>30.4803</v>
      </c>
      <c r="V555">
        <v>30.4803</v>
      </c>
      <c r="X555">
        <v>28.844100000000001</v>
      </c>
      <c r="Y555">
        <v>19.314399999999999</v>
      </c>
      <c r="Z555">
        <v>2235.9</v>
      </c>
      <c r="AD555">
        <v>0.19009999999999999</v>
      </c>
      <c r="AE555">
        <v>39.723599999999998</v>
      </c>
      <c r="AF555">
        <v>5.5479000000000003</v>
      </c>
      <c r="AG555">
        <v>16.2225</v>
      </c>
      <c r="AH555">
        <v>8.5861999999999998</v>
      </c>
      <c r="AI555">
        <v>10.4666</v>
      </c>
      <c r="AJ555">
        <v>3.6715</v>
      </c>
      <c r="AK555">
        <v>4.4678000000000004</v>
      </c>
      <c r="AL555">
        <v>2.2511999999999999</v>
      </c>
      <c r="AM555">
        <v>16.4527</v>
      </c>
      <c r="AN555">
        <v>3.4175</v>
      </c>
    </row>
    <row r="556" spans="1:40" x14ac:dyDescent="0.25">
      <c r="A556" t="s">
        <v>252</v>
      </c>
      <c r="B556" t="s">
        <v>252</v>
      </c>
      <c r="C556" t="s">
        <v>253</v>
      </c>
      <c r="D556" t="s">
        <v>254</v>
      </c>
      <c r="E556" t="s">
        <v>203</v>
      </c>
      <c r="F556" t="s">
        <v>197</v>
      </c>
      <c r="G556" s="2">
        <v>41912</v>
      </c>
      <c r="H556" t="s">
        <v>199</v>
      </c>
      <c r="J556">
        <v>2014</v>
      </c>
      <c r="K556">
        <v>3</v>
      </c>
      <c r="L556">
        <v>2014</v>
      </c>
      <c r="M556">
        <v>3</v>
      </c>
      <c r="N556">
        <v>7</v>
      </c>
      <c r="O556">
        <v>1.2465999999999999</v>
      </c>
      <c r="R556">
        <v>0.51580000000000004</v>
      </c>
      <c r="S556">
        <v>1.1104000000000001</v>
      </c>
      <c r="T556">
        <v>38.373600000000003</v>
      </c>
      <c r="U556">
        <v>29.661799999999999</v>
      </c>
      <c r="V556">
        <v>29.661799999999999</v>
      </c>
      <c r="X556">
        <v>27.495000000000001</v>
      </c>
      <c r="Y556">
        <v>15.291</v>
      </c>
      <c r="Z556">
        <v>3409.9</v>
      </c>
      <c r="AD556">
        <v>0.19400000000000001</v>
      </c>
      <c r="AE556">
        <v>41.008600000000001</v>
      </c>
      <c r="AF556">
        <v>5.6959</v>
      </c>
      <c r="AG556">
        <v>15.801</v>
      </c>
      <c r="AH556">
        <v>7.8409000000000004</v>
      </c>
      <c r="AI556">
        <v>9.8790999999999993</v>
      </c>
      <c r="AJ556">
        <v>2.9661</v>
      </c>
      <c r="AK556">
        <v>3.7964000000000002</v>
      </c>
      <c r="AL556">
        <v>3.4661</v>
      </c>
      <c r="AM556">
        <v>14.001099999999999</v>
      </c>
      <c r="AN556">
        <v>5.3132999999999999</v>
      </c>
    </row>
    <row r="557" spans="1:40" x14ac:dyDescent="0.25">
      <c r="A557" t="s">
        <v>252</v>
      </c>
      <c r="B557" t="s">
        <v>252</v>
      </c>
      <c r="C557" t="s">
        <v>253</v>
      </c>
      <c r="D557" t="s">
        <v>254</v>
      </c>
      <c r="E557" t="s">
        <v>203</v>
      </c>
      <c r="F557" t="s">
        <v>197</v>
      </c>
      <c r="G557" s="2">
        <v>42004</v>
      </c>
      <c r="H557" t="s">
        <v>199</v>
      </c>
      <c r="J557">
        <v>2014</v>
      </c>
      <c r="K557">
        <v>4</v>
      </c>
      <c r="L557">
        <v>2014</v>
      </c>
      <c r="M557">
        <v>4</v>
      </c>
      <c r="N557">
        <v>7</v>
      </c>
      <c r="O557">
        <v>1.5232000000000001</v>
      </c>
      <c r="R557">
        <v>0.53749999999999998</v>
      </c>
      <c r="S557">
        <v>1.1619999999999999</v>
      </c>
      <c r="T557">
        <v>37.6449</v>
      </c>
      <c r="U557">
        <v>26.653199999999998</v>
      </c>
      <c r="V557">
        <v>26.653199999999998</v>
      </c>
      <c r="X557">
        <v>24.285599999999999</v>
      </c>
      <c r="Y557">
        <v>16.699100000000001</v>
      </c>
      <c r="Z557">
        <v>4233.7</v>
      </c>
      <c r="AD557">
        <v>0.192</v>
      </c>
      <c r="AE557">
        <v>37.255400000000002</v>
      </c>
      <c r="AF557">
        <v>5.4119000000000002</v>
      </c>
      <c r="AG557">
        <v>16.63</v>
      </c>
      <c r="AH557">
        <v>8.5386000000000006</v>
      </c>
      <c r="AI557">
        <v>10.8469</v>
      </c>
      <c r="AJ557">
        <v>3.2065000000000001</v>
      </c>
      <c r="AK557">
        <v>3.9493999999999998</v>
      </c>
      <c r="AL557">
        <v>4.2925000000000004</v>
      </c>
      <c r="AM557">
        <v>13.348599999999999</v>
      </c>
      <c r="AN557">
        <v>6.8238000000000003</v>
      </c>
    </row>
    <row r="558" spans="1:40" x14ac:dyDescent="0.25">
      <c r="A558" t="s">
        <v>252</v>
      </c>
      <c r="B558" t="s">
        <v>252</v>
      </c>
      <c r="C558" t="s">
        <v>253</v>
      </c>
      <c r="D558" t="s">
        <v>254</v>
      </c>
      <c r="E558" t="s">
        <v>203</v>
      </c>
      <c r="F558" t="s">
        <v>197</v>
      </c>
      <c r="G558" s="2">
        <v>42094</v>
      </c>
      <c r="H558" t="s">
        <v>199</v>
      </c>
      <c r="J558">
        <v>2015</v>
      </c>
      <c r="K558">
        <v>1</v>
      </c>
      <c r="L558">
        <v>2015</v>
      </c>
      <c r="M558">
        <v>1</v>
      </c>
      <c r="N558">
        <v>7</v>
      </c>
      <c r="O558">
        <v>1.3056000000000001</v>
      </c>
      <c r="R558">
        <v>0.55620000000000003</v>
      </c>
      <c r="S558">
        <v>1.2533000000000001</v>
      </c>
      <c r="T558">
        <v>36.936399999999999</v>
      </c>
      <c r="U558">
        <v>23.250900000000001</v>
      </c>
      <c r="V558">
        <v>23.250900000000001</v>
      </c>
      <c r="X558">
        <v>21.0458</v>
      </c>
      <c r="Y558">
        <v>13.6183</v>
      </c>
      <c r="Z558">
        <v>1306.9000000000001</v>
      </c>
      <c r="AD558">
        <v>0.18529999999999999</v>
      </c>
      <c r="AE558">
        <v>38.035400000000003</v>
      </c>
      <c r="AF558">
        <v>5.4579000000000004</v>
      </c>
      <c r="AG558">
        <v>16.489999999999998</v>
      </c>
      <c r="AH558">
        <v>7.1163999999999996</v>
      </c>
      <c r="AI558">
        <v>9.2112999999999996</v>
      </c>
      <c r="AJ558">
        <v>2.5236999999999998</v>
      </c>
      <c r="AK558">
        <v>3.1581999999999999</v>
      </c>
      <c r="AL558">
        <v>1.3535999999999999</v>
      </c>
      <c r="AM558">
        <v>11.897</v>
      </c>
      <c r="AN558">
        <v>1.7602</v>
      </c>
    </row>
    <row r="559" spans="1:40" x14ac:dyDescent="0.25">
      <c r="A559" t="s">
        <v>252</v>
      </c>
      <c r="B559" t="s">
        <v>252</v>
      </c>
      <c r="C559" t="s">
        <v>253</v>
      </c>
      <c r="D559" t="s">
        <v>254</v>
      </c>
      <c r="E559" t="s">
        <v>203</v>
      </c>
      <c r="F559" t="s">
        <v>197</v>
      </c>
      <c r="G559" s="2">
        <v>42185</v>
      </c>
      <c r="H559" t="s">
        <v>199</v>
      </c>
      <c r="J559">
        <v>2015</v>
      </c>
      <c r="K559">
        <v>2</v>
      </c>
      <c r="L559">
        <v>2015</v>
      </c>
      <c r="M559">
        <v>2</v>
      </c>
      <c r="N559">
        <v>7</v>
      </c>
      <c r="O559">
        <v>2.1631999999999998</v>
      </c>
      <c r="R559">
        <v>0.629</v>
      </c>
      <c r="S559">
        <v>1.6951000000000001</v>
      </c>
      <c r="T559">
        <v>38.327399999999997</v>
      </c>
      <c r="U559">
        <v>28.460799999999999</v>
      </c>
      <c r="V559">
        <v>28.460799999999999</v>
      </c>
      <c r="X559">
        <v>26.353899999999999</v>
      </c>
      <c r="Y559">
        <v>18.504999999999999</v>
      </c>
      <c r="Z559">
        <v>2404.5</v>
      </c>
      <c r="AD559">
        <v>0.18590000000000001</v>
      </c>
      <c r="AE559">
        <v>39.171999999999997</v>
      </c>
      <c r="AF559">
        <v>5.5130999999999997</v>
      </c>
      <c r="AG559">
        <v>16.3249</v>
      </c>
      <c r="AH559">
        <v>11.385400000000001</v>
      </c>
      <c r="AI559">
        <v>15.1562</v>
      </c>
      <c r="AJ559">
        <v>3.4405999999999999</v>
      </c>
      <c r="AK559">
        <v>4.2244999999999999</v>
      </c>
      <c r="AL559">
        <v>2.5110000000000001</v>
      </c>
      <c r="AM559">
        <v>11.2135</v>
      </c>
      <c r="AN559">
        <v>3.3553000000000002</v>
      </c>
    </row>
    <row r="560" spans="1:40" x14ac:dyDescent="0.25">
      <c r="A560" t="s">
        <v>252</v>
      </c>
      <c r="B560" t="s">
        <v>252</v>
      </c>
      <c r="C560" t="s">
        <v>253</v>
      </c>
      <c r="D560" t="s">
        <v>254</v>
      </c>
      <c r="E560" t="s">
        <v>203</v>
      </c>
      <c r="F560" t="s">
        <v>197</v>
      </c>
      <c r="G560" s="2">
        <v>42277</v>
      </c>
      <c r="H560" t="s">
        <v>199</v>
      </c>
      <c r="J560">
        <v>2015</v>
      </c>
      <c r="K560">
        <v>3</v>
      </c>
      <c r="L560">
        <v>2015</v>
      </c>
      <c r="M560">
        <v>3</v>
      </c>
      <c r="N560">
        <v>7</v>
      </c>
      <c r="O560">
        <v>1.5196000000000001</v>
      </c>
      <c r="R560">
        <v>0.68400000000000005</v>
      </c>
      <c r="S560">
        <v>2.165</v>
      </c>
      <c r="T560">
        <v>39.172499999999999</v>
      </c>
      <c r="U560">
        <v>30.6919</v>
      </c>
      <c r="V560">
        <v>30.6919</v>
      </c>
      <c r="X560">
        <v>28.395600000000002</v>
      </c>
      <c r="Y560">
        <v>19.7911</v>
      </c>
      <c r="Z560">
        <v>3939.2</v>
      </c>
      <c r="AD560">
        <v>0.20069999999999999</v>
      </c>
      <c r="AE560">
        <v>40.521700000000003</v>
      </c>
      <c r="AF560">
        <v>5.8220999999999998</v>
      </c>
      <c r="AG560">
        <v>15.458299999999999</v>
      </c>
      <c r="AH560">
        <v>15.754899999999999</v>
      </c>
      <c r="AI560">
        <v>22.8553</v>
      </c>
      <c r="AJ560">
        <v>3.9721000000000002</v>
      </c>
      <c r="AK560">
        <v>4.9779</v>
      </c>
      <c r="AL560">
        <v>4.2140000000000004</v>
      </c>
      <c r="AM560">
        <v>9.0501000000000005</v>
      </c>
      <c r="AN560">
        <v>5.5202999999999998</v>
      </c>
    </row>
    <row r="561" spans="1:40" x14ac:dyDescent="0.25">
      <c r="A561" t="s">
        <v>252</v>
      </c>
      <c r="B561" t="s">
        <v>252</v>
      </c>
      <c r="C561" t="s">
        <v>253</v>
      </c>
      <c r="D561" t="s">
        <v>254</v>
      </c>
      <c r="E561" t="s">
        <v>203</v>
      </c>
      <c r="F561" t="s">
        <v>197</v>
      </c>
      <c r="G561" s="2">
        <v>42369</v>
      </c>
      <c r="H561" t="s">
        <v>199</v>
      </c>
      <c r="J561">
        <v>2015</v>
      </c>
      <c r="K561">
        <v>4</v>
      </c>
      <c r="L561">
        <v>2015</v>
      </c>
      <c r="M561">
        <v>4</v>
      </c>
      <c r="N561">
        <v>7</v>
      </c>
      <c r="O561">
        <v>3.2684000000000002</v>
      </c>
      <c r="R561">
        <v>0.77290000000000003</v>
      </c>
      <c r="S561">
        <v>3.4033000000000002</v>
      </c>
      <c r="T561">
        <v>39.526600000000002</v>
      </c>
      <c r="U561">
        <v>29.653199999999998</v>
      </c>
      <c r="V561">
        <v>29.653199999999998</v>
      </c>
      <c r="X561">
        <v>26.9787</v>
      </c>
      <c r="Y561">
        <v>19.0213</v>
      </c>
      <c r="Z561">
        <v>4938.3</v>
      </c>
      <c r="AD561">
        <v>0.1671</v>
      </c>
      <c r="AE561">
        <v>38.309699999999999</v>
      </c>
      <c r="AF561">
        <v>4.8827999999999996</v>
      </c>
      <c r="AG561">
        <v>18.431999999999999</v>
      </c>
      <c r="AH561">
        <v>17.017700000000001</v>
      </c>
      <c r="AI561">
        <v>26.384699999999999</v>
      </c>
      <c r="AJ561">
        <v>3.1793</v>
      </c>
      <c r="AK561">
        <v>3.8647999999999998</v>
      </c>
      <c r="AL561">
        <v>5.2279</v>
      </c>
      <c r="AM561">
        <v>7.8163999999999998</v>
      </c>
      <c r="AN561">
        <v>6.9226000000000001</v>
      </c>
    </row>
    <row r="562" spans="1:40" x14ac:dyDescent="0.25">
      <c r="A562" t="s">
        <v>252</v>
      </c>
      <c r="B562" t="s">
        <v>252</v>
      </c>
      <c r="C562" t="s">
        <v>253</v>
      </c>
      <c r="D562" t="s">
        <v>254</v>
      </c>
      <c r="E562" t="s">
        <v>203</v>
      </c>
      <c r="F562" t="s">
        <v>197</v>
      </c>
      <c r="G562" s="2">
        <v>42460</v>
      </c>
      <c r="H562" t="s">
        <v>199</v>
      </c>
      <c r="J562">
        <v>2016</v>
      </c>
      <c r="K562">
        <v>1</v>
      </c>
      <c r="L562">
        <v>2016</v>
      </c>
      <c r="M562">
        <v>1</v>
      </c>
      <c r="N562">
        <v>7</v>
      </c>
      <c r="O562">
        <v>1.7670999999999999</v>
      </c>
      <c r="R562">
        <v>0.85809999999999997</v>
      </c>
      <c r="S562">
        <v>6.0452000000000004</v>
      </c>
      <c r="T562">
        <v>39.186</v>
      </c>
      <c r="U562">
        <v>30.154599999999999</v>
      </c>
      <c r="V562">
        <v>30.154599999999999</v>
      </c>
      <c r="X562">
        <v>26.701000000000001</v>
      </c>
      <c r="Y562">
        <v>19.0518</v>
      </c>
      <c r="Z562">
        <v>1366.5</v>
      </c>
      <c r="AD562">
        <v>0.17469999999999999</v>
      </c>
      <c r="AE562">
        <v>38.317999999999998</v>
      </c>
      <c r="AF562">
        <v>5.0804</v>
      </c>
      <c r="AG562">
        <v>17.715199999999999</v>
      </c>
      <c r="AH562">
        <v>29.1173</v>
      </c>
      <c r="AI562">
        <v>86.978200000000001</v>
      </c>
      <c r="AJ562">
        <v>3.3283</v>
      </c>
      <c r="AK562">
        <v>4.1329000000000002</v>
      </c>
      <c r="AL562">
        <v>1.5246</v>
      </c>
      <c r="AM562">
        <v>4.4008000000000003</v>
      </c>
      <c r="AN562">
        <v>1.9471000000000001</v>
      </c>
    </row>
    <row r="563" spans="1:40" x14ac:dyDescent="0.25">
      <c r="A563" t="s">
        <v>252</v>
      </c>
      <c r="B563" t="s">
        <v>252</v>
      </c>
      <c r="C563" t="s">
        <v>253</v>
      </c>
      <c r="D563" t="s">
        <v>254</v>
      </c>
      <c r="E563" t="s">
        <v>203</v>
      </c>
      <c r="F563" t="s">
        <v>197</v>
      </c>
      <c r="G563" s="2">
        <v>42551</v>
      </c>
      <c r="H563" t="s">
        <v>199</v>
      </c>
      <c r="J563">
        <v>2016</v>
      </c>
      <c r="K563">
        <v>2</v>
      </c>
      <c r="L563">
        <v>2016</v>
      </c>
      <c r="M563">
        <v>2</v>
      </c>
      <c r="N563">
        <v>7</v>
      </c>
      <c r="O563">
        <v>1.8920999999999999</v>
      </c>
      <c r="R563">
        <v>0.97599999999999998</v>
      </c>
      <c r="S563">
        <v>40.640599999999999</v>
      </c>
      <c r="T563">
        <v>41.276899999999998</v>
      </c>
      <c r="U563">
        <v>29.655200000000001</v>
      </c>
      <c r="V563">
        <v>29.655200000000001</v>
      </c>
      <c r="X563">
        <v>26.34</v>
      </c>
      <c r="Y563">
        <v>17.444500000000001</v>
      </c>
      <c r="Z563">
        <v>2287.6999999999998</v>
      </c>
      <c r="AD563">
        <v>0.189</v>
      </c>
      <c r="AE563">
        <v>42.093800000000002</v>
      </c>
      <c r="AF563">
        <v>4.9443999999999999</v>
      </c>
      <c r="AG563">
        <v>18.2026</v>
      </c>
      <c r="AH563">
        <v>170.7654</v>
      </c>
      <c r="AI563">
        <v>-58.802300000000002</v>
      </c>
      <c r="AJ563">
        <v>3.2972000000000001</v>
      </c>
      <c r="AK563">
        <v>4.1009000000000002</v>
      </c>
      <c r="AL563">
        <v>2.6259000000000001</v>
      </c>
      <c r="AM563">
        <v>0.75</v>
      </c>
      <c r="AN563">
        <v>3.4361999999999999</v>
      </c>
    </row>
    <row r="564" spans="1:40" x14ac:dyDescent="0.25">
      <c r="A564" t="s">
        <v>252</v>
      </c>
      <c r="B564" t="s">
        <v>252</v>
      </c>
      <c r="C564" t="s">
        <v>253</v>
      </c>
      <c r="D564" t="s">
        <v>254</v>
      </c>
      <c r="E564" t="s">
        <v>203</v>
      </c>
      <c r="F564" t="s">
        <v>197</v>
      </c>
      <c r="G564" s="2">
        <v>42643</v>
      </c>
      <c r="H564" t="s">
        <v>199</v>
      </c>
      <c r="J564">
        <v>2016</v>
      </c>
      <c r="K564">
        <v>3</v>
      </c>
      <c r="L564">
        <v>2016</v>
      </c>
      <c r="M564">
        <v>3</v>
      </c>
      <c r="N564">
        <v>7</v>
      </c>
      <c r="O564">
        <v>0.96099999999999997</v>
      </c>
      <c r="R564">
        <v>1.0666</v>
      </c>
      <c r="S564">
        <v>-16.013200000000001</v>
      </c>
      <c r="T564">
        <v>42.760899999999999</v>
      </c>
      <c r="U564">
        <v>33.270000000000003</v>
      </c>
      <c r="V564">
        <v>33.270000000000003</v>
      </c>
      <c r="X564">
        <v>29.6462</v>
      </c>
      <c r="Y564">
        <v>19.853400000000001</v>
      </c>
      <c r="Z564">
        <v>4150.3</v>
      </c>
      <c r="AD564">
        <v>0.19769999999999999</v>
      </c>
      <c r="AE564">
        <v>40.630899999999997</v>
      </c>
      <c r="AF564">
        <v>4.7592999999999996</v>
      </c>
      <c r="AG564">
        <v>18.910399999999999</v>
      </c>
      <c r="AH564">
        <v>-78.529700000000005</v>
      </c>
      <c r="AI564">
        <v>-30.8903</v>
      </c>
      <c r="AJ564">
        <v>3.9258999999999999</v>
      </c>
      <c r="AK564">
        <v>5.2306999999999997</v>
      </c>
      <c r="AL564">
        <v>4.8959999999999999</v>
      </c>
      <c r="AM564">
        <v>-1.9558</v>
      </c>
      <c r="AN564">
        <v>6.1870000000000003</v>
      </c>
    </row>
    <row r="565" spans="1:40" x14ac:dyDescent="0.25">
      <c r="A565" t="s">
        <v>252</v>
      </c>
      <c r="B565" t="s">
        <v>252</v>
      </c>
      <c r="C565" t="s">
        <v>253</v>
      </c>
      <c r="D565" t="s">
        <v>254</v>
      </c>
      <c r="E565" t="s">
        <v>203</v>
      </c>
      <c r="F565" t="s">
        <v>197</v>
      </c>
      <c r="G565" s="2">
        <v>42735</v>
      </c>
      <c r="H565" t="s">
        <v>199</v>
      </c>
      <c r="J565">
        <v>2016</v>
      </c>
      <c r="K565">
        <v>4</v>
      </c>
      <c r="L565">
        <v>2016</v>
      </c>
      <c r="M565">
        <v>4</v>
      </c>
      <c r="N565">
        <v>7</v>
      </c>
      <c r="O565">
        <v>1.3979999999999999</v>
      </c>
      <c r="R565">
        <v>1.0931</v>
      </c>
      <c r="S565">
        <v>-11.775</v>
      </c>
      <c r="T565">
        <v>42.432299999999998</v>
      </c>
      <c r="U565">
        <v>32.659399999999998</v>
      </c>
      <c r="V565">
        <v>32.659399999999998</v>
      </c>
      <c r="X565">
        <v>28.776399999999999</v>
      </c>
      <c r="Y565">
        <v>19.794699999999999</v>
      </c>
      <c r="Z565">
        <v>4321.3999999999996</v>
      </c>
      <c r="AD565">
        <v>0.1943</v>
      </c>
      <c r="AE565">
        <v>58.9253</v>
      </c>
      <c r="AF565">
        <v>4.0899000000000001</v>
      </c>
      <c r="AG565">
        <v>22.005500000000001</v>
      </c>
      <c r="AH565">
        <v>-54.139600000000002</v>
      </c>
      <c r="AI565">
        <v>-26.281700000000001</v>
      </c>
      <c r="AJ565">
        <v>3.8466999999999998</v>
      </c>
      <c r="AK565">
        <v>5.0408999999999997</v>
      </c>
      <c r="AL565">
        <v>5.0179</v>
      </c>
      <c r="AM565">
        <v>-2.6905000000000001</v>
      </c>
      <c r="AN565">
        <v>7.0362</v>
      </c>
    </row>
    <row r="566" spans="1:40" x14ac:dyDescent="0.25">
      <c r="A566" t="s">
        <v>252</v>
      </c>
      <c r="B566" t="s">
        <v>252</v>
      </c>
      <c r="C566" t="s">
        <v>253</v>
      </c>
      <c r="D566" t="s">
        <v>254</v>
      </c>
      <c r="E566" t="s">
        <v>203</v>
      </c>
      <c r="F566" t="s">
        <v>197</v>
      </c>
      <c r="G566" s="2">
        <v>42825</v>
      </c>
      <c r="H566" t="s">
        <v>199</v>
      </c>
      <c r="J566">
        <v>2017</v>
      </c>
      <c r="K566">
        <v>1</v>
      </c>
      <c r="L566">
        <v>2017</v>
      </c>
      <c r="M566">
        <v>1</v>
      </c>
      <c r="N566">
        <v>7</v>
      </c>
      <c r="O566">
        <v>1.8341000000000001</v>
      </c>
      <c r="R566">
        <v>1.0813999999999999</v>
      </c>
      <c r="S566">
        <v>-13.3972</v>
      </c>
      <c r="T566">
        <v>42.802</v>
      </c>
      <c r="U566">
        <v>35.835700000000003</v>
      </c>
      <c r="V566">
        <v>35.835700000000003</v>
      </c>
      <c r="X566">
        <v>31.845199999999998</v>
      </c>
      <c r="Y566">
        <v>21.402799999999999</v>
      </c>
      <c r="Z566">
        <v>1181.5999999999999</v>
      </c>
      <c r="AD566">
        <v>0.1767</v>
      </c>
      <c r="AE566">
        <v>57.156700000000001</v>
      </c>
      <c r="AF566">
        <v>4.2462</v>
      </c>
      <c r="AG566">
        <v>21.195399999999999</v>
      </c>
      <c r="AH566">
        <v>-59.818800000000003</v>
      </c>
      <c r="AI566">
        <v>-28.055399999999999</v>
      </c>
      <c r="AJ566">
        <v>3.782</v>
      </c>
      <c r="AK566">
        <v>4.8682999999999996</v>
      </c>
      <c r="AL566">
        <v>1.4319</v>
      </c>
      <c r="AM566">
        <v>-2.4918</v>
      </c>
      <c r="AN566">
        <v>1.8711</v>
      </c>
    </row>
    <row r="567" spans="1:40" x14ac:dyDescent="0.25">
      <c r="A567" t="s">
        <v>252</v>
      </c>
      <c r="B567" t="s">
        <v>252</v>
      </c>
      <c r="C567" t="s">
        <v>253</v>
      </c>
      <c r="D567" t="s">
        <v>254</v>
      </c>
      <c r="E567" t="s">
        <v>203</v>
      </c>
      <c r="F567" t="s">
        <v>197</v>
      </c>
      <c r="G567" s="2">
        <v>42916</v>
      </c>
      <c r="H567" t="s">
        <v>199</v>
      </c>
      <c r="J567">
        <v>2017</v>
      </c>
      <c r="K567">
        <v>2</v>
      </c>
      <c r="L567">
        <v>2017</v>
      </c>
      <c r="M567">
        <v>2</v>
      </c>
      <c r="N567">
        <v>7</v>
      </c>
      <c r="O567">
        <v>2.1480000000000001</v>
      </c>
      <c r="R567">
        <v>1.0765</v>
      </c>
      <c r="S567">
        <v>-14.1762</v>
      </c>
      <c r="T567">
        <v>44.769199999999998</v>
      </c>
      <c r="U567">
        <v>37.937399999999997</v>
      </c>
      <c r="V567">
        <v>37.937399999999997</v>
      </c>
      <c r="X567">
        <v>34.074399999999997</v>
      </c>
      <c r="Y567">
        <v>23.060700000000001</v>
      </c>
      <c r="Z567">
        <v>2055.1</v>
      </c>
      <c r="AD567">
        <v>0.1845</v>
      </c>
      <c r="AE567">
        <v>58.929499999999997</v>
      </c>
      <c r="AF567">
        <v>4.1513</v>
      </c>
      <c r="AG567">
        <v>21.6799</v>
      </c>
      <c r="AH567">
        <v>-69.734099999999998</v>
      </c>
      <c r="AI567">
        <v>-32.102200000000003</v>
      </c>
      <c r="AJ567">
        <v>4.2553000000000001</v>
      </c>
      <c r="AK567">
        <v>5.3349000000000002</v>
      </c>
      <c r="AL567">
        <v>2.5087000000000002</v>
      </c>
      <c r="AM567">
        <v>-2.4699</v>
      </c>
      <c r="AN567">
        <v>3.3660000000000001</v>
      </c>
    </row>
    <row r="568" spans="1:40" x14ac:dyDescent="0.25">
      <c r="A568" t="s">
        <v>252</v>
      </c>
      <c r="B568" t="s">
        <v>252</v>
      </c>
      <c r="C568" t="s">
        <v>253</v>
      </c>
      <c r="D568" t="s">
        <v>254</v>
      </c>
      <c r="E568" t="s">
        <v>203</v>
      </c>
      <c r="F568" t="s">
        <v>197</v>
      </c>
      <c r="G568" s="2">
        <v>43008</v>
      </c>
      <c r="H568" t="s">
        <v>199</v>
      </c>
      <c r="J568">
        <v>2017</v>
      </c>
      <c r="K568">
        <v>3</v>
      </c>
      <c r="L568">
        <v>2017</v>
      </c>
      <c r="M568">
        <v>3</v>
      </c>
      <c r="N568">
        <v>7</v>
      </c>
      <c r="O568">
        <v>1.2807999999999999</v>
      </c>
      <c r="R568">
        <v>1.1395</v>
      </c>
      <c r="S568">
        <v>-8.2294</v>
      </c>
      <c r="T568">
        <v>48.960799999999999</v>
      </c>
      <c r="U568">
        <v>53.512</v>
      </c>
      <c r="V568">
        <v>53.512</v>
      </c>
      <c r="X568">
        <v>48.995600000000003</v>
      </c>
      <c r="Y568">
        <v>32.733800000000002</v>
      </c>
      <c r="Z568">
        <v>3381.9</v>
      </c>
      <c r="AD568">
        <v>0.1767</v>
      </c>
      <c r="AE568">
        <v>54.19</v>
      </c>
      <c r="AF568">
        <v>3.6677</v>
      </c>
      <c r="AG568">
        <v>24.538599999999999</v>
      </c>
      <c r="AH568">
        <v>-54.166600000000003</v>
      </c>
      <c r="AI568">
        <v>-32.195099999999996</v>
      </c>
      <c r="AJ568">
        <v>5.7854000000000001</v>
      </c>
      <c r="AK568">
        <v>7.5575000000000001</v>
      </c>
      <c r="AL568">
        <v>4.1571999999999996</v>
      </c>
      <c r="AM568">
        <v>-4.3623000000000003</v>
      </c>
      <c r="AN568">
        <v>5.4602000000000004</v>
      </c>
    </row>
    <row r="569" spans="1:40" x14ac:dyDescent="0.25">
      <c r="A569" t="s">
        <v>255</v>
      </c>
      <c r="B569" t="s">
        <v>255</v>
      </c>
      <c r="C569" t="s">
        <v>256</v>
      </c>
      <c r="D569" t="s">
        <v>257</v>
      </c>
      <c r="E569" t="s">
        <v>203</v>
      </c>
      <c r="F569" t="s">
        <v>197</v>
      </c>
      <c r="G569" s="2">
        <v>40908</v>
      </c>
      <c r="H569" t="s">
        <v>198</v>
      </c>
      <c r="J569">
        <v>2011</v>
      </c>
      <c r="K569">
        <v>4</v>
      </c>
      <c r="L569">
        <v>2011</v>
      </c>
      <c r="M569">
        <v>4</v>
      </c>
      <c r="N569">
        <v>7</v>
      </c>
      <c r="O569">
        <v>2.2496</v>
      </c>
      <c r="R569">
        <v>0.22040000000000001</v>
      </c>
      <c r="S569">
        <v>0.32569999999999999</v>
      </c>
      <c r="T569">
        <v>47.002800000000001</v>
      </c>
      <c r="U569">
        <v>20.863900000000001</v>
      </c>
      <c r="V569">
        <v>20.863900000000001</v>
      </c>
      <c r="W569">
        <v>25.038</v>
      </c>
      <c r="X569">
        <v>20.3674</v>
      </c>
      <c r="Y569">
        <v>14.4642</v>
      </c>
      <c r="Z569">
        <v>3960</v>
      </c>
      <c r="AD569">
        <v>0.93659999999999999</v>
      </c>
      <c r="AE569">
        <v>4.5940000000000003</v>
      </c>
      <c r="AF569">
        <v>7.6574</v>
      </c>
      <c r="AG569">
        <v>47.666600000000003</v>
      </c>
      <c r="AH569">
        <v>27.4682</v>
      </c>
      <c r="AI569">
        <v>63.1541</v>
      </c>
      <c r="AJ569">
        <v>13.781000000000001</v>
      </c>
      <c r="AK569">
        <v>21.4145</v>
      </c>
      <c r="AL569">
        <v>5.5076000000000001</v>
      </c>
      <c r="AM569">
        <v>22.824000000000002</v>
      </c>
      <c r="AN569">
        <v>7.3491</v>
      </c>
    </row>
    <row r="570" spans="1:40" x14ac:dyDescent="0.25">
      <c r="A570" t="s">
        <v>255</v>
      </c>
      <c r="B570" t="s">
        <v>255</v>
      </c>
      <c r="C570" t="s">
        <v>256</v>
      </c>
      <c r="D570" t="s">
        <v>257</v>
      </c>
      <c r="E570" t="s">
        <v>203</v>
      </c>
      <c r="F570" t="s">
        <v>197</v>
      </c>
      <c r="G570" s="2">
        <v>41274</v>
      </c>
      <c r="H570" t="s">
        <v>198</v>
      </c>
      <c r="J570">
        <v>2012</v>
      </c>
      <c r="K570">
        <v>4</v>
      </c>
      <c r="L570">
        <v>2012</v>
      </c>
      <c r="M570">
        <v>4</v>
      </c>
      <c r="N570">
        <v>7</v>
      </c>
      <c r="O570">
        <v>2.1983999999999999</v>
      </c>
      <c r="R570">
        <v>0.21410000000000001</v>
      </c>
      <c r="S570">
        <v>0.33260000000000001</v>
      </c>
      <c r="T570">
        <v>47.5488</v>
      </c>
      <c r="U570">
        <v>21.679400000000001</v>
      </c>
      <c r="V570">
        <v>21.679400000000001</v>
      </c>
      <c r="W570">
        <v>25.986499999999999</v>
      </c>
      <c r="X570">
        <v>21.238</v>
      </c>
      <c r="Y570">
        <v>14.860900000000001</v>
      </c>
      <c r="Z570">
        <v>3857</v>
      </c>
      <c r="AD570">
        <v>0.88270000000000004</v>
      </c>
      <c r="AE570">
        <v>4.0877999999999997</v>
      </c>
      <c r="AF570">
        <v>7.3636999999999997</v>
      </c>
      <c r="AG570">
        <v>49.567500000000003</v>
      </c>
      <c r="AH570">
        <v>25.005500000000001</v>
      </c>
      <c r="AI570">
        <v>51.672400000000003</v>
      </c>
      <c r="AJ570">
        <v>13.3162</v>
      </c>
      <c r="AK570">
        <v>19.650600000000001</v>
      </c>
      <c r="AL570">
        <v>5.4840999999999998</v>
      </c>
      <c r="AM570">
        <v>26.255600000000001</v>
      </c>
      <c r="AN570">
        <v>7.5358999999999998</v>
      </c>
    </row>
    <row r="571" spans="1:40" x14ac:dyDescent="0.25">
      <c r="A571" t="s">
        <v>255</v>
      </c>
      <c r="B571" t="s">
        <v>255</v>
      </c>
      <c r="C571" t="s">
        <v>256</v>
      </c>
      <c r="D571" t="s">
        <v>257</v>
      </c>
      <c r="E571" t="s">
        <v>203</v>
      </c>
      <c r="F571" t="s">
        <v>197</v>
      </c>
      <c r="G571" s="2">
        <v>41639</v>
      </c>
      <c r="H571" t="s">
        <v>198</v>
      </c>
      <c r="J571">
        <v>2013</v>
      </c>
      <c r="K571">
        <v>4</v>
      </c>
      <c r="L571">
        <v>2013</v>
      </c>
      <c r="M571">
        <v>4</v>
      </c>
      <c r="N571">
        <v>7</v>
      </c>
      <c r="O571">
        <v>1.6981999999999999</v>
      </c>
      <c r="R571">
        <v>0.19420000000000001</v>
      </c>
      <c r="S571">
        <v>0.33479999999999999</v>
      </c>
      <c r="T571">
        <v>47.828099999999999</v>
      </c>
      <c r="U571">
        <v>21.5931</v>
      </c>
      <c r="V571">
        <v>21.5931</v>
      </c>
      <c r="W571">
        <v>26.034099999999999</v>
      </c>
      <c r="X571">
        <v>21.2562</v>
      </c>
      <c r="Y571">
        <v>15.091799999999999</v>
      </c>
      <c r="Z571">
        <v>4280</v>
      </c>
      <c r="AD571">
        <v>0.92010000000000003</v>
      </c>
      <c r="AE571">
        <v>4.1681999999999997</v>
      </c>
      <c r="AF571">
        <v>7.2586000000000004</v>
      </c>
      <c r="AG571">
        <v>50.2849</v>
      </c>
      <c r="AH571">
        <v>26.303799999999999</v>
      </c>
      <c r="AI571">
        <v>52.9557</v>
      </c>
      <c r="AJ571">
        <v>14.0715</v>
      </c>
      <c r="AK571">
        <v>21.1951</v>
      </c>
      <c r="AL571">
        <v>6.1707000000000001</v>
      </c>
      <c r="AM571">
        <v>27.058800000000002</v>
      </c>
      <c r="AN571">
        <v>8.3866999999999994</v>
      </c>
    </row>
    <row r="572" spans="1:40" x14ac:dyDescent="0.25">
      <c r="A572" t="s">
        <v>255</v>
      </c>
      <c r="B572" t="s">
        <v>255</v>
      </c>
      <c r="C572" t="s">
        <v>256</v>
      </c>
      <c r="D572" t="s">
        <v>257</v>
      </c>
      <c r="E572" t="s">
        <v>203</v>
      </c>
      <c r="F572" t="s">
        <v>197</v>
      </c>
      <c r="G572" s="2">
        <v>42004</v>
      </c>
      <c r="H572" t="s">
        <v>198</v>
      </c>
      <c r="J572">
        <v>2014</v>
      </c>
      <c r="K572">
        <v>4</v>
      </c>
      <c r="L572">
        <v>2014</v>
      </c>
      <c r="M572">
        <v>4</v>
      </c>
      <c r="N572">
        <v>7</v>
      </c>
      <c r="O572">
        <v>2.0629</v>
      </c>
      <c r="R572">
        <v>0.33779999999999999</v>
      </c>
      <c r="S572">
        <v>0.51829999999999998</v>
      </c>
      <c r="T572">
        <v>48.314</v>
      </c>
      <c r="U572">
        <v>22.4223</v>
      </c>
      <c r="V572">
        <v>22.4223</v>
      </c>
      <c r="W572">
        <v>26.847100000000001</v>
      </c>
      <c r="X572">
        <v>22.079799999999999</v>
      </c>
      <c r="Y572">
        <v>15.5746</v>
      </c>
      <c r="Z572">
        <v>5268</v>
      </c>
      <c r="AD572">
        <v>1.0196000000000001</v>
      </c>
      <c r="AE572">
        <v>4.4379</v>
      </c>
      <c r="AF572">
        <v>7.5084999999999997</v>
      </c>
      <c r="AG572">
        <v>48.611600000000003</v>
      </c>
      <c r="AH572">
        <v>38.030700000000003</v>
      </c>
      <c r="AI572">
        <v>107.3223</v>
      </c>
      <c r="AJ572">
        <v>16.014600000000002</v>
      </c>
      <c r="AK572">
        <v>25.182700000000001</v>
      </c>
      <c r="AL572">
        <v>7.9577</v>
      </c>
      <c r="AM572">
        <v>20.691700000000001</v>
      </c>
      <c r="AN572">
        <v>10.0091</v>
      </c>
    </row>
    <row r="573" spans="1:40" x14ac:dyDescent="0.25">
      <c r="A573" t="s">
        <v>255</v>
      </c>
      <c r="B573" t="s">
        <v>255</v>
      </c>
      <c r="C573" t="s">
        <v>256</v>
      </c>
      <c r="D573" t="s">
        <v>257</v>
      </c>
      <c r="E573" t="s">
        <v>203</v>
      </c>
      <c r="F573" t="s">
        <v>197</v>
      </c>
      <c r="G573" s="2">
        <v>42369</v>
      </c>
      <c r="H573" t="s">
        <v>198</v>
      </c>
      <c r="J573">
        <v>2015</v>
      </c>
      <c r="K573">
        <v>4</v>
      </c>
      <c r="L573">
        <v>2015</v>
      </c>
      <c r="M573">
        <v>4</v>
      </c>
      <c r="N573">
        <v>7</v>
      </c>
      <c r="O573">
        <v>1.5434000000000001</v>
      </c>
      <c r="R573">
        <v>0.43290000000000001</v>
      </c>
      <c r="S573">
        <v>0.9415</v>
      </c>
      <c r="T573">
        <v>49.187399999999997</v>
      </c>
      <c r="U573">
        <v>22.9438</v>
      </c>
      <c r="V573">
        <v>22.9438</v>
      </c>
      <c r="W573">
        <v>27.683800000000002</v>
      </c>
      <c r="X573">
        <v>22.537500000000001</v>
      </c>
      <c r="Y573">
        <v>15.9642</v>
      </c>
      <c r="Z573">
        <v>4992</v>
      </c>
      <c r="AD573">
        <v>0.92069999999999996</v>
      </c>
      <c r="AE573">
        <v>4.3727</v>
      </c>
      <c r="AF573">
        <v>7.2878999999999996</v>
      </c>
      <c r="AG573">
        <v>50.082900000000002</v>
      </c>
      <c r="AH573">
        <v>42.213099999999997</v>
      </c>
      <c r="AI573">
        <v>-1267.278</v>
      </c>
      <c r="AJ573">
        <v>14.7219</v>
      </c>
      <c r="AK573">
        <v>23.9405</v>
      </c>
      <c r="AL573">
        <v>7.8342999999999998</v>
      </c>
      <c r="AM573">
        <v>18.820699999999999</v>
      </c>
      <c r="AN573">
        <v>10.0753</v>
      </c>
    </row>
    <row r="574" spans="1:40" x14ac:dyDescent="0.25">
      <c r="A574" t="s">
        <v>255</v>
      </c>
      <c r="B574" t="s">
        <v>255</v>
      </c>
      <c r="C574" t="s">
        <v>256</v>
      </c>
      <c r="D574" t="s">
        <v>257</v>
      </c>
      <c r="E574" t="s">
        <v>203</v>
      </c>
      <c r="F574" t="s">
        <v>197</v>
      </c>
      <c r="G574" s="2">
        <v>42735</v>
      </c>
      <c r="H574" t="s">
        <v>198</v>
      </c>
      <c r="J574">
        <v>2016</v>
      </c>
      <c r="K574">
        <v>4</v>
      </c>
      <c r="L574">
        <v>2016</v>
      </c>
      <c r="M574">
        <v>4</v>
      </c>
      <c r="N574">
        <v>7</v>
      </c>
      <c r="O574">
        <v>1.8855</v>
      </c>
      <c r="R574">
        <v>0.50800000000000001</v>
      </c>
      <c r="S574">
        <v>1.1264000000000001</v>
      </c>
      <c r="T574">
        <v>50.048200000000001</v>
      </c>
      <c r="U574">
        <v>23.9895</v>
      </c>
      <c r="V574">
        <v>23.9895</v>
      </c>
      <c r="W574">
        <v>28.885100000000001</v>
      </c>
      <c r="X574">
        <v>23.424900000000001</v>
      </c>
      <c r="Y574">
        <v>16.772400000000001</v>
      </c>
      <c r="Z574">
        <v>5300</v>
      </c>
      <c r="AD574">
        <v>0.91500000000000004</v>
      </c>
      <c r="AE574">
        <v>4.4431000000000003</v>
      </c>
      <c r="AF574">
        <v>6.8554000000000004</v>
      </c>
      <c r="AG574">
        <v>53.242600000000003</v>
      </c>
      <c r="AH574">
        <v>48.9026</v>
      </c>
      <c r="AI574">
        <v>-442.5197</v>
      </c>
      <c r="AJ574">
        <v>15.3711</v>
      </c>
      <c r="AK574">
        <v>24.061699999999998</v>
      </c>
      <c r="AL574">
        <v>8.5663</v>
      </c>
      <c r="AM574">
        <v>17.332899999999999</v>
      </c>
      <c r="AN574">
        <v>10.7677</v>
      </c>
    </row>
    <row r="575" spans="1:40" x14ac:dyDescent="0.25">
      <c r="A575" t="s">
        <v>255</v>
      </c>
      <c r="B575" t="s">
        <v>255</v>
      </c>
      <c r="C575" t="s">
        <v>256</v>
      </c>
      <c r="D575" t="s">
        <v>257</v>
      </c>
      <c r="E575" t="s">
        <v>203</v>
      </c>
      <c r="F575" t="s">
        <v>197</v>
      </c>
      <c r="G575" s="2">
        <v>40633</v>
      </c>
      <c r="H575" t="s">
        <v>199</v>
      </c>
      <c r="J575">
        <v>2011</v>
      </c>
      <c r="K575">
        <v>1</v>
      </c>
      <c r="L575">
        <v>2011</v>
      </c>
      <c r="M575">
        <v>1</v>
      </c>
      <c r="N575">
        <v>7</v>
      </c>
      <c r="O575">
        <v>2.1432000000000002</v>
      </c>
      <c r="R575">
        <v>0.2099</v>
      </c>
      <c r="S575">
        <v>0.3327</v>
      </c>
      <c r="T575">
        <v>47.996200000000002</v>
      </c>
      <c r="U575">
        <v>21.5839</v>
      </c>
      <c r="V575">
        <v>21.5839</v>
      </c>
      <c r="X575">
        <v>21.1325</v>
      </c>
      <c r="Y575">
        <v>14.7859</v>
      </c>
      <c r="Z575">
        <v>504</v>
      </c>
      <c r="AD575">
        <v>0.2349</v>
      </c>
      <c r="AE575">
        <v>1.0896999999999999</v>
      </c>
      <c r="AF575">
        <v>1.7370000000000001</v>
      </c>
      <c r="AG575">
        <v>51.813699999999997</v>
      </c>
      <c r="AH575">
        <v>6.5316999999999998</v>
      </c>
      <c r="AI575">
        <v>14.2103</v>
      </c>
      <c r="AJ575">
        <v>3.5432999999999999</v>
      </c>
      <c r="AK575">
        <v>5.1607000000000003</v>
      </c>
      <c r="AL575">
        <v>0.69379999999999997</v>
      </c>
      <c r="AM575">
        <v>23.7652</v>
      </c>
      <c r="AN575">
        <v>1.0091000000000001</v>
      </c>
    </row>
    <row r="576" spans="1:40" x14ac:dyDescent="0.25">
      <c r="A576" t="s">
        <v>255</v>
      </c>
      <c r="B576" t="s">
        <v>255</v>
      </c>
      <c r="C576" t="s">
        <v>256</v>
      </c>
      <c r="D576" t="s">
        <v>257</v>
      </c>
      <c r="E576" t="s">
        <v>203</v>
      </c>
      <c r="F576" t="s">
        <v>197</v>
      </c>
      <c r="G576" s="2">
        <v>40724</v>
      </c>
      <c r="H576" t="s">
        <v>199</v>
      </c>
      <c r="J576">
        <v>2011</v>
      </c>
      <c r="K576">
        <v>2</v>
      </c>
      <c r="L576">
        <v>2011</v>
      </c>
      <c r="M576">
        <v>2</v>
      </c>
      <c r="N576">
        <v>7</v>
      </c>
      <c r="O576">
        <v>2.1823000000000001</v>
      </c>
      <c r="R576">
        <v>0.20169999999999999</v>
      </c>
      <c r="S576">
        <v>0.31559999999999999</v>
      </c>
      <c r="T576">
        <v>47.395800000000001</v>
      </c>
      <c r="U576">
        <v>21.549499999999998</v>
      </c>
      <c r="V576">
        <v>21.549499999999998</v>
      </c>
      <c r="X576">
        <v>21.015599999999999</v>
      </c>
      <c r="Y576">
        <v>15.104200000000001</v>
      </c>
      <c r="Z576">
        <v>1663</v>
      </c>
      <c r="AD576">
        <v>0.2379</v>
      </c>
      <c r="AE576">
        <v>1.0869</v>
      </c>
      <c r="AF576">
        <v>1.7514000000000001</v>
      </c>
      <c r="AG576">
        <v>51.386699999999998</v>
      </c>
      <c r="AH576">
        <v>6.6340000000000003</v>
      </c>
      <c r="AI576">
        <v>13.873200000000001</v>
      </c>
      <c r="AJ576">
        <v>3.6459999999999999</v>
      </c>
      <c r="AK576">
        <v>5.2956000000000003</v>
      </c>
      <c r="AL576">
        <v>2.2890999999999999</v>
      </c>
      <c r="AM576">
        <v>25.005099999999999</v>
      </c>
      <c r="AN576">
        <v>3.0062000000000002</v>
      </c>
    </row>
    <row r="577" spans="1:40" x14ac:dyDescent="0.25">
      <c r="A577" t="s">
        <v>255</v>
      </c>
      <c r="B577" t="s">
        <v>255</v>
      </c>
      <c r="C577" t="s">
        <v>256</v>
      </c>
      <c r="D577" t="s">
        <v>257</v>
      </c>
      <c r="E577" t="s">
        <v>203</v>
      </c>
      <c r="F577" t="s">
        <v>197</v>
      </c>
      <c r="G577" s="2">
        <v>40816</v>
      </c>
      <c r="H577" t="s">
        <v>199</v>
      </c>
      <c r="J577">
        <v>2011</v>
      </c>
      <c r="K577">
        <v>3</v>
      </c>
      <c r="L577">
        <v>2011</v>
      </c>
      <c r="M577">
        <v>3</v>
      </c>
      <c r="N577">
        <v>7</v>
      </c>
      <c r="O577">
        <v>2.2172000000000001</v>
      </c>
      <c r="R577">
        <v>0.2215</v>
      </c>
      <c r="S577">
        <v>0.35370000000000001</v>
      </c>
      <c r="T577">
        <v>46.527700000000003</v>
      </c>
      <c r="U577">
        <v>20.993200000000002</v>
      </c>
      <c r="V577">
        <v>20.993200000000002</v>
      </c>
      <c r="X577">
        <v>20.488700000000001</v>
      </c>
      <c r="Y577">
        <v>14.446999999999999</v>
      </c>
      <c r="Z577">
        <v>2696</v>
      </c>
      <c r="AD577">
        <v>0.23449999999999999</v>
      </c>
      <c r="AE577">
        <v>1.1173999999999999</v>
      </c>
      <c r="AF577">
        <v>1.7683</v>
      </c>
      <c r="AG577">
        <v>50.897599999999997</v>
      </c>
      <c r="AH577">
        <v>6.3346999999999998</v>
      </c>
      <c r="AI577">
        <v>13.257199999999999</v>
      </c>
      <c r="AJ577">
        <v>3.4344999999999999</v>
      </c>
      <c r="AK577">
        <v>4.9314</v>
      </c>
      <c r="AL577">
        <v>3.7679999999999998</v>
      </c>
      <c r="AM577">
        <v>24.8443</v>
      </c>
      <c r="AN577">
        <v>4.9560000000000004</v>
      </c>
    </row>
    <row r="578" spans="1:40" x14ac:dyDescent="0.25">
      <c r="A578" t="s">
        <v>255</v>
      </c>
      <c r="B578" t="s">
        <v>255</v>
      </c>
      <c r="C578" t="s">
        <v>256</v>
      </c>
      <c r="D578" t="s">
        <v>257</v>
      </c>
      <c r="E578" t="s">
        <v>203</v>
      </c>
      <c r="F578" t="s">
        <v>197</v>
      </c>
      <c r="G578" s="2">
        <v>40908</v>
      </c>
      <c r="H578" t="s">
        <v>199</v>
      </c>
      <c r="J578">
        <v>2011</v>
      </c>
      <c r="K578">
        <v>4</v>
      </c>
      <c r="L578">
        <v>2011</v>
      </c>
      <c r="M578">
        <v>4</v>
      </c>
      <c r="N578">
        <v>7</v>
      </c>
      <c r="O578">
        <v>2.2496</v>
      </c>
      <c r="R578">
        <v>0.22040000000000001</v>
      </c>
      <c r="S578">
        <v>0.32569999999999999</v>
      </c>
      <c r="T578">
        <v>46.057299999999998</v>
      </c>
      <c r="U578">
        <v>19.241099999999999</v>
      </c>
      <c r="V578">
        <v>19.241099999999999</v>
      </c>
      <c r="X578">
        <v>18.747399999999999</v>
      </c>
      <c r="Y578">
        <v>13.4575</v>
      </c>
      <c r="Z578">
        <v>3960</v>
      </c>
      <c r="AD578">
        <v>0.22420000000000001</v>
      </c>
      <c r="AE578">
        <v>1.1194</v>
      </c>
      <c r="AF578">
        <v>1.8331999999999999</v>
      </c>
      <c r="AG578">
        <v>49.0944</v>
      </c>
      <c r="AH578">
        <v>6.1405000000000003</v>
      </c>
      <c r="AI578">
        <v>14.118</v>
      </c>
      <c r="AJ578">
        <v>3.0807000000000002</v>
      </c>
      <c r="AK578">
        <v>4.7872000000000003</v>
      </c>
      <c r="AL578">
        <v>5.5076000000000001</v>
      </c>
      <c r="AM578">
        <v>22.824000000000002</v>
      </c>
      <c r="AN578">
        <v>7.3491</v>
      </c>
    </row>
    <row r="579" spans="1:40" x14ac:dyDescent="0.25">
      <c r="A579" t="s">
        <v>255</v>
      </c>
      <c r="B579" t="s">
        <v>255</v>
      </c>
      <c r="C579" t="s">
        <v>256</v>
      </c>
      <c r="D579" t="s">
        <v>257</v>
      </c>
      <c r="E579" t="s">
        <v>203</v>
      </c>
      <c r="F579" t="s">
        <v>197</v>
      </c>
      <c r="G579" s="2">
        <v>40999</v>
      </c>
      <c r="H579" t="s">
        <v>199</v>
      </c>
      <c r="J579">
        <v>2012</v>
      </c>
      <c r="K579">
        <v>1</v>
      </c>
      <c r="L579">
        <v>2012</v>
      </c>
      <c r="M579">
        <v>1</v>
      </c>
      <c r="N579">
        <v>7</v>
      </c>
      <c r="O579">
        <v>2.3767</v>
      </c>
      <c r="R579">
        <v>0.2135</v>
      </c>
      <c r="S579">
        <v>0.31130000000000002</v>
      </c>
      <c r="T579">
        <v>48.049700000000001</v>
      </c>
      <c r="U579">
        <v>21.827400000000001</v>
      </c>
      <c r="V579">
        <v>21.827400000000001</v>
      </c>
      <c r="X579">
        <v>21.4133</v>
      </c>
      <c r="Y579">
        <v>15.0281</v>
      </c>
      <c r="Z579">
        <v>571</v>
      </c>
      <c r="AD579">
        <v>0.23380000000000001</v>
      </c>
      <c r="AE579">
        <v>1.0921000000000001</v>
      </c>
      <c r="AF579">
        <v>1.7317</v>
      </c>
      <c r="AG579">
        <v>51.972999999999999</v>
      </c>
      <c r="AH579">
        <v>6.8655999999999997</v>
      </c>
      <c r="AI579">
        <v>14.8878</v>
      </c>
      <c r="AJ579">
        <v>3.5640000000000001</v>
      </c>
      <c r="AK579">
        <v>5.4001999999999999</v>
      </c>
      <c r="AL579">
        <v>0.80869999999999997</v>
      </c>
      <c r="AM579">
        <v>23.9511</v>
      </c>
      <c r="AN579">
        <v>1.1726000000000001</v>
      </c>
    </row>
    <row r="580" spans="1:40" x14ac:dyDescent="0.25">
      <c r="A580" t="s">
        <v>255</v>
      </c>
      <c r="B580" t="s">
        <v>255</v>
      </c>
      <c r="C580" t="s">
        <v>256</v>
      </c>
      <c r="D580" t="s">
        <v>257</v>
      </c>
      <c r="E580" t="s">
        <v>203</v>
      </c>
      <c r="F580" t="s">
        <v>197</v>
      </c>
      <c r="G580" s="2">
        <v>41090</v>
      </c>
      <c r="H580" t="s">
        <v>199</v>
      </c>
      <c r="J580">
        <v>2012</v>
      </c>
      <c r="K580">
        <v>2</v>
      </c>
      <c r="L580">
        <v>2012</v>
      </c>
      <c r="M580">
        <v>2</v>
      </c>
      <c r="N580">
        <v>7</v>
      </c>
      <c r="O580">
        <v>2.4685000000000001</v>
      </c>
      <c r="R580">
        <v>0.25109999999999999</v>
      </c>
      <c r="S580">
        <v>0.37380000000000002</v>
      </c>
      <c r="T580">
        <v>48.632899999999999</v>
      </c>
      <c r="U580">
        <v>22.936</v>
      </c>
      <c r="V580">
        <v>22.936</v>
      </c>
      <c r="X580">
        <v>22.498000000000001</v>
      </c>
      <c r="Y580">
        <v>15.489800000000001</v>
      </c>
      <c r="Z580">
        <v>1606</v>
      </c>
      <c r="AD580">
        <v>0.22600000000000001</v>
      </c>
      <c r="AE580">
        <v>1.0585</v>
      </c>
      <c r="AF580">
        <v>1.7263999999999999</v>
      </c>
      <c r="AG580">
        <v>52.131700000000002</v>
      </c>
      <c r="AH580">
        <v>7.0289999999999999</v>
      </c>
      <c r="AI580">
        <v>14.895799999999999</v>
      </c>
      <c r="AJ580">
        <v>3.5573999999999999</v>
      </c>
      <c r="AK580">
        <v>5.2641</v>
      </c>
      <c r="AL580">
        <v>2.2858000000000001</v>
      </c>
      <c r="AM580">
        <v>24.407</v>
      </c>
      <c r="AN580">
        <v>3.1554000000000002</v>
      </c>
    </row>
    <row r="581" spans="1:40" x14ac:dyDescent="0.25">
      <c r="A581" t="s">
        <v>255</v>
      </c>
      <c r="B581" t="s">
        <v>255</v>
      </c>
      <c r="C581" t="s">
        <v>256</v>
      </c>
      <c r="D581" t="s">
        <v>257</v>
      </c>
      <c r="E581" t="s">
        <v>203</v>
      </c>
      <c r="F581" t="s">
        <v>197</v>
      </c>
      <c r="G581" s="2">
        <v>41182</v>
      </c>
      <c r="H581" t="s">
        <v>199</v>
      </c>
      <c r="J581">
        <v>2012</v>
      </c>
      <c r="K581">
        <v>3</v>
      </c>
      <c r="L581">
        <v>2012</v>
      </c>
      <c r="M581">
        <v>3</v>
      </c>
      <c r="N581">
        <v>7</v>
      </c>
      <c r="O581">
        <v>2.1977000000000002</v>
      </c>
      <c r="R581">
        <v>0.21099999999999999</v>
      </c>
      <c r="S581">
        <v>0.35049999999999998</v>
      </c>
      <c r="T581">
        <v>47.512300000000003</v>
      </c>
      <c r="U581">
        <v>22.382300000000001</v>
      </c>
      <c r="V581">
        <v>22.382300000000001</v>
      </c>
      <c r="X581">
        <v>21.928799999999999</v>
      </c>
      <c r="Y581">
        <v>15.4862</v>
      </c>
      <c r="Z581">
        <v>2600</v>
      </c>
      <c r="AD581">
        <v>0.21740000000000001</v>
      </c>
      <c r="AE581">
        <v>1.0242</v>
      </c>
      <c r="AF581">
        <v>1.7003999999999999</v>
      </c>
      <c r="AG581">
        <v>52.929200000000002</v>
      </c>
      <c r="AH581">
        <v>6.5045999999999999</v>
      </c>
      <c r="AI581">
        <v>12.9985</v>
      </c>
      <c r="AJ581">
        <v>3.4224000000000001</v>
      </c>
      <c r="AK581">
        <v>5.1319999999999997</v>
      </c>
      <c r="AL581">
        <v>3.6979000000000002</v>
      </c>
      <c r="AM581">
        <v>26.2179</v>
      </c>
      <c r="AN581">
        <v>5.0660999999999996</v>
      </c>
    </row>
    <row r="582" spans="1:40" x14ac:dyDescent="0.25">
      <c r="A582" t="s">
        <v>255</v>
      </c>
      <c r="B582" t="s">
        <v>255</v>
      </c>
      <c r="C582" t="s">
        <v>256</v>
      </c>
      <c r="D582" t="s">
        <v>257</v>
      </c>
      <c r="E582" t="s">
        <v>203</v>
      </c>
      <c r="F582" t="s">
        <v>197</v>
      </c>
      <c r="G582" s="2">
        <v>41274</v>
      </c>
      <c r="H582" t="s">
        <v>199</v>
      </c>
      <c r="J582">
        <v>2012</v>
      </c>
      <c r="K582">
        <v>4</v>
      </c>
      <c r="L582">
        <v>2012</v>
      </c>
      <c r="M582">
        <v>4</v>
      </c>
      <c r="N582">
        <v>7</v>
      </c>
      <c r="O582">
        <v>2.1983999999999999</v>
      </c>
      <c r="R582">
        <v>0.21410000000000001</v>
      </c>
      <c r="S582">
        <v>0.33260000000000001</v>
      </c>
      <c r="T582">
        <v>45.972700000000003</v>
      </c>
      <c r="U582">
        <v>19.534300000000002</v>
      </c>
      <c r="V582">
        <v>19.534300000000002</v>
      </c>
      <c r="X582">
        <v>19.074100000000001</v>
      </c>
      <c r="Y582">
        <v>13.4155</v>
      </c>
      <c r="Z582">
        <v>3857</v>
      </c>
      <c r="AD582">
        <v>0.21809999999999999</v>
      </c>
      <c r="AE582">
        <v>1.0401</v>
      </c>
      <c r="AF582">
        <v>1.819</v>
      </c>
      <c r="AG582">
        <v>49.477499999999999</v>
      </c>
      <c r="AH582">
        <v>5.5654000000000003</v>
      </c>
      <c r="AI582">
        <v>11.5006</v>
      </c>
      <c r="AJ582">
        <v>2.9638</v>
      </c>
      <c r="AK582">
        <v>4.3735999999999997</v>
      </c>
      <c r="AL582">
        <v>5.4840999999999998</v>
      </c>
      <c r="AM582">
        <v>26.255600000000001</v>
      </c>
      <c r="AN582">
        <v>7.5358999999999998</v>
      </c>
    </row>
    <row r="583" spans="1:40" x14ac:dyDescent="0.25">
      <c r="A583" t="s">
        <v>255</v>
      </c>
      <c r="B583" t="s">
        <v>255</v>
      </c>
      <c r="C583" t="s">
        <v>256</v>
      </c>
      <c r="D583" t="s">
        <v>257</v>
      </c>
      <c r="E583" t="s">
        <v>203</v>
      </c>
      <c r="F583" t="s">
        <v>197</v>
      </c>
      <c r="G583" s="2">
        <v>41364</v>
      </c>
      <c r="H583" t="s">
        <v>199</v>
      </c>
      <c r="J583">
        <v>2013</v>
      </c>
      <c r="K583">
        <v>1</v>
      </c>
      <c r="L583">
        <v>2013</v>
      </c>
      <c r="M583">
        <v>1</v>
      </c>
      <c r="N583">
        <v>7</v>
      </c>
      <c r="O583">
        <v>2.3336999999999999</v>
      </c>
      <c r="R583">
        <v>0.2079</v>
      </c>
      <c r="S583">
        <v>0.32040000000000002</v>
      </c>
      <c r="T583">
        <v>48.008899999999997</v>
      </c>
      <c r="U583">
        <v>21.561399999999999</v>
      </c>
      <c r="V583">
        <v>21.561399999999999</v>
      </c>
      <c r="X583">
        <v>21.1816</v>
      </c>
      <c r="Y583">
        <v>14.789099999999999</v>
      </c>
      <c r="Z583">
        <v>680</v>
      </c>
      <c r="AD583">
        <v>0.2243</v>
      </c>
      <c r="AE583">
        <v>1.0392999999999999</v>
      </c>
      <c r="AF583">
        <v>1.7279</v>
      </c>
      <c r="AG583">
        <v>52.0854</v>
      </c>
      <c r="AH583">
        <v>6.1905999999999999</v>
      </c>
      <c r="AI583">
        <v>12.149100000000001</v>
      </c>
      <c r="AJ583">
        <v>3.3706999999999998</v>
      </c>
      <c r="AK583">
        <v>4.9034000000000004</v>
      </c>
      <c r="AL583">
        <v>0.96850000000000003</v>
      </c>
      <c r="AM583">
        <v>26.8446</v>
      </c>
      <c r="AN583">
        <v>1.4157999999999999</v>
      </c>
    </row>
    <row r="584" spans="1:40" x14ac:dyDescent="0.25">
      <c r="A584" t="s">
        <v>255</v>
      </c>
      <c r="B584" t="s">
        <v>255</v>
      </c>
      <c r="C584" t="s">
        <v>256</v>
      </c>
      <c r="D584" t="s">
        <v>257</v>
      </c>
      <c r="E584" t="s">
        <v>203</v>
      </c>
      <c r="F584" t="s">
        <v>197</v>
      </c>
      <c r="G584" s="2">
        <v>41455</v>
      </c>
      <c r="H584" t="s">
        <v>199</v>
      </c>
      <c r="J584">
        <v>2013</v>
      </c>
      <c r="K584">
        <v>2</v>
      </c>
      <c r="L584">
        <v>2013</v>
      </c>
      <c r="M584">
        <v>2</v>
      </c>
      <c r="N584">
        <v>7</v>
      </c>
      <c r="O584">
        <v>2.2073</v>
      </c>
      <c r="R584">
        <v>0.21049999999999999</v>
      </c>
      <c r="S584">
        <v>0.3246</v>
      </c>
      <c r="T584">
        <v>48.232700000000001</v>
      </c>
      <c r="U584">
        <v>21.9556</v>
      </c>
      <c r="V584">
        <v>21.9556</v>
      </c>
      <c r="X584">
        <v>21.555700000000002</v>
      </c>
      <c r="Y584">
        <v>15.4412</v>
      </c>
      <c r="Z584">
        <v>1973</v>
      </c>
      <c r="AD584">
        <v>0.2271</v>
      </c>
      <c r="AE584">
        <v>1.024</v>
      </c>
      <c r="AF584">
        <v>1.7067000000000001</v>
      </c>
      <c r="AG584">
        <v>52.732199999999999</v>
      </c>
      <c r="AH584">
        <v>6.6215000000000002</v>
      </c>
      <c r="AI584">
        <v>13.0402</v>
      </c>
      <c r="AJ584">
        <v>3.5541</v>
      </c>
      <c r="AK584">
        <v>5.2278000000000002</v>
      </c>
      <c r="AL584">
        <v>2.8222</v>
      </c>
      <c r="AM584">
        <v>26.803000000000001</v>
      </c>
      <c r="AN584">
        <v>3.8235000000000001</v>
      </c>
    </row>
    <row r="585" spans="1:40" x14ac:dyDescent="0.25">
      <c r="A585" t="s">
        <v>255</v>
      </c>
      <c r="B585" t="s">
        <v>255</v>
      </c>
      <c r="C585" t="s">
        <v>256</v>
      </c>
      <c r="D585" t="s">
        <v>257</v>
      </c>
      <c r="E585" t="s">
        <v>203</v>
      </c>
      <c r="F585" t="s">
        <v>197</v>
      </c>
      <c r="G585" s="2">
        <v>41547</v>
      </c>
      <c r="H585" t="s">
        <v>199</v>
      </c>
      <c r="J585">
        <v>2013</v>
      </c>
      <c r="K585">
        <v>3</v>
      </c>
      <c r="L585">
        <v>2013</v>
      </c>
      <c r="M585">
        <v>3</v>
      </c>
      <c r="N585">
        <v>7</v>
      </c>
      <c r="O585">
        <v>1.7855000000000001</v>
      </c>
      <c r="R585">
        <v>0.16220000000000001</v>
      </c>
      <c r="S585">
        <v>0.3165</v>
      </c>
      <c r="T585">
        <v>47.599800000000002</v>
      </c>
      <c r="U585">
        <v>21.9682</v>
      </c>
      <c r="V585">
        <v>21.9682</v>
      </c>
      <c r="X585">
        <v>21.677600000000002</v>
      </c>
      <c r="Y585">
        <v>15.5382</v>
      </c>
      <c r="Z585">
        <v>2788</v>
      </c>
      <c r="AD585">
        <v>0.2356</v>
      </c>
      <c r="AE585">
        <v>1.0507</v>
      </c>
      <c r="AF585">
        <v>1.7231000000000001</v>
      </c>
      <c r="AG585">
        <v>52.230899999999998</v>
      </c>
      <c r="AH585">
        <v>6.8212000000000002</v>
      </c>
      <c r="AI585">
        <v>13.584300000000001</v>
      </c>
      <c r="AJ585">
        <v>3.7048999999999999</v>
      </c>
      <c r="AK585">
        <v>5.7149000000000001</v>
      </c>
      <c r="AL585">
        <v>4.0301</v>
      </c>
      <c r="AM585">
        <v>27.109500000000001</v>
      </c>
      <c r="AN585">
        <v>5.5275999999999996</v>
      </c>
    </row>
    <row r="586" spans="1:40" x14ac:dyDescent="0.25">
      <c r="A586" t="s">
        <v>255</v>
      </c>
      <c r="B586" t="s">
        <v>255</v>
      </c>
      <c r="C586" t="s">
        <v>256</v>
      </c>
      <c r="D586" t="s">
        <v>257</v>
      </c>
      <c r="E586" t="s">
        <v>203</v>
      </c>
      <c r="F586" t="s">
        <v>197</v>
      </c>
      <c r="G586" s="2">
        <v>41639</v>
      </c>
      <c r="H586" t="s">
        <v>199</v>
      </c>
      <c r="J586">
        <v>2013</v>
      </c>
      <c r="K586">
        <v>4</v>
      </c>
      <c r="L586">
        <v>2013</v>
      </c>
      <c r="M586">
        <v>4</v>
      </c>
      <c r="N586">
        <v>7</v>
      </c>
      <c r="O586">
        <v>1.6981999999999999</v>
      </c>
      <c r="R586">
        <v>0.19420000000000001</v>
      </c>
      <c r="S586">
        <v>0.33479999999999999</v>
      </c>
      <c r="T586">
        <v>47.469900000000003</v>
      </c>
      <c r="U586">
        <v>20.8614</v>
      </c>
      <c r="V586">
        <v>20.8614</v>
      </c>
      <c r="X586">
        <v>20.584</v>
      </c>
      <c r="Y586">
        <v>14.5726</v>
      </c>
      <c r="Z586">
        <v>4280</v>
      </c>
      <c r="AD586">
        <v>0.22559999999999999</v>
      </c>
      <c r="AE586">
        <v>1.0289999999999999</v>
      </c>
      <c r="AF586">
        <v>1.7797000000000001</v>
      </c>
      <c r="AG586">
        <v>50.570799999999998</v>
      </c>
      <c r="AH586">
        <v>6.218</v>
      </c>
      <c r="AI586">
        <v>12.5182</v>
      </c>
      <c r="AJ586">
        <v>3.3264</v>
      </c>
      <c r="AK586">
        <v>5.0103</v>
      </c>
      <c r="AL586">
        <v>6.1707000000000001</v>
      </c>
      <c r="AM586">
        <v>27.058800000000002</v>
      </c>
      <c r="AN586">
        <v>8.3866999999999994</v>
      </c>
    </row>
    <row r="587" spans="1:40" x14ac:dyDescent="0.25">
      <c r="A587" t="s">
        <v>255</v>
      </c>
      <c r="B587" t="s">
        <v>255</v>
      </c>
      <c r="C587" t="s">
        <v>256</v>
      </c>
      <c r="D587" t="s">
        <v>257</v>
      </c>
      <c r="E587" t="s">
        <v>203</v>
      </c>
      <c r="F587" t="s">
        <v>197</v>
      </c>
      <c r="G587" s="2">
        <v>41729</v>
      </c>
      <c r="H587" t="s">
        <v>199</v>
      </c>
      <c r="J587">
        <v>2014</v>
      </c>
      <c r="K587">
        <v>1</v>
      </c>
      <c r="L587">
        <v>2014</v>
      </c>
      <c r="M587">
        <v>1</v>
      </c>
      <c r="N587">
        <v>7</v>
      </c>
      <c r="O587">
        <v>1.7130000000000001</v>
      </c>
      <c r="R587">
        <v>0.1971</v>
      </c>
      <c r="S587">
        <v>0.3669</v>
      </c>
      <c r="T587">
        <v>48.525100000000002</v>
      </c>
      <c r="U587">
        <v>21.9129</v>
      </c>
      <c r="V587">
        <v>21.9129</v>
      </c>
      <c r="X587">
        <v>21.555399999999999</v>
      </c>
      <c r="Y587">
        <v>15.4131</v>
      </c>
      <c r="Z587">
        <v>802</v>
      </c>
      <c r="AD587">
        <v>0.2334</v>
      </c>
      <c r="AE587">
        <v>1.0148999999999999</v>
      </c>
      <c r="AF587">
        <v>1.7031000000000001</v>
      </c>
      <c r="AG587">
        <v>52.843800000000002</v>
      </c>
      <c r="AH587">
        <v>6.8343999999999996</v>
      </c>
      <c r="AI587">
        <v>13.708600000000001</v>
      </c>
      <c r="AJ587">
        <v>3.6516000000000002</v>
      </c>
      <c r="AK587">
        <v>5.4870999999999999</v>
      </c>
      <c r="AL587">
        <v>1.1890000000000001</v>
      </c>
      <c r="AM587">
        <v>27.395099999999999</v>
      </c>
      <c r="AN587">
        <v>1.619</v>
      </c>
    </row>
    <row r="588" spans="1:40" x14ac:dyDescent="0.25">
      <c r="A588" t="s">
        <v>255</v>
      </c>
      <c r="B588" t="s">
        <v>255</v>
      </c>
      <c r="C588" t="s">
        <v>256</v>
      </c>
      <c r="D588" t="s">
        <v>257</v>
      </c>
      <c r="E588" t="s">
        <v>203</v>
      </c>
      <c r="F588" t="s">
        <v>197</v>
      </c>
      <c r="G588" s="2">
        <v>41820</v>
      </c>
      <c r="H588" t="s">
        <v>199</v>
      </c>
      <c r="J588">
        <v>2014</v>
      </c>
      <c r="K588">
        <v>2</v>
      </c>
      <c r="L588">
        <v>2014</v>
      </c>
      <c r="M588">
        <v>2</v>
      </c>
      <c r="N588">
        <v>7</v>
      </c>
      <c r="O588">
        <v>1.8740000000000001</v>
      </c>
      <c r="R588">
        <v>0.22969999999999999</v>
      </c>
      <c r="S588">
        <v>0.39069999999999999</v>
      </c>
      <c r="T588">
        <v>48.561599999999999</v>
      </c>
      <c r="U588">
        <v>22.817799999999998</v>
      </c>
      <c r="V588">
        <v>22.817799999999998</v>
      </c>
      <c r="X588">
        <v>22.3752</v>
      </c>
      <c r="Y588">
        <v>15.576599999999999</v>
      </c>
      <c r="Z588">
        <v>2136</v>
      </c>
      <c r="AD588">
        <v>0.2394</v>
      </c>
      <c r="AE588">
        <v>1.0222</v>
      </c>
      <c r="AF588">
        <v>1.7092000000000001</v>
      </c>
      <c r="AG588">
        <v>52.656799999999997</v>
      </c>
      <c r="AH588">
        <v>7.1893000000000002</v>
      </c>
      <c r="AI588">
        <v>14.5448</v>
      </c>
      <c r="AJ588">
        <v>3.7768999999999999</v>
      </c>
      <c r="AK588">
        <v>5.5376000000000003</v>
      </c>
      <c r="AL588">
        <v>3.214</v>
      </c>
      <c r="AM588">
        <v>27.541399999999999</v>
      </c>
      <c r="AN588">
        <v>4.1106999999999996</v>
      </c>
    </row>
    <row r="589" spans="1:40" x14ac:dyDescent="0.25">
      <c r="A589" t="s">
        <v>255</v>
      </c>
      <c r="B589" t="s">
        <v>255</v>
      </c>
      <c r="C589" t="s">
        <v>256</v>
      </c>
      <c r="D589" t="s">
        <v>257</v>
      </c>
      <c r="E589" t="s">
        <v>203</v>
      </c>
      <c r="F589" t="s">
        <v>197</v>
      </c>
      <c r="G589" s="2">
        <v>41912</v>
      </c>
      <c r="H589" t="s">
        <v>199</v>
      </c>
      <c r="J589">
        <v>2014</v>
      </c>
      <c r="K589">
        <v>3</v>
      </c>
      <c r="L589">
        <v>2014</v>
      </c>
      <c r="M589">
        <v>3</v>
      </c>
      <c r="N589">
        <v>7</v>
      </c>
      <c r="O589">
        <v>1.6457999999999999</v>
      </c>
      <c r="R589">
        <v>0.24379999999999999</v>
      </c>
      <c r="S589">
        <v>0.45319999999999999</v>
      </c>
      <c r="T589">
        <v>48.322499999999998</v>
      </c>
      <c r="U589">
        <v>23.362400000000001</v>
      </c>
      <c r="V589">
        <v>23.362400000000001</v>
      </c>
      <c r="X589">
        <v>23.104299999999999</v>
      </c>
      <c r="Y589">
        <v>16.013300000000001</v>
      </c>
      <c r="Z589">
        <v>3556</v>
      </c>
      <c r="AD589">
        <v>0.24829999999999999</v>
      </c>
      <c r="AE589">
        <v>1.0659000000000001</v>
      </c>
      <c r="AF589">
        <v>1.7272000000000001</v>
      </c>
      <c r="AG589">
        <v>52.106400000000001</v>
      </c>
      <c r="AH589">
        <v>8.0896000000000008</v>
      </c>
      <c r="AI589">
        <v>17.533799999999999</v>
      </c>
      <c r="AJ589">
        <v>3.9998999999999998</v>
      </c>
      <c r="AK589">
        <v>6.1173000000000002</v>
      </c>
      <c r="AL589">
        <v>5.4051</v>
      </c>
      <c r="AM589">
        <v>25.2895</v>
      </c>
      <c r="AN589">
        <v>6.7533000000000003</v>
      </c>
    </row>
    <row r="590" spans="1:40" x14ac:dyDescent="0.25">
      <c r="A590" t="s">
        <v>255</v>
      </c>
      <c r="B590" t="s">
        <v>255</v>
      </c>
      <c r="C590" t="s">
        <v>256</v>
      </c>
      <c r="D590" t="s">
        <v>257</v>
      </c>
      <c r="E590" t="s">
        <v>203</v>
      </c>
      <c r="F590" t="s">
        <v>197</v>
      </c>
      <c r="G590" s="2">
        <v>42004</v>
      </c>
      <c r="H590" t="s">
        <v>199</v>
      </c>
      <c r="J590">
        <v>2014</v>
      </c>
      <c r="K590">
        <v>4</v>
      </c>
      <c r="L590">
        <v>2014</v>
      </c>
      <c r="M590">
        <v>4</v>
      </c>
      <c r="N590">
        <v>7</v>
      </c>
      <c r="O590">
        <v>2.0629</v>
      </c>
      <c r="R590">
        <v>0.33779999999999999</v>
      </c>
      <c r="S590">
        <v>0.51829999999999998</v>
      </c>
      <c r="T590">
        <v>47.83</v>
      </c>
      <c r="U590">
        <v>21.531300000000002</v>
      </c>
      <c r="V590">
        <v>21.531300000000002</v>
      </c>
      <c r="X590">
        <v>21.220400000000001</v>
      </c>
      <c r="Y590">
        <v>15.273999999999999</v>
      </c>
      <c r="Z590">
        <v>5268</v>
      </c>
      <c r="AD590">
        <v>0.24729999999999999</v>
      </c>
      <c r="AE590">
        <v>1.0866</v>
      </c>
      <c r="AF590">
        <v>1.8213999999999999</v>
      </c>
      <c r="AG590">
        <v>49.4131</v>
      </c>
      <c r="AH590">
        <v>8.9711999999999996</v>
      </c>
      <c r="AI590">
        <v>25.316700000000001</v>
      </c>
      <c r="AJ590">
        <v>3.7778</v>
      </c>
      <c r="AK590">
        <v>5.9404000000000003</v>
      </c>
      <c r="AL590">
        <v>7.9577</v>
      </c>
      <c r="AM590">
        <v>20.691700000000001</v>
      </c>
      <c r="AN590">
        <v>10.0091</v>
      </c>
    </row>
    <row r="591" spans="1:40" x14ac:dyDescent="0.25">
      <c r="A591" t="s">
        <v>255</v>
      </c>
      <c r="B591" t="s">
        <v>255</v>
      </c>
      <c r="C591" t="s">
        <v>256</v>
      </c>
      <c r="D591" t="s">
        <v>257</v>
      </c>
      <c r="E591" t="s">
        <v>203</v>
      </c>
      <c r="F591" t="s">
        <v>197</v>
      </c>
      <c r="G591" s="2">
        <v>42094</v>
      </c>
      <c r="H591" t="s">
        <v>199</v>
      </c>
      <c r="J591">
        <v>2015</v>
      </c>
      <c r="K591">
        <v>1</v>
      </c>
      <c r="L591">
        <v>2015</v>
      </c>
      <c r="M591">
        <v>1</v>
      </c>
      <c r="N591">
        <v>7</v>
      </c>
      <c r="O591">
        <v>2.4632000000000001</v>
      </c>
      <c r="R591">
        <v>0.31640000000000001</v>
      </c>
      <c r="S591">
        <v>0.47239999999999999</v>
      </c>
      <c r="T591">
        <v>49.5777</v>
      </c>
      <c r="U591">
        <v>22.8292</v>
      </c>
      <c r="V591">
        <v>22.8292</v>
      </c>
      <c r="X591">
        <v>22.472999999999999</v>
      </c>
      <c r="Y591">
        <v>15.822100000000001</v>
      </c>
      <c r="Z591">
        <v>793</v>
      </c>
      <c r="AD591">
        <v>0.24729999999999999</v>
      </c>
      <c r="AE591">
        <v>1.0316000000000001</v>
      </c>
      <c r="AF591">
        <v>1.7191000000000001</v>
      </c>
      <c r="AG591">
        <v>52.351500000000001</v>
      </c>
      <c r="AH591">
        <v>8.6081000000000003</v>
      </c>
      <c r="AI591">
        <v>21.362500000000001</v>
      </c>
      <c r="AJ591">
        <v>3.9192999999999998</v>
      </c>
      <c r="AK591">
        <v>5.8841000000000001</v>
      </c>
      <c r="AL591">
        <v>1.2215</v>
      </c>
      <c r="AM591">
        <v>21.994499999999999</v>
      </c>
      <c r="AN591">
        <v>1.6636</v>
      </c>
    </row>
    <row r="592" spans="1:40" x14ac:dyDescent="0.25">
      <c r="A592" t="s">
        <v>255</v>
      </c>
      <c r="B592" t="s">
        <v>255</v>
      </c>
      <c r="C592" t="s">
        <v>256</v>
      </c>
      <c r="D592" t="s">
        <v>257</v>
      </c>
      <c r="E592" t="s">
        <v>203</v>
      </c>
      <c r="F592" t="s">
        <v>197</v>
      </c>
      <c r="G592" s="2">
        <v>42185</v>
      </c>
      <c r="H592" t="s">
        <v>199</v>
      </c>
      <c r="J592">
        <v>2015</v>
      </c>
      <c r="K592">
        <v>2</v>
      </c>
      <c r="L592">
        <v>2015</v>
      </c>
      <c r="M592">
        <v>2</v>
      </c>
      <c r="N592">
        <v>7</v>
      </c>
      <c r="O592">
        <v>2.6360999999999999</v>
      </c>
      <c r="R592">
        <v>0.39100000000000001</v>
      </c>
      <c r="S592">
        <v>0.64870000000000005</v>
      </c>
      <c r="T592">
        <v>49.8048</v>
      </c>
      <c r="U592">
        <v>23.939599999999999</v>
      </c>
      <c r="V592">
        <v>23.939599999999999</v>
      </c>
      <c r="X592">
        <v>23.575299999999999</v>
      </c>
      <c r="Y592">
        <v>16.913900000000002</v>
      </c>
      <c r="Z592">
        <v>1771</v>
      </c>
      <c r="AD592">
        <v>0.24490000000000001</v>
      </c>
      <c r="AE592">
        <v>1.0028999999999999</v>
      </c>
      <c r="AF592">
        <v>1.6789000000000001</v>
      </c>
      <c r="AG592">
        <v>53.6066</v>
      </c>
      <c r="AH592">
        <v>9.9238</v>
      </c>
      <c r="AI592">
        <v>27.202500000000001</v>
      </c>
      <c r="AJ592">
        <v>4.1513</v>
      </c>
      <c r="AK592">
        <v>6.0433000000000003</v>
      </c>
      <c r="AL592">
        <v>2.7543000000000002</v>
      </c>
      <c r="AM592">
        <v>21.0166</v>
      </c>
      <c r="AN592">
        <v>3.7605</v>
      </c>
    </row>
    <row r="593" spans="1:40" x14ac:dyDescent="0.25">
      <c r="A593" t="s">
        <v>255</v>
      </c>
      <c r="B593" t="s">
        <v>255</v>
      </c>
      <c r="C593" t="s">
        <v>256</v>
      </c>
      <c r="D593" t="s">
        <v>257</v>
      </c>
      <c r="E593" t="s">
        <v>203</v>
      </c>
      <c r="F593" t="s">
        <v>197</v>
      </c>
      <c r="G593" s="2">
        <v>42277</v>
      </c>
      <c r="H593" t="s">
        <v>199</v>
      </c>
      <c r="J593">
        <v>2015</v>
      </c>
      <c r="K593">
        <v>3</v>
      </c>
      <c r="L593">
        <v>2015</v>
      </c>
      <c r="M593">
        <v>3</v>
      </c>
      <c r="N593">
        <v>7</v>
      </c>
      <c r="O593">
        <v>1.6507000000000001</v>
      </c>
      <c r="R593">
        <v>0.42330000000000001</v>
      </c>
      <c r="S593">
        <v>0.92059999999999997</v>
      </c>
      <c r="T593">
        <v>49.727699999999999</v>
      </c>
      <c r="U593">
        <v>24.325700000000001</v>
      </c>
      <c r="V593">
        <v>24.325700000000001</v>
      </c>
      <c r="X593">
        <v>23.9238</v>
      </c>
      <c r="Y593">
        <v>16.805</v>
      </c>
      <c r="Z593">
        <v>3084</v>
      </c>
      <c r="AD593">
        <v>0.2319</v>
      </c>
      <c r="AE593">
        <v>1.0452999999999999</v>
      </c>
      <c r="AF593">
        <v>1.6729000000000001</v>
      </c>
      <c r="AG593">
        <v>53.799300000000002</v>
      </c>
      <c r="AH593">
        <v>10.618499999999999</v>
      </c>
      <c r="AI593">
        <v>545.37819999999999</v>
      </c>
      <c r="AJ593">
        <v>3.9028</v>
      </c>
      <c r="AK593">
        <v>6.1231999999999998</v>
      </c>
      <c r="AL593">
        <v>4.8859000000000004</v>
      </c>
      <c r="AM593">
        <v>19.853400000000001</v>
      </c>
      <c r="AN593">
        <v>6.4669999999999996</v>
      </c>
    </row>
    <row r="594" spans="1:40" x14ac:dyDescent="0.25">
      <c r="A594" t="s">
        <v>255</v>
      </c>
      <c r="B594" t="s">
        <v>255</v>
      </c>
      <c r="C594" t="s">
        <v>256</v>
      </c>
      <c r="D594" t="s">
        <v>257</v>
      </c>
      <c r="E594" t="s">
        <v>203</v>
      </c>
      <c r="F594" t="s">
        <v>197</v>
      </c>
      <c r="G594" s="2">
        <v>42369</v>
      </c>
      <c r="H594" t="s">
        <v>199</v>
      </c>
      <c r="J594">
        <v>2015</v>
      </c>
      <c r="K594">
        <v>4</v>
      </c>
      <c r="L594">
        <v>2015</v>
      </c>
      <c r="M594">
        <v>4</v>
      </c>
      <c r="N594">
        <v>7</v>
      </c>
      <c r="O594">
        <v>1.5434000000000001</v>
      </c>
      <c r="R594">
        <v>0.43290000000000001</v>
      </c>
      <c r="S594">
        <v>0.9415</v>
      </c>
      <c r="T594">
        <v>47.561</v>
      </c>
      <c r="U594">
        <v>20.553599999999999</v>
      </c>
      <c r="V594">
        <v>20.553599999999999</v>
      </c>
      <c r="X594">
        <v>20.046600000000002</v>
      </c>
      <c r="Y594">
        <v>14.223100000000001</v>
      </c>
      <c r="Z594">
        <v>4992</v>
      </c>
      <c r="AD594">
        <v>0.22189999999999999</v>
      </c>
      <c r="AE594">
        <v>1.0878000000000001</v>
      </c>
      <c r="AF594">
        <v>1.7568999999999999</v>
      </c>
      <c r="AG594">
        <v>51.227699999999999</v>
      </c>
      <c r="AH594">
        <v>9.06</v>
      </c>
      <c r="AI594">
        <v>-271.98950000000002</v>
      </c>
      <c r="AJ594">
        <v>3.1597</v>
      </c>
      <c r="AK594">
        <v>5.1382000000000003</v>
      </c>
      <c r="AL594">
        <v>7.8342999999999998</v>
      </c>
      <c r="AM594">
        <v>18.820699999999999</v>
      </c>
      <c r="AN594">
        <v>10.0753</v>
      </c>
    </row>
    <row r="595" spans="1:40" x14ac:dyDescent="0.25">
      <c r="A595" t="s">
        <v>255</v>
      </c>
      <c r="B595" t="s">
        <v>255</v>
      </c>
      <c r="C595" t="s">
        <v>256</v>
      </c>
      <c r="D595" t="s">
        <v>257</v>
      </c>
      <c r="E595" t="s">
        <v>203</v>
      </c>
      <c r="F595" t="s">
        <v>197</v>
      </c>
      <c r="G595" s="2">
        <v>42460</v>
      </c>
      <c r="H595" t="s">
        <v>199</v>
      </c>
      <c r="J595">
        <v>2016</v>
      </c>
      <c r="K595">
        <v>1</v>
      </c>
      <c r="L595">
        <v>2016</v>
      </c>
      <c r="M595">
        <v>1</v>
      </c>
      <c r="N595">
        <v>7</v>
      </c>
      <c r="O595">
        <v>1.5148999999999999</v>
      </c>
      <c r="R595">
        <v>0.43120000000000003</v>
      </c>
      <c r="S595">
        <v>0.94610000000000005</v>
      </c>
      <c r="T595">
        <v>50.357700000000001</v>
      </c>
      <c r="U595">
        <v>24.1328</v>
      </c>
      <c r="V595">
        <v>24.1328</v>
      </c>
      <c r="X595">
        <v>23.565899999999999</v>
      </c>
      <c r="Y595">
        <v>17.2088</v>
      </c>
      <c r="Z595">
        <v>964</v>
      </c>
      <c r="AD595">
        <v>0.22459999999999999</v>
      </c>
      <c r="AE595">
        <v>1.0141</v>
      </c>
      <c r="AF595">
        <v>1.6519999999999999</v>
      </c>
      <c r="AG595">
        <v>54.481000000000002</v>
      </c>
      <c r="AH595">
        <v>10.8544</v>
      </c>
      <c r="AI595">
        <v>-840.78949999999998</v>
      </c>
      <c r="AJ595">
        <v>3.8748</v>
      </c>
      <c r="AK595">
        <v>6.1736000000000004</v>
      </c>
      <c r="AL595">
        <v>1.5516000000000001</v>
      </c>
      <c r="AM595">
        <v>19.412500000000001</v>
      </c>
      <c r="AN595">
        <v>2.028</v>
      </c>
    </row>
    <row r="596" spans="1:40" x14ac:dyDescent="0.25">
      <c r="A596" t="s">
        <v>255</v>
      </c>
      <c r="B596" t="s">
        <v>255</v>
      </c>
      <c r="C596" t="s">
        <v>256</v>
      </c>
      <c r="D596" t="s">
        <v>257</v>
      </c>
      <c r="E596" t="s">
        <v>203</v>
      </c>
      <c r="F596" t="s">
        <v>197</v>
      </c>
      <c r="G596" s="2">
        <v>42551</v>
      </c>
      <c r="H596" t="s">
        <v>199</v>
      </c>
      <c r="J596">
        <v>2016</v>
      </c>
      <c r="K596">
        <v>2</v>
      </c>
      <c r="L596">
        <v>2016</v>
      </c>
      <c r="M596">
        <v>2</v>
      </c>
      <c r="N596">
        <v>7</v>
      </c>
      <c r="O596">
        <v>1.5765</v>
      </c>
      <c r="R596">
        <v>0.43790000000000001</v>
      </c>
      <c r="S596">
        <v>0.98429999999999995</v>
      </c>
      <c r="T596">
        <v>50.4176</v>
      </c>
      <c r="U596">
        <v>24.353999999999999</v>
      </c>
      <c r="V596">
        <v>24.353999999999999</v>
      </c>
      <c r="X596">
        <v>23.949400000000001</v>
      </c>
      <c r="Y596">
        <v>16.849399999999999</v>
      </c>
      <c r="Z596">
        <v>1926</v>
      </c>
      <c r="AD596">
        <v>0.23050000000000001</v>
      </c>
      <c r="AE596">
        <v>1.0515000000000001</v>
      </c>
      <c r="AF596">
        <v>1.6416999999999999</v>
      </c>
      <c r="AG596">
        <v>54.819899999999997</v>
      </c>
      <c r="AH596">
        <v>10.831899999999999</v>
      </c>
      <c r="AI596">
        <v>1243.269</v>
      </c>
      <c r="AJ596">
        <v>3.8904999999999998</v>
      </c>
      <c r="AK596">
        <v>6.0887000000000002</v>
      </c>
      <c r="AL596">
        <v>3.1019000000000001</v>
      </c>
      <c r="AM596">
        <v>19.7502</v>
      </c>
      <c r="AN596">
        <v>4.0989000000000004</v>
      </c>
    </row>
    <row r="597" spans="1:40" x14ac:dyDescent="0.25">
      <c r="A597" t="s">
        <v>255</v>
      </c>
      <c r="B597" t="s">
        <v>255</v>
      </c>
      <c r="C597" t="s">
        <v>256</v>
      </c>
      <c r="D597" t="s">
        <v>257</v>
      </c>
      <c r="E597" t="s">
        <v>203</v>
      </c>
      <c r="F597" t="s">
        <v>197</v>
      </c>
      <c r="G597" s="2">
        <v>42643</v>
      </c>
      <c r="H597" t="s">
        <v>199</v>
      </c>
      <c r="J597">
        <v>2016</v>
      </c>
      <c r="K597">
        <v>3</v>
      </c>
      <c r="L597">
        <v>2016</v>
      </c>
      <c r="M597">
        <v>3</v>
      </c>
      <c r="N597">
        <v>7</v>
      </c>
      <c r="O597">
        <v>1.903</v>
      </c>
      <c r="R597">
        <v>0.47910000000000003</v>
      </c>
      <c r="S597">
        <v>1.026</v>
      </c>
      <c r="T597">
        <v>50.097299999999997</v>
      </c>
      <c r="U597">
        <v>24.698399999999999</v>
      </c>
      <c r="V597">
        <v>24.698399999999999</v>
      </c>
      <c r="X597">
        <v>24.153600000000001</v>
      </c>
      <c r="Y597">
        <v>17.239599999999999</v>
      </c>
      <c r="Z597">
        <v>3487</v>
      </c>
      <c r="AD597">
        <v>0.22639999999999999</v>
      </c>
      <c r="AE597">
        <v>1.0653999999999999</v>
      </c>
      <c r="AF597">
        <v>1.6253</v>
      </c>
      <c r="AG597">
        <v>55.372900000000001</v>
      </c>
      <c r="AH597">
        <v>11.047499999999999</v>
      </c>
      <c r="AI597">
        <v>679.08159999999998</v>
      </c>
      <c r="AJ597">
        <v>3.9087999999999998</v>
      </c>
      <c r="AK597">
        <v>5.7552000000000003</v>
      </c>
      <c r="AL597">
        <v>5.6351000000000004</v>
      </c>
      <c r="AM597">
        <v>20.031099999999999</v>
      </c>
      <c r="AN597">
        <v>7.1962000000000002</v>
      </c>
    </row>
    <row r="598" spans="1:40" x14ac:dyDescent="0.25">
      <c r="A598" t="s">
        <v>255</v>
      </c>
      <c r="B598" t="s">
        <v>255</v>
      </c>
      <c r="C598" t="s">
        <v>256</v>
      </c>
      <c r="D598" t="s">
        <v>257</v>
      </c>
      <c r="E598" t="s">
        <v>203</v>
      </c>
      <c r="F598" t="s">
        <v>197</v>
      </c>
      <c r="G598" s="2">
        <v>42735</v>
      </c>
      <c r="H598" t="s">
        <v>199</v>
      </c>
      <c r="J598">
        <v>2016</v>
      </c>
      <c r="K598">
        <v>4</v>
      </c>
      <c r="L598">
        <v>2016</v>
      </c>
      <c r="M598">
        <v>4</v>
      </c>
      <c r="N598">
        <v>7</v>
      </c>
      <c r="O598">
        <v>1.8855</v>
      </c>
      <c r="R598">
        <v>0.50800000000000001</v>
      </c>
      <c r="S598">
        <v>1.1264000000000001</v>
      </c>
      <c r="T598">
        <v>49.2973</v>
      </c>
      <c r="U598">
        <v>22.718</v>
      </c>
      <c r="V598">
        <v>22.718</v>
      </c>
      <c r="X598">
        <v>21.967500000000001</v>
      </c>
      <c r="Y598">
        <v>15.7593</v>
      </c>
      <c r="Z598">
        <v>5300</v>
      </c>
      <c r="AD598">
        <v>0.22270000000000001</v>
      </c>
      <c r="AE598">
        <v>1.0978000000000001</v>
      </c>
      <c r="AF598">
        <v>1.6687000000000001</v>
      </c>
      <c r="AG598">
        <v>53.933700000000002</v>
      </c>
      <c r="AH598">
        <v>11.176600000000001</v>
      </c>
      <c r="AI598">
        <v>-101.1374</v>
      </c>
      <c r="AJ598">
        <v>3.5129999999999999</v>
      </c>
      <c r="AK598">
        <v>5.4992999999999999</v>
      </c>
      <c r="AL598">
        <v>8.5663</v>
      </c>
      <c r="AM598">
        <v>17.332899999999999</v>
      </c>
      <c r="AN598">
        <v>10.7677</v>
      </c>
    </row>
    <row r="599" spans="1:40" x14ac:dyDescent="0.25">
      <c r="A599" t="s">
        <v>255</v>
      </c>
      <c r="B599" t="s">
        <v>255</v>
      </c>
      <c r="C599" t="s">
        <v>256</v>
      </c>
      <c r="D599" t="s">
        <v>257</v>
      </c>
      <c r="E599" t="s">
        <v>203</v>
      </c>
      <c r="F599" t="s">
        <v>197</v>
      </c>
      <c r="G599" s="2">
        <v>42825</v>
      </c>
      <c r="H599" t="s">
        <v>199</v>
      </c>
      <c r="J599">
        <v>2017</v>
      </c>
      <c r="K599">
        <v>1</v>
      </c>
      <c r="L599">
        <v>2017</v>
      </c>
      <c r="M599">
        <v>1</v>
      </c>
      <c r="N599">
        <v>7</v>
      </c>
      <c r="O599">
        <v>1.9852000000000001</v>
      </c>
      <c r="R599">
        <v>0.49459999999999998</v>
      </c>
      <c r="S599">
        <v>1.0608</v>
      </c>
      <c r="T599">
        <v>49.655200000000001</v>
      </c>
      <c r="U599">
        <v>23.0839</v>
      </c>
      <c r="V599">
        <v>23.0839</v>
      </c>
      <c r="X599">
        <v>22.602499999999999</v>
      </c>
      <c r="Y599">
        <v>17.215399999999999</v>
      </c>
      <c r="Z599">
        <v>702</v>
      </c>
      <c r="AD599">
        <v>0.23080000000000001</v>
      </c>
      <c r="AE599">
        <v>1.0711999999999999</v>
      </c>
      <c r="AF599">
        <v>1.6274999999999999</v>
      </c>
      <c r="AG599">
        <v>55.299900000000001</v>
      </c>
      <c r="AH599">
        <v>12.010899999999999</v>
      </c>
      <c r="AI599">
        <v>-272.27929999999998</v>
      </c>
      <c r="AJ599">
        <v>3.9828999999999999</v>
      </c>
      <c r="AK599">
        <v>6.0709</v>
      </c>
      <c r="AL599">
        <v>1.1471</v>
      </c>
      <c r="AM599">
        <v>18.484999999999999</v>
      </c>
      <c r="AN599">
        <v>1.6144000000000001</v>
      </c>
    </row>
    <row r="600" spans="1:40" x14ac:dyDescent="0.25">
      <c r="A600" t="s">
        <v>255</v>
      </c>
      <c r="B600" t="s">
        <v>255</v>
      </c>
      <c r="C600" t="s">
        <v>256</v>
      </c>
      <c r="D600" t="s">
        <v>257</v>
      </c>
      <c r="E600" t="s">
        <v>203</v>
      </c>
      <c r="F600" t="s">
        <v>197</v>
      </c>
      <c r="G600" s="2">
        <v>42916</v>
      </c>
      <c r="H600" t="s">
        <v>199</v>
      </c>
      <c r="J600">
        <v>2017</v>
      </c>
      <c r="K600">
        <v>2</v>
      </c>
      <c r="L600">
        <v>2017</v>
      </c>
      <c r="M600">
        <v>2</v>
      </c>
      <c r="N600">
        <v>7</v>
      </c>
      <c r="O600">
        <v>2.2189000000000001</v>
      </c>
      <c r="R600">
        <v>0.48780000000000001</v>
      </c>
      <c r="S600">
        <v>0.97050000000000003</v>
      </c>
      <c r="T600">
        <v>48.694000000000003</v>
      </c>
      <c r="U600">
        <v>27.964200000000002</v>
      </c>
      <c r="V600">
        <v>27.964200000000002</v>
      </c>
      <c r="X600">
        <v>27.426400000000001</v>
      </c>
      <c r="Y600">
        <v>20.268899999999999</v>
      </c>
      <c r="Z600">
        <v>2054</v>
      </c>
      <c r="AD600">
        <v>0.23</v>
      </c>
      <c r="AE600">
        <v>1.044</v>
      </c>
      <c r="AF600">
        <v>1.5876999999999999</v>
      </c>
      <c r="AG600">
        <v>56.685000000000002</v>
      </c>
      <c r="AH600">
        <v>13.6122</v>
      </c>
      <c r="AI600">
        <v>468.93490000000003</v>
      </c>
      <c r="AJ600">
        <v>4.6677</v>
      </c>
      <c r="AK600">
        <v>6.9725999999999999</v>
      </c>
      <c r="AL600">
        <v>3.3517999999999999</v>
      </c>
      <c r="AM600">
        <v>19.511800000000001</v>
      </c>
      <c r="AN600">
        <v>4.2918000000000003</v>
      </c>
    </row>
    <row r="601" spans="1:40" x14ac:dyDescent="0.25">
      <c r="A601" t="s">
        <v>255</v>
      </c>
      <c r="B601" t="s">
        <v>255</v>
      </c>
      <c r="C601" t="s">
        <v>256</v>
      </c>
      <c r="D601" t="s">
        <v>257</v>
      </c>
      <c r="E601" t="s">
        <v>203</v>
      </c>
      <c r="F601" t="s">
        <v>197</v>
      </c>
      <c r="G601" s="2">
        <v>43008</v>
      </c>
      <c r="H601" t="s">
        <v>199</v>
      </c>
      <c r="J601">
        <v>2017</v>
      </c>
      <c r="K601">
        <v>3</v>
      </c>
      <c r="L601">
        <v>2017</v>
      </c>
      <c r="M601">
        <v>3</v>
      </c>
      <c r="N601">
        <v>7</v>
      </c>
      <c r="O601">
        <v>2.0697000000000001</v>
      </c>
      <c r="R601">
        <v>0.47020000000000001</v>
      </c>
      <c r="S601">
        <v>0.95579999999999998</v>
      </c>
      <c r="T601">
        <v>50.5017</v>
      </c>
      <c r="U601">
        <v>24.9755</v>
      </c>
      <c r="V601">
        <v>24.9755</v>
      </c>
      <c r="X601">
        <v>24.437100000000001</v>
      </c>
      <c r="Y601">
        <v>17.486499999999999</v>
      </c>
      <c r="Z601">
        <v>3484</v>
      </c>
      <c r="AD601">
        <v>0.2319</v>
      </c>
      <c r="AE601">
        <v>1.0176000000000001</v>
      </c>
      <c r="AF601">
        <v>1.585</v>
      </c>
      <c r="AG601">
        <v>56.784100000000002</v>
      </c>
      <c r="AH601">
        <v>11.744</v>
      </c>
      <c r="AI601">
        <v>177.79159999999999</v>
      </c>
      <c r="AJ601">
        <v>4.0667</v>
      </c>
      <c r="AK601">
        <v>6.2222999999999997</v>
      </c>
      <c r="AL601">
        <v>5.6863000000000001</v>
      </c>
      <c r="AM601">
        <v>20.486599999999999</v>
      </c>
      <c r="AN601">
        <v>7.1486999999999998</v>
      </c>
    </row>
    <row r="602" spans="1:40" x14ac:dyDescent="0.25">
      <c r="A602" t="s">
        <v>258</v>
      </c>
      <c r="B602" t="s">
        <v>258</v>
      </c>
      <c r="C602" t="s">
        <v>259</v>
      </c>
      <c r="D602" t="s">
        <v>260</v>
      </c>
      <c r="E602" t="s">
        <v>203</v>
      </c>
      <c r="F602" t="s">
        <v>197</v>
      </c>
      <c r="G602" s="2">
        <v>40908</v>
      </c>
      <c r="H602" t="s">
        <v>198</v>
      </c>
      <c r="J602">
        <v>2011</v>
      </c>
      <c r="K602">
        <v>4</v>
      </c>
      <c r="L602">
        <v>2011</v>
      </c>
      <c r="M602">
        <v>4</v>
      </c>
      <c r="N602">
        <v>7</v>
      </c>
      <c r="O602">
        <v>2.0425</v>
      </c>
      <c r="R602">
        <v>0.2142</v>
      </c>
      <c r="S602">
        <v>0.30759999999999998</v>
      </c>
      <c r="T602">
        <v>64.886499999999998</v>
      </c>
      <c r="U602">
        <v>18.681699999999999</v>
      </c>
      <c r="V602">
        <v>18.681699999999999</v>
      </c>
      <c r="W602">
        <v>34.139499999999998</v>
      </c>
      <c r="X602">
        <v>15.264200000000001</v>
      </c>
      <c r="Y602">
        <v>13.0227</v>
      </c>
      <c r="Z602">
        <v>10660</v>
      </c>
      <c r="AD602">
        <v>0.45700000000000002</v>
      </c>
      <c r="AE602">
        <v>2.6976</v>
      </c>
      <c r="AF602">
        <v>5.8160999999999996</v>
      </c>
      <c r="AG602">
        <v>62.756599999999999</v>
      </c>
      <c r="AH602">
        <v>11.225300000000001</v>
      </c>
      <c r="AI602">
        <v>60.957500000000003</v>
      </c>
      <c r="AJ602">
        <v>6.0801999999999996</v>
      </c>
      <c r="AK602">
        <v>8.8203999999999994</v>
      </c>
      <c r="AL602">
        <v>3.4453999999999998</v>
      </c>
      <c r="AM602">
        <v>18.725100000000001</v>
      </c>
      <c r="AN602">
        <v>4.0023</v>
      </c>
    </row>
    <row r="603" spans="1:40" x14ac:dyDescent="0.25">
      <c r="A603" t="s">
        <v>258</v>
      </c>
      <c r="B603" t="s">
        <v>258</v>
      </c>
      <c r="C603" t="s">
        <v>259</v>
      </c>
      <c r="D603" t="s">
        <v>260</v>
      </c>
      <c r="E603" t="s">
        <v>203</v>
      </c>
      <c r="F603" t="s">
        <v>197</v>
      </c>
      <c r="G603" s="2">
        <v>41274</v>
      </c>
      <c r="H603" t="s">
        <v>198</v>
      </c>
      <c r="J603">
        <v>2012</v>
      </c>
      <c r="K603">
        <v>4</v>
      </c>
      <c r="L603">
        <v>2012</v>
      </c>
      <c r="M603">
        <v>4</v>
      </c>
      <c r="N603">
        <v>7</v>
      </c>
      <c r="O603">
        <v>1.8997999999999999</v>
      </c>
      <c r="R603">
        <v>0.2266</v>
      </c>
      <c r="S603">
        <v>0.37090000000000001</v>
      </c>
      <c r="T603">
        <v>65.206199999999995</v>
      </c>
      <c r="U603">
        <v>20.8962</v>
      </c>
      <c r="V603">
        <v>20.8962</v>
      </c>
      <c r="W603">
        <v>35.659100000000002</v>
      </c>
      <c r="X603">
        <v>18.488600000000002</v>
      </c>
      <c r="Y603">
        <v>13.042899999999999</v>
      </c>
      <c r="Z603">
        <v>8068</v>
      </c>
      <c r="AD603">
        <v>0.44540000000000002</v>
      </c>
      <c r="AE603">
        <v>2.5165999999999999</v>
      </c>
      <c r="AF603">
        <v>6.1609999999999996</v>
      </c>
      <c r="AG603">
        <v>59.243899999999996</v>
      </c>
      <c r="AH603">
        <v>11.357100000000001</v>
      </c>
      <c r="AI603">
        <v>44.215899999999998</v>
      </c>
      <c r="AJ603">
        <v>5.9351000000000003</v>
      </c>
      <c r="AK603">
        <v>8.7830999999999992</v>
      </c>
      <c r="AL603">
        <v>2.6229</v>
      </c>
      <c r="AM603">
        <v>18.324999999999999</v>
      </c>
      <c r="AN603">
        <v>3.2581000000000002</v>
      </c>
    </row>
    <row r="604" spans="1:40" x14ac:dyDescent="0.25">
      <c r="A604" t="s">
        <v>258</v>
      </c>
      <c r="B604" t="s">
        <v>258</v>
      </c>
      <c r="C604" t="s">
        <v>259</v>
      </c>
      <c r="D604" t="s">
        <v>260</v>
      </c>
      <c r="E604" t="s">
        <v>203</v>
      </c>
      <c r="F604" t="s">
        <v>197</v>
      </c>
      <c r="G604" s="2">
        <v>41639</v>
      </c>
      <c r="H604" t="s">
        <v>198</v>
      </c>
      <c r="J604">
        <v>2013</v>
      </c>
      <c r="K604">
        <v>4</v>
      </c>
      <c r="L604">
        <v>2013</v>
      </c>
      <c r="M604">
        <v>4</v>
      </c>
      <c r="N604">
        <v>7</v>
      </c>
      <c r="O604">
        <v>1.9971000000000001</v>
      </c>
      <c r="R604">
        <v>0.28189999999999998</v>
      </c>
      <c r="S604">
        <v>0.47889999999999999</v>
      </c>
      <c r="T604">
        <v>61.497100000000003</v>
      </c>
      <c r="U604">
        <v>17.407399999999999</v>
      </c>
      <c r="V604">
        <v>17.407399999999999</v>
      </c>
      <c r="W604">
        <v>33.277299999999997</v>
      </c>
      <c r="X604">
        <v>12.5928</v>
      </c>
      <c r="Y604">
        <v>10.0016</v>
      </c>
      <c r="Z604">
        <v>10106</v>
      </c>
      <c r="AD604">
        <v>0.4168</v>
      </c>
      <c r="AE604">
        <v>2.7231000000000001</v>
      </c>
      <c r="AF604">
        <v>6.1292999999999997</v>
      </c>
      <c r="AG604">
        <v>59.549900000000001</v>
      </c>
      <c r="AH604">
        <v>8.6324000000000005</v>
      </c>
      <c r="AI604">
        <v>27.8415</v>
      </c>
      <c r="AJ604">
        <v>4.2755999999999998</v>
      </c>
      <c r="AK604">
        <v>6.1990999999999996</v>
      </c>
      <c r="AL604">
        <v>3.3732000000000002</v>
      </c>
      <c r="AM604">
        <v>17.873799999999999</v>
      </c>
      <c r="AN604">
        <v>3.8898999999999999</v>
      </c>
    </row>
    <row r="605" spans="1:40" x14ac:dyDescent="0.25">
      <c r="A605" t="s">
        <v>258</v>
      </c>
      <c r="B605" t="s">
        <v>258</v>
      </c>
      <c r="C605" t="s">
        <v>259</v>
      </c>
      <c r="D605" t="s">
        <v>260</v>
      </c>
      <c r="E605" t="s">
        <v>203</v>
      </c>
      <c r="F605" t="s">
        <v>197</v>
      </c>
      <c r="G605" s="2">
        <v>42004</v>
      </c>
      <c r="H605" t="s">
        <v>198</v>
      </c>
      <c r="J605">
        <v>2014</v>
      </c>
      <c r="K605">
        <v>4</v>
      </c>
      <c r="L605">
        <v>2014</v>
      </c>
      <c r="M605">
        <v>4</v>
      </c>
      <c r="N605">
        <v>7</v>
      </c>
      <c r="O605">
        <v>1.7723</v>
      </c>
      <c r="R605">
        <v>0.27710000000000001</v>
      </c>
      <c r="S605">
        <v>0.43869999999999998</v>
      </c>
      <c r="T605">
        <v>60.300199999999997</v>
      </c>
      <c r="U605">
        <v>15.8226</v>
      </c>
      <c r="V605">
        <v>15.8226</v>
      </c>
      <c r="W605">
        <v>31.664200000000001</v>
      </c>
      <c r="X605">
        <v>40.9191</v>
      </c>
      <c r="Y605">
        <v>28.221699999999998</v>
      </c>
      <c r="Z605">
        <v>6672</v>
      </c>
      <c r="AD605">
        <v>0.43030000000000002</v>
      </c>
      <c r="AE605">
        <v>3.0099</v>
      </c>
      <c r="AF605">
        <v>6.3743999999999996</v>
      </c>
      <c r="AG605">
        <v>57.26</v>
      </c>
      <c r="AH605">
        <v>24.459399999999999</v>
      </c>
      <c r="AI605">
        <v>77.428200000000004</v>
      </c>
      <c r="AJ605">
        <v>12.1568</v>
      </c>
      <c r="AK605">
        <v>17.682600000000001</v>
      </c>
      <c r="AL605">
        <v>2.2787000000000002</v>
      </c>
      <c r="AM605">
        <v>17.191199999999998</v>
      </c>
      <c r="AN605">
        <v>2.7284999999999999</v>
      </c>
    </row>
    <row r="606" spans="1:40" x14ac:dyDescent="0.25">
      <c r="A606" t="s">
        <v>258</v>
      </c>
      <c r="B606" t="s">
        <v>258</v>
      </c>
      <c r="C606" t="s">
        <v>259</v>
      </c>
      <c r="D606" t="s">
        <v>260</v>
      </c>
      <c r="E606" t="s">
        <v>203</v>
      </c>
      <c r="F606" t="s">
        <v>197</v>
      </c>
      <c r="G606" s="2">
        <v>42369</v>
      </c>
      <c r="H606" t="s">
        <v>198</v>
      </c>
      <c r="J606">
        <v>2015</v>
      </c>
      <c r="K606">
        <v>4</v>
      </c>
      <c r="L606">
        <v>2015</v>
      </c>
      <c r="M606">
        <v>4</v>
      </c>
      <c r="N606">
        <v>7</v>
      </c>
      <c r="O606">
        <v>1.5495000000000001</v>
      </c>
      <c r="R606">
        <v>0.34739999999999999</v>
      </c>
      <c r="S606">
        <v>0.59</v>
      </c>
      <c r="T606">
        <v>62.1905</v>
      </c>
      <c r="U606">
        <v>19.107299999999999</v>
      </c>
      <c r="V606">
        <v>19.107299999999999</v>
      </c>
      <c r="W606">
        <v>35.247399999999999</v>
      </c>
      <c r="X606">
        <v>13.674099999999999</v>
      </c>
      <c r="Y606">
        <v>11.2461</v>
      </c>
      <c r="Z606">
        <v>11255</v>
      </c>
      <c r="AD606">
        <v>0.38850000000000001</v>
      </c>
      <c r="AE606">
        <v>3.1774</v>
      </c>
      <c r="AF606">
        <v>6.0915999999999997</v>
      </c>
      <c r="AG606">
        <v>59.918500000000002</v>
      </c>
      <c r="AH606">
        <v>9.9604999999999997</v>
      </c>
      <c r="AI606">
        <v>100.3827</v>
      </c>
      <c r="AJ606">
        <v>4.3855000000000004</v>
      </c>
      <c r="AK606">
        <v>6.5004</v>
      </c>
      <c r="AL606">
        <v>3.9615999999999998</v>
      </c>
      <c r="AM606">
        <v>16.096699999999998</v>
      </c>
      <c r="AN606">
        <v>4.4131999999999998</v>
      </c>
    </row>
    <row r="607" spans="1:40" x14ac:dyDescent="0.25">
      <c r="A607" t="s">
        <v>258</v>
      </c>
      <c r="B607" t="s">
        <v>258</v>
      </c>
      <c r="C607" t="s">
        <v>259</v>
      </c>
      <c r="D607" t="s">
        <v>260</v>
      </c>
      <c r="E607" t="s">
        <v>203</v>
      </c>
      <c r="F607" t="s">
        <v>197</v>
      </c>
      <c r="G607" s="2">
        <v>42735</v>
      </c>
      <c r="H607" t="s">
        <v>198</v>
      </c>
      <c r="J607">
        <v>2016</v>
      </c>
      <c r="K607">
        <v>4</v>
      </c>
      <c r="L607">
        <v>2016</v>
      </c>
      <c r="M607">
        <v>4</v>
      </c>
      <c r="N607">
        <v>7</v>
      </c>
      <c r="O607">
        <v>1.7795000000000001</v>
      </c>
      <c r="R607">
        <v>0.37590000000000001</v>
      </c>
      <c r="S607">
        <v>0.61629999999999996</v>
      </c>
      <c r="T607">
        <v>65.104100000000003</v>
      </c>
      <c r="U607">
        <v>15.148099999999999</v>
      </c>
      <c r="V607">
        <v>15.148099999999999</v>
      </c>
      <c r="W607">
        <v>28.816500000000001</v>
      </c>
      <c r="X607">
        <v>11.704000000000001</v>
      </c>
      <c r="Y607">
        <v>9.8475000000000001</v>
      </c>
      <c r="Z607">
        <v>8762</v>
      </c>
      <c r="AD607">
        <v>0.41739999999999999</v>
      </c>
      <c r="AE607">
        <v>2.8546999999999998</v>
      </c>
      <c r="AF607">
        <v>5.6721000000000004</v>
      </c>
      <c r="AG607">
        <v>64.349699999999999</v>
      </c>
      <c r="AH607">
        <v>9.7772000000000006</v>
      </c>
      <c r="AI607">
        <v>81.408799999999999</v>
      </c>
      <c r="AJ607">
        <v>4.1319999999999997</v>
      </c>
      <c r="AK607">
        <v>6.1022999999999996</v>
      </c>
      <c r="AL607">
        <v>3.1438999999999999</v>
      </c>
      <c r="AM607">
        <v>14.664199999999999</v>
      </c>
      <c r="AN607">
        <v>3.7229999999999999</v>
      </c>
    </row>
    <row r="608" spans="1:40" x14ac:dyDescent="0.25">
      <c r="A608" t="s">
        <v>258</v>
      </c>
      <c r="B608" t="s">
        <v>258</v>
      </c>
      <c r="C608" t="s">
        <v>259</v>
      </c>
      <c r="D608" t="s">
        <v>260</v>
      </c>
      <c r="E608" t="s">
        <v>203</v>
      </c>
      <c r="F608" t="s">
        <v>197</v>
      </c>
      <c r="G608" s="2">
        <v>40633</v>
      </c>
      <c r="H608" t="s">
        <v>199</v>
      </c>
      <c r="J608">
        <v>2011</v>
      </c>
      <c r="K608">
        <v>1</v>
      </c>
      <c r="L608">
        <v>2011</v>
      </c>
      <c r="M608">
        <v>1</v>
      </c>
      <c r="N608">
        <v>7</v>
      </c>
      <c r="O608">
        <v>1.9807999999999999</v>
      </c>
      <c r="R608">
        <v>0.21579999999999999</v>
      </c>
      <c r="S608">
        <v>0.314</v>
      </c>
      <c r="T608">
        <v>64.9482</v>
      </c>
      <c r="U608">
        <v>18.989599999999999</v>
      </c>
      <c r="V608">
        <v>18.989599999999999</v>
      </c>
      <c r="X608">
        <v>14.930899999999999</v>
      </c>
      <c r="Y608">
        <v>9.0068999999999999</v>
      </c>
      <c r="Z608">
        <v>1397</v>
      </c>
      <c r="AD608">
        <v>0.1094</v>
      </c>
      <c r="AE608">
        <v>0.67010000000000003</v>
      </c>
      <c r="AF608">
        <v>1.4557</v>
      </c>
      <c r="AG608">
        <v>61.8264</v>
      </c>
      <c r="AH608">
        <v>1.8843000000000001</v>
      </c>
      <c r="AI608">
        <v>15.923299999999999</v>
      </c>
      <c r="AJ608">
        <v>1.0117</v>
      </c>
      <c r="AK608">
        <v>1.4776</v>
      </c>
      <c r="AL608">
        <v>0.4501</v>
      </c>
      <c r="AM608">
        <v>18.422599999999999</v>
      </c>
      <c r="AN608">
        <v>0.5544</v>
      </c>
    </row>
    <row r="609" spans="1:40" x14ac:dyDescent="0.25">
      <c r="A609" t="s">
        <v>258</v>
      </c>
      <c r="B609" t="s">
        <v>258</v>
      </c>
      <c r="C609" t="s">
        <v>259</v>
      </c>
      <c r="D609" t="s">
        <v>260</v>
      </c>
      <c r="E609" t="s">
        <v>203</v>
      </c>
      <c r="F609" t="s">
        <v>197</v>
      </c>
      <c r="G609" s="2">
        <v>40724</v>
      </c>
      <c r="H609" t="s">
        <v>199</v>
      </c>
      <c r="J609">
        <v>2011</v>
      </c>
      <c r="K609">
        <v>2</v>
      </c>
      <c r="L609">
        <v>2011</v>
      </c>
      <c r="M609">
        <v>2</v>
      </c>
      <c r="N609">
        <v>7</v>
      </c>
      <c r="O609">
        <v>2.0533999999999999</v>
      </c>
      <c r="R609">
        <v>0.21410000000000001</v>
      </c>
      <c r="S609">
        <v>0.316</v>
      </c>
      <c r="T609">
        <v>64.743600000000001</v>
      </c>
      <c r="U609">
        <v>19.800799999999999</v>
      </c>
      <c r="V609">
        <v>19.800799999999999</v>
      </c>
      <c r="X609">
        <v>13.760199999999999</v>
      </c>
      <c r="Y609">
        <v>16.624199999999998</v>
      </c>
      <c r="Z609">
        <v>3884</v>
      </c>
      <c r="AD609">
        <v>0.1144</v>
      </c>
      <c r="AE609">
        <v>0.68820000000000003</v>
      </c>
      <c r="AF609">
        <v>1.4337</v>
      </c>
      <c r="AG609">
        <v>62.772599999999997</v>
      </c>
      <c r="AH609">
        <v>3.5461</v>
      </c>
      <c r="AI609">
        <v>24.236000000000001</v>
      </c>
      <c r="AJ609">
        <v>1.9341999999999999</v>
      </c>
      <c r="AK609">
        <v>2.7867999999999999</v>
      </c>
      <c r="AL609">
        <v>1.2488999999999999</v>
      </c>
      <c r="AM609">
        <v>18.787500000000001</v>
      </c>
      <c r="AN609">
        <v>1.4703999999999999</v>
      </c>
    </row>
    <row r="610" spans="1:40" x14ac:dyDescent="0.25">
      <c r="A610" t="s">
        <v>258</v>
      </c>
      <c r="B610" t="s">
        <v>258</v>
      </c>
      <c r="C610" t="s">
        <v>259</v>
      </c>
      <c r="D610" t="s">
        <v>260</v>
      </c>
      <c r="E610" t="s">
        <v>203</v>
      </c>
      <c r="F610" t="s">
        <v>197</v>
      </c>
      <c r="G610" s="2">
        <v>40816</v>
      </c>
      <c r="H610" t="s">
        <v>199</v>
      </c>
      <c r="J610">
        <v>2011</v>
      </c>
      <c r="K610">
        <v>3</v>
      </c>
      <c r="L610">
        <v>2011</v>
      </c>
      <c r="M610">
        <v>3</v>
      </c>
      <c r="N610">
        <v>7</v>
      </c>
      <c r="O610">
        <v>2.0556000000000001</v>
      </c>
      <c r="R610">
        <v>0.21410000000000001</v>
      </c>
      <c r="S610">
        <v>0.31509999999999999</v>
      </c>
      <c r="T610">
        <v>63.799700000000001</v>
      </c>
      <c r="U610">
        <v>19.7638</v>
      </c>
      <c r="V610">
        <v>19.7638</v>
      </c>
      <c r="X610">
        <v>19.5641</v>
      </c>
      <c r="Y610">
        <v>14.049200000000001</v>
      </c>
      <c r="Z610">
        <v>8030</v>
      </c>
      <c r="AD610">
        <v>0.1128</v>
      </c>
      <c r="AE610">
        <v>0.69750000000000001</v>
      </c>
      <c r="AF610">
        <v>1.4776</v>
      </c>
      <c r="AG610">
        <v>60.908299999999997</v>
      </c>
      <c r="AH610">
        <v>2.9933000000000001</v>
      </c>
      <c r="AI610">
        <v>18.059899999999999</v>
      </c>
      <c r="AJ610">
        <v>1.6183000000000001</v>
      </c>
      <c r="AK610">
        <v>2.3523999999999998</v>
      </c>
      <c r="AL610">
        <v>2.5979000000000001</v>
      </c>
      <c r="AM610">
        <v>18.8719</v>
      </c>
      <c r="AN610">
        <v>2.9601999999999999</v>
      </c>
    </row>
    <row r="611" spans="1:40" x14ac:dyDescent="0.25">
      <c r="A611" t="s">
        <v>258</v>
      </c>
      <c r="B611" t="s">
        <v>258</v>
      </c>
      <c r="C611" t="s">
        <v>259</v>
      </c>
      <c r="D611" t="s">
        <v>260</v>
      </c>
      <c r="E611" t="s">
        <v>203</v>
      </c>
      <c r="F611" t="s">
        <v>197</v>
      </c>
      <c r="G611" s="2">
        <v>40908</v>
      </c>
      <c r="H611" t="s">
        <v>199</v>
      </c>
      <c r="J611">
        <v>2011</v>
      </c>
      <c r="K611">
        <v>4</v>
      </c>
      <c r="L611">
        <v>2011</v>
      </c>
      <c r="M611">
        <v>4</v>
      </c>
      <c r="N611">
        <v>7</v>
      </c>
      <c r="O611">
        <v>2.0425</v>
      </c>
      <c r="R611">
        <v>0.2142</v>
      </c>
      <c r="S611">
        <v>0.30759999999999998</v>
      </c>
      <c r="T611">
        <v>66.032200000000003</v>
      </c>
      <c r="U611">
        <v>16.227399999999999</v>
      </c>
      <c r="V611">
        <v>16.227399999999999</v>
      </c>
      <c r="X611">
        <v>12.8599</v>
      </c>
      <c r="Y611">
        <v>12.2417</v>
      </c>
      <c r="Z611">
        <v>10660</v>
      </c>
      <c r="AD611">
        <v>0.1169</v>
      </c>
      <c r="AE611">
        <v>0.66769999999999996</v>
      </c>
      <c r="AF611">
        <v>1.4882</v>
      </c>
      <c r="AG611">
        <v>60.4758</v>
      </c>
      <c r="AH611">
        <v>2.7097000000000002</v>
      </c>
      <c r="AI611">
        <v>14.7149</v>
      </c>
      <c r="AJ611">
        <v>1.4677</v>
      </c>
      <c r="AK611">
        <v>2.1292</v>
      </c>
      <c r="AL611">
        <v>3.4453999999999998</v>
      </c>
      <c r="AM611">
        <v>18.725100000000001</v>
      </c>
      <c r="AN611">
        <v>4.0023</v>
      </c>
    </row>
    <row r="612" spans="1:40" x14ac:dyDescent="0.25">
      <c r="A612" t="s">
        <v>258</v>
      </c>
      <c r="B612" t="s">
        <v>258</v>
      </c>
      <c r="C612" t="s">
        <v>259</v>
      </c>
      <c r="D612" t="s">
        <v>260</v>
      </c>
      <c r="E612" t="s">
        <v>203</v>
      </c>
      <c r="F612" t="s">
        <v>197</v>
      </c>
      <c r="G612" s="2">
        <v>40999</v>
      </c>
      <c r="H612" t="s">
        <v>199</v>
      </c>
      <c r="J612">
        <v>2012</v>
      </c>
      <c r="K612">
        <v>1</v>
      </c>
      <c r="L612">
        <v>2012</v>
      </c>
      <c r="M612">
        <v>1</v>
      </c>
      <c r="N612">
        <v>7</v>
      </c>
      <c r="O612">
        <v>2.0712000000000002</v>
      </c>
      <c r="R612">
        <v>0.2099</v>
      </c>
      <c r="S612">
        <v>0.31680000000000003</v>
      </c>
      <c r="T612">
        <v>65.5869</v>
      </c>
      <c r="U612">
        <v>23.510400000000001</v>
      </c>
      <c r="V612">
        <v>23.510400000000001</v>
      </c>
      <c r="X612">
        <v>21.370699999999999</v>
      </c>
      <c r="Y612">
        <v>14.798400000000001</v>
      </c>
      <c r="Z612">
        <v>1823</v>
      </c>
      <c r="AD612">
        <v>0.11119999999999999</v>
      </c>
      <c r="AE612">
        <v>0.63690000000000002</v>
      </c>
      <c r="AF612">
        <v>1.3444</v>
      </c>
      <c r="AG612">
        <v>66.945700000000002</v>
      </c>
      <c r="AH612">
        <v>3.0830000000000002</v>
      </c>
      <c r="AI612">
        <v>14.5336</v>
      </c>
      <c r="AJ612">
        <v>1.6747000000000001</v>
      </c>
      <c r="AK612">
        <v>2.4358</v>
      </c>
      <c r="AL612">
        <v>0.59299999999999997</v>
      </c>
      <c r="AM612">
        <v>18.841000000000001</v>
      </c>
      <c r="AN612">
        <v>0.70069999999999999</v>
      </c>
    </row>
    <row r="613" spans="1:40" x14ac:dyDescent="0.25">
      <c r="A613" t="s">
        <v>258</v>
      </c>
      <c r="B613" t="s">
        <v>258</v>
      </c>
      <c r="C613" t="s">
        <v>259</v>
      </c>
      <c r="D613" t="s">
        <v>260</v>
      </c>
      <c r="E613" t="s">
        <v>203</v>
      </c>
      <c r="F613" t="s">
        <v>197</v>
      </c>
      <c r="G613" s="2">
        <v>41090</v>
      </c>
      <c r="H613" t="s">
        <v>199</v>
      </c>
      <c r="J613">
        <v>2012</v>
      </c>
      <c r="K613">
        <v>2</v>
      </c>
      <c r="L613">
        <v>2012</v>
      </c>
      <c r="M613">
        <v>2</v>
      </c>
      <c r="N613">
        <v>7</v>
      </c>
      <c r="O613">
        <v>2.1073</v>
      </c>
      <c r="R613">
        <v>0.20699999999999999</v>
      </c>
      <c r="S613">
        <v>0.3291</v>
      </c>
      <c r="T613">
        <v>66.599000000000004</v>
      </c>
      <c r="U613">
        <v>22.6221</v>
      </c>
      <c r="V613">
        <v>22.6221</v>
      </c>
      <c r="X613">
        <v>21.769200000000001</v>
      </c>
      <c r="Y613">
        <v>14.556100000000001</v>
      </c>
      <c r="Z613">
        <v>4312</v>
      </c>
      <c r="AD613">
        <v>0.1167</v>
      </c>
      <c r="AE613">
        <v>0.65800000000000003</v>
      </c>
      <c r="AF613">
        <v>1.5102</v>
      </c>
      <c r="AG613">
        <v>59.595500000000001</v>
      </c>
      <c r="AH613">
        <v>3.1556999999999999</v>
      </c>
      <c r="AI613">
        <v>13.0982</v>
      </c>
      <c r="AJ613">
        <v>1.7246999999999999</v>
      </c>
      <c r="AK613">
        <v>2.5024000000000002</v>
      </c>
      <c r="AL613">
        <v>1.4036</v>
      </c>
      <c r="AM613">
        <v>18.978200000000001</v>
      </c>
      <c r="AN613">
        <v>1.6516999999999999</v>
      </c>
    </row>
    <row r="614" spans="1:40" x14ac:dyDescent="0.25">
      <c r="A614" t="s">
        <v>258</v>
      </c>
      <c r="B614" t="s">
        <v>258</v>
      </c>
      <c r="C614" t="s">
        <v>259</v>
      </c>
      <c r="D614" t="s">
        <v>260</v>
      </c>
      <c r="E614" t="s">
        <v>203</v>
      </c>
      <c r="F614" t="s">
        <v>197</v>
      </c>
      <c r="G614" s="2">
        <v>41182</v>
      </c>
      <c r="H614" t="s">
        <v>199</v>
      </c>
      <c r="J614">
        <v>2012</v>
      </c>
      <c r="K614">
        <v>3</v>
      </c>
      <c r="L614">
        <v>2012</v>
      </c>
      <c r="M614">
        <v>3</v>
      </c>
      <c r="N614">
        <v>7</v>
      </c>
      <c r="O614">
        <v>2.3249</v>
      </c>
      <c r="R614">
        <v>0.2319</v>
      </c>
      <c r="S614">
        <v>0.3367</v>
      </c>
      <c r="T614">
        <v>63.988500000000002</v>
      </c>
      <c r="U614">
        <v>20.630199999999999</v>
      </c>
      <c r="V614">
        <v>20.630199999999999</v>
      </c>
      <c r="X614">
        <v>19.307099999999998</v>
      </c>
      <c r="Y614">
        <v>15.0505</v>
      </c>
      <c r="Z614">
        <v>7037</v>
      </c>
      <c r="AD614">
        <v>0.1081</v>
      </c>
      <c r="AE614">
        <v>0.61460000000000004</v>
      </c>
      <c r="AF614">
        <v>1.4447000000000001</v>
      </c>
      <c r="AG614">
        <v>62.298099999999998</v>
      </c>
      <c r="AH614">
        <v>3.0286</v>
      </c>
      <c r="AI614">
        <v>11.2157</v>
      </c>
      <c r="AJ614">
        <v>1.6585000000000001</v>
      </c>
      <c r="AK614">
        <v>2.3264</v>
      </c>
      <c r="AL614">
        <v>2.2854999999999999</v>
      </c>
      <c r="AM614">
        <v>19.120999999999999</v>
      </c>
      <c r="AN614">
        <v>2.6674000000000002</v>
      </c>
    </row>
    <row r="615" spans="1:40" x14ac:dyDescent="0.25">
      <c r="A615" t="s">
        <v>258</v>
      </c>
      <c r="B615" t="s">
        <v>258</v>
      </c>
      <c r="C615" t="s">
        <v>259</v>
      </c>
      <c r="D615" t="s">
        <v>260</v>
      </c>
      <c r="E615" t="s">
        <v>203</v>
      </c>
      <c r="F615" t="s">
        <v>197</v>
      </c>
      <c r="G615" s="2">
        <v>41274</v>
      </c>
      <c r="H615" t="s">
        <v>199</v>
      </c>
      <c r="J615">
        <v>2012</v>
      </c>
      <c r="K615">
        <v>4</v>
      </c>
      <c r="L615">
        <v>2012</v>
      </c>
      <c r="M615">
        <v>4</v>
      </c>
      <c r="N615">
        <v>7</v>
      </c>
      <c r="O615">
        <v>1.8997999999999999</v>
      </c>
      <c r="R615">
        <v>0.2266</v>
      </c>
      <c r="S615">
        <v>0.37090000000000001</v>
      </c>
      <c r="T615">
        <v>64.5565</v>
      </c>
      <c r="U615">
        <v>16.7334</v>
      </c>
      <c r="V615">
        <v>16.7334</v>
      </c>
      <c r="X615">
        <v>11.3658</v>
      </c>
      <c r="Y615">
        <v>7.7362000000000002</v>
      </c>
      <c r="Z615">
        <v>8068</v>
      </c>
      <c r="AD615">
        <v>0.1106</v>
      </c>
      <c r="AE615">
        <v>0.63660000000000005</v>
      </c>
      <c r="AF615">
        <v>1.5298</v>
      </c>
      <c r="AG615">
        <v>58.829300000000003</v>
      </c>
      <c r="AH615">
        <v>1.7111000000000001</v>
      </c>
      <c r="AI615">
        <v>6.6615000000000002</v>
      </c>
      <c r="AJ615">
        <v>0.89419999999999999</v>
      </c>
      <c r="AK615">
        <v>1.3232999999999999</v>
      </c>
      <c r="AL615">
        <v>2.6229</v>
      </c>
      <c r="AM615">
        <v>18.324999999999999</v>
      </c>
      <c r="AN615">
        <v>3.2581000000000002</v>
      </c>
    </row>
    <row r="616" spans="1:40" x14ac:dyDescent="0.25">
      <c r="A616" t="s">
        <v>258</v>
      </c>
      <c r="B616" t="s">
        <v>258</v>
      </c>
      <c r="C616" t="s">
        <v>259</v>
      </c>
      <c r="D616" t="s">
        <v>260</v>
      </c>
      <c r="E616" t="s">
        <v>203</v>
      </c>
      <c r="F616" t="s">
        <v>197</v>
      </c>
      <c r="G616" s="2">
        <v>41364</v>
      </c>
      <c r="H616" t="s">
        <v>199</v>
      </c>
      <c r="J616">
        <v>2013</v>
      </c>
      <c r="K616">
        <v>1</v>
      </c>
      <c r="L616">
        <v>2013</v>
      </c>
      <c r="M616">
        <v>1</v>
      </c>
      <c r="N616">
        <v>7</v>
      </c>
      <c r="O616">
        <v>1.8745000000000001</v>
      </c>
      <c r="R616">
        <v>0.22439999999999999</v>
      </c>
      <c r="S616">
        <v>0.3745</v>
      </c>
      <c r="T616">
        <v>62.8994</v>
      </c>
      <c r="U616">
        <v>17.036799999999999</v>
      </c>
      <c r="V616">
        <v>17.036799999999999</v>
      </c>
      <c r="X616">
        <v>14.525399999999999</v>
      </c>
      <c r="Y616">
        <v>14.9283</v>
      </c>
      <c r="Z616">
        <v>1990</v>
      </c>
      <c r="AD616">
        <v>0.10050000000000001</v>
      </c>
      <c r="AE616">
        <v>0.58450000000000002</v>
      </c>
      <c r="AF616">
        <v>1.3396999999999999</v>
      </c>
      <c r="AG616">
        <v>67.177400000000006</v>
      </c>
      <c r="AH616">
        <v>2.9062000000000001</v>
      </c>
      <c r="AI616">
        <v>10.568300000000001</v>
      </c>
      <c r="AJ616">
        <v>1.5217000000000001</v>
      </c>
      <c r="AK616">
        <v>2.254</v>
      </c>
      <c r="AL616">
        <v>0.65180000000000005</v>
      </c>
      <c r="AM616">
        <v>18.428599999999999</v>
      </c>
      <c r="AN616">
        <v>0.76680000000000004</v>
      </c>
    </row>
    <row r="617" spans="1:40" x14ac:dyDescent="0.25">
      <c r="A617" t="s">
        <v>258</v>
      </c>
      <c r="B617" t="s">
        <v>258</v>
      </c>
      <c r="C617" t="s">
        <v>259</v>
      </c>
      <c r="D617" t="s">
        <v>260</v>
      </c>
      <c r="E617" t="s">
        <v>203</v>
      </c>
      <c r="F617" t="s">
        <v>197</v>
      </c>
      <c r="G617" s="2">
        <v>41455</v>
      </c>
      <c r="H617" t="s">
        <v>199</v>
      </c>
      <c r="J617">
        <v>2013</v>
      </c>
      <c r="K617">
        <v>2</v>
      </c>
      <c r="L617">
        <v>2013</v>
      </c>
      <c r="M617">
        <v>2</v>
      </c>
      <c r="N617">
        <v>7</v>
      </c>
      <c r="O617">
        <v>2.0104000000000002</v>
      </c>
      <c r="R617">
        <v>0.31009999999999999</v>
      </c>
      <c r="S617">
        <v>0.56100000000000005</v>
      </c>
      <c r="T617">
        <v>61.0899</v>
      </c>
      <c r="U617">
        <v>13.4877</v>
      </c>
      <c r="V617">
        <v>13.4877</v>
      </c>
      <c r="X617">
        <v>11.3079</v>
      </c>
      <c r="Y617">
        <v>8.2288999999999994</v>
      </c>
      <c r="Z617">
        <v>3915</v>
      </c>
      <c r="AD617">
        <v>0.10299999999999999</v>
      </c>
      <c r="AE617">
        <v>0.63319999999999999</v>
      </c>
      <c r="AF617">
        <v>1.4153</v>
      </c>
      <c r="AG617">
        <v>63.5886</v>
      </c>
      <c r="AH617">
        <v>1.8661000000000001</v>
      </c>
      <c r="AI617">
        <v>8.0785</v>
      </c>
      <c r="AJ617">
        <v>0.87480000000000002</v>
      </c>
      <c r="AK617">
        <v>1.2873000000000001</v>
      </c>
      <c r="AL617">
        <v>1.3007</v>
      </c>
      <c r="AM617">
        <v>17.121300000000002</v>
      </c>
      <c r="AN617">
        <v>1.5545</v>
      </c>
    </row>
    <row r="618" spans="1:40" x14ac:dyDescent="0.25">
      <c r="A618" t="s">
        <v>258</v>
      </c>
      <c r="B618" t="s">
        <v>258</v>
      </c>
      <c r="C618" t="s">
        <v>259</v>
      </c>
      <c r="D618" t="s">
        <v>260</v>
      </c>
      <c r="E618" t="s">
        <v>203</v>
      </c>
      <c r="F618" t="s">
        <v>197</v>
      </c>
      <c r="G618" s="2">
        <v>41547</v>
      </c>
      <c r="H618" t="s">
        <v>199</v>
      </c>
      <c r="J618">
        <v>2013</v>
      </c>
      <c r="K618">
        <v>3</v>
      </c>
      <c r="L618">
        <v>2013</v>
      </c>
      <c r="M618">
        <v>3</v>
      </c>
      <c r="N618">
        <v>7</v>
      </c>
      <c r="O618">
        <v>2.0733000000000001</v>
      </c>
      <c r="R618">
        <v>0.31169999999999998</v>
      </c>
      <c r="S618">
        <v>0.53239999999999998</v>
      </c>
      <c r="T618">
        <v>62.799100000000003</v>
      </c>
      <c r="U618">
        <v>22.344100000000001</v>
      </c>
      <c r="V618">
        <v>22.344100000000001</v>
      </c>
      <c r="X618">
        <v>13.823399999999999</v>
      </c>
      <c r="Y618">
        <v>10.188499999999999</v>
      </c>
      <c r="Z618">
        <v>7509</v>
      </c>
      <c r="AD618">
        <v>0.1037</v>
      </c>
      <c r="AE618">
        <v>0.60880000000000001</v>
      </c>
      <c r="AF618">
        <v>1.4558</v>
      </c>
      <c r="AG618">
        <v>61.822000000000003</v>
      </c>
      <c r="AH618">
        <v>2.2997000000000001</v>
      </c>
      <c r="AI618">
        <v>8.9265000000000008</v>
      </c>
      <c r="AJ618">
        <v>1.0806</v>
      </c>
      <c r="AK618">
        <v>1.5829</v>
      </c>
      <c r="AL618">
        <v>2.5367999999999999</v>
      </c>
      <c r="AM618">
        <v>17.0867</v>
      </c>
      <c r="AN618">
        <v>2.9148999999999998</v>
      </c>
    </row>
    <row r="619" spans="1:40" x14ac:dyDescent="0.25">
      <c r="A619" t="s">
        <v>258</v>
      </c>
      <c r="B619" t="s">
        <v>258</v>
      </c>
      <c r="C619" t="s">
        <v>259</v>
      </c>
      <c r="D619" t="s">
        <v>260</v>
      </c>
      <c r="E619" t="s">
        <v>203</v>
      </c>
      <c r="F619" t="s">
        <v>197</v>
      </c>
      <c r="G619" s="2">
        <v>41639</v>
      </c>
      <c r="H619" t="s">
        <v>199</v>
      </c>
      <c r="J619">
        <v>2013</v>
      </c>
      <c r="K619">
        <v>4</v>
      </c>
      <c r="L619">
        <v>2013</v>
      </c>
      <c r="M619">
        <v>4</v>
      </c>
      <c r="N619">
        <v>7</v>
      </c>
      <c r="O619">
        <v>1.9971000000000001</v>
      </c>
      <c r="R619">
        <v>0.28189999999999998</v>
      </c>
      <c r="S619">
        <v>0.47889999999999999</v>
      </c>
      <c r="T619">
        <v>59.302100000000003</v>
      </c>
      <c r="U619">
        <v>16.757999999999999</v>
      </c>
      <c r="V619">
        <v>16.757999999999999</v>
      </c>
      <c r="X619">
        <v>10.8216</v>
      </c>
      <c r="Y619">
        <v>6.8993000000000002</v>
      </c>
      <c r="Z619">
        <v>10106</v>
      </c>
      <c r="AD619">
        <v>0.1072</v>
      </c>
      <c r="AE619">
        <v>0.74</v>
      </c>
      <c r="AF619">
        <v>1.5757000000000001</v>
      </c>
      <c r="AG619">
        <v>57.116599999999998</v>
      </c>
      <c r="AH619">
        <v>1.5595000000000001</v>
      </c>
      <c r="AI619">
        <v>5.0296000000000003</v>
      </c>
      <c r="AJ619">
        <v>0.77239999999999998</v>
      </c>
      <c r="AK619">
        <v>1.1198999999999999</v>
      </c>
      <c r="AL619">
        <v>3.3732000000000002</v>
      </c>
      <c r="AM619">
        <v>17.873799999999999</v>
      </c>
      <c r="AN619">
        <v>3.8898999999999999</v>
      </c>
    </row>
    <row r="620" spans="1:40" x14ac:dyDescent="0.25">
      <c r="A620" t="s">
        <v>258</v>
      </c>
      <c r="B620" t="s">
        <v>258</v>
      </c>
      <c r="C620" t="s">
        <v>259</v>
      </c>
      <c r="D620" t="s">
        <v>260</v>
      </c>
      <c r="E620" t="s">
        <v>203</v>
      </c>
      <c r="F620" t="s">
        <v>197</v>
      </c>
      <c r="G620" s="2">
        <v>41729</v>
      </c>
      <c r="H620" t="s">
        <v>199</v>
      </c>
      <c r="J620">
        <v>2014</v>
      </c>
      <c r="K620">
        <v>1</v>
      </c>
      <c r="L620">
        <v>2014</v>
      </c>
      <c r="M620">
        <v>1</v>
      </c>
      <c r="N620">
        <v>7</v>
      </c>
      <c r="O620">
        <v>1.8352999999999999</v>
      </c>
      <c r="R620">
        <v>0.27150000000000002</v>
      </c>
      <c r="S620">
        <v>0.53549999999999998</v>
      </c>
      <c r="T620">
        <v>61.9739</v>
      </c>
      <c r="U620">
        <v>20.001999999999999</v>
      </c>
      <c r="V620">
        <v>20.001999999999999</v>
      </c>
      <c r="X620">
        <v>20.372199999999999</v>
      </c>
      <c r="Y620">
        <v>16.611499999999999</v>
      </c>
      <c r="Z620">
        <v>2156</v>
      </c>
      <c r="AD620">
        <v>9.4600000000000004E-2</v>
      </c>
      <c r="AE620">
        <v>0.61209999999999998</v>
      </c>
      <c r="AF620">
        <v>1.4278999999999999</v>
      </c>
      <c r="AG620">
        <v>63.028100000000002</v>
      </c>
      <c r="AH620">
        <v>3.2930999999999999</v>
      </c>
      <c r="AI620">
        <v>8.6867000000000001</v>
      </c>
      <c r="AJ620">
        <v>1.5960000000000001</v>
      </c>
      <c r="AK620">
        <v>2.3990999999999998</v>
      </c>
      <c r="AL620">
        <v>0.72570000000000001</v>
      </c>
      <c r="AM620">
        <v>17.942799999999998</v>
      </c>
      <c r="AN620">
        <v>0.79469999999999996</v>
      </c>
    </row>
    <row r="621" spans="1:40" x14ac:dyDescent="0.25">
      <c r="A621" t="s">
        <v>258</v>
      </c>
      <c r="B621" t="s">
        <v>258</v>
      </c>
      <c r="C621" t="s">
        <v>259</v>
      </c>
      <c r="D621" t="s">
        <v>260</v>
      </c>
      <c r="E621" t="s">
        <v>203</v>
      </c>
      <c r="F621" t="s">
        <v>197</v>
      </c>
      <c r="G621" s="2">
        <v>41820</v>
      </c>
      <c r="H621" t="s">
        <v>199</v>
      </c>
      <c r="J621">
        <v>2014</v>
      </c>
      <c r="K621">
        <v>2</v>
      </c>
      <c r="L621">
        <v>2014</v>
      </c>
      <c r="M621">
        <v>2</v>
      </c>
      <c r="N621">
        <v>7</v>
      </c>
      <c r="O621">
        <v>1.8734</v>
      </c>
      <c r="R621">
        <v>0.27700000000000002</v>
      </c>
      <c r="S621">
        <v>0.47549999999999998</v>
      </c>
      <c r="T621">
        <v>55.249699999999997</v>
      </c>
      <c r="U621">
        <v>12.8407</v>
      </c>
      <c r="V621">
        <v>12.8407</v>
      </c>
      <c r="X621">
        <v>17.294699999999999</v>
      </c>
      <c r="Y621">
        <v>18.328199999999999</v>
      </c>
      <c r="Z621">
        <v>4169</v>
      </c>
      <c r="AD621">
        <v>0.11169999999999999</v>
      </c>
      <c r="AE621">
        <v>0.7974</v>
      </c>
      <c r="AF621">
        <v>1.5570999999999999</v>
      </c>
      <c r="AG621">
        <v>57.799500000000002</v>
      </c>
      <c r="AH621">
        <v>4.1904000000000003</v>
      </c>
      <c r="AI621">
        <v>11.359500000000001</v>
      </c>
      <c r="AJ621">
        <v>2.0775000000000001</v>
      </c>
      <c r="AK621">
        <v>3.0295000000000001</v>
      </c>
      <c r="AL621">
        <v>1.4137</v>
      </c>
      <c r="AM621">
        <v>16.731300000000001</v>
      </c>
      <c r="AN621">
        <v>1.5855999999999999</v>
      </c>
    </row>
    <row r="622" spans="1:40" x14ac:dyDescent="0.25">
      <c r="A622" t="s">
        <v>258</v>
      </c>
      <c r="B622" t="s">
        <v>258</v>
      </c>
      <c r="C622" t="s">
        <v>259</v>
      </c>
      <c r="D622" t="s">
        <v>260</v>
      </c>
      <c r="E622" t="s">
        <v>203</v>
      </c>
      <c r="F622" t="s">
        <v>197</v>
      </c>
      <c r="G622" s="2">
        <v>41912</v>
      </c>
      <c r="H622" t="s">
        <v>199</v>
      </c>
      <c r="J622">
        <v>2014</v>
      </c>
      <c r="K622">
        <v>3</v>
      </c>
      <c r="L622">
        <v>2014</v>
      </c>
      <c r="M622">
        <v>3</v>
      </c>
      <c r="N622">
        <v>7</v>
      </c>
      <c r="O622">
        <v>1.3392999999999999</v>
      </c>
      <c r="R622">
        <v>0.29039999999999999</v>
      </c>
      <c r="S622">
        <v>0.61380000000000001</v>
      </c>
      <c r="T622">
        <v>59.998100000000001</v>
      </c>
      <c r="U622">
        <v>16.103100000000001</v>
      </c>
      <c r="V622">
        <v>16.103100000000001</v>
      </c>
      <c r="X622">
        <v>14.113899999999999</v>
      </c>
      <c r="Y622">
        <v>8.4778000000000002</v>
      </c>
      <c r="Z622">
        <v>8197</v>
      </c>
      <c r="AD622">
        <v>0.1037</v>
      </c>
      <c r="AE622">
        <v>0.72570000000000001</v>
      </c>
      <c r="AF622">
        <v>1.6204000000000001</v>
      </c>
      <c r="AG622">
        <v>55.541400000000003</v>
      </c>
      <c r="AH622">
        <v>1.8563000000000001</v>
      </c>
      <c r="AI622">
        <v>7.1391999999999998</v>
      </c>
      <c r="AJ622">
        <v>0.82699999999999996</v>
      </c>
      <c r="AK622">
        <v>1.3170999999999999</v>
      </c>
      <c r="AL622">
        <v>2.8159000000000001</v>
      </c>
      <c r="AM622">
        <v>15.855499999999999</v>
      </c>
      <c r="AN622">
        <v>3.1</v>
      </c>
    </row>
    <row r="623" spans="1:40" x14ac:dyDescent="0.25">
      <c r="A623" t="s">
        <v>258</v>
      </c>
      <c r="B623" t="s">
        <v>258</v>
      </c>
      <c r="C623" t="s">
        <v>259</v>
      </c>
      <c r="D623" t="s">
        <v>260</v>
      </c>
      <c r="E623" t="s">
        <v>203</v>
      </c>
      <c r="F623" t="s">
        <v>197</v>
      </c>
      <c r="G623" s="2">
        <v>42004</v>
      </c>
      <c r="H623" t="s">
        <v>199</v>
      </c>
      <c r="J623">
        <v>2014</v>
      </c>
      <c r="K623">
        <v>4</v>
      </c>
      <c r="L623">
        <v>2014</v>
      </c>
      <c r="M623">
        <v>4</v>
      </c>
      <c r="N623">
        <v>7</v>
      </c>
      <c r="O623">
        <v>1.7723</v>
      </c>
      <c r="R623">
        <v>0.27710000000000001</v>
      </c>
      <c r="S623">
        <v>0.43869999999999998</v>
      </c>
      <c r="T623">
        <v>64.233900000000006</v>
      </c>
      <c r="U623">
        <v>14.558299999999999</v>
      </c>
      <c r="V623">
        <v>14.558299999999999</v>
      </c>
      <c r="X623">
        <v>112.6789</v>
      </c>
      <c r="Y623">
        <v>69.7958</v>
      </c>
      <c r="Z623">
        <v>6672</v>
      </c>
      <c r="AD623">
        <v>0.10680000000000001</v>
      </c>
      <c r="AE623">
        <v>0.67290000000000005</v>
      </c>
      <c r="AF623">
        <v>1.5820000000000001</v>
      </c>
      <c r="AG623">
        <v>56.891800000000003</v>
      </c>
      <c r="AH623">
        <v>15.0192</v>
      </c>
      <c r="AI623">
        <v>47.5443</v>
      </c>
      <c r="AJ623">
        <v>7.4648000000000003</v>
      </c>
      <c r="AK623">
        <v>10.857900000000001</v>
      </c>
      <c r="AL623">
        <v>2.2787000000000002</v>
      </c>
      <c r="AM623">
        <v>17.191199999999998</v>
      </c>
      <c r="AN623">
        <v>2.7284999999999999</v>
      </c>
    </row>
    <row r="624" spans="1:40" x14ac:dyDescent="0.25">
      <c r="A624" t="s">
        <v>258</v>
      </c>
      <c r="B624" t="s">
        <v>258</v>
      </c>
      <c r="C624" t="s">
        <v>259</v>
      </c>
      <c r="D624" t="s">
        <v>260</v>
      </c>
      <c r="E624" t="s">
        <v>203</v>
      </c>
      <c r="F624" t="s">
        <v>197</v>
      </c>
      <c r="G624" s="2">
        <v>42094</v>
      </c>
      <c r="H624" t="s">
        <v>199</v>
      </c>
      <c r="J624">
        <v>2015</v>
      </c>
      <c r="K624">
        <v>1</v>
      </c>
      <c r="L624">
        <v>2015</v>
      </c>
      <c r="M624">
        <v>1</v>
      </c>
      <c r="N624">
        <v>7</v>
      </c>
      <c r="O624">
        <v>1.6108</v>
      </c>
      <c r="R624">
        <v>0.34739999999999999</v>
      </c>
      <c r="S624">
        <v>0.63100000000000001</v>
      </c>
      <c r="T624">
        <v>62.132599999999996</v>
      </c>
      <c r="U624">
        <v>16.106100000000001</v>
      </c>
      <c r="V624">
        <v>16.106100000000001</v>
      </c>
      <c r="X624">
        <v>14.6525</v>
      </c>
      <c r="Y624">
        <v>10.1114</v>
      </c>
      <c r="Z624">
        <v>2081</v>
      </c>
      <c r="AD624">
        <v>8.6999999999999994E-2</v>
      </c>
      <c r="AE624">
        <v>0.64429999999999998</v>
      </c>
      <c r="AF624">
        <v>1.413</v>
      </c>
      <c r="AG624">
        <v>63.692300000000003</v>
      </c>
      <c r="AH624">
        <v>1.9993000000000001</v>
      </c>
      <c r="AI624">
        <v>23.382999999999999</v>
      </c>
      <c r="AJ624">
        <v>0.88419999999999999</v>
      </c>
      <c r="AK624">
        <v>1.3048</v>
      </c>
      <c r="AL624">
        <v>0.72640000000000005</v>
      </c>
      <c r="AM624">
        <v>16.941500000000001</v>
      </c>
      <c r="AN624">
        <v>0.79720000000000002</v>
      </c>
    </row>
    <row r="625" spans="1:40" x14ac:dyDescent="0.25">
      <c r="A625" t="s">
        <v>258</v>
      </c>
      <c r="B625" t="s">
        <v>258</v>
      </c>
      <c r="C625" t="s">
        <v>259</v>
      </c>
      <c r="D625" t="s">
        <v>260</v>
      </c>
      <c r="E625" t="s">
        <v>203</v>
      </c>
      <c r="F625" t="s">
        <v>197</v>
      </c>
      <c r="G625" s="2">
        <v>42185</v>
      </c>
      <c r="H625" t="s">
        <v>199</v>
      </c>
      <c r="J625">
        <v>2015</v>
      </c>
      <c r="K625">
        <v>2</v>
      </c>
      <c r="L625">
        <v>2015</v>
      </c>
      <c r="M625">
        <v>2</v>
      </c>
      <c r="N625">
        <v>7</v>
      </c>
      <c r="O625">
        <v>1.6174999999999999</v>
      </c>
      <c r="R625">
        <v>0.34039999999999998</v>
      </c>
      <c r="S625">
        <v>0.56930000000000003</v>
      </c>
      <c r="T625">
        <v>61.635199999999998</v>
      </c>
      <c r="U625">
        <v>17.7517</v>
      </c>
      <c r="V625">
        <v>17.7517</v>
      </c>
      <c r="X625">
        <v>8.2472999999999992</v>
      </c>
      <c r="Y625">
        <v>7.0209999999999999</v>
      </c>
      <c r="Z625">
        <v>4507</v>
      </c>
      <c r="AD625">
        <v>9.5399999999999999E-2</v>
      </c>
      <c r="AE625">
        <v>0.70750000000000002</v>
      </c>
      <c r="AF625">
        <v>1.5031000000000001</v>
      </c>
      <c r="AG625">
        <v>59.877400000000002</v>
      </c>
      <c r="AH625">
        <v>1.4752000000000001</v>
      </c>
      <c r="AI625">
        <v>16.455400000000001</v>
      </c>
      <c r="AJ625">
        <v>0.67069999999999996</v>
      </c>
      <c r="AK625">
        <v>0.97299999999999998</v>
      </c>
      <c r="AL625">
        <v>1.5813999999999999</v>
      </c>
      <c r="AM625">
        <v>16.5151</v>
      </c>
      <c r="AN625">
        <v>1.7477</v>
      </c>
    </row>
    <row r="626" spans="1:40" x14ac:dyDescent="0.25">
      <c r="A626" t="s">
        <v>258</v>
      </c>
      <c r="B626" t="s">
        <v>258</v>
      </c>
      <c r="C626" t="s">
        <v>259</v>
      </c>
      <c r="D626" t="s">
        <v>260</v>
      </c>
      <c r="E626" t="s">
        <v>203</v>
      </c>
      <c r="F626" t="s">
        <v>197</v>
      </c>
      <c r="G626" s="2">
        <v>42277</v>
      </c>
      <c r="H626" t="s">
        <v>199</v>
      </c>
      <c r="J626">
        <v>2015</v>
      </c>
      <c r="K626">
        <v>3</v>
      </c>
      <c r="L626">
        <v>2015</v>
      </c>
      <c r="M626">
        <v>3</v>
      </c>
      <c r="N626">
        <v>7</v>
      </c>
      <c r="O626">
        <v>1.6247</v>
      </c>
      <c r="R626">
        <v>0.34560000000000002</v>
      </c>
      <c r="S626">
        <v>0.58379999999999999</v>
      </c>
      <c r="T626">
        <v>62.662599999999998</v>
      </c>
      <c r="U626">
        <v>23.230399999999999</v>
      </c>
      <c r="V626">
        <v>23.230399999999999</v>
      </c>
      <c r="X626">
        <v>23.796299999999999</v>
      </c>
      <c r="Y626">
        <v>18.127700000000001</v>
      </c>
      <c r="Z626">
        <v>7502</v>
      </c>
      <c r="AD626">
        <v>9.9500000000000005E-2</v>
      </c>
      <c r="AE626">
        <v>0.73409999999999997</v>
      </c>
      <c r="AF626">
        <v>1.5705</v>
      </c>
      <c r="AG626">
        <v>57.307699999999997</v>
      </c>
      <c r="AH626">
        <v>4.0084</v>
      </c>
      <c r="AI626">
        <v>43.657600000000002</v>
      </c>
      <c r="AJ626">
        <v>1.8087</v>
      </c>
      <c r="AK626">
        <v>2.6231</v>
      </c>
      <c r="AL626">
        <v>2.6453000000000002</v>
      </c>
      <c r="AM626">
        <v>16.300899999999999</v>
      </c>
      <c r="AN626">
        <v>2.9238</v>
      </c>
    </row>
    <row r="627" spans="1:40" x14ac:dyDescent="0.25">
      <c r="A627" t="s">
        <v>258</v>
      </c>
      <c r="B627" t="s">
        <v>258</v>
      </c>
      <c r="C627" t="s">
        <v>259</v>
      </c>
      <c r="D627" t="s">
        <v>260</v>
      </c>
      <c r="E627" t="s">
        <v>203</v>
      </c>
      <c r="F627" t="s">
        <v>197</v>
      </c>
      <c r="G627" s="2">
        <v>42369</v>
      </c>
      <c r="H627" t="s">
        <v>199</v>
      </c>
      <c r="J627">
        <v>2015</v>
      </c>
      <c r="K627">
        <v>4</v>
      </c>
      <c r="L627">
        <v>2015</v>
      </c>
      <c r="M627">
        <v>4</v>
      </c>
      <c r="N627">
        <v>7</v>
      </c>
      <c r="O627">
        <v>1.5495000000000001</v>
      </c>
      <c r="R627">
        <v>0.34739999999999999</v>
      </c>
      <c r="S627">
        <v>0.59</v>
      </c>
      <c r="T627">
        <v>62.310299999999998</v>
      </c>
      <c r="U627">
        <v>19.109200000000001</v>
      </c>
      <c r="V627">
        <v>19.109200000000001</v>
      </c>
      <c r="X627">
        <v>7.9882999999999997</v>
      </c>
      <c r="Y627">
        <v>9.5546000000000006</v>
      </c>
      <c r="Z627">
        <v>11255</v>
      </c>
      <c r="AD627">
        <v>0.10050000000000001</v>
      </c>
      <c r="AE627">
        <v>0.81910000000000005</v>
      </c>
      <c r="AF627">
        <v>1.5753999999999999</v>
      </c>
      <c r="AG627">
        <v>57.127800000000001</v>
      </c>
      <c r="AH627">
        <v>2.1936</v>
      </c>
      <c r="AI627">
        <v>22.107199999999999</v>
      </c>
      <c r="AJ627">
        <v>0.96579999999999999</v>
      </c>
      <c r="AK627">
        <v>1.4316</v>
      </c>
      <c r="AL627">
        <v>3.9615999999999998</v>
      </c>
      <c r="AM627">
        <v>16.096699999999998</v>
      </c>
      <c r="AN627">
        <v>4.4131999999999998</v>
      </c>
    </row>
    <row r="628" spans="1:40" x14ac:dyDescent="0.25">
      <c r="A628" t="s">
        <v>258</v>
      </c>
      <c r="B628" t="s">
        <v>258</v>
      </c>
      <c r="C628" t="s">
        <v>259</v>
      </c>
      <c r="D628" t="s">
        <v>260</v>
      </c>
      <c r="E628" t="s">
        <v>203</v>
      </c>
      <c r="F628" t="s">
        <v>197</v>
      </c>
      <c r="G628" s="2">
        <v>42460</v>
      </c>
      <c r="H628" t="s">
        <v>199</v>
      </c>
      <c r="J628">
        <v>2016</v>
      </c>
      <c r="K628">
        <v>1</v>
      </c>
      <c r="L628">
        <v>2016</v>
      </c>
      <c r="M628">
        <v>1</v>
      </c>
      <c r="N628">
        <v>7</v>
      </c>
      <c r="O628">
        <v>1.6377999999999999</v>
      </c>
      <c r="R628">
        <v>0.35020000000000001</v>
      </c>
      <c r="S628">
        <v>0.58699999999999997</v>
      </c>
      <c r="T628">
        <v>61.640900000000002</v>
      </c>
      <c r="U628">
        <v>18.932600000000001</v>
      </c>
      <c r="V628">
        <v>18.932600000000001</v>
      </c>
      <c r="X628">
        <v>17.439900000000002</v>
      </c>
      <c r="Y628">
        <v>12.081200000000001</v>
      </c>
      <c r="Z628">
        <v>1894</v>
      </c>
      <c r="AD628">
        <v>9.4299999999999995E-2</v>
      </c>
      <c r="AE628">
        <v>0.70009999999999994</v>
      </c>
      <c r="AF628">
        <v>1.3593999999999999</v>
      </c>
      <c r="AG628">
        <v>66.204899999999995</v>
      </c>
      <c r="AH628">
        <v>2.5739999999999998</v>
      </c>
      <c r="AI628">
        <v>23.7745</v>
      </c>
      <c r="AJ628">
        <v>1.1442000000000001</v>
      </c>
      <c r="AK628">
        <v>1.6727000000000001</v>
      </c>
      <c r="AL628">
        <v>0.67759999999999998</v>
      </c>
      <c r="AM628">
        <v>15.8513</v>
      </c>
      <c r="AN628">
        <v>0.77749999999999997</v>
      </c>
    </row>
    <row r="629" spans="1:40" x14ac:dyDescent="0.25">
      <c r="A629" t="s">
        <v>258</v>
      </c>
      <c r="B629" t="s">
        <v>258</v>
      </c>
      <c r="C629" t="s">
        <v>259</v>
      </c>
      <c r="D629" t="s">
        <v>260</v>
      </c>
      <c r="E629" t="s">
        <v>203</v>
      </c>
      <c r="F629" t="s">
        <v>197</v>
      </c>
      <c r="G629" s="2">
        <v>42551</v>
      </c>
      <c r="H629" t="s">
        <v>199</v>
      </c>
      <c r="J629">
        <v>2016</v>
      </c>
      <c r="K629">
        <v>2</v>
      </c>
      <c r="L629">
        <v>2016</v>
      </c>
      <c r="M629">
        <v>2</v>
      </c>
      <c r="N629">
        <v>7</v>
      </c>
      <c r="O629">
        <v>1.8720000000000001</v>
      </c>
      <c r="R629">
        <v>0.35239999999999999</v>
      </c>
      <c r="S629">
        <v>0.55900000000000005</v>
      </c>
      <c r="T629">
        <v>63.652999999999999</v>
      </c>
      <c r="U629">
        <v>16.832599999999999</v>
      </c>
      <c r="V629">
        <v>16.832599999999999</v>
      </c>
      <c r="X629">
        <v>15.2783</v>
      </c>
      <c r="Y629">
        <v>12.241</v>
      </c>
      <c r="Z629">
        <v>3119</v>
      </c>
      <c r="AD629">
        <v>0.10199999999999999</v>
      </c>
      <c r="AE629">
        <v>0.68179999999999996</v>
      </c>
      <c r="AF629">
        <v>1.4234</v>
      </c>
      <c r="AG629">
        <v>63.230400000000003</v>
      </c>
      <c r="AH629">
        <v>2.7827999999999999</v>
      </c>
      <c r="AI629">
        <v>22.716999999999999</v>
      </c>
      <c r="AJ629">
        <v>1.2532000000000001</v>
      </c>
      <c r="AK629">
        <v>1.8021</v>
      </c>
      <c r="AL629">
        <v>1.1183000000000001</v>
      </c>
      <c r="AM629">
        <v>15.709300000000001</v>
      </c>
      <c r="AN629">
        <v>1.3528</v>
      </c>
    </row>
    <row r="630" spans="1:40" x14ac:dyDescent="0.25">
      <c r="A630" t="s">
        <v>258</v>
      </c>
      <c r="B630" t="s">
        <v>258</v>
      </c>
      <c r="C630" t="s">
        <v>259</v>
      </c>
      <c r="D630" t="s">
        <v>260</v>
      </c>
      <c r="E630" t="s">
        <v>203</v>
      </c>
      <c r="F630" t="s">
        <v>197</v>
      </c>
      <c r="G630" s="2">
        <v>42643</v>
      </c>
      <c r="H630" t="s">
        <v>199</v>
      </c>
      <c r="J630">
        <v>2016</v>
      </c>
      <c r="K630">
        <v>3</v>
      </c>
      <c r="L630">
        <v>2016</v>
      </c>
      <c r="M630">
        <v>3</v>
      </c>
      <c r="N630">
        <v>7</v>
      </c>
      <c r="O630">
        <v>1.8926000000000001</v>
      </c>
      <c r="R630">
        <v>0.34989999999999999</v>
      </c>
      <c r="S630">
        <v>0.57199999999999995</v>
      </c>
      <c r="T630">
        <v>67.644300000000001</v>
      </c>
      <c r="U630">
        <v>29.138200000000001</v>
      </c>
      <c r="V630">
        <v>29.138200000000001</v>
      </c>
      <c r="X630">
        <v>27.401299999999999</v>
      </c>
      <c r="Y630">
        <v>20.728899999999999</v>
      </c>
      <c r="Z630">
        <v>5681</v>
      </c>
      <c r="AD630">
        <v>0.1071</v>
      </c>
      <c r="AE630">
        <v>0.65010000000000001</v>
      </c>
      <c r="AF630">
        <v>1.4307000000000001</v>
      </c>
      <c r="AG630">
        <v>62.904299999999999</v>
      </c>
      <c r="AH630">
        <v>4.9775999999999998</v>
      </c>
      <c r="AI630">
        <v>42.149900000000002</v>
      </c>
      <c r="AJ630">
        <v>2.2250000000000001</v>
      </c>
      <c r="AK630">
        <v>3.2361</v>
      </c>
      <c r="AL630">
        <v>2.0390999999999999</v>
      </c>
      <c r="AM630">
        <v>15.9169</v>
      </c>
      <c r="AN630">
        <v>2.4207000000000001</v>
      </c>
    </row>
    <row r="631" spans="1:40" x14ac:dyDescent="0.25">
      <c r="A631" t="s">
        <v>258</v>
      </c>
      <c r="B631" t="s">
        <v>258</v>
      </c>
      <c r="C631" t="s">
        <v>259</v>
      </c>
      <c r="D631" t="s">
        <v>260</v>
      </c>
      <c r="E631" t="s">
        <v>203</v>
      </c>
      <c r="F631" t="s">
        <v>197</v>
      </c>
      <c r="G631" s="2">
        <v>42735</v>
      </c>
      <c r="H631" t="s">
        <v>199</v>
      </c>
      <c r="J631">
        <v>2016</v>
      </c>
      <c r="K631">
        <v>4</v>
      </c>
      <c r="L631">
        <v>2016</v>
      </c>
      <c r="M631">
        <v>4</v>
      </c>
      <c r="N631">
        <v>7</v>
      </c>
      <c r="O631">
        <v>1.7795000000000001</v>
      </c>
      <c r="R631">
        <v>0.37590000000000001</v>
      </c>
      <c r="S631">
        <v>0.61629999999999996</v>
      </c>
      <c r="T631">
        <v>67.058800000000005</v>
      </c>
      <c r="U631">
        <v>-4.5476999999999999</v>
      </c>
      <c r="V631">
        <v>-4.5476999999999999</v>
      </c>
      <c r="X631">
        <v>-13.405799999999999</v>
      </c>
      <c r="Y631">
        <v>-5.8724999999999996</v>
      </c>
      <c r="Z631">
        <v>8762</v>
      </c>
      <c r="AD631">
        <v>0.1061</v>
      </c>
      <c r="AE631">
        <v>0.68479999999999996</v>
      </c>
      <c r="AF631">
        <v>1.4413</v>
      </c>
      <c r="AG631">
        <v>62.443899999999999</v>
      </c>
      <c r="AH631">
        <v>-1.4538</v>
      </c>
      <c r="AI631">
        <v>-12.104900000000001</v>
      </c>
      <c r="AJ631">
        <v>-0.61439999999999995</v>
      </c>
      <c r="AK631">
        <v>-0.90739999999999998</v>
      </c>
      <c r="AL631">
        <v>3.1438999999999999</v>
      </c>
      <c r="AM631">
        <v>14.664199999999999</v>
      </c>
      <c r="AN631">
        <v>3.7229999999999999</v>
      </c>
    </row>
    <row r="632" spans="1:40" x14ac:dyDescent="0.25">
      <c r="A632" t="s">
        <v>258</v>
      </c>
      <c r="B632" t="s">
        <v>258</v>
      </c>
      <c r="C632" t="s">
        <v>259</v>
      </c>
      <c r="D632" t="s">
        <v>260</v>
      </c>
      <c r="E632" t="s">
        <v>203</v>
      </c>
      <c r="F632" t="s">
        <v>197</v>
      </c>
      <c r="G632" s="2">
        <v>42825</v>
      </c>
      <c r="H632" t="s">
        <v>199</v>
      </c>
      <c r="J632">
        <v>2017</v>
      </c>
      <c r="K632">
        <v>1</v>
      </c>
      <c r="L632">
        <v>2017</v>
      </c>
      <c r="M632">
        <v>1</v>
      </c>
      <c r="N632">
        <v>7</v>
      </c>
      <c r="O632">
        <v>1.5906</v>
      </c>
      <c r="R632">
        <v>0.36890000000000001</v>
      </c>
      <c r="S632">
        <v>0.71030000000000004</v>
      </c>
      <c r="T632">
        <v>68.0411</v>
      </c>
      <c r="U632">
        <v>23.447099999999999</v>
      </c>
      <c r="V632">
        <v>23.447099999999999</v>
      </c>
      <c r="X632">
        <v>21.2317</v>
      </c>
      <c r="Y632">
        <v>16.4405</v>
      </c>
      <c r="Z632">
        <v>-53</v>
      </c>
      <c r="AD632">
        <v>9.7699999999999995E-2</v>
      </c>
      <c r="AE632">
        <v>0.58589999999999998</v>
      </c>
      <c r="AF632">
        <v>1.3351</v>
      </c>
      <c r="AG632">
        <v>67.409400000000005</v>
      </c>
      <c r="AH632">
        <v>3.8815</v>
      </c>
      <c r="AI632">
        <v>31.970400000000001</v>
      </c>
      <c r="AJ632">
        <v>1.6113999999999999</v>
      </c>
      <c r="AK632">
        <v>2.4493999999999998</v>
      </c>
      <c r="AL632">
        <v>-1.9199999999999998E-2</v>
      </c>
      <c r="AM632">
        <v>14.628299999999999</v>
      </c>
      <c r="AN632">
        <v>0.10340000000000001</v>
      </c>
    </row>
    <row r="633" spans="1:40" x14ac:dyDescent="0.25">
      <c r="A633" t="s">
        <v>258</v>
      </c>
      <c r="B633" t="s">
        <v>258</v>
      </c>
      <c r="C633" t="s">
        <v>259</v>
      </c>
      <c r="D633" t="s">
        <v>260</v>
      </c>
      <c r="E633" t="s">
        <v>203</v>
      </c>
      <c r="F633" t="s">
        <v>197</v>
      </c>
      <c r="G633" s="2">
        <v>42916</v>
      </c>
      <c r="H633" t="s">
        <v>199</v>
      </c>
      <c r="J633">
        <v>2017</v>
      </c>
      <c r="K633">
        <v>2</v>
      </c>
      <c r="L633">
        <v>2017</v>
      </c>
      <c r="M633">
        <v>2</v>
      </c>
      <c r="N633">
        <v>7</v>
      </c>
      <c r="O633">
        <v>1.5016</v>
      </c>
      <c r="R633">
        <v>0.35339999999999999</v>
      </c>
      <c r="S633">
        <v>0.62670000000000003</v>
      </c>
      <c r="T633">
        <v>68.982900000000001</v>
      </c>
      <c r="U633">
        <v>26.817699999999999</v>
      </c>
      <c r="V633">
        <v>26.817699999999999</v>
      </c>
      <c r="X633">
        <v>24.561900000000001</v>
      </c>
      <c r="Y633">
        <v>19.597200000000001</v>
      </c>
      <c r="Z633">
        <v>2871</v>
      </c>
      <c r="AD633">
        <v>0.107</v>
      </c>
      <c r="AE633">
        <v>0.5696</v>
      </c>
      <c r="AF633">
        <v>1.3349</v>
      </c>
      <c r="AG633">
        <v>67.423000000000002</v>
      </c>
      <c r="AH633">
        <v>4.9128999999999996</v>
      </c>
      <c r="AI633">
        <v>37.2684</v>
      </c>
      <c r="AJ633">
        <v>2.1023000000000001</v>
      </c>
      <c r="AK633">
        <v>3.1766000000000001</v>
      </c>
      <c r="AL633">
        <v>1.0431999999999999</v>
      </c>
      <c r="AM633">
        <v>14.5618</v>
      </c>
      <c r="AN633">
        <v>1.3091999999999999</v>
      </c>
    </row>
    <row r="634" spans="1:40" x14ac:dyDescent="0.25">
      <c r="A634" t="s">
        <v>258</v>
      </c>
      <c r="B634" t="s">
        <v>258</v>
      </c>
      <c r="C634" t="s">
        <v>259</v>
      </c>
      <c r="D634" t="s">
        <v>260</v>
      </c>
      <c r="E634" t="s">
        <v>203</v>
      </c>
      <c r="F634" t="s">
        <v>197</v>
      </c>
      <c r="G634" s="2">
        <v>43008</v>
      </c>
      <c r="H634" t="s">
        <v>199</v>
      </c>
      <c r="J634">
        <v>2017</v>
      </c>
      <c r="K634">
        <v>3</v>
      </c>
      <c r="L634">
        <v>2017</v>
      </c>
      <c r="M634">
        <v>3</v>
      </c>
      <c r="N634">
        <v>7</v>
      </c>
      <c r="O634">
        <v>1.4341999999999999</v>
      </c>
      <c r="R634">
        <v>0.3619</v>
      </c>
      <c r="S634">
        <v>0.70120000000000005</v>
      </c>
      <c r="T634">
        <v>68.290599999999998</v>
      </c>
      <c r="U634">
        <v>2.5859999999999999</v>
      </c>
      <c r="V634">
        <v>2.5859999999999999</v>
      </c>
      <c r="X634">
        <v>1.9370000000000001</v>
      </c>
      <c r="Y634">
        <v>-0.54239999999999999</v>
      </c>
      <c r="Z634">
        <v>1259</v>
      </c>
      <c r="AD634">
        <v>0.11260000000000001</v>
      </c>
      <c r="AE634">
        <v>0.62209999999999999</v>
      </c>
      <c r="AF634">
        <v>1.3460000000000001</v>
      </c>
      <c r="AG634">
        <v>66.865899999999996</v>
      </c>
      <c r="AH634">
        <v>-0.13250000000000001</v>
      </c>
      <c r="AI634">
        <v>-1.0157</v>
      </c>
      <c r="AJ634">
        <v>-5.5599999999999997E-2</v>
      </c>
      <c r="AK634">
        <v>-8.4500000000000006E-2</v>
      </c>
      <c r="AL634">
        <v>0.4617</v>
      </c>
      <c r="AM634">
        <v>14.120799999999999</v>
      </c>
      <c r="AN634">
        <v>0.89180000000000004</v>
      </c>
    </row>
    <row r="635" spans="1:40" x14ac:dyDescent="0.25">
      <c r="A635" t="s">
        <v>261</v>
      </c>
      <c r="B635" t="s">
        <v>261</v>
      </c>
      <c r="C635" t="s">
        <v>262</v>
      </c>
      <c r="D635" t="s">
        <v>263</v>
      </c>
      <c r="E635" t="s">
        <v>196</v>
      </c>
      <c r="F635" t="s">
        <v>197</v>
      </c>
      <c r="G635" s="2">
        <v>40724</v>
      </c>
      <c r="H635" t="s">
        <v>198</v>
      </c>
      <c r="J635">
        <v>2011</v>
      </c>
      <c r="K635">
        <v>4</v>
      </c>
      <c r="L635">
        <v>2011</v>
      </c>
      <c r="M635">
        <v>2</v>
      </c>
      <c r="N635">
        <v>7</v>
      </c>
      <c r="O635">
        <v>2.6036999999999999</v>
      </c>
      <c r="R635">
        <v>0.17280000000000001</v>
      </c>
      <c r="S635">
        <v>0.20880000000000001</v>
      </c>
      <c r="T635">
        <v>77.728999999999999</v>
      </c>
      <c r="U635">
        <v>38.833100000000002</v>
      </c>
      <c r="V635">
        <v>38.833100000000002</v>
      </c>
      <c r="W635">
        <v>42.787700000000001</v>
      </c>
      <c r="X635">
        <v>40.134099999999997</v>
      </c>
      <c r="Y635">
        <v>33.098399999999998</v>
      </c>
      <c r="Z635">
        <v>24639</v>
      </c>
      <c r="AD635">
        <v>0.64339999999999997</v>
      </c>
      <c r="AE635">
        <v>11.3535</v>
      </c>
      <c r="AF635">
        <v>4.6669</v>
      </c>
      <c r="AG635">
        <v>78.2102</v>
      </c>
      <c r="AH635">
        <v>40.555</v>
      </c>
      <c r="AI635">
        <v>52.904600000000002</v>
      </c>
      <c r="AJ635">
        <v>21.296399999999998</v>
      </c>
      <c r="AK635">
        <v>33.5488</v>
      </c>
      <c r="AL635">
        <v>2.8673000000000002</v>
      </c>
      <c r="AM635">
        <v>6.8151000000000002</v>
      </c>
      <c r="AN635">
        <v>3.1414</v>
      </c>
    </row>
    <row r="636" spans="1:40" x14ac:dyDescent="0.25">
      <c r="A636" t="s">
        <v>261</v>
      </c>
      <c r="B636" t="s">
        <v>261</v>
      </c>
      <c r="C636" t="s">
        <v>262</v>
      </c>
      <c r="D636" t="s">
        <v>263</v>
      </c>
      <c r="E636" t="s">
        <v>196</v>
      </c>
      <c r="F636" t="s">
        <v>197</v>
      </c>
      <c r="G636" s="2">
        <v>41090</v>
      </c>
      <c r="H636" t="s">
        <v>198</v>
      </c>
      <c r="J636">
        <v>2012</v>
      </c>
      <c r="K636">
        <v>4</v>
      </c>
      <c r="L636">
        <v>2012</v>
      </c>
      <c r="M636">
        <v>2</v>
      </c>
      <c r="N636">
        <v>7</v>
      </c>
      <c r="O636">
        <v>2.6029</v>
      </c>
      <c r="R636">
        <v>0.13900000000000001</v>
      </c>
      <c r="S636">
        <v>0.18</v>
      </c>
      <c r="T636">
        <v>76.221800000000002</v>
      </c>
      <c r="U636">
        <v>29.52</v>
      </c>
      <c r="V636">
        <v>29.52</v>
      </c>
      <c r="W636">
        <v>41.944899999999997</v>
      </c>
      <c r="X636">
        <v>30.203600000000002</v>
      </c>
      <c r="Y636">
        <v>23.029499999999999</v>
      </c>
      <c r="Z636">
        <v>29321</v>
      </c>
      <c r="AD636">
        <v>0.6079</v>
      </c>
      <c r="AE636">
        <v>15.4178</v>
      </c>
      <c r="AF636">
        <v>4.6718999999999999</v>
      </c>
      <c r="AG636">
        <v>78.126199999999997</v>
      </c>
      <c r="AH636">
        <v>25.583500000000001</v>
      </c>
      <c r="AI636">
        <v>34.132800000000003</v>
      </c>
      <c r="AJ636">
        <v>14.0001</v>
      </c>
      <c r="AK636">
        <v>22.0276</v>
      </c>
      <c r="AL636">
        <v>3.4470999999999998</v>
      </c>
      <c r="AM636">
        <v>7.9183000000000003</v>
      </c>
      <c r="AN636">
        <v>3.7181000000000002</v>
      </c>
    </row>
    <row r="637" spans="1:40" x14ac:dyDescent="0.25">
      <c r="A637" t="s">
        <v>261</v>
      </c>
      <c r="B637" t="s">
        <v>261</v>
      </c>
      <c r="C637" t="s">
        <v>262</v>
      </c>
      <c r="D637" t="s">
        <v>263</v>
      </c>
      <c r="E637" t="s">
        <v>196</v>
      </c>
      <c r="F637" t="s">
        <v>197</v>
      </c>
      <c r="G637" s="2">
        <v>41455</v>
      </c>
      <c r="H637" t="s">
        <v>198</v>
      </c>
      <c r="J637">
        <v>2013</v>
      </c>
      <c r="K637">
        <v>4</v>
      </c>
      <c r="L637">
        <v>2013</v>
      </c>
      <c r="M637">
        <v>2</v>
      </c>
      <c r="N637">
        <v>7</v>
      </c>
      <c r="O637">
        <v>2.7118000000000002</v>
      </c>
      <c r="R637">
        <v>0.1376</v>
      </c>
      <c r="S637">
        <v>0.1976</v>
      </c>
      <c r="T637">
        <v>73.814700000000002</v>
      </c>
      <c r="U637">
        <v>34.379399999999997</v>
      </c>
      <c r="V637">
        <v>34.379399999999997</v>
      </c>
      <c r="W637">
        <v>39.202800000000003</v>
      </c>
      <c r="X637">
        <v>34.749299999999998</v>
      </c>
      <c r="Y637">
        <v>28.0839</v>
      </c>
      <c r="Z637">
        <v>24576</v>
      </c>
      <c r="AD637">
        <v>0.54659999999999997</v>
      </c>
      <c r="AE637">
        <v>10.518599999999999</v>
      </c>
      <c r="AF637">
        <v>4.4520999999999997</v>
      </c>
      <c r="AG637">
        <v>81.984200000000001</v>
      </c>
      <c r="AH637">
        <v>27.694299999999998</v>
      </c>
      <c r="AI637">
        <v>35.720399999999998</v>
      </c>
      <c r="AJ637">
        <v>15.3499</v>
      </c>
      <c r="AK637">
        <v>23.882200000000001</v>
      </c>
      <c r="AL637">
        <v>2.9015</v>
      </c>
      <c r="AM637">
        <v>9.4793000000000003</v>
      </c>
      <c r="AN637">
        <v>3.4041000000000001</v>
      </c>
    </row>
    <row r="638" spans="1:40" x14ac:dyDescent="0.25">
      <c r="A638" t="s">
        <v>261</v>
      </c>
      <c r="B638" t="s">
        <v>261</v>
      </c>
      <c r="C638" t="s">
        <v>262</v>
      </c>
      <c r="D638" t="s">
        <v>263</v>
      </c>
      <c r="E638" t="s">
        <v>196</v>
      </c>
      <c r="F638" t="s">
        <v>197</v>
      </c>
      <c r="G638" s="2">
        <v>41820</v>
      </c>
      <c r="H638" t="s">
        <v>198</v>
      </c>
      <c r="J638">
        <v>2014</v>
      </c>
      <c r="K638">
        <v>4</v>
      </c>
      <c r="L638">
        <v>2014</v>
      </c>
      <c r="M638">
        <v>2</v>
      </c>
      <c r="N638">
        <v>7</v>
      </c>
      <c r="O638">
        <v>2.504</v>
      </c>
      <c r="R638">
        <v>0.187</v>
      </c>
      <c r="S638">
        <v>0.25219999999999998</v>
      </c>
      <c r="T638">
        <v>68.816000000000003</v>
      </c>
      <c r="U638">
        <v>31.968299999999999</v>
      </c>
      <c r="V638">
        <v>31.968299999999999</v>
      </c>
      <c r="W638">
        <v>37.970599999999997</v>
      </c>
      <c r="X638">
        <v>32.038499999999999</v>
      </c>
      <c r="Y638">
        <v>25.421199999999999</v>
      </c>
      <c r="Z638">
        <v>27017</v>
      </c>
      <c r="AD638">
        <v>0.50370000000000004</v>
      </c>
      <c r="AE638">
        <v>10.1797</v>
      </c>
      <c r="AF638">
        <v>4.4428999999999998</v>
      </c>
      <c r="AG638">
        <v>82.152600000000007</v>
      </c>
      <c r="AH638">
        <v>24.585699999999999</v>
      </c>
      <c r="AI638">
        <v>35.219200000000001</v>
      </c>
      <c r="AJ638">
        <v>12.805099999999999</v>
      </c>
      <c r="AK638">
        <v>19.9893</v>
      </c>
      <c r="AL638">
        <v>3.2166999999999999</v>
      </c>
      <c r="AM638">
        <v>10.897399999999999</v>
      </c>
      <c r="AN638">
        <v>3.8696999999999999</v>
      </c>
    </row>
    <row r="639" spans="1:40" x14ac:dyDescent="0.25">
      <c r="A639" t="s">
        <v>261</v>
      </c>
      <c r="B639" t="s">
        <v>261</v>
      </c>
      <c r="C639" t="s">
        <v>262</v>
      </c>
      <c r="D639" t="s">
        <v>263</v>
      </c>
      <c r="E639" t="s">
        <v>196</v>
      </c>
      <c r="F639" t="s">
        <v>197</v>
      </c>
      <c r="G639" s="2">
        <v>42185</v>
      </c>
      <c r="H639" t="s">
        <v>198</v>
      </c>
      <c r="J639">
        <v>2015</v>
      </c>
      <c r="K639">
        <v>4</v>
      </c>
      <c r="L639">
        <v>2015</v>
      </c>
      <c r="M639">
        <v>2</v>
      </c>
      <c r="N639">
        <v>7</v>
      </c>
      <c r="O639">
        <v>2.4733999999999998</v>
      </c>
      <c r="R639">
        <v>0.25769999999999998</v>
      </c>
      <c r="S639">
        <v>0.44069999999999998</v>
      </c>
      <c r="T639">
        <v>64.695499999999996</v>
      </c>
      <c r="U639">
        <v>19.4069</v>
      </c>
      <c r="V639">
        <v>19.4069</v>
      </c>
      <c r="W639">
        <v>33.784999999999997</v>
      </c>
      <c r="X639">
        <v>19.776700000000002</v>
      </c>
      <c r="Y639">
        <v>13.029500000000001</v>
      </c>
      <c r="Z639">
        <v>23724</v>
      </c>
      <c r="AD639">
        <v>0.53639999999999999</v>
      </c>
      <c r="AE639">
        <v>11.384600000000001</v>
      </c>
      <c r="AF639">
        <v>5.2256</v>
      </c>
      <c r="AG639">
        <v>69.848500000000001</v>
      </c>
      <c r="AH639">
        <v>15.2255</v>
      </c>
      <c r="AI639">
        <v>20.911000000000001</v>
      </c>
      <c r="AJ639">
        <v>6.9885000000000002</v>
      </c>
      <c r="AK639">
        <v>11.3012</v>
      </c>
      <c r="AL639">
        <v>2.8742000000000001</v>
      </c>
      <c r="AM639">
        <v>9.9766999999999992</v>
      </c>
      <c r="AN639">
        <v>3.5943999999999998</v>
      </c>
    </row>
    <row r="640" spans="1:40" x14ac:dyDescent="0.25">
      <c r="A640" t="s">
        <v>261</v>
      </c>
      <c r="B640" t="s">
        <v>261</v>
      </c>
      <c r="C640" t="s">
        <v>262</v>
      </c>
      <c r="D640" t="s">
        <v>263</v>
      </c>
      <c r="E640" t="s">
        <v>196</v>
      </c>
      <c r="F640" t="s">
        <v>197</v>
      </c>
      <c r="G640" s="2">
        <v>42551</v>
      </c>
      <c r="H640" t="s">
        <v>198</v>
      </c>
      <c r="J640">
        <v>2016</v>
      </c>
      <c r="K640">
        <v>4</v>
      </c>
      <c r="L640">
        <v>2016</v>
      </c>
      <c r="M640">
        <v>2</v>
      </c>
      <c r="N640">
        <v>7</v>
      </c>
      <c r="O640">
        <v>2.3529</v>
      </c>
      <c r="R640">
        <v>0.36030000000000001</v>
      </c>
      <c r="S640">
        <v>0.74250000000000005</v>
      </c>
      <c r="T640">
        <v>61.579900000000002</v>
      </c>
      <c r="U640">
        <v>23.654499999999999</v>
      </c>
      <c r="V640">
        <v>23.654499999999999</v>
      </c>
      <c r="W640">
        <v>32.154200000000003</v>
      </c>
      <c r="X640">
        <v>23.1493</v>
      </c>
      <c r="Y640">
        <v>19.688199999999998</v>
      </c>
      <c r="Z640">
        <v>24982</v>
      </c>
      <c r="AD640">
        <v>0.441</v>
      </c>
      <c r="AE640">
        <v>14.5624</v>
      </c>
      <c r="AF640">
        <v>4.6681999999999997</v>
      </c>
      <c r="AG640">
        <v>78.1892</v>
      </c>
      <c r="AH640">
        <v>23.331499999999998</v>
      </c>
      <c r="AI640">
        <v>33.334699999999998</v>
      </c>
      <c r="AJ640">
        <v>8.6826000000000008</v>
      </c>
      <c r="AK640">
        <v>14.9244</v>
      </c>
      <c r="AL640">
        <v>3.1177000000000001</v>
      </c>
      <c r="AM640">
        <v>9.2209000000000003</v>
      </c>
      <c r="AN640">
        <v>4.1589</v>
      </c>
    </row>
    <row r="641" spans="1:40" x14ac:dyDescent="0.25">
      <c r="A641" t="s">
        <v>261</v>
      </c>
      <c r="B641" t="s">
        <v>261</v>
      </c>
      <c r="C641" t="s">
        <v>262</v>
      </c>
      <c r="D641" t="s">
        <v>263</v>
      </c>
      <c r="E641" t="s">
        <v>196</v>
      </c>
      <c r="F641" t="s">
        <v>197</v>
      </c>
      <c r="G641" s="2">
        <v>42916</v>
      </c>
      <c r="H641" t="s">
        <v>198</v>
      </c>
      <c r="J641">
        <v>2017</v>
      </c>
      <c r="K641">
        <v>4</v>
      </c>
      <c r="L641">
        <v>2017</v>
      </c>
      <c r="M641">
        <v>2</v>
      </c>
      <c r="N641">
        <v>7</v>
      </c>
      <c r="O641">
        <v>2.4773000000000001</v>
      </c>
      <c r="R641">
        <v>0.51239999999999997</v>
      </c>
      <c r="S641">
        <v>1.1906000000000001</v>
      </c>
      <c r="T641">
        <v>61.911099999999998</v>
      </c>
      <c r="U641">
        <v>24.820499999999999</v>
      </c>
      <c r="V641">
        <v>24.820499999999999</v>
      </c>
      <c r="W641">
        <v>34.5792</v>
      </c>
      <c r="X641">
        <v>25.735399999999998</v>
      </c>
      <c r="Y641">
        <v>23.5731</v>
      </c>
      <c r="Z641">
        <v>31378</v>
      </c>
      <c r="AD641">
        <v>0.37309999999999999</v>
      </c>
      <c r="AE641">
        <v>15.7089</v>
      </c>
      <c r="AF641">
        <v>4.5448000000000004</v>
      </c>
      <c r="AG641">
        <v>80.312200000000004</v>
      </c>
      <c r="AH641">
        <v>29.2897</v>
      </c>
      <c r="AI641">
        <v>78.0535</v>
      </c>
      <c r="AJ641">
        <v>8.7951999999999995</v>
      </c>
      <c r="AK641">
        <v>14.282</v>
      </c>
      <c r="AL641">
        <v>4.0064000000000002</v>
      </c>
      <c r="AM641">
        <v>9.3920999999999992</v>
      </c>
      <c r="AN641">
        <v>5.0442999999999998</v>
      </c>
    </row>
    <row r="642" spans="1:40" x14ac:dyDescent="0.25">
      <c r="A642" t="s">
        <v>261</v>
      </c>
      <c r="B642" t="s">
        <v>261</v>
      </c>
      <c r="C642" t="s">
        <v>262</v>
      </c>
      <c r="D642" t="s">
        <v>263</v>
      </c>
      <c r="E642" t="s">
        <v>196</v>
      </c>
      <c r="F642" t="s">
        <v>197</v>
      </c>
      <c r="G642" s="2">
        <v>40633</v>
      </c>
      <c r="H642" t="s">
        <v>199</v>
      </c>
      <c r="J642">
        <v>2011</v>
      </c>
      <c r="K642">
        <v>3</v>
      </c>
      <c r="L642">
        <v>2011</v>
      </c>
      <c r="M642">
        <v>1</v>
      </c>
      <c r="N642">
        <v>7</v>
      </c>
      <c r="O642">
        <v>2.7561</v>
      </c>
      <c r="R642">
        <v>0.18229999999999999</v>
      </c>
      <c r="S642">
        <v>0.22289999999999999</v>
      </c>
      <c r="T642">
        <v>76.278300000000002</v>
      </c>
      <c r="U642">
        <v>34.751600000000003</v>
      </c>
      <c r="V642">
        <v>34.751600000000003</v>
      </c>
      <c r="X642">
        <v>36.675199999999997</v>
      </c>
      <c r="Y642">
        <v>31.848099999999999</v>
      </c>
      <c r="Z642">
        <v>19339</v>
      </c>
      <c r="AD642">
        <v>0.16470000000000001</v>
      </c>
      <c r="AE642">
        <v>3.6903000000000001</v>
      </c>
      <c r="AF642">
        <v>1.6374</v>
      </c>
      <c r="AG642">
        <v>54.965299999999999</v>
      </c>
      <c r="AH642">
        <v>9.7881999999999998</v>
      </c>
      <c r="AI642">
        <v>13.0611</v>
      </c>
      <c r="AJ642">
        <v>5.2462999999999997</v>
      </c>
      <c r="AK642">
        <v>8.0039999999999996</v>
      </c>
      <c r="AL642">
        <v>2.2725</v>
      </c>
      <c r="AM642">
        <v>6.3399000000000001</v>
      </c>
      <c r="AN642">
        <v>2.4738000000000002</v>
      </c>
    </row>
    <row r="643" spans="1:40" x14ac:dyDescent="0.25">
      <c r="A643" t="s">
        <v>261</v>
      </c>
      <c r="B643" t="s">
        <v>261</v>
      </c>
      <c r="C643" t="s">
        <v>262</v>
      </c>
      <c r="D643" t="s">
        <v>263</v>
      </c>
      <c r="E643" t="s">
        <v>196</v>
      </c>
      <c r="F643" t="s">
        <v>197</v>
      </c>
      <c r="G643" s="2">
        <v>40724</v>
      </c>
      <c r="H643" t="s">
        <v>199</v>
      </c>
      <c r="J643">
        <v>2011</v>
      </c>
      <c r="K643">
        <v>4</v>
      </c>
      <c r="L643">
        <v>2011</v>
      </c>
      <c r="M643">
        <v>2</v>
      </c>
      <c r="N643">
        <v>7</v>
      </c>
      <c r="O643">
        <v>2.6036999999999999</v>
      </c>
      <c r="R643">
        <v>0.17280000000000001</v>
      </c>
      <c r="S643">
        <v>0.20880000000000001</v>
      </c>
      <c r="T643">
        <v>78.649199999999993</v>
      </c>
      <c r="U643">
        <v>35.532899999999998</v>
      </c>
      <c r="V643">
        <v>35.532899999999998</v>
      </c>
      <c r="X643">
        <v>36.385100000000001</v>
      </c>
      <c r="Y643">
        <v>33.822800000000001</v>
      </c>
      <c r="Z643">
        <v>24639</v>
      </c>
      <c r="AD643">
        <v>0.1598</v>
      </c>
      <c r="AE643">
        <v>2.7025999999999999</v>
      </c>
      <c r="AF643">
        <v>1.1588000000000001</v>
      </c>
      <c r="AG643">
        <v>77.666300000000007</v>
      </c>
      <c r="AH643">
        <v>10.2903</v>
      </c>
      <c r="AI643">
        <v>13.4238</v>
      </c>
      <c r="AJ643">
        <v>5.4036999999999997</v>
      </c>
      <c r="AK643">
        <v>8.5124999999999993</v>
      </c>
      <c r="AL643">
        <v>2.8673000000000002</v>
      </c>
      <c r="AM643">
        <v>6.8151000000000002</v>
      </c>
      <c r="AN643">
        <v>3.1414</v>
      </c>
    </row>
    <row r="644" spans="1:40" x14ac:dyDescent="0.25">
      <c r="A644" t="s">
        <v>261</v>
      </c>
      <c r="B644" t="s">
        <v>261</v>
      </c>
      <c r="C644" t="s">
        <v>262</v>
      </c>
      <c r="D644" t="s">
        <v>263</v>
      </c>
      <c r="E644" t="s">
        <v>196</v>
      </c>
      <c r="F644" t="s">
        <v>197</v>
      </c>
      <c r="G644" s="2">
        <v>40816</v>
      </c>
      <c r="H644" t="s">
        <v>199</v>
      </c>
      <c r="J644">
        <v>2012</v>
      </c>
      <c r="K644">
        <v>1</v>
      </c>
      <c r="L644">
        <v>2011</v>
      </c>
      <c r="M644">
        <v>3</v>
      </c>
      <c r="N644">
        <v>7</v>
      </c>
      <c r="O644">
        <v>2.9468000000000001</v>
      </c>
      <c r="R644">
        <v>0.16719999999999999</v>
      </c>
      <c r="S644">
        <v>0.20080000000000001</v>
      </c>
      <c r="T644">
        <v>78.258099999999999</v>
      </c>
      <c r="U644">
        <v>41.463299999999997</v>
      </c>
      <c r="V644">
        <v>41.463299999999997</v>
      </c>
      <c r="X644">
        <v>42.056199999999997</v>
      </c>
      <c r="Y644">
        <v>33.030200000000001</v>
      </c>
      <c r="Z644">
        <v>8057</v>
      </c>
      <c r="AD644">
        <v>0.16170000000000001</v>
      </c>
      <c r="AE644">
        <v>1.6638999999999999</v>
      </c>
      <c r="AF644">
        <v>1.7110000000000001</v>
      </c>
      <c r="AG644">
        <v>52.600200000000001</v>
      </c>
      <c r="AH644">
        <v>9.6614000000000004</v>
      </c>
      <c r="AI644">
        <v>12.5207</v>
      </c>
      <c r="AJ644">
        <v>5.3418999999999999</v>
      </c>
      <c r="AK644">
        <v>8.0457000000000001</v>
      </c>
      <c r="AL644">
        <v>0.94899999999999995</v>
      </c>
      <c r="AM644">
        <v>7.0620000000000003</v>
      </c>
      <c r="AN644">
        <v>1.0004</v>
      </c>
    </row>
    <row r="645" spans="1:40" x14ac:dyDescent="0.25">
      <c r="A645" t="s">
        <v>261</v>
      </c>
      <c r="B645" t="s">
        <v>261</v>
      </c>
      <c r="C645" t="s">
        <v>262</v>
      </c>
      <c r="D645" t="s">
        <v>263</v>
      </c>
      <c r="E645" t="s">
        <v>196</v>
      </c>
      <c r="F645" t="s">
        <v>197</v>
      </c>
      <c r="G645" s="2">
        <v>40908</v>
      </c>
      <c r="H645" t="s">
        <v>199</v>
      </c>
      <c r="J645">
        <v>2012</v>
      </c>
      <c r="K645">
        <v>2</v>
      </c>
      <c r="L645">
        <v>2011</v>
      </c>
      <c r="M645">
        <v>4</v>
      </c>
      <c r="N645">
        <v>7</v>
      </c>
      <c r="O645">
        <v>2.8578999999999999</v>
      </c>
      <c r="R645">
        <v>0.15690000000000001</v>
      </c>
      <c r="S645">
        <v>0.18609999999999999</v>
      </c>
      <c r="T645">
        <v>73.004599999999996</v>
      </c>
      <c r="U645">
        <v>38.276299999999999</v>
      </c>
      <c r="V645">
        <v>38.276299999999999</v>
      </c>
      <c r="X645">
        <v>39.449399999999997</v>
      </c>
      <c r="Y645">
        <v>31.7165</v>
      </c>
      <c r="Z645">
        <v>13421</v>
      </c>
      <c r="AD645">
        <v>0.18609999999999999</v>
      </c>
      <c r="AE645">
        <v>4.1731999999999996</v>
      </c>
      <c r="AF645">
        <v>1.5307999999999999</v>
      </c>
      <c r="AG645">
        <v>58.792000000000002</v>
      </c>
      <c r="AH645">
        <v>10.330500000000001</v>
      </c>
      <c r="AI645">
        <v>15.820399999999999</v>
      </c>
      <c r="AJ645">
        <v>5.9015000000000004</v>
      </c>
      <c r="AK645">
        <v>8.7096999999999998</v>
      </c>
      <c r="AL645">
        <v>1.5854999999999999</v>
      </c>
      <c r="AM645">
        <v>7.6497999999999999</v>
      </c>
      <c r="AN645">
        <v>1.6958</v>
      </c>
    </row>
    <row r="646" spans="1:40" x14ac:dyDescent="0.25">
      <c r="A646" t="s">
        <v>261</v>
      </c>
      <c r="B646" t="s">
        <v>261</v>
      </c>
      <c r="C646" t="s">
        <v>262</v>
      </c>
      <c r="D646" t="s">
        <v>263</v>
      </c>
      <c r="E646" t="s">
        <v>196</v>
      </c>
      <c r="F646" t="s">
        <v>197</v>
      </c>
      <c r="G646" s="2">
        <v>40999</v>
      </c>
      <c r="H646" t="s">
        <v>199</v>
      </c>
      <c r="J646">
        <v>2012</v>
      </c>
      <c r="K646">
        <v>3</v>
      </c>
      <c r="L646">
        <v>2012</v>
      </c>
      <c r="M646">
        <v>1</v>
      </c>
      <c r="N646">
        <v>7</v>
      </c>
      <c r="O646">
        <v>2.9369999999999998</v>
      </c>
      <c r="R646">
        <v>0.14810000000000001</v>
      </c>
      <c r="S646">
        <v>0.1739</v>
      </c>
      <c r="T646">
        <v>77.296499999999995</v>
      </c>
      <c r="U646">
        <v>36.6175</v>
      </c>
      <c r="V646">
        <v>36.6175</v>
      </c>
      <c r="X646">
        <v>36.554299999999998</v>
      </c>
      <c r="Y646">
        <v>29.3445</v>
      </c>
      <c r="Z646">
        <v>22266</v>
      </c>
      <c r="AD646">
        <v>0.14749999999999999</v>
      </c>
      <c r="AE646">
        <v>2.7989000000000002</v>
      </c>
      <c r="AF646">
        <v>1.5881000000000001</v>
      </c>
      <c r="AG646">
        <v>56.671999999999997</v>
      </c>
      <c r="AH646">
        <v>7.4397000000000002</v>
      </c>
      <c r="AI646">
        <v>11.055099999999999</v>
      </c>
      <c r="AJ646">
        <v>4.3284000000000002</v>
      </c>
      <c r="AK646">
        <v>6.3376999999999999</v>
      </c>
      <c r="AL646">
        <v>2.6200999999999999</v>
      </c>
      <c r="AM646">
        <v>8.1737000000000002</v>
      </c>
      <c r="AN646">
        <v>2.8182</v>
      </c>
    </row>
    <row r="647" spans="1:40" x14ac:dyDescent="0.25">
      <c r="A647" t="s">
        <v>261</v>
      </c>
      <c r="B647" t="s">
        <v>261</v>
      </c>
      <c r="C647" t="s">
        <v>262</v>
      </c>
      <c r="D647" t="s">
        <v>263</v>
      </c>
      <c r="E647" t="s">
        <v>196</v>
      </c>
      <c r="F647" t="s">
        <v>197</v>
      </c>
      <c r="G647" s="2">
        <v>41090</v>
      </c>
      <c r="H647" t="s">
        <v>199</v>
      </c>
      <c r="J647">
        <v>2012</v>
      </c>
      <c r="K647">
        <v>4</v>
      </c>
      <c r="L647">
        <v>2012</v>
      </c>
      <c r="M647">
        <v>2</v>
      </c>
      <c r="N647">
        <v>7</v>
      </c>
      <c r="O647">
        <v>2.6029</v>
      </c>
      <c r="R647">
        <v>0.13900000000000001</v>
      </c>
      <c r="S647">
        <v>0.18</v>
      </c>
      <c r="T647">
        <v>76.947800000000001</v>
      </c>
      <c r="U647">
        <v>1.0631999999999999</v>
      </c>
      <c r="V647">
        <v>1.0631999999999999</v>
      </c>
      <c r="X647">
        <v>1.9879</v>
      </c>
      <c r="Y647">
        <v>-2.7244000000000002</v>
      </c>
      <c r="Z647">
        <v>29321</v>
      </c>
      <c r="AD647">
        <v>0.1489</v>
      </c>
      <c r="AE647">
        <v>3.6614</v>
      </c>
      <c r="AF647">
        <v>1.1444000000000001</v>
      </c>
      <c r="AG647">
        <v>78.642200000000003</v>
      </c>
      <c r="AH647">
        <v>-0.74139999999999995</v>
      </c>
      <c r="AI647">
        <v>-0.98909999999999998</v>
      </c>
      <c r="AJ647">
        <v>-0.40570000000000001</v>
      </c>
      <c r="AK647">
        <v>-0.63829999999999998</v>
      </c>
      <c r="AL647">
        <v>3.4470999999999998</v>
      </c>
      <c r="AM647">
        <v>7.9183000000000003</v>
      </c>
      <c r="AN647">
        <v>3.7181000000000002</v>
      </c>
    </row>
    <row r="648" spans="1:40" x14ac:dyDescent="0.25">
      <c r="A648" t="s">
        <v>261</v>
      </c>
      <c r="B648" t="s">
        <v>261</v>
      </c>
      <c r="C648" t="s">
        <v>262</v>
      </c>
      <c r="D648" t="s">
        <v>263</v>
      </c>
      <c r="E648" t="s">
        <v>196</v>
      </c>
      <c r="F648" t="s">
        <v>197</v>
      </c>
      <c r="G648" s="2">
        <v>41182</v>
      </c>
      <c r="H648" t="s">
        <v>199</v>
      </c>
      <c r="J648">
        <v>2013</v>
      </c>
      <c r="K648">
        <v>1</v>
      </c>
      <c r="L648">
        <v>2012</v>
      </c>
      <c r="M648">
        <v>3</v>
      </c>
      <c r="N648">
        <v>7</v>
      </c>
      <c r="O648">
        <v>2.6766000000000001</v>
      </c>
      <c r="R648">
        <v>0.1237</v>
      </c>
      <c r="S648">
        <v>0.1736</v>
      </c>
      <c r="T648">
        <v>73.962999999999994</v>
      </c>
      <c r="U648">
        <v>33.1584</v>
      </c>
      <c r="V648">
        <v>33.1584</v>
      </c>
      <c r="X648">
        <v>34.5702</v>
      </c>
      <c r="Y648">
        <v>27.898599999999998</v>
      </c>
      <c r="Z648">
        <v>7881</v>
      </c>
      <c r="AD648">
        <v>0.1313</v>
      </c>
      <c r="AE648">
        <v>2.5665</v>
      </c>
      <c r="AF648">
        <v>1.6216999999999999</v>
      </c>
      <c r="AG648">
        <v>55.496600000000001</v>
      </c>
      <c r="AH648">
        <v>6.4878999999999998</v>
      </c>
      <c r="AI648">
        <v>8.766</v>
      </c>
      <c r="AJ648">
        <v>3.6644000000000001</v>
      </c>
      <c r="AK648">
        <v>5.6856</v>
      </c>
      <c r="AL648">
        <v>0.92779999999999996</v>
      </c>
      <c r="AM648">
        <v>8.1734000000000009</v>
      </c>
      <c r="AN648">
        <v>0.99880000000000002</v>
      </c>
    </row>
    <row r="649" spans="1:40" x14ac:dyDescent="0.25">
      <c r="A649" t="s">
        <v>261</v>
      </c>
      <c r="B649" t="s">
        <v>261</v>
      </c>
      <c r="C649" t="s">
        <v>262</v>
      </c>
      <c r="D649" t="s">
        <v>263</v>
      </c>
      <c r="E649" t="s">
        <v>196</v>
      </c>
      <c r="F649" t="s">
        <v>197</v>
      </c>
      <c r="G649" s="2">
        <v>41274</v>
      </c>
      <c r="H649" t="s">
        <v>199</v>
      </c>
      <c r="J649">
        <v>2013</v>
      </c>
      <c r="K649">
        <v>2</v>
      </c>
      <c r="L649">
        <v>2012</v>
      </c>
      <c r="M649">
        <v>4</v>
      </c>
      <c r="N649">
        <v>7</v>
      </c>
      <c r="O649">
        <v>2.8071000000000002</v>
      </c>
      <c r="R649">
        <v>0.14130000000000001</v>
      </c>
      <c r="S649">
        <v>0.19550000000000001</v>
      </c>
      <c r="T649">
        <v>73.471299999999999</v>
      </c>
      <c r="U649">
        <v>36.218299999999999</v>
      </c>
      <c r="V649">
        <v>36.218299999999999</v>
      </c>
      <c r="X649">
        <v>36.213700000000003</v>
      </c>
      <c r="Y649">
        <v>29.721299999999999</v>
      </c>
      <c r="Z649">
        <v>11731</v>
      </c>
      <c r="AD649">
        <v>0.16669999999999999</v>
      </c>
      <c r="AE649">
        <v>3.4268999999999998</v>
      </c>
      <c r="AF649">
        <v>1.4985999999999999</v>
      </c>
      <c r="AG649">
        <v>60.054499999999997</v>
      </c>
      <c r="AH649">
        <v>8.7866999999999997</v>
      </c>
      <c r="AI649">
        <v>11.699199999999999</v>
      </c>
      <c r="AJ649">
        <v>4.9555999999999996</v>
      </c>
      <c r="AK649">
        <v>7.5446999999999997</v>
      </c>
      <c r="AL649">
        <v>1.3893</v>
      </c>
      <c r="AM649">
        <v>8.6668000000000003</v>
      </c>
      <c r="AN649">
        <v>1.5708</v>
      </c>
    </row>
    <row r="650" spans="1:40" x14ac:dyDescent="0.25">
      <c r="A650" t="s">
        <v>261</v>
      </c>
      <c r="B650" t="s">
        <v>261</v>
      </c>
      <c r="C650" t="s">
        <v>262</v>
      </c>
      <c r="D650" t="s">
        <v>263</v>
      </c>
      <c r="E650" t="s">
        <v>196</v>
      </c>
      <c r="F650" t="s">
        <v>197</v>
      </c>
      <c r="G650" s="2">
        <v>41364</v>
      </c>
      <c r="H650" t="s">
        <v>199</v>
      </c>
      <c r="J650">
        <v>2013</v>
      </c>
      <c r="K650">
        <v>3</v>
      </c>
      <c r="L650">
        <v>2013</v>
      </c>
      <c r="M650">
        <v>1</v>
      </c>
      <c r="N650">
        <v>7</v>
      </c>
      <c r="O650">
        <v>2.9291</v>
      </c>
      <c r="R650">
        <v>0.1348</v>
      </c>
      <c r="S650">
        <v>0.18509999999999999</v>
      </c>
      <c r="T650">
        <v>76.636300000000006</v>
      </c>
      <c r="U650">
        <v>37.151600000000002</v>
      </c>
      <c r="V650">
        <v>37.151600000000002</v>
      </c>
      <c r="X650">
        <v>37.107700000000001</v>
      </c>
      <c r="Y650">
        <v>29.552399999999999</v>
      </c>
      <c r="Z650">
        <v>20467</v>
      </c>
      <c r="AD650">
        <v>0.15279999999999999</v>
      </c>
      <c r="AE650">
        <v>2.2443</v>
      </c>
      <c r="AF650">
        <v>1.7087000000000001</v>
      </c>
      <c r="AG650">
        <v>52.671700000000001</v>
      </c>
      <c r="AH650">
        <v>7.8956</v>
      </c>
      <c r="AI650">
        <v>10.303599999999999</v>
      </c>
      <c r="AJ650">
        <v>4.5151000000000003</v>
      </c>
      <c r="AK650">
        <v>6.8311999999999999</v>
      </c>
      <c r="AL650">
        <v>2.4281999999999999</v>
      </c>
      <c r="AM650">
        <v>9.1852999999999998</v>
      </c>
      <c r="AN650">
        <v>2.7204000000000002</v>
      </c>
    </row>
    <row r="651" spans="1:40" x14ac:dyDescent="0.25">
      <c r="A651" t="s">
        <v>261</v>
      </c>
      <c r="B651" t="s">
        <v>261</v>
      </c>
      <c r="C651" t="s">
        <v>262</v>
      </c>
      <c r="D651" t="s">
        <v>263</v>
      </c>
      <c r="E651" t="s">
        <v>196</v>
      </c>
      <c r="F651" t="s">
        <v>197</v>
      </c>
      <c r="G651" s="2">
        <v>41455</v>
      </c>
      <c r="H651" t="s">
        <v>199</v>
      </c>
      <c r="J651">
        <v>2013</v>
      </c>
      <c r="K651">
        <v>4</v>
      </c>
      <c r="L651">
        <v>2013</v>
      </c>
      <c r="M651">
        <v>2</v>
      </c>
      <c r="N651">
        <v>7</v>
      </c>
      <c r="O651">
        <v>2.7118000000000002</v>
      </c>
      <c r="R651">
        <v>0.1376</v>
      </c>
      <c r="S651">
        <v>0.1976</v>
      </c>
      <c r="T651">
        <v>71.16</v>
      </c>
      <c r="U651">
        <v>30.523700000000002</v>
      </c>
      <c r="V651">
        <v>30.523700000000002</v>
      </c>
      <c r="X651">
        <v>30.8856</v>
      </c>
      <c r="Y651">
        <v>24.954799999999999</v>
      </c>
      <c r="Z651">
        <v>24576</v>
      </c>
      <c r="AD651">
        <v>0.13969999999999999</v>
      </c>
      <c r="AE651">
        <v>2.9607999999999999</v>
      </c>
      <c r="AF651">
        <v>1.1377999999999999</v>
      </c>
      <c r="AG651">
        <v>79.098299999999995</v>
      </c>
      <c r="AH651">
        <v>6.2892999999999999</v>
      </c>
      <c r="AI651">
        <v>8.1120000000000001</v>
      </c>
      <c r="AJ651">
        <v>3.4859</v>
      </c>
      <c r="AK651">
        <v>5.4236000000000004</v>
      </c>
      <c r="AL651">
        <v>2.9015</v>
      </c>
      <c r="AM651">
        <v>9.4793000000000003</v>
      </c>
      <c r="AN651">
        <v>3.4041000000000001</v>
      </c>
    </row>
    <row r="652" spans="1:40" x14ac:dyDescent="0.25">
      <c r="A652" t="s">
        <v>261</v>
      </c>
      <c r="B652" t="s">
        <v>261</v>
      </c>
      <c r="C652" t="s">
        <v>262</v>
      </c>
      <c r="D652" t="s">
        <v>263</v>
      </c>
      <c r="E652" t="s">
        <v>196</v>
      </c>
      <c r="F652" t="s">
        <v>197</v>
      </c>
      <c r="G652" s="2">
        <v>41547</v>
      </c>
      <c r="H652" t="s">
        <v>199</v>
      </c>
      <c r="J652">
        <v>2014</v>
      </c>
      <c r="K652">
        <v>1</v>
      </c>
      <c r="L652">
        <v>2013</v>
      </c>
      <c r="M652">
        <v>3</v>
      </c>
      <c r="N652">
        <v>7</v>
      </c>
      <c r="O652">
        <v>2.8723999999999998</v>
      </c>
      <c r="R652">
        <v>0.13400000000000001</v>
      </c>
      <c r="S652">
        <v>0.1951</v>
      </c>
      <c r="T652">
        <v>72.232699999999994</v>
      </c>
      <c r="U652">
        <v>34.1843</v>
      </c>
      <c r="V652">
        <v>34.1843</v>
      </c>
      <c r="X652">
        <v>34.583599999999997</v>
      </c>
      <c r="Y652">
        <v>28.301600000000001</v>
      </c>
      <c r="Z652">
        <v>6974</v>
      </c>
      <c r="AD652">
        <v>0.13020000000000001</v>
      </c>
      <c r="AE652">
        <v>1.9690000000000001</v>
      </c>
      <c r="AF652">
        <v>1.6834</v>
      </c>
      <c r="AG652">
        <v>53.463799999999999</v>
      </c>
      <c r="AH652">
        <v>6.4231999999999996</v>
      </c>
      <c r="AI652">
        <v>8.1948000000000008</v>
      </c>
      <c r="AJ652">
        <v>3.6839</v>
      </c>
      <c r="AK652">
        <v>5.5625999999999998</v>
      </c>
      <c r="AL652">
        <v>0.82689999999999997</v>
      </c>
      <c r="AM652">
        <v>9.7820999999999998</v>
      </c>
      <c r="AN652">
        <v>0.9728</v>
      </c>
    </row>
    <row r="653" spans="1:40" x14ac:dyDescent="0.25">
      <c r="A653" t="s">
        <v>261</v>
      </c>
      <c r="B653" t="s">
        <v>261</v>
      </c>
      <c r="C653" t="s">
        <v>262</v>
      </c>
      <c r="D653" t="s">
        <v>263</v>
      </c>
      <c r="E653" t="s">
        <v>196</v>
      </c>
      <c r="F653" t="s">
        <v>197</v>
      </c>
      <c r="G653" s="2">
        <v>41639</v>
      </c>
      <c r="H653" t="s">
        <v>199</v>
      </c>
      <c r="J653">
        <v>2014</v>
      </c>
      <c r="K653">
        <v>2</v>
      </c>
      <c r="L653">
        <v>2013</v>
      </c>
      <c r="M653">
        <v>4</v>
      </c>
      <c r="N653">
        <v>7</v>
      </c>
      <c r="O653">
        <v>3.1673</v>
      </c>
      <c r="R653">
        <v>0.19550000000000001</v>
      </c>
      <c r="S653">
        <v>0.27</v>
      </c>
      <c r="T653">
        <v>66.058999999999997</v>
      </c>
      <c r="U653">
        <v>32.501300000000001</v>
      </c>
      <c r="V653">
        <v>32.501300000000001</v>
      </c>
      <c r="X653">
        <v>32.130200000000002</v>
      </c>
      <c r="Y653">
        <v>26.746600000000001</v>
      </c>
      <c r="Z653">
        <v>9655</v>
      </c>
      <c r="AD653">
        <v>0.15970000000000001</v>
      </c>
      <c r="AE653">
        <v>5.2207999999999997</v>
      </c>
      <c r="AF653">
        <v>1.5338000000000001</v>
      </c>
      <c r="AG653">
        <v>58.678600000000003</v>
      </c>
      <c r="AH653">
        <v>7.7061999999999999</v>
      </c>
      <c r="AI653">
        <v>9.7192000000000007</v>
      </c>
      <c r="AJ653">
        <v>4.2710999999999997</v>
      </c>
      <c r="AK653">
        <v>6.1999000000000004</v>
      </c>
      <c r="AL653">
        <v>1.1500999999999999</v>
      </c>
      <c r="AM653">
        <v>10.253</v>
      </c>
      <c r="AN653">
        <v>1.5029999999999999</v>
      </c>
    </row>
    <row r="654" spans="1:40" x14ac:dyDescent="0.25">
      <c r="A654" t="s">
        <v>261</v>
      </c>
      <c r="B654" t="s">
        <v>261</v>
      </c>
      <c r="C654" t="s">
        <v>262</v>
      </c>
      <c r="D654" t="s">
        <v>263</v>
      </c>
      <c r="E654" t="s">
        <v>196</v>
      </c>
      <c r="F654" t="s">
        <v>197</v>
      </c>
      <c r="G654" s="2">
        <v>41729</v>
      </c>
      <c r="H654" t="s">
        <v>199</v>
      </c>
      <c r="J654">
        <v>2014</v>
      </c>
      <c r="K654">
        <v>3</v>
      </c>
      <c r="L654">
        <v>2014</v>
      </c>
      <c r="M654">
        <v>1</v>
      </c>
      <c r="N654">
        <v>7</v>
      </c>
      <c r="O654">
        <v>3.2151999999999998</v>
      </c>
      <c r="R654">
        <v>0.1913</v>
      </c>
      <c r="S654">
        <v>0.25940000000000002</v>
      </c>
      <c r="T654">
        <v>70.700400000000002</v>
      </c>
      <c r="U654">
        <v>34.1813</v>
      </c>
      <c r="V654">
        <v>34.1813</v>
      </c>
      <c r="X654">
        <v>34.097900000000003</v>
      </c>
      <c r="Y654">
        <v>27.741</v>
      </c>
      <c r="Z654">
        <v>18562</v>
      </c>
      <c r="AD654">
        <v>0.13070000000000001</v>
      </c>
      <c r="AE654">
        <v>3.1135000000000002</v>
      </c>
      <c r="AF654">
        <v>1.5117</v>
      </c>
      <c r="AG654">
        <v>59.536799999999999</v>
      </c>
      <c r="AH654">
        <v>6.4741999999999997</v>
      </c>
      <c r="AI654">
        <v>8.1120999999999999</v>
      </c>
      <c r="AJ654">
        <v>3.6254</v>
      </c>
      <c r="AK654">
        <v>5.2356999999999996</v>
      </c>
      <c r="AL654">
        <v>2.2185000000000001</v>
      </c>
      <c r="AM654">
        <v>10.584</v>
      </c>
      <c r="AN654">
        <v>2.7151000000000001</v>
      </c>
    </row>
    <row r="655" spans="1:40" x14ac:dyDescent="0.25">
      <c r="A655" t="s">
        <v>261</v>
      </c>
      <c r="B655" t="s">
        <v>261</v>
      </c>
      <c r="C655" t="s">
        <v>262</v>
      </c>
      <c r="D655" t="s">
        <v>263</v>
      </c>
      <c r="E655" t="s">
        <v>196</v>
      </c>
      <c r="F655" t="s">
        <v>197</v>
      </c>
      <c r="G655" s="2">
        <v>41820</v>
      </c>
      <c r="H655" t="s">
        <v>199</v>
      </c>
      <c r="J655">
        <v>2014</v>
      </c>
      <c r="K655">
        <v>4</v>
      </c>
      <c r="L655">
        <v>2014</v>
      </c>
      <c r="M655">
        <v>2</v>
      </c>
      <c r="N655">
        <v>7</v>
      </c>
      <c r="O655">
        <v>2.504</v>
      </c>
      <c r="R655">
        <v>0.187</v>
      </c>
      <c r="S655">
        <v>0.25219999999999998</v>
      </c>
      <c r="T655">
        <v>67.355199999999996</v>
      </c>
      <c r="U655">
        <v>27.722200000000001</v>
      </c>
      <c r="V655">
        <v>27.722200000000001</v>
      </c>
      <c r="X655">
        <v>28.128499999999999</v>
      </c>
      <c r="Y655">
        <v>19.724599999999999</v>
      </c>
      <c r="Z655">
        <v>27017</v>
      </c>
      <c r="AD655">
        <v>0.1356</v>
      </c>
      <c r="AE655">
        <v>2.8694999999999999</v>
      </c>
      <c r="AF655">
        <v>1.1963999999999999</v>
      </c>
      <c r="AG655">
        <v>75.227099999999993</v>
      </c>
      <c r="AH655">
        <v>5.1368</v>
      </c>
      <c r="AI655">
        <v>7.3585000000000003</v>
      </c>
      <c r="AJ655">
        <v>2.6753999999999998</v>
      </c>
      <c r="AK655">
        <v>4.1764000000000001</v>
      </c>
      <c r="AL655">
        <v>3.2166999999999999</v>
      </c>
      <c r="AM655">
        <v>10.897399999999999</v>
      </c>
      <c r="AN655">
        <v>3.8696999999999999</v>
      </c>
    </row>
    <row r="656" spans="1:40" x14ac:dyDescent="0.25">
      <c r="A656" t="s">
        <v>261</v>
      </c>
      <c r="B656" t="s">
        <v>261</v>
      </c>
      <c r="C656" t="s">
        <v>262</v>
      </c>
      <c r="D656" t="s">
        <v>263</v>
      </c>
      <c r="E656" t="s">
        <v>196</v>
      </c>
      <c r="F656" t="s">
        <v>197</v>
      </c>
      <c r="G656" s="2">
        <v>41912</v>
      </c>
      <c r="H656" t="s">
        <v>199</v>
      </c>
      <c r="J656">
        <v>2015</v>
      </c>
      <c r="K656">
        <v>1</v>
      </c>
      <c r="L656">
        <v>2014</v>
      </c>
      <c r="M656">
        <v>3</v>
      </c>
      <c r="N656">
        <v>7</v>
      </c>
      <c r="O656">
        <v>2.5158</v>
      </c>
      <c r="R656">
        <v>0.17</v>
      </c>
      <c r="S656">
        <v>0.2631</v>
      </c>
      <c r="T656">
        <v>64.342100000000002</v>
      </c>
      <c r="U656">
        <v>25.188600000000001</v>
      </c>
      <c r="V656">
        <v>25.188600000000001</v>
      </c>
      <c r="X656">
        <v>25.412700000000001</v>
      </c>
      <c r="Y656">
        <v>19.568100000000001</v>
      </c>
      <c r="Z656">
        <v>7072</v>
      </c>
      <c r="AD656">
        <v>0.1368</v>
      </c>
      <c r="AE656">
        <v>2.6339000000000001</v>
      </c>
      <c r="AF656">
        <v>1.8003</v>
      </c>
      <c r="AG656">
        <v>49.990499999999997</v>
      </c>
      <c r="AH656">
        <v>5.0349000000000004</v>
      </c>
      <c r="AI656">
        <v>7.1612999999999998</v>
      </c>
      <c r="AJ656">
        <v>2.6760000000000002</v>
      </c>
      <c r="AK656">
        <v>4.1788999999999996</v>
      </c>
      <c r="AL656">
        <v>0.8468</v>
      </c>
      <c r="AM656">
        <v>10.9231</v>
      </c>
      <c r="AN656">
        <v>1.0004</v>
      </c>
    </row>
    <row r="657" spans="1:40" x14ac:dyDescent="0.25">
      <c r="A657" t="s">
        <v>261</v>
      </c>
      <c r="B657" t="s">
        <v>261</v>
      </c>
      <c r="C657" t="s">
        <v>262</v>
      </c>
      <c r="D657" t="s">
        <v>263</v>
      </c>
      <c r="E657" t="s">
        <v>196</v>
      </c>
      <c r="F657" t="s">
        <v>197</v>
      </c>
      <c r="G657" s="2">
        <v>42004</v>
      </c>
      <c r="H657" t="s">
        <v>199</v>
      </c>
      <c r="J657">
        <v>2015</v>
      </c>
      <c r="K657">
        <v>2</v>
      </c>
      <c r="L657">
        <v>2014</v>
      </c>
      <c r="M657">
        <v>4</v>
      </c>
      <c r="N657">
        <v>7</v>
      </c>
      <c r="O657">
        <v>2.4540999999999999</v>
      </c>
      <c r="R657">
        <v>0.1658</v>
      </c>
      <c r="S657">
        <v>0.30809999999999998</v>
      </c>
      <c r="T657">
        <v>61.707599999999999</v>
      </c>
      <c r="U657">
        <v>29.3767</v>
      </c>
      <c r="V657">
        <v>29.3767</v>
      </c>
      <c r="X657">
        <v>29.656199999999998</v>
      </c>
      <c r="Y657">
        <v>22.1496</v>
      </c>
      <c r="Z657">
        <v>9922</v>
      </c>
      <c r="AD657">
        <v>0.15140000000000001</v>
      </c>
      <c r="AE657">
        <v>4.9371999999999998</v>
      </c>
      <c r="AF657">
        <v>1.6354</v>
      </c>
      <c r="AG657">
        <v>55.0336</v>
      </c>
      <c r="AH657">
        <v>6.3811999999999998</v>
      </c>
      <c r="AI657">
        <v>9.3472000000000008</v>
      </c>
      <c r="AJ657">
        <v>3.3532000000000002</v>
      </c>
      <c r="AK657">
        <v>5.3232999999999997</v>
      </c>
      <c r="AL657">
        <v>1.1959</v>
      </c>
      <c r="AM657">
        <v>11.180199999999999</v>
      </c>
      <c r="AN657">
        <v>1.53</v>
      </c>
    </row>
    <row r="658" spans="1:40" x14ac:dyDescent="0.25">
      <c r="A658" t="s">
        <v>261</v>
      </c>
      <c r="B658" t="s">
        <v>261</v>
      </c>
      <c r="C658" t="s">
        <v>262</v>
      </c>
      <c r="D658" t="s">
        <v>263</v>
      </c>
      <c r="E658" t="s">
        <v>196</v>
      </c>
      <c r="F658" t="s">
        <v>197</v>
      </c>
      <c r="G658" s="2">
        <v>42094</v>
      </c>
      <c r="H658" t="s">
        <v>199</v>
      </c>
      <c r="J658">
        <v>2015</v>
      </c>
      <c r="K658">
        <v>3</v>
      </c>
      <c r="L658">
        <v>2015</v>
      </c>
      <c r="M658">
        <v>1</v>
      </c>
      <c r="N658">
        <v>7</v>
      </c>
      <c r="O658">
        <v>2.9056000000000002</v>
      </c>
      <c r="R658">
        <v>0.23469999999999999</v>
      </c>
      <c r="S658">
        <v>0.35360000000000003</v>
      </c>
      <c r="T658">
        <v>67.043999999999997</v>
      </c>
      <c r="U658">
        <v>30.346499999999999</v>
      </c>
      <c r="V658">
        <v>30.346499999999999</v>
      </c>
      <c r="X658">
        <v>29.9922</v>
      </c>
      <c r="Y658">
        <v>22.941700000000001</v>
      </c>
      <c r="Z658">
        <v>18656</v>
      </c>
      <c r="AD658">
        <v>0.123</v>
      </c>
      <c r="AE658">
        <v>2.9003999999999999</v>
      </c>
      <c r="AF658">
        <v>1.7484999999999999</v>
      </c>
      <c r="AG658">
        <v>51.471800000000002</v>
      </c>
      <c r="AH658">
        <v>5.5308000000000002</v>
      </c>
      <c r="AI658">
        <v>8.1135000000000002</v>
      </c>
      <c r="AJ658">
        <v>2.8214000000000001</v>
      </c>
      <c r="AK658">
        <v>4.2325999999999997</v>
      </c>
      <c r="AL658">
        <v>2.2648999999999999</v>
      </c>
      <c r="AM658">
        <v>11.1096</v>
      </c>
      <c r="AN658">
        <v>2.7703000000000002</v>
      </c>
    </row>
    <row r="659" spans="1:40" x14ac:dyDescent="0.25">
      <c r="A659" t="s">
        <v>261</v>
      </c>
      <c r="B659" t="s">
        <v>261</v>
      </c>
      <c r="C659" t="s">
        <v>262</v>
      </c>
      <c r="D659" t="s">
        <v>263</v>
      </c>
      <c r="E659" t="s">
        <v>196</v>
      </c>
      <c r="F659" t="s">
        <v>197</v>
      </c>
      <c r="G659" s="2">
        <v>42185</v>
      </c>
      <c r="H659" t="s">
        <v>199</v>
      </c>
      <c r="J659">
        <v>2015</v>
      </c>
      <c r="K659">
        <v>4</v>
      </c>
      <c r="L659">
        <v>2015</v>
      </c>
      <c r="M659">
        <v>2</v>
      </c>
      <c r="N659">
        <v>7</v>
      </c>
      <c r="O659">
        <v>2.4733999999999998</v>
      </c>
      <c r="R659">
        <v>0.25769999999999998</v>
      </c>
      <c r="S659">
        <v>0.44069999999999998</v>
      </c>
      <c r="T659">
        <v>66.33</v>
      </c>
      <c r="U659">
        <v>-9.2561</v>
      </c>
      <c r="V659">
        <v>-9.2561</v>
      </c>
      <c r="X659">
        <v>-7.9169999999999998</v>
      </c>
      <c r="Y659">
        <v>-14.4049</v>
      </c>
      <c r="Z659">
        <v>23724</v>
      </c>
      <c r="AD659">
        <v>0.12709999999999999</v>
      </c>
      <c r="AE659">
        <v>2.5733999999999999</v>
      </c>
      <c r="AF659">
        <v>1.2385999999999999</v>
      </c>
      <c r="AG659">
        <v>72.665499999999994</v>
      </c>
      <c r="AH659">
        <v>-3.9895999999999998</v>
      </c>
      <c r="AI659">
        <v>-5.4794</v>
      </c>
      <c r="AJ659">
        <v>-1.8311999999999999</v>
      </c>
      <c r="AK659">
        <v>-2.9613</v>
      </c>
      <c r="AL659">
        <v>2.8742000000000001</v>
      </c>
      <c r="AM659">
        <v>9.9766999999999992</v>
      </c>
      <c r="AN659">
        <v>3.5943999999999998</v>
      </c>
    </row>
    <row r="660" spans="1:40" x14ac:dyDescent="0.25">
      <c r="A660" t="s">
        <v>261</v>
      </c>
      <c r="B660" t="s">
        <v>261</v>
      </c>
      <c r="C660" t="s">
        <v>262</v>
      </c>
      <c r="D660" t="s">
        <v>263</v>
      </c>
      <c r="E660" t="s">
        <v>196</v>
      </c>
      <c r="F660" t="s">
        <v>197</v>
      </c>
      <c r="G660" s="2">
        <v>42277</v>
      </c>
      <c r="H660" t="s">
        <v>199</v>
      </c>
      <c r="J660">
        <v>2016</v>
      </c>
      <c r="K660">
        <v>1</v>
      </c>
      <c r="L660">
        <v>2015</v>
      </c>
      <c r="M660">
        <v>3</v>
      </c>
      <c r="N660">
        <v>7</v>
      </c>
      <c r="O660">
        <v>2.4626999999999999</v>
      </c>
      <c r="R660">
        <v>0.26429999999999998</v>
      </c>
      <c r="S660">
        <v>0.498</v>
      </c>
      <c r="T660">
        <v>64.635199999999998</v>
      </c>
      <c r="U660">
        <v>28.426300000000001</v>
      </c>
      <c r="V660">
        <v>28.426300000000001</v>
      </c>
      <c r="X660">
        <v>27.052399999999999</v>
      </c>
      <c r="Y660">
        <v>24.054200000000002</v>
      </c>
      <c r="Z660">
        <v>7520</v>
      </c>
      <c r="AD660">
        <v>0.1179</v>
      </c>
      <c r="AE660">
        <v>1.8886000000000001</v>
      </c>
      <c r="AF660">
        <v>1.7807999999999999</v>
      </c>
      <c r="AG660">
        <v>50.540300000000002</v>
      </c>
      <c r="AH660">
        <v>6.3296999999999999</v>
      </c>
      <c r="AI660">
        <v>8.8231999999999999</v>
      </c>
      <c r="AJ660">
        <v>2.8351999999999999</v>
      </c>
      <c r="AK660">
        <v>4.6569000000000003</v>
      </c>
      <c r="AL660">
        <v>0.93020000000000003</v>
      </c>
      <c r="AM660">
        <v>9.6975999999999996</v>
      </c>
      <c r="AN660">
        <v>1.0980000000000001</v>
      </c>
    </row>
    <row r="661" spans="1:40" x14ac:dyDescent="0.25">
      <c r="A661" t="s">
        <v>261</v>
      </c>
      <c r="B661" t="s">
        <v>261</v>
      </c>
      <c r="C661" t="s">
        <v>262</v>
      </c>
      <c r="D661" t="s">
        <v>263</v>
      </c>
      <c r="E661" t="s">
        <v>196</v>
      </c>
      <c r="F661" t="s">
        <v>197</v>
      </c>
      <c r="G661" s="2">
        <v>42369</v>
      </c>
      <c r="H661" t="s">
        <v>199</v>
      </c>
      <c r="J661">
        <v>2016</v>
      </c>
      <c r="K661">
        <v>2</v>
      </c>
      <c r="L661">
        <v>2015</v>
      </c>
      <c r="M661">
        <v>4</v>
      </c>
      <c r="N661">
        <v>7</v>
      </c>
      <c r="O661">
        <v>2.9973000000000001</v>
      </c>
      <c r="R661">
        <v>0.3463</v>
      </c>
      <c r="S661">
        <v>0.57869999999999999</v>
      </c>
      <c r="T661">
        <v>58.514000000000003</v>
      </c>
      <c r="U661">
        <v>25.323599999999999</v>
      </c>
      <c r="V661">
        <v>25.323599999999999</v>
      </c>
      <c r="X661">
        <v>24.605</v>
      </c>
      <c r="Y661">
        <v>21.087599999999998</v>
      </c>
      <c r="Z661">
        <v>11114</v>
      </c>
      <c r="AD661">
        <v>0.1321</v>
      </c>
      <c r="AE661">
        <v>3.6536</v>
      </c>
      <c r="AF661">
        <v>1.6403000000000001</v>
      </c>
      <c r="AG661">
        <v>54.867600000000003</v>
      </c>
      <c r="AH661">
        <v>6.5355999999999996</v>
      </c>
      <c r="AI661">
        <v>9.1694999999999993</v>
      </c>
      <c r="AJ661">
        <v>2.7863000000000002</v>
      </c>
      <c r="AK661">
        <v>4.2721</v>
      </c>
      <c r="AL661">
        <v>1.3805000000000001</v>
      </c>
      <c r="AM661">
        <v>9.6882999999999999</v>
      </c>
      <c r="AN661">
        <v>1.8003</v>
      </c>
    </row>
    <row r="662" spans="1:40" x14ac:dyDescent="0.25">
      <c r="A662" t="s">
        <v>261</v>
      </c>
      <c r="B662" t="s">
        <v>261</v>
      </c>
      <c r="C662" t="s">
        <v>262</v>
      </c>
      <c r="D662" t="s">
        <v>263</v>
      </c>
      <c r="E662" t="s">
        <v>196</v>
      </c>
      <c r="F662" t="s">
        <v>197</v>
      </c>
      <c r="G662" s="2">
        <v>42460</v>
      </c>
      <c r="H662" t="s">
        <v>199</v>
      </c>
      <c r="J662">
        <v>2016</v>
      </c>
      <c r="K662">
        <v>3</v>
      </c>
      <c r="L662">
        <v>2016</v>
      </c>
      <c r="M662">
        <v>1</v>
      </c>
      <c r="N662">
        <v>7</v>
      </c>
      <c r="O662">
        <v>2.8954</v>
      </c>
      <c r="R662">
        <v>0.35349999999999998</v>
      </c>
      <c r="S662">
        <v>0.62019999999999997</v>
      </c>
      <c r="T662">
        <v>62.388599999999997</v>
      </c>
      <c r="U662">
        <v>25.7318</v>
      </c>
      <c r="V662">
        <v>25.7318</v>
      </c>
      <c r="X662">
        <v>24.5288</v>
      </c>
      <c r="Y662">
        <v>18.2943</v>
      </c>
      <c r="Z662">
        <v>19173</v>
      </c>
      <c r="AD662">
        <v>0.1129</v>
      </c>
      <c r="AE662">
        <v>3.1518000000000002</v>
      </c>
      <c r="AF662">
        <v>1.6763999999999999</v>
      </c>
      <c r="AG662">
        <v>53.686100000000003</v>
      </c>
      <c r="AH662">
        <v>5.0209999999999999</v>
      </c>
      <c r="AI662">
        <v>7.1680999999999999</v>
      </c>
      <c r="AJ662">
        <v>2.0651999999999999</v>
      </c>
      <c r="AK662">
        <v>3.2463000000000002</v>
      </c>
      <c r="AL662">
        <v>2.4011</v>
      </c>
      <c r="AM662">
        <v>9.5052000000000003</v>
      </c>
      <c r="AN662">
        <v>3.1135000000000002</v>
      </c>
    </row>
    <row r="663" spans="1:40" x14ac:dyDescent="0.25">
      <c r="A663" t="s">
        <v>261</v>
      </c>
      <c r="B663" t="s">
        <v>261</v>
      </c>
      <c r="C663" t="s">
        <v>262</v>
      </c>
      <c r="D663" t="s">
        <v>263</v>
      </c>
      <c r="E663" t="s">
        <v>196</v>
      </c>
      <c r="F663" t="s">
        <v>197</v>
      </c>
      <c r="G663" s="2">
        <v>42551</v>
      </c>
      <c r="H663" t="s">
        <v>199</v>
      </c>
      <c r="J663">
        <v>2016</v>
      </c>
      <c r="K663">
        <v>4</v>
      </c>
      <c r="L663">
        <v>2016</v>
      </c>
      <c r="M663">
        <v>2</v>
      </c>
      <c r="N663">
        <v>7</v>
      </c>
      <c r="O663">
        <v>2.3529</v>
      </c>
      <c r="R663">
        <v>0.36030000000000001</v>
      </c>
      <c r="S663">
        <v>0.74250000000000005</v>
      </c>
      <c r="T663">
        <v>61.293300000000002</v>
      </c>
      <c r="U663">
        <v>14.9413</v>
      </c>
      <c r="V663">
        <v>14.9413</v>
      </c>
      <c r="X663">
        <v>16.236499999999999</v>
      </c>
      <c r="Y663">
        <v>15.145099999999999</v>
      </c>
      <c r="Z663">
        <v>24982</v>
      </c>
      <c r="AD663">
        <v>0.1065</v>
      </c>
      <c r="AE663">
        <v>3.5446</v>
      </c>
      <c r="AF663">
        <v>1.1278999999999999</v>
      </c>
      <c r="AG663">
        <v>79.796700000000001</v>
      </c>
      <c r="AH663">
        <v>4.3362999999999996</v>
      </c>
      <c r="AI663">
        <v>6.1954000000000002</v>
      </c>
      <c r="AJ663">
        <v>1.6136999999999999</v>
      </c>
      <c r="AK663">
        <v>2.7738</v>
      </c>
      <c r="AL663">
        <v>3.1177000000000001</v>
      </c>
      <c r="AM663">
        <v>9.2209000000000003</v>
      </c>
      <c r="AN663">
        <v>4.1589</v>
      </c>
    </row>
    <row r="664" spans="1:40" x14ac:dyDescent="0.25">
      <c r="A664" t="s">
        <v>261</v>
      </c>
      <c r="B664" t="s">
        <v>261</v>
      </c>
      <c r="C664" t="s">
        <v>262</v>
      </c>
      <c r="D664" t="s">
        <v>263</v>
      </c>
      <c r="E664" t="s">
        <v>196</v>
      </c>
      <c r="F664" t="s">
        <v>197</v>
      </c>
      <c r="G664" s="2">
        <v>42643</v>
      </c>
      <c r="H664" t="s">
        <v>199</v>
      </c>
      <c r="J664">
        <v>2017</v>
      </c>
      <c r="K664">
        <v>1</v>
      </c>
      <c r="L664">
        <v>2016</v>
      </c>
      <c r="M664">
        <v>3</v>
      </c>
      <c r="N664">
        <v>7</v>
      </c>
      <c r="O664">
        <v>2.6850999999999998</v>
      </c>
      <c r="R664">
        <v>0.46089999999999998</v>
      </c>
      <c r="S664">
        <v>1.0613999999999999</v>
      </c>
      <c r="T664">
        <v>64.228399999999993</v>
      </c>
      <c r="U664">
        <v>30.623000000000001</v>
      </c>
      <c r="V664">
        <v>30.623000000000001</v>
      </c>
      <c r="X664">
        <v>31.133700000000001</v>
      </c>
      <c r="Y664">
        <v>25.843699999999998</v>
      </c>
      <c r="Z664">
        <v>9386</v>
      </c>
      <c r="AD664">
        <v>0.1032</v>
      </c>
      <c r="AE664">
        <v>2.5125000000000002</v>
      </c>
      <c r="AF664">
        <v>1.9702999999999999</v>
      </c>
      <c r="AG664">
        <v>45.677199999999999</v>
      </c>
      <c r="AH664">
        <v>8.0528999999999993</v>
      </c>
      <c r="AI664">
        <v>11.578799999999999</v>
      </c>
      <c r="AJ664">
        <v>2.6665000000000001</v>
      </c>
      <c r="AK664">
        <v>4.3417000000000003</v>
      </c>
      <c r="AL664">
        <v>1.1917</v>
      </c>
      <c r="AM664">
        <v>9.0405999999999995</v>
      </c>
      <c r="AN664">
        <v>1.4663999999999999</v>
      </c>
    </row>
    <row r="665" spans="1:40" x14ac:dyDescent="0.25">
      <c r="A665" t="s">
        <v>261</v>
      </c>
      <c r="B665" t="s">
        <v>261</v>
      </c>
      <c r="C665" t="s">
        <v>262</v>
      </c>
      <c r="D665" t="s">
        <v>263</v>
      </c>
      <c r="E665" t="s">
        <v>196</v>
      </c>
      <c r="F665" t="s">
        <v>197</v>
      </c>
      <c r="G665" s="2">
        <v>42735</v>
      </c>
      <c r="H665" t="s">
        <v>199</v>
      </c>
      <c r="J665">
        <v>2017</v>
      </c>
      <c r="K665">
        <v>2</v>
      </c>
      <c r="L665">
        <v>2016</v>
      </c>
      <c r="M665">
        <v>4</v>
      </c>
      <c r="N665">
        <v>7</v>
      </c>
      <c r="O665">
        <v>2.0476999999999999</v>
      </c>
      <c r="R665">
        <v>0.46289999999999998</v>
      </c>
      <c r="S665">
        <v>1.2349000000000001</v>
      </c>
      <c r="T665">
        <v>58.9</v>
      </c>
      <c r="U665">
        <v>25.641400000000001</v>
      </c>
      <c r="V665">
        <v>25.641400000000001</v>
      </c>
      <c r="X665">
        <v>26.413499999999999</v>
      </c>
      <c r="Y665">
        <v>21.585699999999999</v>
      </c>
      <c r="Z665">
        <v>13691</v>
      </c>
      <c r="AD665">
        <v>0.10730000000000001</v>
      </c>
      <c r="AE665">
        <v>5.0490000000000004</v>
      </c>
      <c r="AF665">
        <v>1.6796</v>
      </c>
      <c r="AG665">
        <v>53.585299999999997</v>
      </c>
      <c r="AH665">
        <v>7.5571999999999999</v>
      </c>
      <c r="AI665">
        <v>22.332899999999999</v>
      </c>
      <c r="AJ665">
        <v>2.3151000000000002</v>
      </c>
      <c r="AK665">
        <v>4.0589000000000004</v>
      </c>
      <c r="AL665">
        <v>1.7484999999999999</v>
      </c>
      <c r="AM665">
        <v>8.9016000000000002</v>
      </c>
      <c r="AN665">
        <v>2.2787000000000002</v>
      </c>
    </row>
    <row r="666" spans="1:40" x14ac:dyDescent="0.25">
      <c r="A666" t="s">
        <v>261</v>
      </c>
      <c r="B666" t="s">
        <v>261</v>
      </c>
      <c r="C666" t="s">
        <v>262</v>
      </c>
      <c r="D666" t="s">
        <v>263</v>
      </c>
      <c r="E666" t="s">
        <v>196</v>
      </c>
      <c r="F666" t="s">
        <v>197</v>
      </c>
      <c r="G666" s="2">
        <v>42825</v>
      </c>
      <c r="H666" t="s">
        <v>199</v>
      </c>
      <c r="J666">
        <v>2017</v>
      </c>
      <c r="K666">
        <v>3</v>
      </c>
      <c r="L666">
        <v>2017</v>
      </c>
      <c r="M666">
        <v>1</v>
      </c>
      <c r="N666">
        <v>7</v>
      </c>
      <c r="O666">
        <v>2.8134000000000001</v>
      </c>
      <c r="R666">
        <v>0.5222</v>
      </c>
      <c r="S666">
        <v>1.2048000000000001</v>
      </c>
      <c r="T666">
        <v>63.512900000000002</v>
      </c>
      <c r="U666">
        <v>25.323699999999999</v>
      </c>
      <c r="V666">
        <v>25.323699999999999</v>
      </c>
      <c r="X666">
        <v>26.781400000000001</v>
      </c>
      <c r="Y666">
        <v>21.733799999999999</v>
      </c>
      <c r="Z666">
        <v>22656</v>
      </c>
      <c r="AD666">
        <v>9.8199999999999996E-2</v>
      </c>
      <c r="AE666">
        <v>4.0728</v>
      </c>
      <c r="AF666">
        <v>1.7148000000000001</v>
      </c>
      <c r="AG666">
        <v>52.484400000000001</v>
      </c>
      <c r="AH666">
        <v>6.8852000000000002</v>
      </c>
      <c r="AI666">
        <v>19.584700000000002</v>
      </c>
      <c r="AJ666">
        <v>2.1335999999999999</v>
      </c>
      <c r="AK666">
        <v>3.2894999999999999</v>
      </c>
      <c r="AL666">
        <v>2.8997999999999999</v>
      </c>
      <c r="AM666">
        <v>9.0287000000000006</v>
      </c>
      <c r="AN666">
        <v>3.6480000000000001</v>
      </c>
    </row>
    <row r="667" spans="1:40" x14ac:dyDescent="0.25">
      <c r="A667" t="s">
        <v>261</v>
      </c>
      <c r="B667" t="s">
        <v>261</v>
      </c>
      <c r="C667" t="s">
        <v>262</v>
      </c>
      <c r="D667" t="s">
        <v>263</v>
      </c>
      <c r="E667" t="s">
        <v>196</v>
      </c>
      <c r="F667" t="s">
        <v>197</v>
      </c>
      <c r="G667" s="2">
        <v>42916</v>
      </c>
      <c r="H667" t="s">
        <v>199</v>
      </c>
      <c r="J667">
        <v>2017</v>
      </c>
      <c r="K667">
        <v>4</v>
      </c>
      <c r="L667">
        <v>2017</v>
      </c>
      <c r="M667">
        <v>2</v>
      </c>
      <c r="N667">
        <v>7</v>
      </c>
      <c r="O667">
        <v>2.9186000000000001</v>
      </c>
      <c r="R667">
        <v>0.48149999999999998</v>
      </c>
      <c r="S667">
        <v>1.044</v>
      </c>
      <c r="T667">
        <v>61.285600000000002</v>
      </c>
      <c r="U667">
        <v>17.5808</v>
      </c>
      <c r="V667">
        <v>17.5808</v>
      </c>
      <c r="X667">
        <v>18.510200000000001</v>
      </c>
      <c r="Y667">
        <v>25.345700000000001</v>
      </c>
      <c r="Z667">
        <v>31378</v>
      </c>
      <c r="AD667">
        <v>8.7300000000000003E-2</v>
      </c>
      <c r="AE667">
        <v>3.8771</v>
      </c>
      <c r="AF667">
        <v>0.97370000000000001</v>
      </c>
      <c r="AG667">
        <v>92.427000000000007</v>
      </c>
      <c r="AH667">
        <v>6.3116000000000003</v>
      </c>
      <c r="AI667">
        <v>15.4086</v>
      </c>
      <c r="AJ667">
        <v>2.2115999999999998</v>
      </c>
      <c r="AK667">
        <v>3.2726999999999999</v>
      </c>
      <c r="AL667">
        <v>4.0064000000000002</v>
      </c>
      <c r="AM667">
        <v>11.379200000000001</v>
      </c>
      <c r="AN667">
        <v>5.0442999999999998</v>
      </c>
    </row>
    <row r="668" spans="1:40" x14ac:dyDescent="0.25">
      <c r="A668" t="s">
        <v>261</v>
      </c>
      <c r="B668" t="s">
        <v>261</v>
      </c>
      <c r="C668" t="s">
        <v>262</v>
      </c>
      <c r="D668" t="s">
        <v>263</v>
      </c>
      <c r="E668" t="s">
        <v>196</v>
      </c>
      <c r="F668" t="s">
        <v>197</v>
      </c>
      <c r="G668" s="2">
        <v>43008</v>
      </c>
      <c r="H668" t="s">
        <v>199</v>
      </c>
      <c r="J668">
        <v>2018</v>
      </c>
      <c r="K668">
        <v>1</v>
      </c>
      <c r="L668">
        <v>2017</v>
      </c>
      <c r="M668">
        <v>3</v>
      </c>
      <c r="N668">
        <v>7</v>
      </c>
      <c r="O668">
        <v>3.1198000000000001</v>
      </c>
      <c r="R668">
        <v>0.4778</v>
      </c>
      <c r="S668">
        <v>1.0178</v>
      </c>
      <c r="T668">
        <v>66.264600000000002</v>
      </c>
      <c r="U668">
        <v>31.412500000000001</v>
      </c>
      <c r="V668">
        <v>31.412500000000001</v>
      </c>
      <c r="X668">
        <v>32.537300000000002</v>
      </c>
      <c r="Y668">
        <v>26.799299999999999</v>
      </c>
      <c r="Z668">
        <v>10308</v>
      </c>
      <c r="AD668">
        <v>9.8500000000000004E-2</v>
      </c>
      <c r="AE668">
        <v>2.5779999999999998</v>
      </c>
      <c r="AF668">
        <v>1.6852</v>
      </c>
      <c r="AG668">
        <v>53.406599999999997</v>
      </c>
      <c r="AH668">
        <v>7.3353999999999999</v>
      </c>
      <c r="AI668">
        <v>17.389500000000002</v>
      </c>
      <c r="AJ668">
        <v>2.6398999999999999</v>
      </c>
      <c r="AK668">
        <v>3.8306</v>
      </c>
      <c r="AL668">
        <v>1.3217000000000001</v>
      </c>
      <c r="AM668">
        <v>11.612299999999999</v>
      </c>
      <c r="AN668">
        <v>1.5951</v>
      </c>
    </row>
    <row r="669" spans="1:40" x14ac:dyDescent="0.25">
      <c r="A669" t="s">
        <v>264</v>
      </c>
      <c r="B669" t="s">
        <v>265</v>
      </c>
      <c r="C669" t="s">
        <v>266</v>
      </c>
      <c r="D669" t="s">
        <v>267</v>
      </c>
      <c r="E669" t="s">
        <v>203</v>
      </c>
      <c r="F669" t="s">
        <v>197</v>
      </c>
      <c r="G669" s="2">
        <v>40694</v>
      </c>
      <c r="H669" t="s">
        <v>198</v>
      </c>
      <c r="J669">
        <v>2011</v>
      </c>
      <c r="K669">
        <v>4</v>
      </c>
      <c r="L669">
        <v>2011</v>
      </c>
      <c r="M669">
        <v>2</v>
      </c>
      <c r="N669">
        <v>7</v>
      </c>
      <c r="O669">
        <v>2.8542000000000001</v>
      </c>
      <c r="R669">
        <v>2.7300000000000001E-2</v>
      </c>
      <c r="S669">
        <v>6.7400000000000002E-2</v>
      </c>
      <c r="T669">
        <v>45.742400000000004</v>
      </c>
      <c r="U669">
        <v>14.122400000000001</v>
      </c>
      <c r="V669">
        <v>14.122400000000001</v>
      </c>
      <c r="W669">
        <v>15.901999999999999</v>
      </c>
      <c r="X669">
        <v>14.226800000000001</v>
      </c>
      <c r="Y669">
        <v>10.603</v>
      </c>
      <c r="Z669">
        <v>1381</v>
      </c>
      <c r="AD669">
        <v>1.3412999999999999</v>
      </c>
      <c r="AE669">
        <v>4.0202999999999998</v>
      </c>
      <c r="AF669">
        <v>6.4108000000000001</v>
      </c>
      <c r="AG669">
        <v>56.935400000000001</v>
      </c>
      <c r="AH669">
        <v>22.066400000000002</v>
      </c>
      <c r="AI669">
        <v>23.735099999999999</v>
      </c>
      <c r="AJ669">
        <v>14.4819</v>
      </c>
      <c r="AK669">
        <v>21.464600000000001</v>
      </c>
      <c r="AL669">
        <v>0.71089999999999998</v>
      </c>
      <c r="AM669">
        <v>5.258</v>
      </c>
      <c r="AN669">
        <v>0.93279999999999996</v>
      </c>
    </row>
    <row r="670" spans="1:40" x14ac:dyDescent="0.25">
      <c r="A670" t="s">
        <v>264</v>
      </c>
      <c r="B670" t="s">
        <v>265</v>
      </c>
      <c r="C670" t="s">
        <v>266</v>
      </c>
      <c r="D670" t="s">
        <v>267</v>
      </c>
      <c r="E670" t="s">
        <v>203</v>
      </c>
      <c r="F670" t="s">
        <v>197</v>
      </c>
      <c r="G670" s="2">
        <v>41060</v>
      </c>
      <c r="H670" t="s">
        <v>198</v>
      </c>
      <c r="J670">
        <v>2012</v>
      </c>
      <c r="K670">
        <v>4</v>
      </c>
      <c r="L670">
        <v>2012</v>
      </c>
      <c r="M670">
        <v>2</v>
      </c>
      <c r="N670">
        <v>7</v>
      </c>
      <c r="O670">
        <v>3.0512999999999999</v>
      </c>
      <c r="R670">
        <v>2.1499999999999998E-2</v>
      </c>
      <c r="S670">
        <v>3.7100000000000001E-2</v>
      </c>
      <c r="T670">
        <v>43.495800000000003</v>
      </c>
      <c r="U670">
        <v>13.154199999999999</v>
      </c>
      <c r="V670">
        <v>13.154199999999999</v>
      </c>
      <c r="W670">
        <v>14.8515</v>
      </c>
      <c r="X670">
        <v>12.9056</v>
      </c>
      <c r="Y670">
        <v>9.4766999999999992</v>
      </c>
      <c r="Z670">
        <v>1263</v>
      </c>
      <c r="AD670">
        <v>1.5085999999999999</v>
      </c>
      <c r="AE670">
        <v>4.0915999999999997</v>
      </c>
      <c r="AF670">
        <v>7.4492000000000003</v>
      </c>
      <c r="AG670">
        <v>48.9983</v>
      </c>
      <c r="AH670">
        <v>21.741599999999998</v>
      </c>
      <c r="AI670">
        <v>22.844100000000001</v>
      </c>
      <c r="AJ670">
        <v>14.594200000000001</v>
      </c>
      <c r="AK670">
        <v>21.2744</v>
      </c>
      <c r="AL670">
        <v>0.67210000000000003</v>
      </c>
      <c r="AM670">
        <v>5.6665000000000001</v>
      </c>
      <c r="AN670">
        <v>0.97060000000000002</v>
      </c>
    </row>
    <row r="671" spans="1:40" x14ac:dyDescent="0.25">
      <c r="A671" t="s">
        <v>264</v>
      </c>
      <c r="B671" t="s">
        <v>265</v>
      </c>
      <c r="C671" t="s">
        <v>266</v>
      </c>
      <c r="D671" t="s">
        <v>267</v>
      </c>
      <c r="E671" t="s">
        <v>203</v>
      </c>
      <c r="F671" t="s">
        <v>197</v>
      </c>
      <c r="G671" s="2">
        <v>41425</v>
      </c>
      <c r="H671" t="s">
        <v>198</v>
      </c>
      <c r="J671">
        <v>2013</v>
      </c>
      <c r="K671">
        <v>4</v>
      </c>
      <c r="L671">
        <v>2013</v>
      </c>
      <c r="M671">
        <v>2</v>
      </c>
      <c r="N671">
        <v>7</v>
      </c>
      <c r="O671">
        <v>3.4401999999999999</v>
      </c>
      <c r="R671">
        <v>9.8400000000000001E-2</v>
      </c>
      <c r="S671">
        <v>0.1232</v>
      </c>
      <c r="T671">
        <v>43.590299999999999</v>
      </c>
      <c r="U671">
        <v>12.7919</v>
      </c>
      <c r="V671">
        <v>12.7919</v>
      </c>
      <c r="W671">
        <v>14.775</v>
      </c>
      <c r="X671">
        <v>12.863</v>
      </c>
      <c r="Y671">
        <v>9.7657000000000007</v>
      </c>
      <c r="Z671">
        <v>2448</v>
      </c>
      <c r="AD671">
        <v>1.4427000000000001</v>
      </c>
      <c r="AE671">
        <v>4.0984999999999996</v>
      </c>
      <c r="AF671">
        <v>8.1210000000000004</v>
      </c>
      <c r="AG671">
        <v>44.945500000000003</v>
      </c>
      <c r="AH671">
        <v>22.1189</v>
      </c>
      <c r="AI671">
        <v>22.990300000000001</v>
      </c>
      <c r="AJ671">
        <v>13.969799999999999</v>
      </c>
      <c r="AK671">
        <v>19.941400000000002</v>
      </c>
      <c r="AL671">
        <v>1.3357000000000001</v>
      </c>
      <c r="AM671">
        <v>6.1974</v>
      </c>
      <c r="AN671">
        <v>1.6543000000000001</v>
      </c>
    </row>
    <row r="672" spans="1:40" x14ac:dyDescent="0.25">
      <c r="A672" t="s">
        <v>264</v>
      </c>
      <c r="B672" t="s">
        <v>265</v>
      </c>
      <c r="C672" t="s">
        <v>266</v>
      </c>
      <c r="D672" t="s">
        <v>267</v>
      </c>
      <c r="E672" t="s">
        <v>203</v>
      </c>
      <c r="F672" t="s">
        <v>197</v>
      </c>
      <c r="G672" s="2">
        <v>41790</v>
      </c>
      <c r="H672" t="s">
        <v>198</v>
      </c>
      <c r="J672">
        <v>2014</v>
      </c>
      <c r="K672">
        <v>4</v>
      </c>
      <c r="L672">
        <v>2014</v>
      </c>
      <c r="M672">
        <v>2</v>
      </c>
      <c r="N672">
        <v>7</v>
      </c>
      <c r="O672">
        <v>2.7244999999999999</v>
      </c>
      <c r="R672">
        <v>9.9699999999999997E-2</v>
      </c>
      <c r="S672">
        <v>0.1268</v>
      </c>
      <c r="T672">
        <v>44.7714</v>
      </c>
      <c r="U672">
        <v>13.2379</v>
      </c>
      <c r="V672">
        <v>13.2379</v>
      </c>
      <c r="W672">
        <v>15.3459</v>
      </c>
      <c r="X672">
        <v>12.748699999999999</v>
      </c>
      <c r="Y672">
        <v>9.6874000000000002</v>
      </c>
      <c r="Z672">
        <v>2136</v>
      </c>
      <c r="AD672">
        <v>1.4951000000000001</v>
      </c>
      <c r="AE672">
        <v>3.8898000000000001</v>
      </c>
      <c r="AF672">
        <v>8.0952000000000002</v>
      </c>
      <c r="AG672">
        <v>45.088299999999997</v>
      </c>
      <c r="AH672">
        <v>24.879899999999999</v>
      </c>
      <c r="AI672">
        <v>25.866900000000001</v>
      </c>
      <c r="AJ672">
        <v>14.4832</v>
      </c>
      <c r="AK672">
        <v>22.398700000000002</v>
      </c>
      <c r="AL672">
        <v>1.1791</v>
      </c>
      <c r="AM672">
        <v>6.2206999999999999</v>
      </c>
      <c r="AN672">
        <v>1.6632</v>
      </c>
    </row>
    <row r="673" spans="1:40" x14ac:dyDescent="0.25">
      <c r="A673" t="s">
        <v>264</v>
      </c>
      <c r="B673" t="s">
        <v>265</v>
      </c>
      <c r="C673" t="s">
        <v>266</v>
      </c>
      <c r="D673" t="s">
        <v>267</v>
      </c>
      <c r="E673" t="s">
        <v>203</v>
      </c>
      <c r="F673" t="s">
        <v>197</v>
      </c>
      <c r="G673" s="2">
        <v>42155</v>
      </c>
      <c r="H673" t="s">
        <v>198</v>
      </c>
      <c r="J673">
        <v>2015</v>
      </c>
      <c r="K673">
        <v>4</v>
      </c>
      <c r="L673">
        <v>2015</v>
      </c>
      <c r="M673">
        <v>2</v>
      </c>
      <c r="N673">
        <v>7</v>
      </c>
      <c r="O673">
        <v>2.4615999999999998</v>
      </c>
      <c r="R673">
        <v>7.8299999999999995E-2</v>
      </c>
      <c r="S673">
        <v>9.9199999999999997E-2</v>
      </c>
      <c r="T673">
        <v>45.969099999999997</v>
      </c>
      <c r="U673">
        <v>13.6433</v>
      </c>
      <c r="V673">
        <v>13.6433</v>
      </c>
      <c r="W673">
        <v>15.764200000000001</v>
      </c>
      <c r="X673">
        <v>13.741400000000001</v>
      </c>
      <c r="Y673">
        <v>10.6957</v>
      </c>
      <c r="Z673">
        <v>3720</v>
      </c>
      <c r="AD673">
        <v>1.4169</v>
      </c>
      <c r="AE673">
        <v>3.8123</v>
      </c>
      <c r="AF673">
        <v>9.1128999999999998</v>
      </c>
      <c r="AG673">
        <v>40.0533</v>
      </c>
      <c r="AH673">
        <v>25.7575</v>
      </c>
      <c r="AI673">
        <v>26.6206</v>
      </c>
      <c r="AJ673">
        <v>15.1549</v>
      </c>
      <c r="AK673">
        <v>23.741499999999998</v>
      </c>
      <c r="AL673">
        <v>2.1031</v>
      </c>
      <c r="AM673">
        <v>7.4222999999999999</v>
      </c>
      <c r="AN673">
        <v>2.6459000000000001</v>
      </c>
    </row>
    <row r="674" spans="1:40" x14ac:dyDescent="0.25">
      <c r="A674" t="s">
        <v>264</v>
      </c>
      <c r="B674" t="s">
        <v>265</v>
      </c>
      <c r="C674" t="s">
        <v>266</v>
      </c>
      <c r="D674" t="s">
        <v>267</v>
      </c>
      <c r="E674" t="s">
        <v>203</v>
      </c>
      <c r="F674" t="s">
        <v>197</v>
      </c>
      <c r="G674" s="2">
        <v>42521</v>
      </c>
      <c r="H674" t="s">
        <v>198</v>
      </c>
      <c r="J674">
        <v>2016</v>
      </c>
      <c r="K674">
        <v>4</v>
      </c>
      <c r="L674">
        <v>2016</v>
      </c>
      <c r="M674">
        <v>2</v>
      </c>
      <c r="N674">
        <v>7</v>
      </c>
      <c r="O674">
        <v>2.8041999999999998</v>
      </c>
      <c r="R674">
        <v>0.13980000000000001</v>
      </c>
      <c r="S674">
        <v>0.1663</v>
      </c>
      <c r="T674">
        <v>46.241</v>
      </c>
      <c r="U674">
        <v>13.9054</v>
      </c>
      <c r="V674">
        <v>13.9054</v>
      </c>
      <c r="W674">
        <v>15.950100000000001</v>
      </c>
      <c r="X674">
        <v>14.2791</v>
      </c>
      <c r="Y674">
        <v>11.6135</v>
      </c>
      <c r="Z674">
        <v>1963</v>
      </c>
      <c r="AD674">
        <v>1.5144</v>
      </c>
      <c r="AE674">
        <v>3.5975999999999999</v>
      </c>
      <c r="AF674">
        <v>9.9894999999999996</v>
      </c>
      <c r="AG674">
        <v>36.5383</v>
      </c>
      <c r="AH674">
        <v>30.6739</v>
      </c>
      <c r="AI674">
        <v>31.7407</v>
      </c>
      <c r="AJ674">
        <v>17.587399999999999</v>
      </c>
      <c r="AK674">
        <v>26.3841</v>
      </c>
      <c r="AL674">
        <v>1.1265000000000001</v>
      </c>
      <c r="AM674">
        <v>7.2877999999999998</v>
      </c>
      <c r="AN674">
        <v>1.7767999999999999</v>
      </c>
    </row>
    <row r="675" spans="1:40" x14ac:dyDescent="0.25">
      <c r="A675" t="s">
        <v>264</v>
      </c>
      <c r="B675" t="s">
        <v>265</v>
      </c>
      <c r="C675" t="s">
        <v>266</v>
      </c>
      <c r="D675" t="s">
        <v>267</v>
      </c>
      <c r="E675" t="s">
        <v>203</v>
      </c>
      <c r="F675" t="s">
        <v>197</v>
      </c>
      <c r="G675" s="2">
        <v>42886</v>
      </c>
      <c r="H675" t="s">
        <v>198</v>
      </c>
      <c r="J675">
        <v>2017</v>
      </c>
      <c r="K675">
        <v>4</v>
      </c>
      <c r="L675">
        <v>2017</v>
      </c>
      <c r="M675">
        <v>2</v>
      </c>
      <c r="N675">
        <v>7</v>
      </c>
      <c r="O675">
        <v>2.9340999999999999</v>
      </c>
      <c r="R675">
        <v>0.21859999999999999</v>
      </c>
      <c r="S675">
        <v>0.30640000000000001</v>
      </c>
      <c r="T675">
        <v>44.5764</v>
      </c>
      <c r="U675">
        <v>13.8253</v>
      </c>
      <c r="V675">
        <v>13.8253</v>
      </c>
      <c r="W675">
        <v>15.909800000000001</v>
      </c>
      <c r="X675">
        <v>14.2242</v>
      </c>
      <c r="Y675">
        <v>12.343500000000001</v>
      </c>
      <c r="Z675">
        <v>2548</v>
      </c>
      <c r="AD675">
        <v>1.4767999999999999</v>
      </c>
      <c r="AE675">
        <v>3.7662</v>
      </c>
      <c r="AF675">
        <v>9.3419000000000008</v>
      </c>
      <c r="AG675">
        <v>39.0715</v>
      </c>
      <c r="AH675">
        <v>34.174300000000002</v>
      </c>
      <c r="AI675">
        <v>35.377600000000001</v>
      </c>
      <c r="AJ675">
        <v>18.229500000000002</v>
      </c>
      <c r="AK675">
        <v>26.703600000000002</v>
      </c>
      <c r="AL675">
        <v>1.5059</v>
      </c>
      <c r="AM675">
        <v>7.5514000000000001</v>
      </c>
      <c r="AN675">
        <v>2.1513</v>
      </c>
    </row>
    <row r="676" spans="1:40" x14ac:dyDescent="0.25">
      <c r="A676" t="s">
        <v>264</v>
      </c>
      <c r="B676" t="s">
        <v>265</v>
      </c>
      <c r="C676" t="s">
        <v>266</v>
      </c>
      <c r="D676" t="s">
        <v>267</v>
      </c>
      <c r="E676" t="s">
        <v>203</v>
      </c>
      <c r="F676" t="s">
        <v>197</v>
      </c>
      <c r="G676" s="2">
        <v>40602</v>
      </c>
      <c r="H676" t="s">
        <v>199</v>
      </c>
      <c r="J676">
        <v>2011</v>
      </c>
      <c r="K676">
        <v>3</v>
      </c>
      <c r="L676">
        <v>2011</v>
      </c>
      <c r="M676">
        <v>1</v>
      </c>
      <c r="N676">
        <v>7</v>
      </c>
      <c r="O676">
        <v>3.2271000000000001</v>
      </c>
      <c r="R676">
        <v>2.7099999999999999E-2</v>
      </c>
      <c r="S676">
        <v>6.1899999999999997E-2</v>
      </c>
      <c r="T676">
        <v>45.816099999999999</v>
      </c>
      <c r="U676">
        <v>13.5854</v>
      </c>
      <c r="V676">
        <v>13.5854</v>
      </c>
      <c r="X676">
        <v>13.9201</v>
      </c>
      <c r="Y676">
        <v>10.2973</v>
      </c>
      <c r="Z676">
        <v>668</v>
      </c>
      <c r="AD676">
        <v>0.3508</v>
      </c>
      <c r="AE676">
        <v>1.0851999999999999</v>
      </c>
      <c r="AF676">
        <v>1.7015</v>
      </c>
      <c r="AG676">
        <v>52.894300000000001</v>
      </c>
      <c r="AH676">
        <v>5.2817999999999996</v>
      </c>
      <c r="AI676">
        <v>5.6626000000000003</v>
      </c>
      <c r="AJ676">
        <v>3.6124000000000001</v>
      </c>
      <c r="AK676">
        <v>5.1384999999999996</v>
      </c>
      <c r="AL676">
        <v>0.34399999999999997</v>
      </c>
      <c r="AM676">
        <v>5.2214999999999998</v>
      </c>
      <c r="AN676">
        <v>0.4995</v>
      </c>
    </row>
    <row r="677" spans="1:40" x14ac:dyDescent="0.25">
      <c r="A677" t="s">
        <v>264</v>
      </c>
      <c r="B677" t="s">
        <v>265</v>
      </c>
      <c r="C677" t="s">
        <v>266</v>
      </c>
      <c r="D677" t="s">
        <v>267</v>
      </c>
      <c r="E677" t="s">
        <v>203</v>
      </c>
      <c r="F677" t="s">
        <v>197</v>
      </c>
      <c r="G677" s="2">
        <v>40694</v>
      </c>
      <c r="H677" t="s">
        <v>199</v>
      </c>
      <c r="J677">
        <v>2011</v>
      </c>
      <c r="K677">
        <v>4</v>
      </c>
      <c r="L677">
        <v>2011</v>
      </c>
      <c r="M677">
        <v>2</v>
      </c>
      <c r="N677">
        <v>7</v>
      </c>
      <c r="O677">
        <v>2.8542000000000001</v>
      </c>
      <c r="R677">
        <v>2.7300000000000001E-2</v>
      </c>
      <c r="S677">
        <v>6.7400000000000002E-2</v>
      </c>
      <c r="T677">
        <v>44.771999999999998</v>
      </c>
      <c r="U677">
        <v>16.092400000000001</v>
      </c>
      <c r="V677">
        <v>16.092400000000001</v>
      </c>
      <c r="X677">
        <v>15.7538</v>
      </c>
      <c r="Y677">
        <v>11.830299999999999</v>
      </c>
      <c r="Z677">
        <v>1381</v>
      </c>
      <c r="AD677">
        <v>0.33479999999999999</v>
      </c>
      <c r="AE677">
        <v>1.0214000000000001</v>
      </c>
      <c r="AF677">
        <v>1.6001000000000001</v>
      </c>
      <c r="AG677">
        <v>56.247799999999998</v>
      </c>
      <c r="AH677">
        <v>6.431</v>
      </c>
      <c r="AI677">
        <v>6.9173</v>
      </c>
      <c r="AJ677">
        <v>4.2206000000000001</v>
      </c>
      <c r="AK677">
        <v>6.2556000000000003</v>
      </c>
      <c r="AL677">
        <v>0.71089999999999998</v>
      </c>
      <c r="AM677">
        <v>5.258</v>
      </c>
      <c r="AN677">
        <v>0.93279999999999996</v>
      </c>
    </row>
    <row r="678" spans="1:40" x14ac:dyDescent="0.25">
      <c r="A678" t="s">
        <v>264</v>
      </c>
      <c r="B678" t="s">
        <v>265</v>
      </c>
      <c r="C678" t="s">
        <v>266</v>
      </c>
      <c r="D678" t="s">
        <v>267</v>
      </c>
      <c r="E678" t="s">
        <v>203</v>
      </c>
      <c r="F678" t="s">
        <v>197</v>
      </c>
      <c r="G678" s="2">
        <v>40786</v>
      </c>
      <c r="H678" t="s">
        <v>199</v>
      </c>
      <c r="J678">
        <v>2012</v>
      </c>
      <c r="K678">
        <v>1</v>
      </c>
      <c r="L678">
        <v>2011</v>
      </c>
      <c r="M678">
        <v>3</v>
      </c>
      <c r="N678">
        <v>7</v>
      </c>
      <c r="O678">
        <v>2.9359000000000002</v>
      </c>
      <c r="R678">
        <v>2.35E-2</v>
      </c>
      <c r="S678">
        <v>5.2299999999999999E-2</v>
      </c>
      <c r="T678">
        <v>44.285499999999999</v>
      </c>
      <c r="U678">
        <v>14.306900000000001</v>
      </c>
      <c r="V678">
        <v>14.306900000000001</v>
      </c>
      <c r="X678">
        <v>14.010899999999999</v>
      </c>
      <c r="Y678">
        <v>10.6068</v>
      </c>
      <c r="Z678">
        <v>-26</v>
      </c>
      <c r="AD678">
        <v>0.4108</v>
      </c>
      <c r="AE678">
        <v>1.0904</v>
      </c>
      <c r="AF678">
        <v>1.8545</v>
      </c>
      <c r="AG678">
        <v>48.529899999999998</v>
      </c>
      <c r="AH678">
        <v>6.5157999999999996</v>
      </c>
      <c r="AI678">
        <v>7.0423</v>
      </c>
      <c r="AJ678">
        <v>4.3571999999999997</v>
      </c>
      <c r="AK678">
        <v>6.3628</v>
      </c>
      <c r="AL678">
        <v>-1.37E-2</v>
      </c>
      <c r="AM678">
        <v>5.3334999999999999</v>
      </c>
      <c r="AN678">
        <v>4.5900000000000003E-2</v>
      </c>
    </row>
    <row r="679" spans="1:40" x14ac:dyDescent="0.25">
      <c r="A679" t="s">
        <v>264</v>
      </c>
      <c r="B679" t="s">
        <v>265</v>
      </c>
      <c r="C679" t="s">
        <v>266</v>
      </c>
      <c r="D679" t="s">
        <v>267</v>
      </c>
      <c r="E679" t="s">
        <v>203</v>
      </c>
      <c r="F679" t="s">
        <v>197</v>
      </c>
      <c r="G679" s="2">
        <v>40877</v>
      </c>
      <c r="H679" t="s">
        <v>199</v>
      </c>
      <c r="J679">
        <v>2012</v>
      </c>
      <c r="K679">
        <v>2</v>
      </c>
      <c r="L679">
        <v>2011</v>
      </c>
      <c r="M679">
        <v>4</v>
      </c>
      <c r="N679">
        <v>7</v>
      </c>
      <c r="O679">
        <v>3.0101</v>
      </c>
      <c r="R679">
        <v>2.3199999999999998E-2</v>
      </c>
      <c r="S679">
        <v>4.7899999999999998E-2</v>
      </c>
      <c r="T679">
        <v>42.841700000000003</v>
      </c>
      <c r="U679">
        <v>11.63</v>
      </c>
      <c r="V679">
        <v>11.63</v>
      </c>
      <c r="X679">
        <v>11.3956</v>
      </c>
      <c r="Y679">
        <v>8.4565000000000001</v>
      </c>
      <c r="Z679">
        <v>339</v>
      </c>
      <c r="AD679">
        <v>0.38080000000000003</v>
      </c>
      <c r="AE679">
        <v>1.0019</v>
      </c>
      <c r="AF679">
        <v>1.7873000000000001</v>
      </c>
      <c r="AG679">
        <v>50.355200000000004</v>
      </c>
      <c r="AH679">
        <v>4.8765999999999998</v>
      </c>
      <c r="AI679">
        <v>5.2689000000000004</v>
      </c>
      <c r="AJ679">
        <v>3.2955999999999999</v>
      </c>
      <c r="AK679">
        <v>4.7633000000000001</v>
      </c>
      <c r="AL679">
        <v>0.18090000000000001</v>
      </c>
      <c r="AM679">
        <v>5.3611000000000004</v>
      </c>
      <c r="AN679">
        <v>0.31859999999999999</v>
      </c>
    </row>
    <row r="680" spans="1:40" x14ac:dyDescent="0.25">
      <c r="A680" t="s">
        <v>264</v>
      </c>
      <c r="B680" t="s">
        <v>265</v>
      </c>
      <c r="C680" t="s">
        <v>266</v>
      </c>
      <c r="D680" t="s">
        <v>267</v>
      </c>
      <c r="E680" t="s">
        <v>203</v>
      </c>
      <c r="F680" t="s">
        <v>197</v>
      </c>
      <c r="G680" s="2">
        <v>40968</v>
      </c>
      <c r="H680" t="s">
        <v>199</v>
      </c>
      <c r="J680">
        <v>2012</v>
      </c>
      <c r="K680">
        <v>3</v>
      </c>
      <c r="L680">
        <v>2012</v>
      </c>
      <c r="M680">
        <v>1</v>
      </c>
      <c r="N680">
        <v>7</v>
      </c>
      <c r="O680">
        <v>3.2059000000000002</v>
      </c>
      <c r="R680">
        <v>2.1999999999999999E-2</v>
      </c>
      <c r="S680">
        <v>3.6299999999999999E-2</v>
      </c>
      <c r="T680">
        <v>43.935699999999997</v>
      </c>
      <c r="U680">
        <v>13.7376</v>
      </c>
      <c r="V680">
        <v>13.7376</v>
      </c>
      <c r="X680">
        <v>13.914400000000001</v>
      </c>
      <c r="Y680">
        <v>9.9009999999999998</v>
      </c>
      <c r="Z680">
        <v>547</v>
      </c>
      <c r="AD680">
        <v>0.38229999999999997</v>
      </c>
      <c r="AE680">
        <v>0.94489999999999996</v>
      </c>
      <c r="AF680">
        <v>1.716</v>
      </c>
      <c r="AG680">
        <v>52.447000000000003</v>
      </c>
      <c r="AH680">
        <v>5.5915999999999997</v>
      </c>
      <c r="AI680">
        <v>6.0274999999999999</v>
      </c>
      <c r="AJ680">
        <v>3.8462000000000001</v>
      </c>
      <c r="AK680">
        <v>5.4684999999999997</v>
      </c>
      <c r="AL680">
        <v>0.29260000000000003</v>
      </c>
      <c r="AM680">
        <v>5.5545999999999998</v>
      </c>
      <c r="AN680">
        <v>0.49490000000000001</v>
      </c>
    </row>
    <row r="681" spans="1:40" x14ac:dyDescent="0.25">
      <c r="A681" t="s">
        <v>264</v>
      </c>
      <c r="B681" t="s">
        <v>265</v>
      </c>
      <c r="C681" t="s">
        <v>266</v>
      </c>
      <c r="D681" t="s">
        <v>267</v>
      </c>
      <c r="E681" t="s">
        <v>203</v>
      </c>
      <c r="F681" t="s">
        <v>197</v>
      </c>
      <c r="G681" s="2">
        <v>41060</v>
      </c>
      <c r="H681" t="s">
        <v>199</v>
      </c>
      <c r="J681">
        <v>2012</v>
      </c>
      <c r="K681">
        <v>4</v>
      </c>
      <c r="L681">
        <v>2012</v>
      </c>
      <c r="M681">
        <v>2</v>
      </c>
      <c r="N681">
        <v>7</v>
      </c>
      <c r="O681">
        <v>3.0512999999999999</v>
      </c>
      <c r="R681">
        <v>2.1499999999999998E-2</v>
      </c>
      <c r="S681">
        <v>3.7100000000000001E-2</v>
      </c>
      <c r="T681">
        <v>42.8902</v>
      </c>
      <c r="U681">
        <v>12.847200000000001</v>
      </c>
      <c r="V681">
        <v>12.847200000000001</v>
      </c>
      <c r="X681">
        <v>12.2355</v>
      </c>
      <c r="Y681">
        <v>8.8789999999999996</v>
      </c>
      <c r="Z681">
        <v>1263</v>
      </c>
      <c r="AD681">
        <v>0.3911</v>
      </c>
      <c r="AE681">
        <v>1.0720000000000001</v>
      </c>
      <c r="AF681">
        <v>1.931</v>
      </c>
      <c r="AG681">
        <v>46.607100000000003</v>
      </c>
      <c r="AH681">
        <v>5.4234</v>
      </c>
      <c r="AI681">
        <v>5.6984000000000004</v>
      </c>
      <c r="AJ681">
        <v>3.6404999999999998</v>
      </c>
      <c r="AK681">
        <v>5.3068</v>
      </c>
      <c r="AL681">
        <v>0.67210000000000003</v>
      </c>
      <c r="AM681">
        <v>5.6665000000000001</v>
      </c>
      <c r="AN681">
        <v>0.97060000000000002</v>
      </c>
    </row>
    <row r="682" spans="1:40" x14ac:dyDescent="0.25">
      <c r="A682" t="s">
        <v>264</v>
      </c>
      <c r="B682" t="s">
        <v>265</v>
      </c>
      <c r="C682" t="s">
        <v>266</v>
      </c>
      <c r="D682" t="s">
        <v>267</v>
      </c>
      <c r="E682" t="s">
        <v>203</v>
      </c>
      <c r="F682" t="s">
        <v>197</v>
      </c>
      <c r="G682" s="2">
        <v>41152</v>
      </c>
      <c r="H682" t="s">
        <v>199</v>
      </c>
      <c r="J682">
        <v>2013</v>
      </c>
      <c r="K682">
        <v>1</v>
      </c>
      <c r="L682">
        <v>2012</v>
      </c>
      <c r="M682">
        <v>3</v>
      </c>
      <c r="N682">
        <v>7</v>
      </c>
      <c r="O682">
        <v>2.9491999999999998</v>
      </c>
      <c r="R682">
        <v>2.1999999999999999E-2</v>
      </c>
      <c r="S682">
        <v>3.6200000000000003E-2</v>
      </c>
      <c r="T682">
        <v>43.682400000000001</v>
      </c>
      <c r="U682">
        <v>11.878299999999999</v>
      </c>
      <c r="V682">
        <v>11.878299999999999</v>
      </c>
      <c r="X682">
        <v>12.357100000000001</v>
      </c>
      <c r="Y682">
        <v>8.7581000000000007</v>
      </c>
      <c r="Z682">
        <v>428</v>
      </c>
      <c r="AD682">
        <v>0.42830000000000001</v>
      </c>
      <c r="AE682">
        <v>1.0689</v>
      </c>
      <c r="AF682">
        <v>1.8869</v>
      </c>
      <c r="AG682">
        <v>47.696899999999999</v>
      </c>
      <c r="AH682">
        <v>5.8226000000000004</v>
      </c>
      <c r="AI682">
        <v>6.2842000000000002</v>
      </c>
      <c r="AJ682">
        <v>3.8706</v>
      </c>
      <c r="AK682">
        <v>5.6944999999999997</v>
      </c>
      <c r="AL682">
        <v>0.2319</v>
      </c>
      <c r="AM682">
        <v>5.5693000000000001</v>
      </c>
      <c r="AN682">
        <v>0.28989999999999999</v>
      </c>
    </row>
    <row r="683" spans="1:40" x14ac:dyDescent="0.25">
      <c r="A683" t="s">
        <v>264</v>
      </c>
      <c r="B683" t="s">
        <v>265</v>
      </c>
      <c r="C683" t="s">
        <v>266</v>
      </c>
      <c r="D683" t="s">
        <v>267</v>
      </c>
      <c r="E683" t="s">
        <v>203</v>
      </c>
      <c r="F683" t="s">
        <v>197</v>
      </c>
      <c r="G683" s="2">
        <v>41243</v>
      </c>
      <c r="H683" t="s">
        <v>199</v>
      </c>
      <c r="J683">
        <v>2013</v>
      </c>
      <c r="K683">
        <v>2</v>
      </c>
      <c r="L683">
        <v>2012</v>
      </c>
      <c r="M683">
        <v>4</v>
      </c>
      <c r="N683">
        <v>7</v>
      </c>
      <c r="O683">
        <v>3.01</v>
      </c>
      <c r="R683">
        <v>1.67E-2</v>
      </c>
      <c r="S683">
        <v>3.2800000000000003E-2</v>
      </c>
      <c r="T683">
        <v>42.485300000000002</v>
      </c>
      <c r="U683">
        <v>11.6541</v>
      </c>
      <c r="V683">
        <v>11.6541</v>
      </c>
      <c r="X683">
        <v>11.956300000000001</v>
      </c>
      <c r="Y683">
        <v>6.4484000000000004</v>
      </c>
      <c r="Z683">
        <v>995</v>
      </c>
      <c r="AD683">
        <v>0.39250000000000002</v>
      </c>
      <c r="AE683">
        <v>1.0322</v>
      </c>
      <c r="AF683">
        <v>1.8678999999999999</v>
      </c>
      <c r="AG683">
        <v>48.181399999999996</v>
      </c>
      <c r="AH683">
        <v>5.2027000000000001</v>
      </c>
      <c r="AI683">
        <v>5.4790000000000001</v>
      </c>
      <c r="AJ683">
        <v>3.4342000000000001</v>
      </c>
      <c r="AK683">
        <v>5.1158999999999999</v>
      </c>
      <c r="AL683">
        <v>0.54479999999999995</v>
      </c>
      <c r="AM683">
        <v>5.5881999999999996</v>
      </c>
      <c r="AN683">
        <v>0.68169999999999997</v>
      </c>
    </row>
    <row r="684" spans="1:40" x14ac:dyDescent="0.25">
      <c r="A684" t="s">
        <v>264</v>
      </c>
      <c r="B684" t="s">
        <v>265</v>
      </c>
      <c r="C684" t="s">
        <v>266</v>
      </c>
      <c r="D684" t="s">
        <v>267</v>
      </c>
      <c r="E684" t="s">
        <v>203</v>
      </c>
      <c r="F684" t="s">
        <v>197</v>
      </c>
      <c r="G684" s="2">
        <v>41333</v>
      </c>
      <c r="H684" t="s">
        <v>199</v>
      </c>
      <c r="J684">
        <v>2013</v>
      </c>
      <c r="K684">
        <v>3</v>
      </c>
      <c r="L684">
        <v>2013</v>
      </c>
      <c r="M684">
        <v>1</v>
      </c>
      <c r="N684">
        <v>7</v>
      </c>
      <c r="O684">
        <v>3.3683000000000001</v>
      </c>
      <c r="R684">
        <v>1.49E-2</v>
      </c>
      <c r="S684">
        <v>3.0099999999999998E-2</v>
      </c>
      <c r="T684">
        <v>44.221800000000002</v>
      </c>
      <c r="U684">
        <v>14.110200000000001</v>
      </c>
      <c r="V684">
        <v>14.110200000000001</v>
      </c>
      <c r="X684">
        <v>13.867800000000001</v>
      </c>
      <c r="Y684">
        <v>13.9971</v>
      </c>
      <c r="Z684">
        <v>1268</v>
      </c>
      <c r="AD684">
        <v>0.3962</v>
      </c>
      <c r="AE684">
        <v>1.0366</v>
      </c>
      <c r="AF684">
        <v>1.9142999999999999</v>
      </c>
      <c r="AG684">
        <v>47.014699999999998</v>
      </c>
      <c r="AH684">
        <v>6.2061000000000002</v>
      </c>
      <c r="AI684">
        <v>6.5156999999999998</v>
      </c>
      <c r="AJ684">
        <v>4.2394999999999996</v>
      </c>
      <c r="AK684">
        <v>6.1138000000000003</v>
      </c>
      <c r="AL684">
        <v>0.69540000000000002</v>
      </c>
      <c r="AM684">
        <v>5.9659000000000004</v>
      </c>
      <c r="AN684">
        <v>0.92789999999999995</v>
      </c>
    </row>
    <row r="685" spans="1:40" x14ac:dyDescent="0.25">
      <c r="A685" t="s">
        <v>264</v>
      </c>
      <c r="B685" t="s">
        <v>265</v>
      </c>
      <c r="C685" t="s">
        <v>266</v>
      </c>
      <c r="D685" t="s">
        <v>267</v>
      </c>
      <c r="E685" t="s">
        <v>203</v>
      </c>
      <c r="F685" t="s">
        <v>197</v>
      </c>
      <c r="G685" s="2">
        <v>41425</v>
      </c>
      <c r="H685" t="s">
        <v>199</v>
      </c>
      <c r="J685">
        <v>2013</v>
      </c>
      <c r="K685">
        <v>4</v>
      </c>
      <c r="L685">
        <v>2013</v>
      </c>
      <c r="M685">
        <v>2</v>
      </c>
      <c r="N685">
        <v>7</v>
      </c>
      <c r="O685">
        <v>3.4401999999999999</v>
      </c>
      <c r="R685">
        <v>9.8400000000000001E-2</v>
      </c>
      <c r="S685">
        <v>0.1232</v>
      </c>
      <c r="T685">
        <v>43.900300000000001</v>
      </c>
      <c r="U685">
        <v>13.4687</v>
      </c>
      <c r="V685">
        <v>13.4687</v>
      </c>
      <c r="X685">
        <v>13.229799999999999</v>
      </c>
      <c r="Y685">
        <v>9.7805</v>
      </c>
      <c r="Z685">
        <v>2448</v>
      </c>
      <c r="AD685">
        <v>0.38169999999999998</v>
      </c>
      <c r="AE685">
        <v>1.0784</v>
      </c>
      <c r="AF685">
        <v>2.1484999999999999</v>
      </c>
      <c r="AG685">
        <v>41.8889</v>
      </c>
      <c r="AH685">
        <v>6.1637000000000004</v>
      </c>
      <c r="AI685">
        <v>6.4065000000000003</v>
      </c>
      <c r="AJ685">
        <v>3.8927999999999998</v>
      </c>
      <c r="AK685">
        <v>5.5568999999999997</v>
      </c>
      <c r="AL685">
        <v>1.3357000000000001</v>
      </c>
      <c r="AM685">
        <v>6.1974</v>
      </c>
      <c r="AN685">
        <v>1.6543000000000001</v>
      </c>
    </row>
    <row r="686" spans="1:40" x14ac:dyDescent="0.25">
      <c r="A686" t="s">
        <v>264</v>
      </c>
      <c r="B686" t="s">
        <v>265</v>
      </c>
      <c r="C686" t="s">
        <v>266</v>
      </c>
      <c r="D686" t="s">
        <v>267</v>
      </c>
      <c r="E686" t="s">
        <v>203</v>
      </c>
      <c r="F686" t="s">
        <v>197</v>
      </c>
      <c r="G686" s="2">
        <v>41517</v>
      </c>
      <c r="H686" t="s">
        <v>199</v>
      </c>
      <c r="J686">
        <v>2014</v>
      </c>
      <c r="K686">
        <v>1</v>
      </c>
      <c r="L686">
        <v>2013</v>
      </c>
      <c r="M686">
        <v>3</v>
      </c>
      <c r="N686">
        <v>7</v>
      </c>
      <c r="O686">
        <v>3.5251999999999999</v>
      </c>
      <c r="R686">
        <v>9.6600000000000005E-2</v>
      </c>
      <c r="S686">
        <v>0.12189999999999999</v>
      </c>
      <c r="T686">
        <v>44.929000000000002</v>
      </c>
      <c r="U686">
        <v>15.406700000000001</v>
      </c>
      <c r="V686">
        <v>15.406700000000001</v>
      </c>
      <c r="X686">
        <v>14.8903</v>
      </c>
      <c r="Y686">
        <v>11.174899999999999</v>
      </c>
      <c r="Z686">
        <v>374</v>
      </c>
      <c r="AD686">
        <v>0.39439999999999997</v>
      </c>
      <c r="AE686">
        <v>1.1056999999999999</v>
      </c>
      <c r="AF686">
        <v>2.1737000000000002</v>
      </c>
      <c r="AG686">
        <v>41.404400000000003</v>
      </c>
      <c r="AH686">
        <v>6.9047999999999998</v>
      </c>
      <c r="AI686">
        <v>7.2343999999999999</v>
      </c>
      <c r="AJ686">
        <v>4.4076000000000004</v>
      </c>
      <c r="AK686">
        <v>6.2374999999999998</v>
      </c>
      <c r="AL686">
        <v>0.20530000000000001</v>
      </c>
      <c r="AM686">
        <v>6.3452999999999999</v>
      </c>
      <c r="AN686">
        <v>0.33929999999999999</v>
      </c>
    </row>
    <row r="687" spans="1:40" x14ac:dyDescent="0.25">
      <c r="A687" t="s">
        <v>264</v>
      </c>
      <c r="B687" t="s">
        <v>265</v>
      </c>
      <c r="C687" t="s">
        <v>266</v>
      </c>
      <c r="D687" t="s">
        <v>267</v>
      </c>
      <c r="E687" t="s">
        <v>203</v>
      </c>
      <c r="F687" t="s">
        <v>197</v>
      </c>
      <c r="G687" s="2">
        <v>41608</v>
      </c>
      <c r="H687" t="s">
        <v>199</v>
      </c>
      <c r="J687">
        <v>2014</v>
      </c>
      <c r="K687">
        <v>2</v>
      </c>
      <c r="L687">
        <v>2013</v>
      </c>
      <c r="M687">
        <v>4</v>
      </c>
      <c r="N687">
        <v>7</v>
      </c>
      <c r="O687">
        <v>3.5333999999999999</v>
      </c>
      <c r="R687">
        <v>9.5699999999999993E-2</v>
      </c>
      <c r="S687">
        <v>0.12239999999999999</v>
      </c>
      <c r="T687">
        <v>43.943399999999997</v>
      </c>
      <c r="U687">
        <v>11.429</v>
      </c>
      <c r="V687">
        <v>11.429</v>
      </c>
      <c r="X687">
        <v>11.102499999999999</v>
      </c>
      <c r="Y687">
        <v>8.3034999999999997</v>
      </c>
      <c r="Z687">
        <v>500</v>
      </c>
      <c r="AD687">
        <v>0.3609</v>
      </c>
      <c r="AE687">
        <v>0.97560000000000002</v>
      </c>
      <c r="AF687">
        <v>2.0047000000000001</v>
      </c>
      <c r="AG687">
        <v>44.895000000000003</v>
      </c>
      <c r="AH687">
        <v>4.7073</v>
      </c>
      <c r="AI687">
        <v>4.9317000000000002</v>
      </c>
      <c r="AJ687">
        <v>2.9965999999999999</v>
      </c>
      <c r="AK687">
        <v>4.2567000000000004</v>
      </c>
      <c r="AL687">
        <v>0.27450000000000002</v>
      </c>
      <c r="AM687">
        <v>6.3874000000000004</v>
      </c>
      <c r="AN687">
        <v>0.52049999999999996</v>
      </c>
    </row>
    <row r="688" spans="1:40" x14ac:dyDescent="0.25">
      <c r="A688" t="s">
        <v>264</v>
      </c>
      <c r="B688" t="s">
        <v>265</v>
      </c>
      <c r="C688" t="s">
        <v>266</v>
      </c>
      <c r="D688" t="s">
        <v>267</v>
      </c>
      <c r="E688" t="s">
        <v>203</v>
      </c>
      <c r="F688" t="s">
        <v>197</v>
      </c>
      <c r="G688" s="2">
        <v>41698</v>
      </c>
      <c r="H688" t="s">
        <v>199</v>
      </c>
      <c r="J688">
        <v>2014</v>
      </c>
      <c r="K688">
        <v>3</v>
      </c>
      <c r="L688">
        <v>2014</v>
      </c>
      <c r="M688">
        <v>1</v>
      </c>
      <c r="N688">
        <v>7</v>
      </c>
      <c r="O688">
        <v>3.3915000000000002</v>
      </c>
      <c r="R688">
        <v>9.74E-2</v>
      </c>
      <c r="S688">
        <v>0.1192</v>
      </c>
      <c r="T688">
        <v>44.506599999999999</v>
      </c>
      <c r="U688">
        <v>13.3964</v>
      </c>
      <c r="V688">
        <v>13.3964</v>
      </c>
      <c r="X688">
        <v>12.6219</v>
      </c>
      <c r="Y688">
        <v>9.782</v>
      </c>
      <c r="Z688">
        <v>1016</v>
      </c>
      <c r="AD688">
        <v>0.3916</v>
      </c>
      <c r="AE688">
        <v>1.0115000000000001</v>
      </c>
      <c r="AF688">
        <v>2.0781000000000001</v>
      </c>
      <c r="AG688">
        <v>43.308999999999997</v>
      </c>
      <c r="AH688">
        <v>6.1258999999999997</v>
      </c>
      <c r="AI688">
        <v>6.4242999999999997</v>
      </c>
      <c r="AJ688">
        <v>3.8308</v>
      </c>
      <c r="AK688">
        <v>5.5293999999999999</v>
      </c>
      <c r="AL688">
        <v>0.5615</v>
      </c>
      <c r="AM688">
        <v>6.3183999999999996</v>
      </c>
      <c r="AN688">
        <v>0.93110000000000004</v>
      </c>
    </row>
    <row r="689" spans="1:40" x14ac:dyDescent="0.25">
      <c r="A689" t="s">
        <v>264</v>
      </c>
      <c r="B689" t="s">
        <v>265</v>
      </c>
      <c r="C689" t="s">
        <v>266</v>
      </c>
      <c r="D689" t="s">
        <v>267</v>
      </c>
      <c r="E689" t="s">
        <v>203</v>
      </c>
      <c r="F689" t="s">
        <v>197</v>
      </c>
      <c r="G689" s="2">
        <v>41790</v>
      </c>
      <c r="H689" t="s">
        <v>199</v>
      </c>
      <c r="J689">
        <v>2014</v>
      </c>
      <c r="K689">
        <v>4</v>
      </c>
      <c r="L689">
        <v>2014</v>
      </c>
      <c r="M689">
        <v>2</v>
      </c>
      <c r="N689">
        <v>7</v>
      </c>
      <c r="O689">
        <v>2.7244999999999999</v>
      </c>
      <c r="R689">
        <v>9.9699999999999997E-2</v>
      </c>
      <c r="S689">
        <v>0.1268</v>
      </c>
      <c r="T689">
        <v>45.589199999999998</v>
      </c>
      <c r="U689">
        <v>12.6195</v>
      </c>
      <c r="V689">
        <v>12.6195</v>
      </c>
      <c r="X689">
        <v>12.2828</v>
      </c>
      <c r="Y689">
        <v>9.4007000000000005</v>
      </c>
      <c r="Z689">
        <v>2136</v>
      </c>
      <c r="AD689">
        <v>0.39929999999999999</v>
      </c>
      <c r="AE689">
        <v>1.0236000000000001</v>
      </c>
      <c r="AF689">
        <v>2.1621999999999999</v>
      </c>
      <c r="AG689">
        <v>41.624200000000002</v>
      </c>
      <c r="AH689">
        <v>6.4485999999999999</v>
      </c>
      <c r="AI689">
        <v>6.7043999999999997</v>
      </c>
      <c r="AJ689">
        <v>3.7538999999999998</v>
      </c>
      <c r="AK689">
        <v>5.8055000000000003</v>
      </c>
      <c r="AL689">
        <v>1.1791</v>
      </c>
      <c r="AM689">
        <v>6.2206999999999999</v>
      </c>
      <c r="AN689">
        <v>1.6632</v>
      </c>
    </row>
    <row r="690" spans="1:40" x14ac:dyDescent="0.25">
      <c r="A690" t="s">
        <v>264</v>
      </c>
      <c r="B690" t="s">
        <v>265</v>
      </c>
      <c r="C690" t="s">
        <v>266</v>
      </c>
      <c r="D690" t="s">
        <v>267</v>
      </c>
      <c r="E690" t="s">
        <v>203</v>
      </c>
      <c r="F690" t="s">
        <v>197</v>
      </c>
      <c r="G690" s="2">
        <v>41882</v>
      </c>
      <c r="H690" t="s">
        <v>199</v>
      </c>
      <c r="J690">
        <v>2015</v>
      </c>
      <c r="K690">
        <v>1</v>
      </c>
      <c r="L690">
        <v>2014</v>
      </c>
      <c r="M690">
        <v>3</v>
      </c>
      <c r="N690">
        <v>7</v>
      </c>
      <c r="O690">
        <v>2.8132000000000001</v>
      </c>
      <c r="R690">
        <v>9.7199999999999995E-2</v>
      </c>
      <c r="S690">
        <v>0.12130000000000001</v>
      </c>
      <c r="T690">
        <v>46.617400000000004</v>
      </c>
      <c r="U690">
        <v>15.547499999999999</v>
      </c>
      <c r="V690">
        <v>15.547499999999999</v>
      </c>
      <c r="X690">
        <v>15.3971</v>
      </c>
      <c r="Y690">
        <v>12.052099999999999</v>
      </c>
      <c r="Z690">
        <v>423</v>
      </c>
      <c r="AD690">
        <v>0.43099999999999999</v>
      </c>
      <c r="AE690">
        <v>1.0572999999999999</v>
      </c>
      <c r="AF690">
        <v>2.2252999999999998</v>
      </c>
      <c r="AG690">
        <v>40.444800000000001</v>
      </c>
      <c r="AH690">
        <v>8.6628000000000007</v>
      </c>
      <c r="AI690">
        <v>8.9974000000000007</v>
      </c>
      <c r="AJ690">
        <v>5.1940999999999997</v>
      </c>
      <c r="AK690">
        <v>7.8211000000000004</v>
      </c>
      <c r="AL690">
        <v>0.2387</v>
      </c>
      <c r="AM690">
        <v>6.4264999999999999</v>
      </c>
      <c r="AN690">
        <v>0.38540000000000002</v>
      </c>
    </row>
    <row r="691" spans="1:40" x14ac:dyDescent="0.25">
      <c r="A691" t="s">
        <v>264</v>
      </c>
      <c r="B691" t="s">
        <v>265</v>
      </c>
      <c r="C691" t="s">
        <v>266</v>
      </c>
      <c r="D691" t="s">
        <v>267</v>
      </c>
      <c r="E691" t="s">
        <v>203</v>
      </c>
      <c r="F691" t="s">
        <v>197</v>
      </c>
      <c r="G691" s="2">
        <v>41973</v>
      </c>
      <c r="H691" t="s">
        <v>199</v>
      </c>
      <c r="J691">
        <v>2015</v>
      </c>
      <c r="K691">
        <v>2</v>
      </c>
      <c r="L691">
        <v>2014</v>
      </c>
      <c r="M691">
        <v>4</v>
      </c>
      <c r="N691">
        <v>7</v>
      </c>
      <c r="O691">
        <v>2.8424</v>
      </c>
      <c r="R691">
        <v>8.48E-2</v>
      </c>
      <c r="S691">
        <v>0.11</v>
      </c>
      <c r="T691">
        <v>45.081299999999999</v>
      </c>
      <c r="U691">
        <v>12.046099999999999</v>
      </c>
      <c r="V691">
        <v>12.046099999999999</v>
      </c>
      <c r="X691">
        <v>11.897</v>
      </c>
      <c r="Y691">
        <v>8.8752999999999993</v>
      </c>
      <c r="Z691">
        <v>1062</v>
      </c>
      <c r="AD691">
        <v>0.38500000000000001</v>
      </c>
      <c r="AE691">
        <v>0.97660000000000002</v>
      </c>
      <c r="AF691">
        <v>2.1347999999999998</v>
      </c>
      <c r="AG691">
        <v>42.158499999999997</v>
      </c>
      <c r="AH691">
        <v>5.5983000000000001</v>
      </c>
      <c r="AI691">
        <v>5.8026</v>
      </c>
      <c r="AJ691">
        <v>3.4173</v>
      </c>
      <c r="AK691">
        <v>5.1235999999999997</v>
      </c>
      <c r="AL691">
        <v>0.60009999999999997</v>
      </c>
      <c r="AM691">
        <v>6.7708000000000004</v>
      </c>
      <c r="AN691">
        <v>0.87419999999999998</v>
      </c>
    </row>
    <row r="692" spans="1:40" x14ac:dyDescent="0.25">
      <c r="A692" t="s">
        <v>264</v>
      </c>
      <c r="B692" t="s">
        <v>265</v>
      </c>
      <c r="C692" t="s">
        <v>266</v>
      </c>
      <c r="D692" t="s">
        <v>267</v>
      </c>
      <c r="E692" t="s">
        <v>203</v>
      </c>
      <c r="F692" t="s">
        <v>197</v>
      </c>
      <c r="G692" s="2">
        <v>42063</v>
      </c>
      <c r="H692" t="s">
        <v>199</v>
      </c>
      <c r="J692">
        <v>2015</v>
      </c>
      <c r="K692">
        <v>3</v>
      </c>
      <c r="L692">
        <v>2015</v>
      </c>
      <c r="M692">
        <v>1</v>
      </c>
      <c r="N692">
        <v>7</v>
      </c>
      <c r="O692">
        <v>2.7223000000000002</v>
      </c>
      <c r="R692">
        <v>8.0399999999999999E-2</v>
      </c>
      <c r="S692">
        <v>0.1011</v>
      </c>
      <c r="T692">
        <v>45.924900000000001</v>
      </c>
      <c r="U692">
        <v>14.0349</v>
      </c>
      <c r="V692">
        <v>14.0349</v>
      </c>
      <c r="X692">
        <v>14.0215</v>
      </c>
      <c r="Y692">
        <v>10.603199999999999</v>
      </c>
      <c r="Z692">
        <v>2618</v>
      </c>
      <c r="AD692">
        <v>0.36320000000000002</v>
      </c>
      <c r="AE692">
        <v>0.95009999999999994</v>
      </c>
      <c r="AF692">
        <v>2.2646999999999999</v>
      </c>
      <c r="AG692">
        <v>39.739899999999999</v>
      </c>
      <c r="AH692">
        <v>6.3955000000000002</v>
      </c>
      <c r="AI692">
        <v>6.6158999999999999</v>
      </c>
      <c r="AJ692">
        <v>3.8508</v>
      </c>
      <c r="AK692">
        <v>5.8810000000000002</v>
      </c>
      <c r="AL692">
        <v>1.4810000000000001</v>
      </c>
      <c r="AM692">
        <v>7.1906999999999996</v>
      </c>
      <c r="AN692">
        <v>1.8883000000000001</v>
      </c>
    </row>
    <row r="693" spans="1:40" x14ac:dyDescent="0.25">
      <c r="A693" t="s">
        <v>264</v>
      </c>
      <c r="B693" t="s">
        <v>265</v>
      </c>
      <c r="C693" t="s">
        <v>266</v>
      </c>
      <c r="D693" t="s">
        <v>267</v>
      </c>
      <c r="E693" t="s">
        <v>203</v>
      </c>
      <c r="F693" t="s">
        <v>197</v>
      </c>
      <c r="G693" s="2">
        <v>42155</v>
      </c>
      <c r="H693" t="s">
        <v>199</v>
      </c>
      <c r="J693">
        <v>2015</v>
      </c>
      <c r="K693">
        <v>4</v>
      </c>
      <c r="L693">
        <v>2015</v>
      </c>
      <c r="M693">
        <v>2</v>
      </c>
      <c r="N693">
        <v>7</v>
      </c>
      <c r="O693">
        <v>2.4615999999999998</v>
      </c>
      <c r="R693">
        <v>7.8299999999999995E-2</v>
      </c>
      <c r="S693">
        <v>9.9199999999999997E-2</v>
      </c>
      <c r="T693">
        <v>46.188499999999998</v>
      </c>
      <c r="U693">
        <v>12.8294</v>
      </c>
      <c r="V693">
        <v>12.8294</v>
      </c>
      <c r="X693">
        <v>13.5236</v>
      </c>
      <c r="Y693">
        <v>11.1197</v>
      </c>
      <c r="Z693">
        <v>3720</v>
      </c>
      <c r="AD693">
        <v>0.36020000000000002</v>
      </c>
      <c r="AE693">
        <v>0.96519999999999995</v>
      </c>
      <c r="AF693">
        <v>2.3166000000000002</v>
      </c>
      <c r="AG693">
        <v>38.8508</v>
      </c>
      <c r="AH693">
        <v>6.8072999999999997</v>
      </c>
      <c r="AI693">
        <v>7.0354000000000001</v>
      </c>
      <c r="AJ693">
        <v>4.0052000000000003</v>
      </c>
      <c r="AK693">
        <v>6.2744999999999997</v>
      </c>
      <c r="AL693">
        <v>2.1031</v>
      </c>
      <c r="AM693">
        <v>7.4222999999999999</v>
      </c>
      <c r="AN693">
        <v>2.6459000000000001</v>
      </c>
    </row>
    <row r="694" spans="1:40" x14ac:dyDescent="0.25">
      <c r="A694" t="s">
        <v>264</v>
      </c>
      <c r="B694" t="s">
        <v>265</v>
      </c>
      <c r="C694" t="s">
        <v>266</v>
      </c>
      <c r="D694" t="s">
        <v>267</v>
      </c>
      <c r="E694" t="s">
        <v>203</v>
      </c>
      <c r="F694" t="s">
        <v>197</v>
      </c>
      <c r="G694" s="2">
        <v>42247</v>
      </c>
      <c r="H694" t="s">
        <v>199</v>
      </c>
      <c r="J694">
        <v>2016</v>
      </c>
      <c r="K694">
        <v>1</v>
      </c>
      <c r="L694">
        <v>2015</v>
      </c>
      <c r="M694">
        <v>3</v>
      </c>
      <c r="N694">
        <v>7</v>
      </c>
      <c r="O694">
        <v>2.8881999999999999</v>
      </c>
      <c r="R694">
        <v>7.7200000000000005E-2</v>
      </c>
      <c r="S694">
        <v>9.3700000000000006E-2</v>
      </c>
      <c r="T694">
        <v>47.480400000000003</v>
      </c>
      <c r="U694">
        <v>16.852900000000002</v>
      </c>
      <c r="V694">
        <v>16.852900000000002</v>
      </c>
      <c r="X694">
        <v>17.1738</v>
      </c>
      <c r="Y694">
        <v>14.0124</v>
      </c>
      <c r="Z694">
        <v>173</v>
      </c>
      <c r="AD694">
        <v>0.4052</v>
      </c>
      <c r="AE694">
        <v>1.0011000000000001</v>
      </c>
      <c r="AF694">
        <v>2.5590000000000002</v>
      </c>
      <c r="AG694">
        <v>35.17</v>
      </c>
      <c r="AH694">
        <v>9.1438000000000006</v>
      </c>
      <c r="AI694">
        <v>9.4456000000000007</v>
      </c>
      <c r="AJ694">
        <v>5.6776</v>
      </c>
      <c r="AK694">
        <v>8.4376999999999995</v>
      </c>
      <c r="AL694">
        <v>9.8599999999999993E-2</v>
      </c>
      <c r="AM694">
        <v>7.5491999999999999</v>
      </c>
      <c r="AN694">
        <v>0.27989999999999998</v>
      </c>
    </row>
    <row r="695" spans="1:40" x14ac:dyDescent="0.25">
      <c r="A695" t="s">
        <v>264</v>
      </c>
      <c r="B695" t="s">
        <v>265</v>
      </c>
      <c r="C695" t="s">
        <v>266</v>
      </c>
      <c r="D695" t="s">
        <v>267</v>
      </c>
      <c r="E695" t="s">
        <v>203</v>
      </c>
      <c r="F695" t="s">
        <v>197</v>
      </c>
      <c r="G695" s="2">
        <v>42338</v>
      </c>
      <c r="H695" t="s">
        <v>199</v>
      </c>
      <c r="J695">
        <v>2016</v>
      </c>
      <c r="K695">
        <v>2</v>
      </c>
      <c r="L695">
        <v>2015</v>
      </c>
      <c r="M695">
        <v>4</v>
      </c>
      <c r="N695">
        <v>7</v>
      </c>
      <c r="O695">
        <v>3.0402999999999998</v>
      </c>
      <c r="R695">
        <v>0.1336</v>
      </c>
      <c r="S695">
        <v>0.16200000000000001</v>
      </c>
      <c r="T695">
        <v>45.550400000000003</v>
      </c>
      <c r="U695">
        <v>12.243</v>
      </c>
      <c r="V695">
        <v>12.243</v>
      </c>
      <c r="X695">
        <v>12.6204</v>
      </c>
      <c r="Y695">
        <v>10.2134</v>
      </c>
      <c r="Z695">
        <v>430</v>
      </c>
      <c r="AD695">
        <v>0.34029999999999999</v>
      </c>
      <c r="AE695">
        <v>0.90980000000000005</v>
      </c>
      <c r="AF695">
        <v>2.2363</v>
      </c>
      <c r="AG695">
        <v>40.245899999999999</v>
      </c>
      <c r="AH695">
        <v>5.8559999999999999</v>
      </c>
      <c r="AI695">
        <v>6.0416999999999996</v>
      </c>
      <c r="AJ695">
        <v>3.4761000000000002</v>
      </c>
      <c r="AK695">
        <v>5.0736999999999997</v>
      </c>
      <c r="AL695">
        <v>0.2455</v>
      </c>
      <c r="AM695">
        <v>7.8529999999999998</v>
      </c>
      <c r="AN695">
        <v>0.59150000000000003</v>
      </c>
    </row>
    <row r="696" spans="1:40" x14ac:dyDescent="0.25">
      <c r="A696" t="s">
        <v>264</v>
      </c>
      <c r="B696" t="s">
        <v>265</v>
      </c>
      <c r="C696" t="s">
        <v>266</v>
      </c>
      <c r="D696" t="s">
        <v>267</v>
      </c>
      <c r="E696" t="s">
        <v>203</v>
      </c>
      <c r="F696" t="s">
        <v>197</v>
      </c>
      <c r="G696" s="2">
        <v>42429</v>
      </c>
      <c r="H696" t="s">
        <v>199</v>
      </c>
      <c r="J696">
        <v>2016</v>
      </c>
      <c r="K696">
        <v>3</v>
      </c>
      <c r="L696">
        <v>2016</v>
      </c>
      <c r="M696">
        <v>1</v>
      </c>
      <c r="N696">
        <v>7</v>
      </c>
      <c r="O696">
        <v>3.0634999999999999</v>
      </c>
      <c r="R696">
        <v>0.14269999999999999</v>
      </c>
      <c r="S696">
        <v>0.1671</v>
      </c>
      <c r="T696">
        <v>45.928800000000003</v>
      </c>
      <c r="U696">
        <v>13.9816</v>
      </c>
      <c r="V696">
        <v>13.9816</v>
      </c>
      <c r="X696">
        <v>14.131</v>
      </c>
      <c r="Y696">
        <v>11.8277</v>
      </c>
      <c r="Z696">
        <v>1020</v>
      </c>
      <c r="AD696">
        <v>0.38269999999999998</v>
      </c>
      <c r="AE696">
        <v>0.94620000000000004</v>
      </c>
      <c r="AF696">
        <v>2.3847999999999998</v>
      </c>
      <c r="AG696">
        <v>37.738999999999997</v>
      </c>
      <c r="AH696">
        <v>7.7236000000000002</v>
      </c>
      <c r="AI696">
        <v>7.9912999999999998</v>
      </c>
      <c r="AJ696">
        <v>4.5266000000000002</v>
      </c>
      <c r="AK696">
        <v>6.6211000000000002</v>
      </c>
      <c r="AL696">
        <v>0.58709999999999996</v>
      </c>
      <c r="AM696">
        <v>7.2996999999999996</v>
      </c>
      <c r="AN696">
        <v>1.1006</v>
      </c>
    </row>
    <row r="697" spans="1:40" x14ac:dyDescent="0.25">
      <c r="A697" t="s">
        <v>264</v>
      </c>
      <c r="B697" t="s">
        <v>265</v>
      </c>
      <c r="C697" t="s">
        <v>266</v>
      </c>
      <c r="D697" t="s">
        <v>267</v>
      </c>
      <c r="E697" t="s">
        <v>203</v>
      </c>
      <c r="F697" t="s">
        <v>197</v>
      </c>
      <c r="G697" s="2">
        <v>42521</v>
      </c>
      <c r="H697" t="s">
        <v>199</v>
      </c>
      <c r="J697">
        <v>2016</v>
      </c>
      <c r="K697">
        <v>4</v>
      </c>
      <c r="L697">
        <v>2016</v>
      </c>
      <c r="M697">
        <v>2</v>
      </c>
      <c r="N697">
        <v>7</v>
      </c>
      <c r="O697">
        <v>2.8041999999999998</v>
      </c>
      <c r="R697">
        <v>0.13980000000000001</v>
      </c>
      <c r="S697">
        <v>0.1663</v>
      </c>
      <c r="T697">
        <v>45.924300000000002</v>
      </c>
      <c r="U697">
        <v>12.3726</v>
      </c>
      <c r="V697">
        <v>12.3726</v>
      </c>
      <c r="X697">
        <v>13.015499999999999</v>
      </c>
      <c r="Y697">
        <v>10.262</v>
      </c>
      <c r="Z697">
        <v>1963</v>
      </c>
      <c r="AD697">
        <v>0.3856</v>
      </c>
      <c r="AE697">
        <v>0.92149999999999999</v>
      </c>
      <c r="AF697">
        <v>2.5436999999999999</v>
      </c>
      <c r="AG697">
        <v>35.382100000000001</v>
      </c>
      <c r="AH697">
        <v>6.9016000000000002</v>
      </c>
      <c r="AI697">
        <v>7.1417000000000002</v>
      </c>
      <c r="AJ697">
        <v>3.9571999999999998</v>
      </c>
      <c r="AK697">
        <v>5.9363999999999999</v>
      </c>
      <c r="AL697">
        <v>1.1265000000000001</v>
      </c>
      <c r="AM697">
        <v>7.2877999999999998</v>
      </c>
      <c r="AN697">
        <v>1.7767999999999999</v>
      </c>
    </row>
    <row r="698" spans="1:40" x14ac:dyDescent="0.25">
      <c r="A698" t="s">
        <v>264</v>
      </c>
      <c r="B698" t="s">
        <v>265</v>
      </c>
      <c r="C698" t="s">
        <v>266</v>
      </c>
      <c r="D698" t="s">
        <v>267</v>
      </c>
      <c r="E698" t="s">
        <v>203</v>
      </c>
      <c r="F698" t="s">
        <v>197</v>
      </c>
      <c r="G698" s="2">
        <v>42613</v>
      </c>
      <c r="H698" t="s">
        <v>199</v>
      </c>
      <c r="J698">
        <v>2017</v>
      </c>
      <c r="K698">
        <v>1</v>
      </c>
      <c r="L698">
        <v>2016</v>
      </c>
      <c r="M698">
        <v>3</v>
      </c>
      <c r="N698">
        <v>7</v>
      </c>
      <c r="O698">
        <v>2.7202999999999999</v>
      </c>
      <c r="R698">
        <v>0.14080000000000001</v>
      </c>
      <c r="S698">
        <v>0.16930000000000001</v>
      </c>
      <c r="T698">
        <v>45.502699999999997</v>
      </c>
      <c r="U698">
        <v>13.5305</v>
      </c>
      <c r="V698">
        <v>13.5305</v>
      </c>
      <c r="X698">
        <v>14.137499999999999</v>
      </c>
      <c r="Y698">
        <v>13.7844</v>
      </c>
      <c r="Z698">
        <v>511</v>
      </c>
      <c r="AD698">
        <v>0.42830000000000001</v>
      </c>
      <c r="AE698">
        <v>1.0085999999999999</v>
      </c>
      <c r="AF698">
        <v>2.5697999999999999</v>
      </c>
      <c r="AG698">
        <v>35.022599999999997</v>
      </c>
      <c r="AH698">
        <v>10.267200000000001</v>
      </c>
      <c r="AI698">
        <v>10.637</v>
      </c>
      <c r="AJ698">
        <v>5.9038000000000004</v>
      </c>
      <c r="AK698">
        <v>8.8218999999999994</v>
      </c>
      <c r="AL698">
        <v>0.29899999999999999</v>
      </c>
      <c r="AM698">
        <v>7.2931999999999997</v>
      </c>
      <c r="AN698">
        <v>0.46110000000000001</v>
      </c>
    </row>
    <row r="699" spans="1:40" x14ac:dyDescent="0.25">
      <c r="A699" t="s">
        <v>264</v>
      </c>
      <c r="B699" t="s">
        <v>265</v>
      </c>
      <c r="C699" t="s">
        <v>266</v>
      </c>
      <c r="D699" t="s">
        <v>267</v>
      </c>
      <c r="E699" t="s">
        <v>203</v>
      </c>
      <c r="F699" t="s">
        <v>197</v>
      </c>
      <c r="G699" s="2">
        <v>42704</v>
      </c>
      <c r="H699" t="s">
        <v>199</v>
      </c>
      <c r="J699">
        <v>2017</v>
      </c>
      <c r="K699">
        <v>2</v>
      </c>
      <c r="L699">
        <v>2016</v>
      </c>
      <c r="M699">
        <v>4</v>
      </c>
      <c r="N699">
        <v>7</v>
      </c>
      <c r="O699">
        <v>3.0642999999999998</v>
      </c>
      <c r="R699">
        <v>0.21990000000000001</v>
      </c>
      <c r="S699">
        <v>0.28699999999999998</v>
      </c>
      <c r="T699">
        <v>44.205399999999997</v>
      </c>
      <c r="U699">
        <v>13.581899999999999</v>
      </c>
      <c r="V699">
        <v>13.581899999999999</v>
      </c>
      <c r="X699">
        <v>13.618600000000001</v>
      </c>
      <c r="Y699">
        <v>10.2934</v>
      </c>
      <c r="Z699">
        <v>1184</v>
      </c>
      <c r="AD699">
        <v>0.36109999999999998</v>
      </c>
      <c r="AE699">
        <v>0.90680000000000005</v>
      </c>
      <c r="AF699">
        <v>2.3519000000000001</v>
      </c>
      <c r="AG699">
        <v>38.266500000000001</v>
      </c>
      <c r="AH699">
        <v>6.8327999999999998</v>
      </c>
      <c r="AI699">
        <v>7.0750000000000002</v>
      </c>
      <c r="AJ699">
        <v>3.7170999999999998</v>
      </c>
      <c r="AK699">
        <v>5.3304999999999998</v>
      </c>
      <c r="AL699">
        <v>0.69930000000000003</v>
      </c>
      <c r="AM699">
        <v>7.4413999999999998</v>
      </c>
      <c r="AN699">
        <v>0.99460000000000004</v>
      </c>
    </row>
    <row r="700" spans="1:40" x14ac:dyDescent="0.25">
      <c r="A700" t="s">
        <v>264</v>
      </c>
      <c r="B700" t="s">
        <v>265</v>
      </c>
      <c r="C700" t="s">
        <v>266</v>
      </c>
      <c r="D700" t="s">
        <v>267</v>
      </c>
      <c r="E700" t="s">
        <v>203</v>
      </c>
      <c r="F700" t="s">
        <v>197</v>
      </c>
      <c r="G700" s="2">
        <v>42794</v>
      </c>
      <c r="H700" t="s">
        <v>199</v>
      </c>
      <c r="J700">
        <v>2017</v>
      </c>
      <c r="K700">
        <v>3</v>
      </c>
      <c r="L700">
        <v>2017</v>
      </c>
      <c r="M700">
        <v>1</v>
      </c>
      <c r="N700">
        <v>7</v>
      </c>
      <c r="O700">
        <v>3.0743999999999998</v>
      </c>
      <c r="R700">
        <v>0.21440000000000001</v>
      </c>
      <c r="S700">
        <v>0.2752</v>
      </c>
      <c r="T700">
        <v>44.473399999999998</v>
      </c>
      <c r="U700">
        <v>14.8719</v>
      </c>
      <c r="V700">
        <v>14.8719</v>
      </c>
      <c r="X700">
        <v>15.690200000000001</v>
      </c>
      <c r="Y700">
        <v>13.5318</v>
      </c>
      <c r="Z700">
        <v>1988</v>
      </c>
      <c r="AD700">
        <v>0.36420000000000002</v>
      </c>
      <c r="AE700">
        <v>0.94930000000000003</v>
      </c>
      <c r="AF700">
        <v>2.2473000000000001</v>
      </c>
      <c r="AG700">
        <v>40.047400000000003</v>
      </c>
      <c r="AH700">
        <v>8.9687000000000001</v>
      </c>
      <c r="AI700">
        <v>9.2764000000000006</v>
      </c>
      <c r="AJ700">
        <v>4.9283000000000001</v>
      </c>
      <c r="AK700">
        <v>7.0457999999999998</v>
      </c>
      <c r="AL700">
        <v>1.1789000000000001</v>
      </c>
      <c r="AM700">
        <v>7.7009999999999996</v>
      </c>
      <c r="AN700">
        <v>1.6314</v>
      </c>
    </row>
    <row r="701" spans="1:40" x14ac:dyDescent="0.25">
      <c r="A701" t="s">
        <v>264</v>
      </c>
      <c r="B701" t="s">
        <v>265</v>
      </c>
      <c r="C701" t="s">
        <v>266</v>
      </c>
      <c r="D701" t="s">
        <v>267</v>
      </c>
      <c r="E701" t="s">
        <v>203</v>
      </c>
      <c r="F701" t="s">
        <v>197</v>
      </c>
      <c r="G701" s="2">
        <v>42886</v>
      </c>
      <c r="H701" t="s">
        <v>199</v>
      </c>
      <c r="J701">
        <v>2017</v>
      </c>
      <c r="K701">
        <v>4</v>
      </c>
      <c r="L701">
        <v>2017</v>
      </c>
      <c r="M701">
        <v>2</v>
      </c>
      <c r="N701">
        <v>7</v>
      </c>
      <c r="O701">
        <v>2.9340999999999999</v>
      </c>
      <c r="R701">
        <v>0.21859999999999999</v>
      </c>
      <c r="S701">
        <v>0.30640000000000001</v>
      </c>
      <c r="T701">
        <v>44.058999999999997</v>
      </c>
      <c r="U701">
        <v>13.345599999999999</v>
      </c>
      <c r="V701">
        <v>13.345599999999999</v>
      </c>
      <c r="X701">
        <v>13.460900000000001</v>
      </c>
      <c r="Y701">
        <v>11.616899999999999</v>
      </c>
      <c r="Z701">
        <v>2548</v>
      </c>
      <c r="AD701">
        <v>0.37309999999999999</v>
      </c>
      <c r="AE701">
        <v>0.96020000000000005</v>
      </c>
      <c r="AF701">
        <v>2.3597999999999999</v>
      </c>
      <c r="AG701">
        <v>38.138800000000003</v>
      </c>
      <c r="AH701">
        <v>8.1243999999999996</v>
      </c>
      <c r="AI701">
        <v>8.4105000000000008</v>
      </c>
      <c r="AJ701">
        <v>4.3338000000000001</v>
      </c>
      <c r="AK701">
        <v>6.3483999999999998</v>
      </c>
      <c r="AL701">
        <v>1.5059</v>
      </c>
      <c r="AM701">
        <v>7.5514000000000001</v>
      </c>
      <c r="AN701">
        <v>2.1513</v>
      </c>
    </row>
    <row r="702" spans="1:40" x14ac:dyDescent="0.25">
      <c r="A702" t="s">
        <v>264</v>
      </c>
      <c r="B702" t="s">
        <v>265</v>
      </c>
      <c r="C702" t="s">
        <v>266</v>
      </c>
      <c r="D702" t="s">
        <v>267</v>
      </c>
      <c r="E702" t="s">
        <v>203</v>
      </c>
      <c r="F702" t="s">
        <v>197</v>
      </c>
      <c r="G702" s="2">
        <v>42978</v>
      </c>
      <c r="H702" t="s">
        <v>199</v>
      </c>
      <c r="J702">
        <v>2018</v>
      </c>
      <c r="K702">
        <v>1</v>
      </c>
      <c r="L702">
        <v>2017</v>
      </c>
      <c r="M702">
        <v>3</v>
      </c>
      <c r="N702">
        <v>7</v>
      </c>
      <c r="O702">
        <v>2.6737000000000002</v>
      </c>
      <c r="R702">
        <v>0.22450000000000001</v>
      </c>
      <c r="S702">
        <v>0.318</v>
      </c>
      <c r="T702">
        <v>43.682499999999997</v>
      </c>
      <c r="U702">
        <v>12.194100000000001</v>
      </c>
      <c r="V702">
        <v>12.194100000000001</v>
      </c>
      <c r="X702">
        <v>11.8192</v>
      </c>
      <c r="Y702">
        <v>10.4741</v>
      </c>
      <c r="Z702">
        <v>305</v>
      </c>
      <c r="AD702">
        <v>0.3836</v>
      </c>
      <c r="AE702">
        <v>0.98019999999999996</v>
      </c>
      <c r="AF702">
        <v>2.3431000000000002</v>
      </c>
      <c r="AG702">
        <v>38.411299999999997</v>
      </c>
      <c r="AH702">
        <v>7.9212999999999996</v>
      </c>
      <c r="AI702">
        <v>8.2102000000000004</v>
      </c>
      <c r="AJ702">
        <v>4.0174000000000003</v>
      </c>
      <c r="AK702">
        <v>6.1429</v>
      </c>
      <c r="AL702">
        <v>0.18190000000000001</v>
      </c>
      <c r="AM702">
        <v>7.3262</v>
      </c>
      <c r="AN702">
        <v>0.34289999999999998</v>
      </c>
    </row>
    <row r="703" spans="1:40" x14ac:dyDescent="0.25">
      <c r="A703" t="s">
        <v>268</v>
      </c>
      <c r="B703" t="s">
        <v>268</v>
      </c>
      <c r="C703" t="s">
        <v>269</v>
      </c>
      <c r="D703" t="s">
        <v>270</v>
      </c>
      <c r="E703" t="s">
        <v>203</v>
      </c>
      <c r="F703" t="s">
        <v>197</v>
      </c>
      <c r="G703" s="2">
        <v>40908</v>
      </c>
      <c r="H703" t="s">
        <v>198</v>
      </c>
      <c r="J703">
        <v>2011</v>
      </c>
      <c r="K703">
        <v>4</v>
      </c>
      <c r="L703">
        <v>2011</v>
      </c>
      <c r="M703">
        <v>4</v>
      </c>
      <c r="N703">
        <v>7</v>
      </c>
      <c r="O703">
        <v>2.1036999999999999</v>
      </c>
      <c r="R703">
        <v>0.29709999999999998</v>
      </c>
      <c r="S703">
        <v>0.4713</v>
      </c>
      <c r="T703">
        <v>79.519900000000007</v>
      </c>
      <c r="U703">
        <v>22.883600000000001</v>
      </c>
      <c r="V703">
        <v>22.883600000000001</v>
      </c>
      <c r="W703">
        <v>37.671799999999998</v>
      </c>
      <c r="X703">
        <v>18.810500000000001</v>
      </c>
      <c r="Y703">
        <v>16.398800000000001</v>
      </c>
      <c r="Z703">
        <v>18580</v>
      </c>
      <c r="AD703">
        <v>0.32469999999999999</v>
      </c>
      <c r="AE703">
        <v>1.8911</v>
      </c>
      <c r="AF703">
        <v>4.6741000000000001</v>
      </c>
      <c r="AG703">
        <v>78.089100000000002</v>
      </c>
      <c r="AH703">
        <v>9.5184999999999995</v>
      </c>
      <c r="AI703">
        <v>-59.8538</v>
      </c>
      <c r="AJ703">
        <v>4.1807999999999996</v>
      </c>
      <c r="AK703">
        <v>6.6867000000000001</v>
      </c>
      <c r="AL703">
        <v>2.3609</v>
      </c>
      <c r="AM703">
        <v>10.9071</v>
      </c>
      <c r="AN703">
        <v>2.5718000000000001</v>
      </c>
    </row>
    <row r="704" spans="1:40" x14ac:dyDescent="0.25">
      <c r="A704" t="s">
        <v>268</v>
      </c>
      <c r="B704" t="s">
        <v>268</v>
      </c>
      <c r="C704" t="s">
        <v>269</v>
      </c>
      <c r="D704" t="s">
        <v>270</v>
      </c>
      <c r="E704" t="s">
        <v>203</v>
      </c>
      <c r="F704" t="s">
        <v>197</v>
      </c>
      <c r="G704" s="2">
        <v>41274</v>
      </c>
      <c r="H704" t="s">
        <v>198</v>
      </c>
      <c r="J704">
        <v>2012</v>
      </c>
      <c r="K704">
        <v>4</v>
      </c>
      <c r="L704">
        <v>2012</v>
      </c>
      <c r="M704">
        <v>4</v>
      </c>
      <c r="N704">
        <v>7</v>
      </c>
      <c r="O704">
        <v>2.2212999999999998</v>
      </c>
      <c r="R704">
        <v>0.27539999999999998</v>
      </c>
      <c r="S704">
        <v>0.45860000000000001</v>
      </c>
      <c r="T704">
        <v>82.031599999999997</v>
      </c>
      <c r="U704">
        <v>27.9269</v>
      </c>
      <c r="V704">
        <v>27.9269</v>
      </c>
      <c r="W704">
        <v>41.932400000000001</v>
      </c>
      <c r="X704">
        <v>20.568300000000001</v>
      </c>
      <c r="Y704">
        <v>26.6572</v>
      </c>
      <c r="Z704">
        <v>15419</v>
      </c>
      <c r="AD704">
        <v>0.29420000000000002</v>
      </c>
      <c r="AE704">
        <v>1.6164000000000001</v>
      </c>
      <c r="AF704">
        <v>5.1200999999999999</v>
      </c>
      <c r="AG704">
        <v>71.287800000000004</v>
      </c>
      <c r="AH704">
        <v>11.049899999999999</v>
      </c>
      <c r="AI704">
        <v>-126.5395</v>
      </c>
      <c r="AJ704">
        <v>4.8552999999999997</v>
      </c>
      <c r="AK704">
        <v>8.0033999999999992</v>
      </c>
      <c r="AL704">
        <v>2.0537000000000001</v>
      </c>
      <c r="AM704">
        <v>11.2257</v>
      </c>
      <c r="AN704">
        <v>2.2303999999999999</v>
      </c>
    </row>
    <row r="705" spans="1:40" x14ac:dyDescent="0.25">
      <c r="A705" t="s">
        <v>268</v>
      </c>
      <c r="B705" t="s">
        <v>268</v>
      </c>
      <c r="C705" t="s">
        <v>269</v>
      </c>
      <c r="D705" t="s">
        <v>270</v>
      </c>
      <c r="E705" t="s">
        <v>203</v>
      </c>
      <c r="F705" t="s">
        <v>197</v>
      </c>
      <c r="G705" s="2">
        <v>41639</v>
      </c>
      <c r="H705" t="s">
        <v>198</v>
      </c>
      <c r="J705">
        <v>2013</v>
      </c>
      <c r="K705">
        <v>4</v>
      </c>
      <c r="L705">
        <v>2013</v>
      </c>
      <c r="M705">
        <v>4</v>
      </c>
      <c r="N705">
        <v>7</v>
      </c>
      <c r="O705">
        <v>2.4070999999999998</v>
      </c>
      <c r="R705">
        <v>0.28449999999999998</v>
      </c>
      <c r="S705">
        <v>0.47620000000000001</v>
      </c>
      <c r="T705">
        <v>81.416700000000006</v>
      </c>
      <c r="U705">
        <v>29.435500000000001</v>
      </c>
      <c r="V705">
        <v>29.435500000000001</v>
      </c>
      <c r="W705">
        <v>41.861800000000002</v>
      </c>
      <c r="X705">
        <v>30.466799999999999</v>
      </c>
      <c r="Y705">
        <v>42.654699999999998</v>
      </c>
      <c r="Z705">
        <v>16478</v>
      </c>
      <c r="AD705">
        <v>0.29970000000000002</v>
      </c>
      <c r="AE705">
        <v>1.5547</v>
      </c>
      <c r="AF705">
        <v>5.5129000000000001</v>
      </c>
      <c r="AG705">
        <v>66.208600000000004</v>
      </c>
      <c r="AH705">
        <v>14.898099999999999</v>
      </c>
      <c r="AI705">
        <v>-215.9349</v>
      </c>
      <c r="AJ705">
        <v>6.6298000000000004</v>
      </c>
      <c r="AK705">
        <v>10.6554</v>
      </c>
      <c r="AL705">
        <v>2.3898000000000001</v>
      </c>
      <c r="AM705">
        <v>11.973800000000001</v>
      </c>
      <c r="AN705">
        <v>2.5648</v>
      </c>
    </row>
    <row r="706" spans="1:40" x14ac:dyDescent="0.25">
      <c r="A706" t="s">
        <v>268</v>
      </c>
      <c r="B706" t="s">
        <v>268</v>
      </c>
      <c r="C706" t="s">
        <v>269</v>
      </c>
      <c r="D706" t="s">
        <v>270</v>
      </c>
      <c r="E706" t="s">
        <v>203</v>
      </c>
      <c r="F706" t="s">
        <v>197</v>
      </c>
      <c r="G706" s="2">
        <v>42004</v>
      </c>
      <c r="H706" t="s">
        <v>198</v>
      </c>
      <c r="J706">
        <v>2014</v>
      </c>
      <c r="K706">
        <v>4</v>
      </c>
      <c r="L706">
        <v>2014</v>
      </c>
      <c r="M706">
        <v>4</v>
      </c>
      <c r="N706">
        <v>7</v>
      </c>
      <c r="O706">
        <v>2.5754000000000001</v>
      </c>
      <c r="R706">
        <v>0.30570000000000003</v>
      </c>
      <c r="S706">
        <v>0.51219999999999999</v>
      </c>
      <c r="T706">
        <v>80.6935</v>
      </c>
      <c r="U706">
        <v>26.709</v>
      </c>
      <c r="V706">
        <v>26.709</v>
      </c>
      <c r="W706">
        <v>37.871200000000002</v>
      </c>
      <c r="X706">
        <v>24.674900000000001</v>
      </c>
      <c r="Y706">
        <v>18.415500000000002</v>
      </c>
      <c r="Z706">
        <v>15885</v>
      </c>
      <c r="AD706">
        <v>0.29599999999999999</v>
      </c>
      <c r="AE706">
        <v>1.6912</v>
      </c>
      <c r="AF706">
        <v>5.9047000000000001</v>
      </c>
      <c r="AG706">
        <v>61.8157</v>
      </c>
      <c r="AH706">
        <v>12.737500000000001</v>
      </c>
      <c r="AI706">
        <v>-162.46209999999999</v>
      </c>
      <c r="AJ706">
        <v>5.4420000000000002</v>
      </c>
      <c r="AK706">
        <v>8.8393999999999995</v>
      </c>
      <c r="AL706">
        <v>2.4727999999999999</v>
      </c>
      <c r="AM706">
        <v>11.3848</v>
      </c>
      <c r="AN706">
        <v>2.6594000000000002</v>
      </c>
    </row>
    <row r="707" spans="1:40" x14ac:dyDescent="0.25">
      <c r="A707" t="s">
        <v>268</v>
      </c>
      <c r="B707" t="s">
        <v>268</v>
      </c>
      <c r="C707" t="s">
        <v>269</v>
      </c>
      <c r="D707" t="s">
        <v>270</v>
      </c>
      <c r="E707" t="s">
        <v>203</v>
      </c>
      <c r="F707" t="s">
        <v>197</v>
      </c>
      <c r="G707" s="2">
        <v>42369</v>
      </c>
      <c r="H707" t="s">
        <v>198</v>
      </c>
      <c r="J707">
        <v>2015</v>
      </c>
      <c r="K707">
        <v>4</v>
      </c>
      <c r="L707">
        <v>2015</v>
      </c>
      <c r="M707">
        <v>4</v>
      </c>
      <c r="N707">
        <v>7</v>
      </c>
      <c r="O707">
        <v>1.49</v>
      </c>
      <c r="R707">
        <v>0.30659999999999998</v>
      </c>
      <c r="S707">
        <v>0.59850000000000003</v>
      </c>
      <c r="T707">
        <v>80.250200000000007</v>
      </c>
      <c r="U707">
        <v>24.2042</v>
      </c>
      <c r="V707">
        <v>24.2042</v>
      </c>
      <c r="W707">
        <v>34.760800000000003</v>
      </c>
      <c r="X707">
        <v>18.351700000000001</v>
      </c>
      <c r="Y707">
        <v>14.247400000000001</v>
      </c>
      <c r="Z707">
        <v>13291</v>
      </c>
      <c r="AD707">
        <v>0.29189999999999999</v>
      </c>
      <c r="AE707">
        <v>1.2842</v>
      </c>
      <c r="AF707">
        <v>5.9748999999999999</v>
      </c>
      <c r="AG707">
        <v>61.0886</v>
      </c>
      <c r="AH707">
        <v>10.7354</v>
      </c>
      <c r="AI707">
        <v>-29.553799999999999</v>
      </c>
      <c r="AJ707">
        <v>4.1670999999999996</v>
      </c>
      <c r="AK707">
        <v>7.4409999999999998</v>
      </c>
      <c r="AL707">
        <v>2.1242000000000001</v>
      </c>
      <c r="AM707">
        <v>10.526</v>
      </c>
      <c r="AN707">
        <v>2.3475000000000001</v>
      </c>
    </row>
    <row r="708" spans="1:40" x14ac:dyDescent="0.25">
      <c r="A708" t="s">
        <v>268</v>
      </c>
      <c r="B708" t="s">
        <v>268</v>
      </c>
      <c r="C708" t="s">
        <v>269</v>
      </c>
      <c r="D708" t="s">
        <v>270</v>
      </c>
      <c r="E708" t="s">
        <v>203</v>
      </c>
      <c r="F708" t="s">
        <v>197</v>
      </c>
      <c r="G708" s="2">
        <v>42735</v>
      </c>
      <c r="H708" t="s">
        <v>198</v>
      </c>
      <c r="J708">
        <v>2016</v>
      </c>
      <c r="K708">
        <v>4</v>
      </c>
      <c r="L708">
        <v>2016</v>
      </c>
      <c r="M708">
        <v>4</v>
      </c>
      <c r="N708">
        <v>7</v>
      </c>
      <c r="O708">
        <v>1.2518</v>
      </c>
      <c r="R708">
        <v>0.34410000000000002</v>
      </c>
      <c r="S708">
        <v>0.70330000000000004</v>
      </c>
      <c r="T708">
        <v>76.660200000000003</v>
      </c>
      <c r="U708">
        <v>22.728300000000001</v>
      </c>
      <c r="V708">
        <v>22.728300000000001</v>
      </c>
      <c r="W708">
        <v>33.626800000000003</v>
      </c>
      <c r="X708">
        <v>15.809100000000001</v>
      </c>
      <c r="Y708">
        <v>13.6586</v>
      </c>
      <c r="Z708">
        <v>14078</v>
      </c>
      <c r="AD708">
        <v>0.30780000000000002</v>
      </c>
      <c r="AE708">
        <v>1.8176000000000001</v>
      </c>
      <c r="AF708">
        <v>6.4223999999999997</v>
      </c>
      <c r="AG708">
        <v>56.832599999999999</v>
      </c>
      <c r="AH708">
        <v>12.0854</v>
      </c>
      <c r="AI708">
        <v>-15.296900000000001</v>
      </c>
      <c r="AJ708">
        <v>4.2122999999999999</v>
      </c>
      <c r="AK708">
        <v>7.9231999999999996</v>
      </c>
      <c r="AL708">
        <v>2.2858000000000001</v>
      </c>
      <c r="AM708">
        <v>9.8582999999999998</v>
      </c>
      <c r="AN708">
        <v>2.5817999999999999</v>
      </c>
    </row>
    <row r="709" spans="1:40" x14ac:dyDescent="0.25">
      <c r="A709" t="s">
        <v>268</v>
      </c>
      <c r="B709" t="s">
        <v>268</v>
      </c>
      <c r="C709" t="s">
        <v>269</v>
      </c>
      <c r="D709" t="s">
        <v>270</v>
      </c>
      <c r="E709" t="s">
        <v>203</v>
      </c>
      <c r="F709" t="s">
        <v>197</v>
      </c>
      <c r="G709" s="2">
        <v>40633</v>
      </c>
      <c r="H709" t="s">
        <v>199</v>
      </c>
      <c r="J709">
        <v>2011</v>
      </c>
      <c r="K709">
        <v>1</v>
      </c>
      <c r="L709">
        <v>2011</v>
      </c>
      <c r="M709">
        <v>1</v>
      </c>
      <c r="N709">
        <v>7</v>
      </c>
      <c r="O709">
        <v>1.9965999999999999</v>
      </c>
      <c r="R709">
        <v>0.28060000000000002</v>
      </c>
      <c r="S709">
        <v>0.45729999999999998</v>
      </c>
      <c r="T709">
        <v>77.620900000000006</v>
      </c>
      <c r="U709">
        <v>23.906199999999998</v>
      </c>
      <c r="V709">
        <v>23.906199999999998</v>
      </c>
      <c r="X709">
        <v>18.8947</v>
      </c>
      <c r="Y709">
        <v>13.465</v>
      </c>
      <c r="Z709">
        <v>4392</v>
      </c>
      <c r="AD709">
        <v>8.4599999999999995E-2</v>
      </c>
      <c r="AE709">
        <v>0.43619999999999998</v>
      </c>
      <c r="AF709">
        <v>1.0869</v>
      </c>
      <c r="AG709">
        <v>82.800899999999999</v>
      </c>
      <c r="AH709">
        <v>2.4579</v>
      </c>
      <c r="AI709">
        <v>-17.352</v>
      </c>
      <c r="AJ709">
        <v>1.1408</v>
      </c>
      <c r="AK709">
        <v>1.7673000000000001</v>
      </c>
      <c r="AL709">
        <v>0.54659999999999997</v>
      </c>
      <c r="AM709">
        <v>11.4582</v>
      </c>
      <c r="AN709">
        <v>0.57769999999999999</v>
      </c>
    </row>
    <row r="710" spans="1:40" x14ac:dyDescent="0.25">
      <c r="A710" t="s">
        <v>268</v>
      </c>
      <c r="B710" t="s">
        <v>268</v>
      </c>
      <c r="C710" t="s">
        <v>269</v>
      </c>
      <c r="D710" t="s">
        <v>270</v>
      </c>
      <c r="E710" t="s">
        <v>203</v>
      </c>
      <c r="F710" t="s">
        <v>197</v>
      </c>
      <c r="G710" s="2">
        <v>40724</v>
      </c>
      <c r="H710" t="s">
        <v>199</v>
      </c>
      <c r="J710">
        <v>2011</v>
      </c>
      <c r="K710">
        <v>2</v>
      </c>
      <c r="L710">
        <v>2011</v>
      </c>
      <c r="M710">
        <v>2</v>
      </c>
      <c r="N710">
        <v>7</v>
      </c>
      <c r="O710">
        <v>1.9850000000000001</v>
      </c>
      <c r="R710">
        <v>0.28649999999999998</v>
      </c>
      <c r="S710">
        <v>0.46889999999999998</v>
      </c>
      <c r="T710">
        <v>78.337900000000005</v>
      </c>
      <c r="U710">
        <v>24.3919</v>
      </c>
      <c r="V710">
        <v>24.3919</v>
      </c>
      <c r="X710">
        <v>21.825900000000001</v>
      </c>
      <c r="Y710">
        <v>15.832599999999999</v>
      </c>
      <c r="Z710">
        <v>9932</v>
      </c>
      <c r="AD710">
        <v>8.4199999999999997E-2</v>
      </c>
      <c r="AE710">
        <v>0.41539999999999999</v>
      </c>
      <c r="AF710">
        <v>1.0851</v>
      </c>
      <c r="AG710">
        <v>82.940899999999999</v>
      </c>
      <c r="AH710">
        <v>2.8353000000000002</v>
      </c>
      <c r="AI710">
        <v>-19.094100000000001</v>
      </c>
      <c r="AJ710">
        <v>1.2868999999999999</v>
      </c>
      <c r="AK710">
        <v>2.0219</v>
      </c>
      <c r="AL710">
        <v>1.2517</v>
      </c>
      <c r="AM710">
        <v>11.4024</v>
      </c>
      <c r="AN710">
        <v>1.3283</v>
      </c>
    </row>
    <row r="711" spans="1:40" x14ac:dyDescent="0.25">
      <c r="A711" t="s">
        <v>268</v>
      </c>
      <c r="B711" t="s">
        <v>268</v>
      </c>
      <c r="C711" t="s">
        <v>269</v>
      </c>
      <c r="D711" t="s">
        <v>270</v>
      </c>
      <c r="E711" t="s">
        <v>203</v>
      </c>
      <c r="F711" t="s">
        <v>197</v>
      </c>
      <c r="G711" s="2">
        <v>40816</v>
      </c>
      <c r="H711" t="s">
        <v>199</v>
      </c>
      <c r="J711">
        <v>2011</v>
      </c>
      <c r="K711">
        <v>3</v>
      </c>
      <c r="L711">
        <v>2011</v>
      </c>
      <c r="M711">
        <v>3</v>
      </c>
      <c r="N711">
        <v>7</v>
      </c>
      <c r="O711">
        <v>2.2519999999999998</v>
      </c>
      <c r="R711">
        <v>0.28110000000000002</v>
      </c>
      <c r="S711">
        <v>0.45329999999999998</v>
      </c>
      <c r="T711">
        <v>79.474999999999994</v>
      </c>
      <c r="U711">
        <v>24.613199999999999</v>
      </c>
      <c r="V711">
        <v>24.613199999999999</v>
      </c>
      <c r="X711">
        <v>21.319800000000001</v>
      </c>
      <c r="Y711">
        <v>22.5059</v>
      </c>
      <c r="Z711">
        <v>13917</v>
      </c>
      <c r="AD711">
        <v>8.4699999999999998E-2</v>
      </c>
      <c r="AE711">
        <v>0.40460000000000002</v>
      </c>
      <c r="AF711">
        <v>1.0546</v>
      </c>
      <c r="AG711">
        <v>85.3399</v>
      </c>
      <c r="AH711">
        <v>2.5695000000000001</v>
      </c>
      <c r="AI711">
        <v>-22.1936</v>
      </c>
      <c r="AJ711">
        <v>1.1854</v>
      </c>
      <c r="AK711">
        <v>1.8463000000000001</v>
      </c>
      <c r="AL711">
        <v>1.7819</v>
      </c>
      <c r="AM711">
        <v>11.777100000000001</v>
      </c>
      <c r="AN711">
        <v>1.9178999999999999</v>
      </c>
    </row>
    <row r="712" spans="1:40" x14ac:dyDescent="0.25">
      <c r="A712" t="s">
        <v>268</v>
      </c>
      <c r="B712" t="s">
        <v>268</v>
      </c>
      <c r="C712" t="s">
        <v>269</v>
      </c>
      <c r="D712" t="s">
        <v>270</v>
      </c>
      <c r="E712" t="s">
        <v>203</v>
      </c>
      <c r="F712" t="s">
        <v>197</v>
      </c>
      <c r="G712" s="2">
        <v>40908</v>
      </c>
      <c r="H712" t="s">
        <v>199</v>
      </c>
      <c r="J712">
        <v>2011</v>
      </c>
      <c r="K712">
        <v>4</v>
      </c>
      <c r="L712">
        <v>2011</v>
      </c>
      <c r="M712">
        <v>4</v>
      </c>
      <c r="N712">
        <v>7</v>
      </c>
      <c r="O712">
        <v>2.1036999999999999</v>
      </c>
      <c r="R712">
        <v>0.29709999999999998</v>
      </c>
      <c r="S712">
        <v>0.4713</v>
      </c>
      <c r="T712">
        <v>84.028300000000002</v>
      </c>
      <c r="U712">
        <v>16.723500000000001</v>
      </c>
      <c r="V712">
        <v>16.723500000000001</v>
      </c>
      <c r="X712">
        <v>10.700200000000001</v>
      </c>
      <c r="Y712">
        <v>12.579800000000001</v>
      </c>
      <c r="Z712">
        <v>18580</v>
      </c>
      <c r="AD712">
        <v>6.08E-2</v>
      </c>
      <c r="AE712">
        <v>0.27639999999999998</v>
      </c>
      <c r="AF712">
        <v>0.876</v>
      </c>
      <c r="AG712">
        <v>102.738</v>
      </c>
      <c r="AH712">
        <v>0.95669999999999999</v>
      </c>
      <c r="AI712">
        <v>-6.0157999999999996</v>
      </c>
      <c r="AJ712">
        <v>0.42020000000000002</v>
      </c>
      <c r="AK712">
        <v>0.67210000000000003</v>
      </c>
      <c r="AL712">
        <v>2.3609</v>
      </c>
      <c r="AM712">
        <v>10.9071</v>
      </c>
      <c r="AN712">
        <v>2.5718000000000001</v>
      </c>
    </row>
    <row r="713" spans="1:40" x14ac:dyDescent="0.25">
      <c r="A713" t="s">
        <v>268</v>
      </c>
      <c r="B713" t="s">
        <v>268</v>
      </c>
      <c r="C713" t="s">
        <v>269</v>
      </c>
      <c r="D713" t="s">
        <v>270</v>
      </c>
      <c r="E713" t="s">
        <v>203</v>
      </c>
      <c r="F713" t="s">
        <v>197</v>
      </c>
      <c r="G713" s="2">
        <v>40999</v>
      </c>
      <c r="H713" t="s">
        <v>199</v>
      </c>
      <c r="J713">
        <v>2012</v>
      </c>
      <c r="K713">
        <v>1</v>
      </c>
      <c r="L713">
        <v>2012</v>
      </c>
      <c r="M713">
        <v>1</v>
      </c>
      <c r="N713">
        <v>7</v>
      </c>
      <c r="O713">
        <v>2.0249000000000001</v>
      </c>
      <c r="R713">
        <v>0.28620000000000001</v>
      </c>
      <c r="S713">
        <v>0.46689999999999998</v>
      </c>
      <c r="T713">
        <v>81.558599999999998</v>
      </c>
      <c r="U713">
        <v>27.497499999999999</v>
      </c>
      <c r="V713">
        <v>27.497499999999999</v>
      </c>
      <c r="X713">
        <v>16.358799999999999</v>
      </c>
      <c r="Y713">
        <v>12.0524</v>
      </c>
      <c r="Z713">
        <v>2520</v>
      </c>
      <c r="AD713">
        <v>8.0199999999999994E-2</v>
      </c>
      <c r="AE713">
        <v>0.38179999999999997</v>
      </c>
      <c r="AF713">
        <v>1.0496000000000001</v>
      </c>
      <c r="AG713">
        <v>85.749399999999994</v>
      </c>
      <c r="AH713">
        <v>2.0613999999999999</v>
      </c>
      <c r="AI713">
        <v>-11.9922</v>
      </c>
      <c r="AJ713">
        <v>0.92849999999999999</v>
      </c>
      <c r="AK713">
        <v>1.4706999999999999</v>
      </c>
      <c r="AL713">
        <v>0.33169999999999999</v>
      </c>
      <c r="AM713">
        <v>11.1746</v>
      </c>
      <c r="AN713">
        <v>0.36509999999999998</v>
      </c>
    </row>
    <row r="714" spans="1:40" x14ac:dyDescent="0.25">
      <c r="A714" t="s">
        <v>268</v>
      </c>
      <c r="B714" t="s">
        <v>268</v>
      </c>
      <c r="C714" t="s">
        <v>269</v>
      </c>
      <c r="D714" t="s">
        <v>270</v>
      </c>
      <c r="E714" t="s">
        <v>203</v>
      </c>
      <c r="F714" t="s">
        <v>197</v>
      </c>
      <c r="G714" s="2">
        <v>41090</v>
      </c>
      <c r="H714" t="s">
        <v>199</v>
      </c>
      <c r="J714">
        <v>2012</v>
      </c>
      <c r="K714">
        <v>2</v>
      </c>
      <c r="L714">
        <v>2012</v>
      </c>
      <c r="M714">
        <v>2</v>
      </c>
      <c r="N714">
        <v>7</v>
      </c>
      <c r="O714">
        <v>1.9080999999999999</v>
      </c>
      <c r="R714">
        <v>0.27850000000000003</v>
      </c>
      <c r="S714">
        <v>0.4824</v>
      </c>
      <c r="T714">
        <v>82.989699999999999</v>
      </c>
      <c r="U714">
        <v>34.851100000000002</v>
      </c>
      <c r="V714">
        <v>34.851100000000002</v>
      </c>
      <c r="X714">
        <v>29.9255</v>
      </c>
      <c r="Y714">
        <v>23.289000000000001</v>
      </c>
      <c r="Z714">
        <v>6247</v>
      </c>
      <c r="AD714">
        <v>7.6399999999999996E-2</v>
      </c>
      <c r="AE714">
        <v>0.33939999999999998</v>
      </c>
      <c r="AF714">
        <v>1.0843</v>
      </c>
      <c r="AG714">
        <v>83.002600000000001</v>
      </c>
      <c r="AH714">
        <v>3.7538</v>
      </c>
      <c r="AI714">
        <v>-23.066299999999998</v>
      </c>
      <c r="AJ714">
        <v>1.6408</v>
      </c>
      <c r="AK714">
        <v>2.7069000000000001</v>
      </c>
      <c r="AL714">
        <v>0.82879999999999998</v>
      </c>
      <c r="AM714">
        <v>10.705</v>
      </c>
      <c r="AN714">
        <v>0.90159999999999996</v>
      </c>
    </row>
    <row r="715" spans="1:40" x14ac:dyDescent="0.25">
      <c r="A715" t="s">
        <v>268</v>
      </c>
      <c r="B715" t="s">
        <v>268</v>
      </c>
      <c r="C715" t="s">
        <v>269</v>
      </c>
      <c r="D715" t="s">
        <v>270</v>
      </c>
      <c r="E715" t="s">
        <v>203</v>
      </c>
      <c r="F715" t="s">
        <v>197</v>
      </c>
      <c r="G715" s="2">
        <v>41182</v>
      </c>
      <c r="H715" t="s">
        <v>199</v>
      </c>
      <c r="J715">
        <v>2012</v>
      </c>
      <c r="K715">
        <v>3</v>
      </c>
      <c r="L715">
        <v>2012</v>
      </c>
      <c r="M715">
        <v>3</v>
      </c>
      <c r="N715">
        <v>7</v>
      </c>
      <c r="O715">
        <v>1.9610000000000001</v>
      </c>
      <c r="R715">
        <v>0.27460000000000001</v>
      </c>
      <c r="S715">
        <v>0.47320000000000001</v>
      </c>
      <c r="T715">
        <v>82.174000000000007</v>
      </c>
      <c r="U715">
        <v>28.896799999999999</v>
      </c>
      <c r="V715">
        <v>28.896799999999999</v>
      </c>
      <c r="X715">
        <v>21.6629</v>
      </c>
      <c r="Y715">
        <v>24.766500000000001</v>
      </c>
      <c r="Z715">
        <v>10965</v>
      </c>
      <c r="AD715">
        <v>7.0900000000000005E-2</v>
      </c>
      <c r="AE715">
        <v>0.30719999999999997</v>
      </c>
      <c r="AF715">
        <v>1.0343</v>
      </c>
      <c r="AG715">
        <v>87.012299999999996</v>
      </c>
      <c r="AH715">
        <v>3.6417999999999999</v>
      </c>
      <c r="AI715">
        <v>-31.582799999999999</v>
      </c>
      <c r="AJ715">
        <v>1.6369</v>
      </c>
      <c r="AK715">
        <v>2.6404999999999998</v>
      </c>
      <c r="AL715">
        <v>1.4603999999999999</v>
      </c>
      <c r="AM715">
        <v>11.153</v>
      </c>
      <c r="AN715">
        <v>1.5713999999999999</v>
      </c>
    </row>
    <row r="716" spans="1:40" x14ac:dyDescent="0.25">
      <c r="A716" t="s">
        <v>268</v>
      </c>
      <c r="B716" t="s">
        <v>268</v>
      </c>
      <c r="C716" t="s">
        <v>269</v>
      </c>
      <c r="D716" t="s">
        <v>270</v>
      </c>
      <c r="E716" t="s">
        <v>203</v>
      </c>
      <c r="F716" t="s">
        <v>197</v>
      </c>
      <c r="G716" s="2">
        <v>41274</v>
      </c>
      <c r="H716" t="s">
        <v>199</v>
      </c>
      <c r="J716">
        <v>2012</v>
      </c>
      <c r="K716">
        <v>4</v>
      </c>
      <c r="L716">
        <v>2012</v>
      </c>
      <c r="M716">
        <v>4</v>
      </c>
      <c r="N716">
        <v>7</v>
      </c>
      <c r="O716">
        <v>2.2212999999999998</v>
      </c>
      <c r="R716">
        <v>0.27539999999999998</v>
      </c>
      <c r="S716">
        <v>0.45860000000000001</v>
      </c>
      <c r="T716">
        <v>81.394499999999994</v>
      </c>
      <c r="U716">
        <v>19.9206</v>
      </c>
      <c r="V716">
        <v>19.9206</v>
      </c>
      <c r="X716">
        <v>14.1701</v>
      </c>
      <c r="Y716">
        <v>49.140099999999997</v>
      </c>
      <c r="Z716">
        <v>15419</v>
      </c>
      <c r="AD716">
        <v>6.9199999999999998E-2</v>
      </c>
      <c r="AE716">
        <v>0.39350000000000002</v>
      </c>
      <c r="AF716">
        <v>1.2038</v>
      </c>
      <c r="AG716">
        <v>74.7607</v>
      </c>
      <c r="AH716">
        <v>1.6022000000000001</v>
      </c>
      <c r="AI716">
        <v>-18.3476</v>
      </c>
      <c r="AJ716">
        <v>0.70399999999999996</v>
      </c>
      <c r="AK716">
        <v>1.1605000000000001</v>
      </c>
      <c r="AL716">
        <v>2.0537000000000001</v>
      </c>
      <c r="AM716">
        <v>11.2257</v>
      </c>
      <c r="AN716">
        <v>2.2303999999999999</v>
      </c>
    </row>
    <row r="717" spans="1:40" x14ac:dyDescent="0.25">
      <c r="A717" t="s">
        <v>268</v>
      </c>
      <c r="B717" t="s">
        <v>268</v>
      </c>
      <c r="C717" t="s">
        <v>269</v>
      </c>
      <c r="D717" t="s">
        <v>270</v>
      </c>
      <c r="E717" t="s">
        <v>203</v>
      </c>
      <c r="F717" t="s">
        <v>197</v>
      </c>
      <c r="G717" s="2">
        <v>41364</v>
      </c>
      <c r="H717" t="s">
        <v>199</v>
      </c>
      <c r="J717">
        <v>2013</v>
      </c>
      <c r="K717">
        <v>1</v>
      </c>
      <c r="L717">
        <v>2013</v>
      </c>
      <c r="M717">
        <v>1</v>
      </c>
      <c r="N717">
        <v>7</v>
      </c>
      <c r="O717">
        <v>2.3513000000000002</v>
      </c>
      <c r="R717">
        <v>0.27539999999999998</v>
      </c>
      <c r="S717">
        <v>0.48749999999999999</v>
      </c>
      <c r="T717">
        <v>81.764700000000005</v>
      </c>
      <c r="U717">
        <v>31.1845</v>
      </c>
      <c r="V717">
        <v>31.1845</v>
      </c>
      <c r="X717">
        <v>30.016100000000002</v>
      </c>
      <c r="Y717">
        <v>22.159600000000001</v>
      </c>
      <c r="Z717">
        <v>2101</v>
      </c>
      <c r="AD717">
        <v>6.6199999999999995E-2</v>
      </c>
      <c r="AE717">
        <v>0.32169999999999999</v>
      </c>
      <c r="AF717">
        <v>0.97450000000000003</v>
      </c>
      <c r="AG717">
        <v>92.356999999999999</v>
      </c>
      <c r="AH717">
        <v>3.1598000000000002</v>
      </c>
      <c r="AI717">
        <v>-51.9666</v>
      </c>
      <c r="AJ717">
        <v>1.3959999999999999</v>
      </c>
      <c r="AK717">
        <v>2.2886000000000002</v>
      </c>
      <c r="AL717">
        <v>0.28899999999999998</v>
      </c>
      <c r="AM717">
        <v>11.6769</v>
      </c>
      <c r="AN717">
        <v>0.31680000000000003</v>
      </c>
    </row>
    <row r="718" spans="1:40" x14ac:dyDescent="0.25">
      <c r="A718" t="s">
        <v>268</v>
      </c>
      <c r="B718" t="s">
        <v>268</v>
      </c>
      <c r="C718" t="s">
        <v>269</v>
      </c>
      <c r="D718" t="s">
        <v>270</v>
      </c>
      <c r="E718" t="s">
        <v>203</v>
      </c>
      <c r="F718" t="s">
        <v>197</v>
      </c>
      <c r="G718" s="2">
        <v>41455</v>
      </c>
      <c r="H718" t="s">
        <v>199</v>
      </c>
      <c r="J718">
        <v>2013</v>
      </c>
      <c r="K718">
        <v>2</v>
      </c>
      <c r="L718">
        <v>2013</v>
      </c>
      <c r="M718">
        <v>2</v>
      </c>
      <c r="N718">
        <v>7</v>
      </c>
      <c r="O718">
        <v>2.6198000000000001</v>
      </c>
      <c r="R718">
        <v>0.2853</v>
      </c>
      <c r="S718">
        <v>0.46529999999999999</v>
      </c>
      <c r="T718">
        <v>82.718000000000004</v>
      </c>
      <c r="U718">
        <v>33.0456</v>
      </c>
      <c r="V718">
        <v>33.0456</v>
      </c>
      <c r="X718">
        <v>41.293500000000002</v>
      </c>
      <c r="Y718">
        <v>108.64870000000001</v>
      </c>
      <c r="Z718">
        <v>5549</v>
      </c>
      <c r="AD718">
        <v>7.2300000000000003E-2</v>
      </c>
      <c r="AE718">
        <v>0.3569</v>
      </c>
      <c r="AF718">
        <v>1.1257999999999999</v>
      </c>
      <c r="AG718">
        <v>79.940600000000003</v>
      </c>
      <c r="AH718">
        <v>4.5286999999999997</v>
      </c>
      <c r="AI718">
        <v>-68.355599999999995</v>
      </c>
      <c r="AJ718">
        <v>1.9935</v>
      </c>
      <c r="AK718">
        <v>3.2349999999999999</v>
      </c>
      <c r="AL718">
        <v>0.77969999999999995</v>
      </c>
      <c r="AM718">
        <v>11.929500000000001</v>
      </c>
      <c r="AN718">
        <v>0.85150000000000003</v>
      </c>
    </row>
    <row r="719" spans="1:40" x14ac:dyDescent="0.25">
      <c r="A719" t="s">
        <v>268</v>
      </c>
      <c r="B719" t="s">
        <v>268</v>
      </c>
      <c r="C719" t="s">
        <v>269</v>
      </c>
      <c r="D719" t="s">
        <v>270</v>
      </c>
      <c r="E719" t="s">
        <v>203</v>
      </c>
      <c r="F719" t="s">
        <v>197</v>
      </c>
      <c r="G719" s="2">
        <v>41547</v>
      </c>
      <c r="H719" t="s">
        <v>199</v>
      </c>
      <c r="J719">
        <v>2013</v>
      </c>
      <c r="K719">
        <v>3</v>
      </c>
      <c r="L719">
        <v>2013</v>
      </c>
      <c r="M719">
        <v>3</v>
      </c>
      <c r="N719">
        <v>7</v>
      </c>
      <c r="O719">
        <v>2.9205000000000001</v>
      </c>
      <c r="R719">
        <v>0.2888</v>
      </c>
      <c r="S719">
        <v>0.46650000000000003</v>
      </c>
      <c r="T719">
        <v>81.910899999999998</v>
      </c>
      <c r="U719">
        <v>31.511500000000002</v>
      </c>
      <c r="V719">
        <v>31.511500000000002</v>
      </c>
      <c r="X719">
        <v>28.2607</v>
      </c>
      <c r="Y719">
        <v>20.485600000000002</v>
      </c>
      <c r="Z719">
        <v>11171</v>
      </c>
      <c r="AD719">
        <v>7.1999999999999995E-2</v>
      </c>
      <c r="AE719">
        <v>0.3528</v>
      </c>
      <c r="AF719">
        <v>1.1119000000000001</v>
      </c>
      <c r="AG719">
        <v>80.9452</v>
      </c>
      <c r="AH719">
        <v>3.3043999999999998</v>
      </c>
      <c r="AI719">
        <v>-56.322099999999999</v>
      </c>
      <c r="AJ719">
        <v>1.4744999999999999</v>
      </c>
      <c r="AK719">
        <v>2.3492000000000002</v>
      </c>
      <c r="AL719">
        <v>1.6782999999999999</v>
      </c>
      <c r="AM719">
        <v>12.089700000000001</v>
      </c>
      <c r="AN719">
        <v>1.7968999999999999</v>
      </c>
    </row>
    <row r="720" spans="1:40" x14ac:dyDescent="0.25">
      <c r="A720" t="s">
        <v>268</v>
      </c>
      <c r="B720" t="s">
        <v>268</v>
      </c>
      <c r="C720" t="s">
        <v>269</v>
      </c>
      <c r="D720" t="s">
        <v>270</v>
      </c>
      <c r="E720" t="s">
        <v>203</v>
      </c>
      <c r="F720" t="s">
        <v>197</v>
      </c>
      <c r="G720" s="2">
        <v>41639</v>
      </c>
      <c r="H720" t="s">
        <v>199</v>
      </c>
      <c r="J720">
        <v>2013</v>
      </c>
      <c r="K720">
        <v>4</v>
      </c>
      <c r="L720">
        <v>2013</v>
      </c>
      <c r="M720">
        <v>4</v>
      </c>
      <c r="N720">
        <v>7</v>
      </c>
      <c r="O720">
        <v>2.4070999999999998</v>
      </c>
      <c r="R720">
        <v>0.28449999999999998</v>
      </c>
      <c r="S720">
        <v>0.47620000000000001</v>
      </c>
      <c r="T720">
        <v>79.392200000000003</v>
      </c>
      <c r="U720">
        <v>22.444299999999998</v>
      </c>
      <c r="V720">
        <v>22.444299999999998</v>
      </c>
      <c r="X720">
        <v>22.577100000000002</v>
      </c>
      <c r="Y720">
        <v>18.940899999999999</v>
      </c>
      <c r="Z720">
        <v>16478</v>
      </c>
      <c r="AD720">
        <v>7.8799999999999995E-2</v>
      </c>
      <c r="AE720">
        <v>0.4531</v>
      </c>
      <c r="AF720">
        <v>1.4490000000000001</v>
      </c>
      <c r="AG720">
        <v>62.113100000000003</v>
      </c>
      <c r="AH720">
        <v>3.4352999999999998</v>
      </c>
      <c r="AI720">
        <v>-49.791800000000002</v>
      </c>
      <c r="AJ720">
        <v>1.5287999999999999</v>
      </c>
      <c r="AK720">
        <v>2.4569999999999999</v>
      </c>
      <c r="AL720">
        <v>2.3898000000000001</v>
      </c>
      <c r="AM720">
        <v>11.973800000000001</v>
      </c>
      <c r="AN720">
        <v>2.5648</v>
      </c>
    </row>
    <row r="721" spans="1:40" x14ac:dyDescent="0.25">
      <c r="A721" t="s">
        <v>268</v>
      </c>
      <c r="B721" t="s">
        <v>268</v>
      </c>
      <c r="C721" t="s">
        <v>269</v>
      </c>
      <c r="D721" t="s">
        <v>270</v>
      </c>
      <c r="E721" t="s">
        <v>203</v>
      </c>
      <c r="F721" t="s">
        <v>197</v>
      </c>
      <c r="G721" s="2">
        <v>41729</v>
      </c>
      <c r="H721" t="s">
        <v>199</v>
      </c>
      <c r="J721">
        <v>2014</v>
      </c>
      <c r="K721">
        <v>1</v>
      </c>
      <c r="L721">
        <v>2014</v>
      </c>
      <c r="M721">
        <v>1</v>
      </c>
      <c r="N721">
        <v>7</v>
      </c>
      <c r="O721">
        <v>2.3313000000000001</v>
      </c>
      <c r="R721">
        <v>0.26150000000000001</v>
      </c>
      <c r="S721">
        <v>0.47349999999999998</v>
      </c>
      <c r="T721">
        <v>81.987099999999998</v>
      </c>
      <c r="U721">
        <v>30.564599999999999</v>
      </c>
      <c r="V721">
        <v>30.564599999999999</v>
      </c>
      <c r="X721">
        <v>25.077100000000002</v>
      </c>
      <c r="Y721">
        <v>20.514399999999998</v>
      </c>
      <c r="Z721">
        <v>2643</v>
      </c>
      <c r="AD721">
        <v>6.6100000000000006E-2</v>
      </c>
      <c r="AE721">
        <v>0.33710000000000001</v>
      </c>
      <c r="AF721">
        <v>1.2079</v>
      </c>
      <c r="AG721">
        <v>74.509799999999998</v>
      </c>
      <c r="AH721">
        <v>2.9024999999999999</v>
      </c>
      <c r="AI721">
        <v>-89.845299999999995</v>
      </c>
      <c r="AJ721">
        <v>1.3183</v>
      </c>
      <c r="AK721">
        <v>2.1425000000000001</v>
      </c>
      <c r="AL721">
        <v>0.40810000000000002</v>
      </c>
      <c r="AM721">
        <v>12.238799999999999</v>
      </c>
      <c r="AN721">
        <v>0.45319999999999999</v>
      </c>
    </row>
    <row r="722" spans="1:40" x14ac:dyDescent="0.25">
      <c r="A722" t="s">
        <v>268</v>
      </c>
      <c r="B722" t="s">
        <v>268</v>
      </c>
      <c r="C722" t="s">
        <v>269</v>
      </c>
      <c r="D722" t="s">
        <v>270</v>
      </c>
      <c r="E722" t="s">
        <v>203</v>
      </c>
      <c r="F722" t="s">
        <v>197</v>
      </c>
      <c r="G722" s="2">
        <v>41820</v>
      </c>
      <c r="H722" t="s">
        <v>199</v>
      </c>
      <c r="J722">
        <v>2014</v>
      </c>
      <c r="K722">
        <v>2</v>
      </c>
      <c r="L722">
        <v>2014</v>
      </c>
      <c r="M722">
        <v>2</v>
      </c>
      <c r="N722">
        <v>7</v>
      </c>
      <c r="O722">
        <v>2.6568999999999998</v>
      </c>
      <c r="R722">
        <v>0.2954</v>
      </c>
      <c r="S722">
        <v>0.49159999999999998</v>
      </c>
      <c r="T722">
        <v>80.724999999999994</v>
      </c>
      <c r="U722">
        <v>30.924600000000002</v>
      </c>
      <c r="V722">
        <v>30.924600000000002</v>
      </c>
      <c r="X722">
        <v>31.339500000000001</v>
      </c>
      <c r="Y722">
        <v>22.798100000000002</v>
      </c>
      <c r="Z722">
        <v>6452</v>
      </c>
      <c r="AD722">
        <v>7.3999999999999996E-2</v>
      </c>
      <c r="AE722">
        <v>0.39400000000000002</v>
      </c>
      <c r="AF722">
        <v>1.2296</v>
      </c>
      <c r="AG722">
        <v>73.194999999999993</v>
      </c>
      <c r="AH722">
        <v>3.7972000000000001</v>
      </c>
      <c r="AI722">
        <v>-95.3018</v>
      </c>
      <c r="AJ722">
        <v>1.6921999999999999</v>
      </c>
      <c r="AK722">
        <v>2.6743000000000001</v>
      </c>
      <c r="AL722">
        <v>1.0012000000000001</v>
      </c>
      <c r="AM722">
        <v>12.1365</v>
      </c>
      <c r="AN722">
        <v>1.0896999999999999</v>
      </c>
    </row>
    <row r="723" spans="1:40" x14ac:dyDescent="0.25">
      <c r="A723" t="s">
        <v>268</v>
      </c>
      <c r="B723" t="s">
        <v>268</v>
      </c>
      <c r="C723" t="s">
        <v>269</v>
      </c>
      <c r="D723" t="s">
        <v>270</v>
      </c>
      <c r="E723" t="s">
        <v>203</v>
      </c>
      <c r="F723" t="s">
        <v>197</v>
      </c>
      <c r="G723" s="2">
        <v>41912</v>
      </c>
      <c r="H723" t="s">
        <v>199</v>
      </c>
      <c r="J723">
        <v>2014</v>
      </c>
      <c r="K723">
        <v>3</v>
      </c>
      <c r="L723">
        <v>2014</v>
      </c>
      <c r="M723">
        <v>3</v>
      </c>
      <c r="N723">
        <v>7</v>
      </c>
      <c r="O723">
        <v>2.8607999999999998</v>
      </c>
      <c r="R723">
        <v>0.28789999999999999</v>
      </c>
      <c r="S723">
        <v>0.47320000000000001</v>
      </c>
      <c r="T723">
        <v>80.843000000000004</v>
      </c>
      <c r="U723">
        <v>29.787199999999999</v>
      </c>
      <c r="V723">
        <v>29.787199999999999</v>
      </c>
      <c r="X723">
        <v>29.018699999999999</v>
      </c>
      <c r="Y723">
        <v>21.567799999999998</v>
      </c>
      <c r="Z723">
        <v>10640</v>
      </c>
      <c r="AD723">
        <v>7.2099999999999997E-2</v>
      </c>
      <c r="AE723">
        <v>0.37259999999999999</v>
      </c>
      <c r="AF723">
        <v>1.2417</v>
      </c>
      <c r="AG723">
        <v>72.481999999999999</v>
      </c>
      <c r="AH723">
        <v>3.4186999999999999</v>
      </c>
      <c r="AI723">
        <v>-337.45269999999999</v>
      </c>
      <c r="AJ723">
        <v>1.5616000000000001</v>
      </c>
      <c r="AK723">
        <v>2.4333999999999998</v>
      </c>
      <c r="AL723">
        <v>1.6617</v>
      </c>
      <c r="AM723">
        <v>12.4278</v>
      </c>
      <c r="AN723">
        <v>1.7937000000000001</v>
      </c>
    </row>
    <row r="724" spans="1:40" x14ac:dyDescent="0.25">
      <c r="A724" t="s">
        <v>268</v>
      </c>
      <c r="B724" t="s">
        <v>268</v>
      </c>
      <c r="C724" t="s">
        <v>269</v>
      </c>
      <c r="D724" t="s">
        <v>270</v>
      </c>
      <c r="E724" t="s">
        <v>203</v>
      </c>
      <c r="F724" t="s">
        <v>197</v>
      </c>
      <c r="G724" s="2">
        <v>42004</v>
      </c>
      <c r="H724" t="s">
        <v>199</v>
      </c>
      <c r="J724">
        <v>2014</v>
      </c>
      <c r="K724">
        <v>4</v>
      </c>
      <c r="L724">
        <v>2014</v>
      </c>
      <c r="M724">
        <v>4</v>
      </c>
      <c r="N724">
        <v>7</v>
      </c>
      <c r="O724">
        <v>2.5754000000000001</v>
      </c>
      <c r="R724">
        <v>0.30570000000000003</v>
      </c>
      <c r="S724">
        <v>0.51219999999999999</v>
      </c>
      <c r="T724">
        <v>79.402299999999997</v>
      </c>
      <c r="U724">
        <v>16.366800000000001</v>
      </c>
      <c r="V724">
        <v>16.366800000000001</v>
      </c>
      <c r="X724">
        <v>13.7445</v>
      </c>
      <c r="Y724">
        <v>9.3612000000000002</v>
      </c>
      <c r="Z724">
        <v>15885</v>
      </c>
      <c r="AD724">
        <v>7.8299999999999995E-2</v>
      </c>
      <c r="AE724">
        <v>0.47710000000000002</v>
      </c>
      <c r="AF724">
        <v>1.5615000000000001</v>
      </c>
      <c r="AG724">
        <v>57.637599999999999</v>
      </c>
      <c r="AH724">
        <v>1.7558</v>
      </c>
      <c r="AI724">
        <v>-22.394400000000001</v>
      </c>
      <c r="AJ724">
        <v>0.75019999999999998</v>
      </c>
      <c r="AK724">
        <v>1.2184999999999999</v>
      </c>
      <c r="AL724">
        <v>2.4727999999999999</v>
      </c>
      <c r="AM724">
        <v>11.3848</v>
      </c>
      <c r="AN724">
        <v>2.6594000000000002</v>
      </c>
    </row>
    <row r="725" spans="1:40" x14ac:dyDescent="0.25">
      <c r="A725" t="s">
        <v>268</v>
      </c>
      <c r="B725" t="s">
        <v>268</v>
      </c>
      <c r="C725" t="s">
        <v>269</v>
      </c>
      <c r="D725" t="s">
        <v>270</v>
      </c>
      <c r="E725" t="s">
        <v>203</v>
      </c>
      <c r="F725" t="s">
        <v>197</v>
      </c>
      <c r="G725" s="2">
        <v>42094</v>
      </c>
      <c r="H725" t="s">
        <v>199</v>
      </c>
      <c r="J725">
        <v>2015</v>
      </c>
      <c r="K725">
        <v>1</v>
      </c>
      <c r="L725">
        <v>2015</v>
      </c>
      <c r="M725">
        <v>1</v>
      </c>
      <c r="N725">
        <v>7</v>
      </c>
      <c r="O725">
        <v>2.4449999999999998</v>
      </c>
      <c r="R725">
        <v>0.3029</v>
      </c>
      <c r="S725">
        <v>0.53149999999999997</v>
      </c>
      <c r="T725">
        <v>83.081699999999998</v>
      </c>
      <c r="U725">
        <v>27.954699999999999</v>
      </c>
      <c r="V725">
        <v>27.954699999999999</v>
      </c>
      <c r="X725">
        <v>28.3689</v>
      </c>
      <c r="Y725">
        <v>21.8704</v>
      </c>
      <c r="Z725">
        <v>441</v>
      </c>
      <c r="AD725">
        <v>6.7599999999999993E-2</v>
      </c>
      <c r="AE725">
        <v>0.31769999999999998</v>
      </c>
      <c r="AF725">
        <v>1.2179</v>
      </c>
      <c r="AG725">
        <v>73.895399999999995</v>
      </c>
      <c r="AH725">
        <v>3.5169000000000001</v>
      </c>
      <c r="AI725">
        <v>-27.624700000000001</v>
      </c>
      <c r="AJ725">
        <v>1.4791000000000001</v>
      </c>
      <c r="AK725">
        <v>2.4506000000000001</v>
      </c>
      <c r="AL725">
        <v>7.0099999999999996E-2</v>
      </c>
      <c r="AM725">
        <v>10.976100000000001</v>
      </c>
      <c r="AN725">
        <v>0.1081</v>
      </c>
    </row>
    <row r="726" spans="1:40" x14ac:dyDescent="0.25">
      <c r="A726" t="s">
        <v>268</v>
      </c>
      <c r="B726" t="s">
        <v>268</v>
      </c>
      <c r="C726" t="s">
        <v>269</v>
      </c>
      <c r="D726" t="s">
        <v>270</v>
      </c>
      <c r="E726" t="s">
        <v>203</v>
      </c>
      <c r="F726" t="s">
        <v>197</v>
      </c>
      <c r="G726" s="2">
        <v>42185</v>
      </c>
      <c r="H726" t="s">
        <v>199</v>
      </c>
      <c r="J726">
        <v>2015</v>
      </c>
      <c r="K726">
        <v>2</v>
      </c>
      <c r="L726">
        <v>2015</v>
      </c>
      <c r="M726">
        <v>2</v>
      </c>
      <c r="N726">
        <v>7</v>
      </c>
      <c r="O726">
        <v>2.1419999999999999</v>
      </c>
      <c r="R726">
        <v>0.28460000000000002</v>
      </c>
      <c r="S726">
        <v>0.52280000000000004</v>
      </c>
      <c r="T726">
        <v>81.608000000000004</v>
      </c>
      <c r="U726">
        <v>30.329899999999999</v>
      </c>
      <c r="V726">
        <v>30.329899999999999</v>
      </c>
      <c r="X726">
        <v>29.857399999999998</v>
      </c>
      <c r="Y726">
        <v>22.154699999999998</v>
      </c>
      <c r="Z726">
        <v>4273</v>
      </c>
      <c r="AD726">
        <v>7.3700000000000002E-2</v>
      </c>
      <c r="AE726">
        <v>0.37609999999999999</v>
      </c>
      <c r="AF726">
        <v>1.3242</v>
      </c>
      <c r="AG726">
        <v>67.965100000000007</v>
      </c>
      <c r="AH726">
        <v>3.9239000000000002</v>
      </c>
      <c r="AI726">
        <v>-33.717199999999998</v>
      </c>
      <c r="AJ726">
        <v>1.6378999999999999</v>
      </c>
      <c r="AK726">
        <v>2.8058999999999998</v>
      </c>
      <c r="AL726">
        <v>0.68440000000000001</v>
      </c>
      <c r="AM726">
        <v>10.892899999999999</v>
      </c>
      <c r="AN726">
        <v>0.7641</v>
      </c>
    </row>
    <row r="727" spans="1:40" x14ac:dyDescent="0.25">
      <c r="A727" t="s">
        <v>268</v>
      </c>
      <c r="B727" t="s">
        <v>268</v>
      </c>
      <c r="C727" t="s">
        <v>269</v>
      </c>
      <c r="D727" t="s">
        <v>270</v>
      </c>
      <c r="E727" t="s">
        <v>203</v>
      </c>
      <c r="F727" t="s">
        <v>197</v>
      </c>
      <c r="G727" s="2">
        <v>42277</v>
      </c>
      <c r="H727" t="s">
        <v>199</v>
      </c>
      <c r="J727">
        <v>2015</v>
      </c>
      <c r="K727">
        <v>3</v>
      </c>
      <c r="L727">
        <v>2015</v>
      </c>
      <c r="M727">
        <v>3</v>
      </c>
      <c r="N727">
        <v>7</v>
      </c>
      <c r="O727">
        <v>1.6161000000000001</v>
      </c>
      <c r="R727">
        <v>0.30230000000000001</v>
      </c>
      <c r="S727">
        <v>0.57950000000000002</v>
      </c>
      <c r="T727">
        <v>81.641400000000004</v>
      </c>
      <c r="U727">
        <v>27.7819</v>
      </c>
      <c r="V727">
        <v>27.7819</v>
      </c>
      <c r="X727">
        <v>22.313199999999998</v>
      </c>
      <c r="Y727">
        <v>17.622199999999999</v>
      </c>
      <c r="Z727">
        <v>9004</v>
      </c>
      <c r="AD727">
        <v>7.0699999999999999E-2</v>
      </c>
      <c r="AE727">
        <v>0.28899999999999998</v>
      </c>
      <c r="AF727">
        <v>1.2676000000000001</v>
      </c>
      <c r="AG727">
        <v>70.997799999999998</v>
      </c>
      <c r="AH727">
        <v>3.1745000000000001</v>
      </c>
      <c r="AI727">
        <v>-9.1065000000000005</v>
      </c>
      <c r="AJ727">
        <v>1.2465999999999999</v>
      </c>
      <c r="AK727">
        <v>2.2141000000000002</v>
      </c>
      <c r="AL727">
        <v>1.4422999999999999</v>
      </c>
      <c r="AM727">
        <v>10.873799999999999</v>
      </c>
      <c r="AN727">
        <v>1.5682</v>
      </c>
    </row>
    <row r="728" spans="1:40" x14ac:dyDescent="0.25">
      <c r="A728" t="s">
        <v>268</v>
      </c>
      <c r="B728" t="s">
        <v>268</v>
      </c>
      <c r="C728" t="s">
        <v>269</v>
      </c>
      <c r="D728" t="s">
        <v>270</v>
      </c>
      <c r="E728" t="s">
        <v>203</v>
      </c>
      <c r="F728" t="s">
        <v>197</v>
      </c>
      <c r="G728" s="2">
        <v>42369</v>
      </c>
      <c r="H728" t="s">
        <v>199</v>
      </c>
      <c r="J728">
        <v>2015</v>
      </c>
      <c r="K728">
        <v>4</v>
      </c>
      <c r="L728">
        <v>2015</v>
      </c>
      <c r="M728">
        <v>4</v>
      </c>
      <c r="N728">
        <v>7</v>
      </c>
      <c r="O728">
        <v>1.49</v>
      </c>
      <c r="R728">
        <v>0.30659999999999998</v>
      </c>
      <c r="S728">
        <v>0.59850000000000003</v>
      </c>
      <c r="T728">
        <v>75.717200000000005</v>
      </c>
      <c r="U728">
        <v>13.0562</v>
      </c>
      <c r="V728">
        <v>13.0562</v>
      </c>
      <c r="X728">
        <v>-2.5129999999999999</v>
      </c>
      <c r="Y728">
        <v>-1.2244999999999999</v>
      </c>
      <c r="Z728">
        <v>13291</v>
      </c>
      <c r="AD728">
        <v>8.3900000000000002E-2</v>
      </c>
      <c r="AE728">
        <v>0.45400000000000001</v>
      </c>
      <c r="AF728">
        <v>1.7181</v>
      </c>
      <c r="AG728">
        <v>52.384099999999997</v>
      </c>
      <c r="AH728">
        <v>-0.2555</v>
      </c>
      <c r="AI728">
        <v>0.70340000000000003</v>
      </c>
      <c r="AJ728">
        <v>-9.9199999999999997E-2</v>
      </c>
      <c r="AK728">
        <v>-0.17710000000000001</v>
      </c>
      <c r="AL728">
        <v>2.1242000000000001</v>
      </c>
      <c r="AM728">
        <v>10.526</v>
      </c>
      <c r="AN728">
        <v>2.3475000000000001</v>
      </c>
    </row>
    <row r="729" spans="1:40" x14ac:dyDescent="0.25">
      <c r="A729" t="s">
        <v>268</v>
      </c>
      <c r="B729" t="s">
        <v>268</v>
      </c>
      <c r="C729" t="s">
        <v>269</v>
      </c>
      <c r="D729" t="s">
        <v>270</v>
      </c>
      <c r="E729" t="s">
        <v>203</v>
      </c>
      <c r="F729" t="s">
        <v>197</v>
      </c>
      <c r="G729" s="2">
        <v>42460</v>
      </c>
      <c r="H729" t="s">
        <v>199</v>
      </c>
      <c r="J729">
        <v>2016</v>
      </c>
      <c r="K729">
        <v>1</v>
      </c>
      <c r="L729">
        <v>2016</v>
      </c>
      <c r="M729">
        <v>1</v>
      </c>
      <c r="N729">
        <v>7</v>
      </c>
      <c r="O729">
        <v>1.4372</v>
      </c>
      <c r="R729">
        <v>0.30520000000000003</v>
      </c>
      <c r="S729">
        <v>0.62150000000000005</v>
      </c>
      <c r="T729">
        <v>78.077699999999993</v>
      </c>
      <c r="U729">
        <v>29.9193</v>
      </c>
      <c r="V729">
        <v>29.9193</v>
      </c>
      <c r="X729">
        <v>27.381799999999998</v>
      </c>
      <c r="Y729">
        <v>23.360299999999999</v>
      </c>
      <c r="Z729">
        <v>1507</v>
      </c>
      <c r="AD729">
        <v>7.9799999999999996E-2</v>
      </c>
      <c r="AE729">
        <v>0.37619999999999998</v>
      </c>
      <c r="AF729">
        <v>1.4397</v>
      </c>
      <c r="AG729">
        <v>62.512099999999997</v>
      </c>
      <c r="AH729">
        <v>4.8136000000000001</v>
      </c>
      <c r="AI729">
        <v>-12.283899999999999</v>
      </c>
      <c r="AJ729">
        <v>1.8708</v>
      </c>
      <c r="AK729">
        <v>3.3431999999999999</v>
      </c>
      <c r="AL729">
        <v>0.24210000000000001</v>
      </c>
      <c r="AM729">
        <v>10.444699999999999</v>
      </c>
      <c r="AN729">
        <v>0.29039999999999999</v>
      </c>
    </row>
    <row r="730" spans="1:40" x14ac:dyDescent="0.25">
      <c r="A730" t="s">
        <v>268</v>
      </c>
      <c r="B730" t="s">
        <v>268</v>
      </c>
      <c r="C730" t="s">
        <v>269</v>
      </c>
      <c r="D730" t="s">
        <v>270</v>
      </c>
      <c r="E730" t="s">
        <v>203</v>
      </c>
      <c r="F730" t="s">
        <v>197</v>
      </c>
      <c r="G730" s="2">
        <v>42551</v>
      </c>
      <c r="H730" t="s">
        <v>199</v>
      </c>
      <c r="J730">
        <v>2016</v>
      </c>
      <c r="K730">
        <v>2</v>
      </c>
      <c r="L730">
        <v>2016</v>
      </c>
      <c r="M730">
        <v>2</v>
      </c>
      <c r="N730">
        <v>7</v>
      </c>
      <c r="O730">
        <v>1.3658999999999999</v>
      </c>
      <c r="R730">
        <v>0.32569999999999999</v>
      </c>
      <c r="S730">
        <v>0.7006</v>
      </c>
      <c r="T730">
        <v>75.857600000000005</v>
      </c>
      <c r="U730">
        <v>26.447099999999999</v>
      </c>
      <c r="V730">
        <v>26.447099999999999</v>
      </c>
      <c r="X730">
        <v>18.331199999999999</v>
      </c>
      <c r="Y730">
        <v>15.5701</v>
      </c>
      <c r="Z730">
        <v>4712</v>
      </c>
      <c r="AD730">
        <v>7.6999999999999999E-2</v>
      </c>
      <c r="AE730">
        <v>0.41689999999999999</v>
      </c>
      <c r="AF730">
        <v>1.4387000000000001</v>
      </c>
      <c r="AG730">
        <v>62.555700000000002</v>
      </c>
      <c r="AH730">
        <v>3.2707999999999999</v>
      </c>
      <c r="AI730">
        <v>-6.7408000000000001</v>
      </c>
      <c r="AJ730">
        <v>1.2082999999999999</v>
      </c>
      <c r="AK730">
        <v>2.2048000000000001</v>
      </c>
      <c r="AL730">
        <v>0.76629999999999998</v>
      </c>
      <c r="AM730">
        <v>10.396599999999999</v>
      </c>
      <c r="AN730">
        <v>0.88049999999999995</v>
      </c>
    </row>
    <row r="731" spans="1:40" x14ac:dyDescent="0.25">
      <c r="A731" t="s">
        <v>268</v>
      </c>
      <c r="B731" t="s">
        <v>268</v>
      </c>
      <c r="C731" t="s">
        <v>269</v>
      </c>
      <c r="D731" t="s">
        <v>270</v>
      </c>
      <c r="E731" t="s">
        <v>203</v>
      </c>
      <c r="F731" t="s">
        <v>197</v>
      </c>
      <c r="G731" s="2">
        <v>42643</v>
      </c>
      <c r="H731" t="s">
        <v>199</v>
      </c>
      <c r="J731">
        <v>2016</v>
      </c>
      <c r="K731">
        <v>3</v>
      </c>
      <c r="L731">
        <v>2016</v>
      </c>
      <c r="M731">
        <v>3</v>
      </c>
      <c r="N731">
        <v>7</v>
      </c>
      <c r="O731">
        <v>1.1076999999999999</v>
      </c>
      <c r="R731">
        <v>0.32369999999999999</v>
      </c>
      <c r="S731">
        <v>0.69289999999999996</v>
      </c>
      <c r="T731">
        <v>76.351100000000002</v>
      </c>
      <c r="U731">
        <v>23.158300000000001</v>
      </c>
      <c r="V731">
        <v>23.158300000000001</v>
      </c>
      <c r="X731">
        <v>12.2959</v>
      </c>
      <c r="Y731">
        <v>10.3871</v>
      </c>
      <c r="Z731">
        <v>9017</v>
      </c>
      <c r="AD731">
        <v>7.3099999999999998E-2</v>
      </c>
      <c r="AE731">
        <v>0.41089999999999999</v>
      </c>
      <c r="AF731">
        <v>1.3263</v>
      </c>
      <c r="AG731">
        <v>67.860500000000002</v>
      </c>
      <c r="AH731">
        <v>2.1313</v>
      </c>
      <c r="AI731">
        <v>-2.8879999999999999</v>
      </c>
      <c r="AJ731">
        <v>0.75939999999999996</v>
      </c>
      <c r="AK731">
        <v>1.4409000000000001</v>
      </c>
      <c r="AL731">
        <v>1.4661999999999999</v>
      </c>
      <c r="AM731">
        <v>10.481400000000001</v>
      </c>
      <c r="AN731">
        <v>1.6506000000000001</v>
      </c>
    </row>
    <row r="732" spans="1:40" x14ac:dyDescent="0.25">
      <c r="A732" t="s">
        <v>268</v>
      </c>
      <c r="B732" t="s">
        <v>268</v>
      </c>
      <c r="C732" t="s">
        <v>269</v>
      </c>
      <c r="D732" t="s">
        <v>270</v>
      </c>
      <c r="E732" t="s">
        <v>203</v>
      </c>
      <c r="F732" t="s">
        <v>197</v>
      </c>
      <c r="G732" s="2">
        <v>42735</v>
      </c>
      <c r="H732" t="s">
        <v>199</v>
      </c>
      <c r="J732">
        <v>2016</v>
      </c>
      <c r="K732">
        <v>4</v>
      </c>
      <c r="L732">
        <v>2016</v>
      </c>
      <c r="M732">
        <v>4</v>
      </c>
      <c r="N732">
        <v>7</v>
      </c>
      <c r="O732">
        <v>1.2518</v>
      </c>
      <c r="R732">
        <v>0.34410000000000002</v>
      </c>
      <c r="S732">
        <v>0.70330000000000004</v>
      </c>
      <c r="T732">
        <v>76.377799999999993</v>
      </c>
      <c r="U732">
        <v>11.866199999999999</v>
      </c>
      <c r="V732">
        <v>11.866199999999999</v>
      </c>
      <c r="X732">
        <v>5.6946000000000003</v>
      </c>
      <c r="Y732">
        <v>5.6871999999999998</v>
      </c>
      <c r="Z732">
        <v>14078</v>
      </c>
      <c r="AD732">
        <v>7.9399999999999998E-2</v>
      </c>
      <c r="AE732">
        <v>0.47460000000000002</v>
      </c>
      <c r="AF732">
        <v>1.6568000000000001</v>
      </c>
      <c r="AG732">
        <v>54.322299999999998</v>
      </c>
      <c r="AH732">
        <v>1.2773000000000001</v>
      </c>
      <c r="AI732">
        <v>-1.6167</v>
      </c>
      <c r="AJ732">
        <v>0.44519999999999998</v>
      </c>
      <c r="AK732">
        <v>0.83740000000000003</v>
      </c>
      <c r="AL732">
        <v>2.2858000000000001</v>
      </c>
      <c r="AM732">
        <v>9.8582999999999998</v>
      </c>
      <c r="AN732">
        <v>2.5817999999999999</v>
      </c>
    </row>
    <row r="733" spans="1:40" x14ac:dyDescent="0.25">
      <c r="A733" t="s">
        <v>268</v>
      </c>
      <c r="B733" t="s">
        <v>268</v>
      </c>
      <c r="C733" t="s">
        <v>269</v>
      </c>
      <c r="D733" t="s">
        <v>270</v>
      </c>
      <c r="E733" t="s">
        <v>203</v>
      </c>
      <c r="F733" t="s">
        <v>197</v>
      </c>
      <c r="G733" s="2">
        <v>42825</v>
      </c>
      <c r="H733" t="s">
        <v>199</v>
      </c>
      <c r="J733">
        <v>2017</v>
      </c>
      <c r="K733">
        <v>1</v>
      </c>
      <c r="L733">
        <v>2017</v>
      </c>
      <c r="M733">
        <v>1</v>
      </c>
      <c r="N733">
        <v>7</v>
      </c>
      <c r="O733">
        <v>1.4430000000000001</v>
      </c>
      <c r="R733">
        <v>0.3821</v>
      </c>
      <c r="S733">
        <v>0.74919999999999998</v>
      </c>
      <c r="T733">
        <v>80.671400000000006</v>
      </c>
      <c r="U733">
        <v>30.9101</v>
      </c>
      <c r="V733">
        <v>30.9101</v>
      </c>
      <c r="X733">
        <v>30.917899999999999</v>
      </c>
      <c r="Y733">
        <v>24.422899999999998</v>
      </c>
      <c r="Z733">
        <v>1231</v>
      </c>
      <c r="AD733">
        <v>7.5700000000000003E-2</v>
      </c>
      <c r="AE733">
        <v>0.33310000000000001</v>
      </c>
      <c r="AF733">
        <v>1.4371</v>
      </c>
      <c r="AG733">
        <v>62.624600000000001</v>
      </c>
      <c r="AH733">
        <v>5.33</v>
      </c>
      <c r="AI733">
        <v>-6.4753999999999996</v>
      </c>
      <c r="AJ733">
        <v>1.8544</v>
      </c>
      <c r="AK733">
        <v>3.2921</v>
      </c>
      <c r="AL733">
        <v>0.2021</v>
      </c>
      <c r="AM733">
        <v>9.8437999999999999</v>
      </c>
      <c r="AN733">
        <v>0.26079999999999998</v>
      </c>
    </row>
    <row r="734" spans="1:40" x14ac:dyDescent="0.25">
      <c r="A734" t="s">
        <v>268</v>
      </c>
      <c r="B734" t="s">
        <v>268</v>
      </c>
      <c r="C734" t="s">
        <v>269</v>
      </c>
      <c r="D734" t="s">
        <v>270</v>
      </c>
      <c r="E734" t="s">
        <v>203</v>
      </c>
      <c r="F734" t="s">
        <v>197</v>
      </c>
      <c r="G734" s="2">
        <v>42916</v>
      </c>
      <c r="H734" t="s">
        <v>199</v>
      </c>
      <c r="J734">
        <v>2017</v>
      </c>
      <c r="K734">
        <v>2</v>
      </c>
      <c r="L734">
        <v>2017</v>
      </c>
      <c r="M734">
        <v>2</v>
      </c>
      <c r="N734">
        <v>7</v>
      </c>
      <c r="O734">
        <v>1.3386</v>
      </c>
      <c r="R734">
        <v>0.36809999999999998</v>
      </c>
      <c r="S734">
        <v>0.74460000000000004</v>
      </c>
      <c r="T734">
        <v>79.350200000000001</v>
      </c>
      <c r="U734">
        <v>29.078800000000001</v>
      </c>
      <c r="V734">
        <v>29.078800000000001</v>
      </c>
      <c r="X734">
        <v>29.582799999999999</v>
      </c>
      <c r="Y734">
        <v>23.8291</v>
      </c>
      <c r="Z734">
        <v>4035</v>
      </c>
      <c r="AD734">
        <v>7.6499999999999999E-2</v>
      </c>
      <c r="AE734">
        <v>0.35110000000000002</v>
      </c>
      <c r="AF734">
        <v>1.3609</v>
      </c>
      <c r="AG734">
        <v>66.132099999999994</v>
      </c>
      <c r="AH734">
        <v>5.2443999999999997</v>
      </c>
      <c r="AI734">
        <v>-6.4551999999999996</v>
      </c>
      <c r="AJ734">
        <v>1.8254999999999999</v>
      </c>
      <c r="AK734">
        <v>3.3127</v>
      </c>
      <c r="AL734">
        <v>0.66839999999999999</v>
      </c>
      <c r="AM734">
        <v>9.8689</v>
      </c>
      <c r="AN734">
        <v>0.80189999999999995</v>
      </c>
    </row>
    <row r="735" spans="1:40" x14ac:dyDescent="0.25">
      <c r="A735" t="s">
        <v>268</v>
      </c>
      <c r="B735" t="s">
        <v>268</v>
      </c>
      <c r="C735" t="s">
        <v>269</v>
      </c>
      <c r="D735" t="s">
        <v>270</v>
      </c>
      <c r="E735" t="s">
        <v>203</v>
      </c>
      <c r="F735" t="s">
        <v>197</v>
      </c>
      <c r="G735" s="2">
        <v>43008</v>
      </c>
      <c r="H735" t="s">
        <v>199</v>
      </c>
      <c r="J735">
        <v>2017</v>
      </c>
      <c r="K735">
        <v>3</v>
      </c>
      <c r="L735">
        <v>2017</v>
      </c>
      <c r="M735">
        <v>3</v>
      </c>
      <c r="N735">
        <v>7</v>
      </c>
      <c r="O735">
        <v>1.4278999999999999</v>
      </c>
      <c r="R735">
        <v>0.3609</v>
      </c>
      <c r="S735">
        <v>0.71919999999999995</v>
      </c>
      <c r="T735">
        <v>78.379400000000004</v>
      </c>
      <c r="U735">
        <v>27.612400000000001</v>
      </c>
      <c r="V735">
        <v>27.612400000000001</v>
      </c>
      <c r="X735">
        <v>27.225100000000001</v>
      </c>
      <c r="Y735">
        <v>21.567399999999999</v>
      </c>
      <c r="Z735">
        <v>8472</v>
      </c>
      <c r="AD735">
        <v>7.6499999999999999E-2</v>
      </c>
      <c r="AE735">
        <v>0.35920000000000002</v>
      </c>
      <c r="AF735">
        <v>1.3165</v>
      </c>
      <c r="AG735">
        <v>68.361199999999997</v>
      </c>
      <c r="AH735">
        <v>4.6784999999999997</v>
      </c>
      <c r="AI735">
        <v>-6.3952999999999998</v>
      </c>
      <c r="AJ735">
        <v>1.6601999999999999</v>
      </c>
      <c r="AK735">
        <v>2.9891000000000001</v>
      </c>
      <c r="AL735">
        <v>1.4024000000000001</v>
      </c>
      <c r="AM735">
        <v>10.2521</v>
      </c>
      <c r="AN735">
        <v>1.6103000000000001</v>
      </c>
    </row>
    <row r="736" spans="1:40" x14ac:dyDescent="0.25">
      <c r="A736" t="s">
        <v>271</v>
      </c>
      <c r="B736" t="s">
        <v>271</v>
      </c>
      <c r="C736" t="s">
        <v>272</v>
      </c>
      <c r="D736" t="s">
        <v>273</v>
      </c>
      <c r="E736" t="s">
        <v>203</v>
      </c>
      <c r="F736" t="s">
        <v>197</v>
      </c>
      <c r="G736" s="2">
        <v>40724</v>
      </c>
      <c r="H736" t="s">
        <v>198</v>
      </c>
      <c r="J736">
        <v>2011</v>
      </c>
      <c r="K736">
        <v>4</v>
      </c>
      <c r="L736">
        <v>2011</v>
      </c>
      <c r="M736">
        <v>2</v>
      </c>
      <c r="N736">
        <v>7</v>
      </c>
      <c r="O736">
        <v>0.80500000000000005</v>
      </c>
      <c r="R736">
        <v>0.2447</v>
      </c>
      <c r="S736">
        <v>0.4708</v>
      </c>
      <c r="T736">
        <v>50.854500000000002</v>
      </c>
      <c r="U736">
        <v>19.1051</v>
      </c>
      <c r="V736">
        <v>19.1051</v>
      </c>
      <c r="W736">
        <v>22.604299999999999</v>
      </c>
      <c r="X736">
        <v>18.491099999999999</v>
      </c>
      <c r="Y736">
        <v>14.2582</v>
      </c>
      <c r="Z736">
        <v>10249</v>
      </c>
      <c r="AD736">
        <v>0.58620000000000005</v>
      </c>
      <c r="AE736">
        <v>5.4016999999999999</v>
      </c>
      <c r="AF736">
        <v>12.924899999999999</v>
      </c>
      <c r="AG736">
        <v>28.24</v>
      </c>
      <c r="AH736">
        <v>17.520600000000002</v>
      </c>
      <c r="AI736">
        <v>-52.738799999999998</v>
      </c>
      <c r="AJ736">
        <v>8.4550999999999998</v>
      </c>
      <c r="AK736">
        <v>12.992900000000001</v>
      </c>
      <c r="AL736">
        <v>3.4142000000000001</v>
      </c>
      <c r="AM736">
        <v>24.587299999999999</v>
      </c>
      <c r="AN736">
        <v>4.4405000000000001</v>
      </c>
    </row>
    <row r="737" spans="1:40" x14ac:dyDescent="0.25">
      <c r="A737" t="s">
        <v>271</v>
      </c>
      <c r="B737" t="s">
        <v>271</v>
      </c>
      <c r="C737" t="s">
        <v>272</v>
      </c>
      <c r="D737" t="s">
        <v>273</v>
      </c>
      <c r="E737" t="s">
        <v>203</v>
      </c>
      <c r="F737" t="s">
        <v>197</v>
      </c>
      <c r="G737" s="2">
        <v>41090</v>
      </c>
      <c r="H737" t="s">
        <v>198</v>
      </c>
      <c r="J737">
        <v>2012</v>
      </c>
      <c r="K737">
        <v>4</v>
      </c>
      <c r="L737">
        <v>2012</v>
      </c>
      <c r="M737">
        <v>2</v>
      </c>
      <c r="N737">
        <v>7</v>
      </c>
      <c r="O737">
        <v>0.87970000000000004</v>
      </c>
      <c r="R737">
        <v>0.2477</v>
      </c>
      <c r="S737">
        <v>0.46500000000000002</v>
      </c>
      <c r="T737">
        <v>49.502499999999998</v>
      </c>
      <c r="U737">
        <v>15.895200000000001</v>
      </c>
      <c r="V737">
        <v>15.895200000000001</v>
      </c>
      <c r="W737">
        <v>19.802199999999999</v>
      </c>
      <c r="X737">
        <v>15.276899999999999</v>
      </c>
      <c r="Y737">
        <v>12.803900000000001</v>
      </c>
      <c r="Z737">
        <v>12213</v>
      </c>
      <c r="AD737">
        <v>0.62009999999999998</v>
      </c>
      <c r="AE737">
        <v>6.1614000000000004</v>
      </c>
      <c r="AF737">
        <v>13.5145</v>
      </c>
      <c r="AG737">
        <v>27.007999999999999</v>
      </c>
      <c r="AH737">
        <v>14.5608</v>
      </c>
      <c r="AI737">
        <v>-44.147500000000001</v>
      </c>
      <c r="AJ737">
        <v>6.9189999999999996</v>
      </c>
      <c r="AK737">
        <v>10.7502</v>
      </c>
      <c r="AL737">
        <v>4.1524000000000001</v>
      </c>
      <c r="AM737">
        <v>23.302399999999999</v>
      </c>
      <c r="AN737">
        <v>4.5164999999999997</v>
      </c>
    </row>
    <row r="738" spans="1:40" x14ac:dyDescent="0.25">
      <c r="A738" t="s">
        <v>271</v>
      </c>
      <c r="B738" t="s">
        <v>271</v>
      </c>
      <c r="C738" t="s">
        <v>272</v>
      </c>
      <c r="D738" t="s">
        <v>273</v>
      </c>
      <c r="E738" t="s">
        <v>203</v>
      </c>
      <c r="F738" t="s">
        <v>197</v>
      </c>
      <c r="G738" s="2">
        <v>41455</v>
      </c>
      <c r="H738" t="s">
        <v>198</v>
      </c>
      <c r="J738">
        <v>2013</v>
      </c>
      <c r="K738">
        <v>4</v>
      </c>
      <c r="L738">
        <v>2013</v>
      </c>
      <c r="M738">
        <v>2</v>
      </c>
      <c r="N738">
        <v>7</v>
      </c>
      <c r="O738">
        <v>0.79869999999999997</v>
      </c>
      <c r="R738">
        <v>0.21759999999999999</v>
      </c>
      <c r="S738">
        <v>0.45910000000000001</v>
      </c>
      <c r="T738">
        <v>50.083599999999997</v>
      </c>
      <c r="U738">
        <v>17.246200000000002</v>
      </c>
      <c r="V738">
        <v>17.246200000000002</v>
      </c>
      <c r="W738">
        <v>20.968399999999999</v>
      </c>
      <c r="X738">
        <v>17.6981</v>
      </c>
      <c r="Y738">
        <v>13.815</v>
      </c>
      <c r="Z738">
        <v>11449</v>
      </c>
      <c r="AD738">
        <v>0.57530000000000003</v>
      </c>
      <c r="AE738">
        <v>5.7881999999999998</v>
      </c>
      <c r="AF738">
        <v>12.3104</v>
      </c>
      <c r="AG738">
        <v>29.649799999999999</v>
      </c>
      <c r="AH738">
        <v>16.209399999999999</v>
      </c>
      <c r="AI738">
        <v>-60.678100000000001</v>
      </c>
      <c r="AJ738">
        <v>7.8650000000000002</v>
      </c>
      <c r="AK738">
        <v>12.472099999999999</v>
      </c>
      <c r="AL738">
        <v>3.9066999999999998</v>
      </c>
      <c r="AM738">
        <v>25.055199999999999</v>
      </c>
      <c r="AN738">
        <v>5.0750999999999999</v>
      </c>
    </row>
    <row r="739" spans="1:40" x14ac:dyDescent="0.25">
      <c r="A739" t="s">
        <v>271</v>
      </c>
      <c r="B739" t="s">
        <v>271</v>
      </c>
      <c r="C739" t="s">
        <v>272</v>
      </c>
      <c r="D739" t="s">
        <v>273</v>
      </c>
      <c r="E739" t="s">
        <v>203</v>
      </c>
      <c r="F739" t="s">
        <v>197</v>
      </c>
      <c r="G739" s="2">
        <v>41820</v>
      </c>
      <c r="H739" t="s">
        <v>198</v>
      </c>
      <c r="J739">
        <v>2014</v>
      </c>
      <c r="K739">
        <v>4</v>
      </c>
      <c r="L739">
        <v>2014</v>
      </c>
      <c r="M739">
        <v>2</v>
      </c>
      <c r="N739">
        <v>7</v>
      </c>
      <c r="O739">
        <v>0.9375</v>
      </c>
      <c r="R739">
        <v>0.22059999999999999</v>
      </c>
      <c r="S739">
        <v>0.50609999999999999</v>
      </c>
      <c r="T739">
        <v>47.540999999999997</v>
      </c>
      <c r="U739">
        <v>18.696000000000002</v>
      </c>
      <c r="V739">
        <v>18.696000000000002</v>
      </c>
      <c r="W739">
        <v>22.9177</v>
      </c>
      <c r="X739">
        <v>18.157</v>
      </c>
      <c r="Y739">
        <v>15.3089</v>
      </c>
      <c r="Z739">
        <v>10687</v>
      </c>
      <c r="AD739">
        <v>0.51570000000000005</v>
      </c>
      <c r="AE739">
        <v>5.7744999999999997</v>
      </c>
      <c r="AF739">
        <v>11.650600000000001</v>
      </c>
      <c r="AG739">
        <v>31.328700000000001</v>
      </c>
      <c r="AH739">
        <v>15.476699999999999</v>
      </c>
      <c r="AI739">
        <v>-73.145300000000006</v>
      </c>
      <c r="AJ739">
        <v>7.3876999999999997</v>
      </c>
      <c r="AK739">
        <v>11.8703</v>
      </c>
      <c r="AL739">
        <v>3.6791999999999998</v>
      </c>
      <c r="AM739">
        <v>25.813800000000001</v>
      </c>
      <c r="AN739">
        <v>4.8052999999999999</v>
      </c>
    </row>
    <row r="740" spans="1:40" x14ac:dyDescent="0.25">
      <c r="A740" t="s">
        <v>271</v>
      </c>
      <c r="B740" t="s">
        <v>271</v>
      </c>
      <c r="C740" t="s">
        <v>272</v>
      </c>
      <c r="D740" t="s">
        <v>273</v>
      </c>
      <c r="E740" t="s">
        <v>203</v>
      </c>
      <c r="F740" t="s">
        <v>197</v>
      </c>
      <c r="G740" s="2">
        <v>42185</v>
      </c>
      <c r="H740" t="s">
        <v>198</v>
      </c>
      <c r="J740">
        <v>2015</v>
      </c>
      <c r="K740">
        <v>4</v>
      </c>
      <c r="L740">
        <v>2015</v>
      </c>
      <c r="M740">
        <v>2</v>
      </c>
      <c r="N740">
        <v>7</v>
      </c>
      <c r="O740">
        <v>0.99519999999999997</v>
      </c>
      <c r="R740">
        <v>0.22520000000000001</v>
      </c>
      <c r="S740">
        <v>0.48130000000000001</v>
      </c>
      <c r="T740">
        <v>47.6233</v>
      </c>
      <c r="U740">
        <v>15.6172</v>
      </c>
      <c r="V740">
        <v>15.6172</v>
      </c>
      <c r="W740">
        <v>20.046900000000001</v>
      </c>
      <c r="X740">
        <v>15.5649</v>
      </c>
      <c r="Y740">
        <v>9.5789000000000009</v>
      </c>
      <c r="Z740">
        <v>15370</v>
      </c>
      <c r="AD740">
        <v>0.54630000000000001</v>
      </c>
      <c r="AE740">
        <v>7.4424999999999999</v>
      </c>
      <c r="AF740">
        <v>15.488</v>
      </c>
      <c r="AG740">
        <v>23.566700000000001</v>
      </c>
      <c r="AH740">
        <v>13.372</v>
      </c>
      <c r="AI740">
        <v>-125.904</v>
      </c>
      <c r="AJ740">
        <v>6.3994999999999997</v>
      </c>
      <c r="AK740">
        <v>10.1835</v>
      </c>
      <c r="AL740">
        <v>5.3300999999999998</v>
      </c>
      <c r="AM740">
        <v>23.2271</v>
      </c>
      <c r="AN740">
        <v>5.0659000000000001</v>
      </c>
    </row>
    <row r="741" spans="1:40" x14ac:dyDescent="0.25">
      <c r="A741" t="s">
        <v>271</v>
      </c>
      <c r="B741" t="s">
        <v>271</v>
      </c>
      <c r="C741" t="s">
        <v>272</v>
      </c>
      <c r="D741" t="s">
        <v>273</v>
      </c>
      <c r="E741" t="s">
        <v>203</v>
      </c>
      <c r="F741" t="s">
        <v>197</v>
      </c>
      <c r="G741" s="2">
        <v>42551</v>
      </c>
      <c r="H741" t="s">
        <v>198</v>
      </c>
      <c r="J741">
        <v>2016</v>
      </c>
      <c r="K741">
        <v>4</v>
      </c>
      <c r="L741">
        <v>2016</v>
      </c>
      <c r="M741">
        <v>2</v>
      </c>
      <c r="N741">
        <v>7</v>
      </c>
      <c r="O741">
        <v>1.0979000000000001</v>
      </c>
      <c r="R741">
        <v>0.24629999999999999</v>
      </c>
      <c r="S741">
        <v>0.52769999999999995</v>
      </c>
      <c r="T741">
        <v>49.602600000000002</v>
      </c>
      <c r="U741">
        <v>20.5838</v>
      </c>
      <c r="V741">
        <v>20.5838</v>
      </c>
      <c r="W741">
        <v>25.297499999999999</v>
      </c>
      <c r="X741">
        <v>20.473500000000001</v>
      </c>
      <c r="Y741">
        <v>15.701599999999999</v>
      </c>
      <c r="Z741">
        <v>12553</v>
      </c>
      <c r="AD741">
        <v>0.51359999999999995</v>
      </c>
      <c r="AE741">
        <v>6.9782000000000002</v>
      </c>
      <c r="AF741">
        <v>14.9323</v>
      </c>
      <c r="AG741">
        <v>24.4436</v>
      </c>
      <c r="AH741">
        <v>18.941700000000001</v>
      </c>
      <c r="AI741">
        <v>-92.041499999999999</v>
      </c>
      <c r="AJ741">
        <v>7.8868</v>
      </c>
      <c r="AK741">
        <v>13.0343</v>
      </c>
      <c r="AL741">
        <v>4.4131999999999998</v>
      </c>
      <c r="AM741">
        <v>21.732800000000001</v>
      </c>
      <c r="AN741">
        <v>5.4264999999999999</v>
      </c>
    </row>
    <row r="742" spans="1:40" x14ac:dyDescent="0.25">
      <c r="A742" t="s">
        <v>271</v>
      </c>
      <c r="B742" t="s">
        <v>271</v>
      </c>
      <c r="C742" t="s">
        <v>272</v>
      </c>
      <c r="D742" t="s">
        <v>273</v>
      </c>
      <c r="E742" t="s">
        <v>203</v>
      </c>
      <c r="F742" t="s">
        <v>197</v>
      </c>
      <c r="G742" s="2">
        <v>42916</v>
      </c>
      <c r="H742" t="s">
        <v>198</v>
      </c>
      <c r="J742">
        <v>2017</v>
      </c>
      <c r="K742">
        <v>4</v>
      </c>
      <c r="L742">
        <v>2017</v>
      </c>
      <c r="M742">
        <v>2</v>
      </c>
      <c r="N742">
        <v>7</v>
      </c>
      <c r="O742">
        <v>0.877</v>
      </c>
      <c r="R742">
        <v>0.24440000000000001</v>
      </c>
      <c r="S742">
        <v>0.56640000000000001</v>
      </c>
      <c r="T742">
        <v>49.9908</v>
      </c>
      <c r="U742">
        <v>21.450099999999999</v>
      </c>
      <c r="V742">
        <v>21.450099999999999</v>
      </c>
      <c r="W742">
        <v>25.784700000000001</v>
      </c>
      <c r="X742">
        <v>20.377199999999998</v>
      </c>
      <c r="Y742">
        <v>23.177800000000001</v>
      </c>
      <c r="Z742">
        <v>9940</v>
      </c>
      <c r="AD742">
        <v>0.5403</v>
      </c>
      <c r="AE742">
        <v>7.0361000000000002</v>
      </c>
      <c r="AF742">
        <v>14.1615</v>
      </c>
      <c r="AG742">
        <v>25.774100000000001</v>
      </c>
      <c r="AH742">
        <v>20.081600000000002</v>
      </c>
      <c r="AI742">
        <v>-77.769300000000001</v>
      </c>
      <c r="AJ742">
        <v>8.4664000000000001</v>
      </c>
      <c r="AK742">
        <v>13.81</v>
      </c>
      <c r="AL742">
        <v>3.6272000000000002</v>
      </c>
      <c r="AM742">
        <v>21.845500000000001</v>
      </c>
      <c r="AN742">
        <v>4.6536999999999997</v>
      </c>
    </row>
    <row r="743" spans="1:40" x14ac:dyDescent="0.25">
      <c r="A743" t="s">
        <v>271</v>
      </c>
      <c r="B743" t="s">
        <v>271</v>
      </c>
      <c r="C743" t="s">
        <v>272</v>
      </c>
      <c r="D743" t="s">
        <v>273</v>
      </c>
      <c r="E743" t="s">
        <v>203</v>
      </c>
      <c r="F743" t="s">
        <v>197</v>
      </c>
      <c r="G743" s="2">
        <v>40633</v>
      </c>
      <c r="H743" t="s">
        <v>199</v>
      </c>
      <c r="J743">
        <v>2011</v>
      </c>
      <c r="K743">
        <v>3</v>
      </c>
      <c r="L743">
        <v>2011</v>
      </c>
      <c r="M743">
        <v>1</v>
      </c>
      <c r="N743">
        <v>7</v>
      </c>
      <c r="O743">
        <v>0.83340000000000003</v>
      </c>
      <c r="R743">
        <v>0.24349999999999999</v>
      </c>
      <c r="S743">
        <v>0.46600000000000003</v>
      </c>
      <c r="T743">
        <v>50.791699999999999</v>
      </c>
      <c r="U743">
        <v>18.624600000000001</v>
      </c>
      <c r="V743">
        <v>18.624600000000001</v>
      </c>
      <c r="X743">
        <v>18.132000000000001</v>
      </c>
      <c r="Y743">
        <v>14.442299999999999</v>
      </c>
      <c r="Z743">
        <v>7475</v>
      </c>
      <c r="AD743">
        <v>0.1457</v>
      </c>
      <c r="AE743">
        <v>1.2847999999999999</v>
      </c>
      <c r="AF743">
        <v>3.1758000000000002</v>
      </c>
      <c r="AG743">
        <v>28.339600000000001</v>
      </c>
      <c r="AH743">
        <v>4.3193000000000001</v>
      </c>
      <c r="AI743">
        <v>-12.880699999999999</v>
      </c>
      <c r="AJ743">
        <v>2.0939000000000001</v>
      </c>
      <c r="AK743">
        <v>3.2075999999999998</v>
      </c>
      <c r="AL743">
        <v>2.4922</v>
      </c>
      <c r="AM743">
        <v>24.157900000000001</v>
      </c>
      <c r="AN743">
        <v>3.1514000000000002</v>
      </c>
    </row>
    <row r="744" spans="1:40" x14ac:dyDescent="0.25">
      <c r="A744" t="s">
        <v>271</v>
      </c>
      <c r="B744" t="s">
        <v>271</v>
      </c>
      <c r="C744" t="s">
        <v>272</v>
      </c>
      <c r="D744" t="s">
        <v>273</v>
      </c>
      <c r="E744" t="s">
        <v>203</v>
      </c>
      <c r="F744" t="s">
        <v>197</v>
      </c>
      <c r="G744" s="2">
        <v>40724</v>
      </c>
      <c r="H744" t="s">
        <v>199</v>
      </c>
      <c r="J744">
        <v>2011</v>
      </c>
      <c r="K744">
        <v>4</v>
      </c>
      <c r="L744">
        <v>2011</v>
      </c>
      <c r="M744">
        <v>2</v>
      </c>
      <c r="N744">
        <v>7</v>
      </c>
      <c r="O744">
        <v>0.80500000000000005</v>
      </c>
      <c r="R744">
        <v>0.2447</v>
      </c>
      <c r="S744">
        <v>0.4708</v>
      </c>
      <c r="T744">
        <v>48.870399999999997</v>
      </c>
      <c r="U744">
        <v>15.3429</v>
      </c>
      <c r="V744">
        <v>15.3429</v>
      </c>
      <c r="X744">
        <v>15.2872</v>
      </c>
      <c r="Y744">
        <v>11.533799999999999</v>
      </c>
      <c r="Z744">
        <v>10249</v>
      </c>
      <c r="AD744">
        <v>0.14269999999999999</v>
      </c>
      <c r="AE744">
        <v>1.3678999999999999</v>
      </c>
      <c r="AF744">
        <v>3.1461000000000001</v>
      </c>
      <c r="AG744">
        <v>28.6065</v>
      </c>
      <c r="AH744">
        <v>3.5886</v>
      </c>
      <c r="AI744">
        <v>-10.802</v>
      </c>
      <c r="AJ744">
        <v>1.7318</v>
      </c>
      <c r="AK744">
        <v>2.6612</v>
      </c>
      <c r="AL744">
        <v>3.4142000000000001</v>
      </c>
      <c r="AM744">
        <v>24.587299999999999</v>
      </c>
      <c r="AN744">
        <v>4.4405000000000001</v>
      </c>
    </row>
    <row r="745" spans="1:40" x14ac:dyDescent="0.25">
      <c r="A745" t="s">
        <v>271</v>
      </c>
      <c r="B745" t="s">
        <v>271</v>
      </c>
      <c r="C745" t="s">
        <v>272</v>
      </c>
      <c r="D745" t="s">
        <v>273</v>
      </c>
      <c r="E745" t="s">
        <v>203</v>
      </c>
      <c r="F745" t="s">
        <v>197</v>
      </c>
      <c r="G745" s="2">
        <v>40816</v>
      </c>
      <c r="H745" t="s">
        <v>199</v>
      </c>
      <c r="J745">
        <v>2012</v>
      </c>
      <c r="K745">
        <v>1</v>
      </c>
      <c r="L745">
        <v>2011</v>
      </c>
      <c r="M745">
        <v>3</v>
      </c>
      <c r="N745">
        <v>7</v>
      </c>
      <c r="O745">
        <v>0.82679999999999998</v>
      </c>
      <c r="R745">
        <v>0.25419999999999998</v>
      </c>
      <c r="S745">
        <v>0.51570000000000005</v>
      </c>
      <c r="T745">
        <v>49.809600000000003</v>
      </c>
      <c r="U745">
        <v>19.739899999999999</v>
      </c>
      <c r="V745">
        <v>19.739899999999999</v>
      </c>
      <c r="X745">
        <v>18.783100000000001</v>
      </c>
      <c r="Y745">
        <v>14.045500000000001</v>
      </c>
      <c r="Z745">
        <v>1339</v>
      </c>
      <c r="AD745">
        <v>0.15759999999999999</v>
      </c>
      <c r="AE745">
        <v>1.3506</v>
      </c>
      <c r="AF745">
        <v>3.27</v>
      </c>
      <c r="AG745">
        <v>27.522500000000001</v>
      </c>
      <c r="AH745">
        <v>4.6558999999999999</v>
      </c>
      <c r="AI745">
        <v>-13.4466</v>
      </c>
      <c r="AJ745">
        <v>2.1951999999999998</v>
      </c>
      <c r="AK745">
        <v>3.4077000000000002</v>
      </c>
      <c r="AL745">
        <v>0.45450000000000002</v>
      </c>
      <c r="AM745">
        <v>23.855599999999999</v>
      </c>
      <c r="AN745">
        <v>0.73560000000000003</v>
      </c>
    </row>
    <row r="746" spans="1:40" x14ac:dyDescent="0.25">
      <c r="A746" t="s">
        <v>271</v>
      </c>
      <c r="B746" t="s">
        <v>271</v>
      </c>
      <c r="C746" t="s">
        <v>272</v>
      </c>
      <c r="D746" t="s">
        <v>273</v>
      </c>
      <c r="E746" t="s">
        <v>203</v>
      </c>
      <c r="F746" t="s">
        <v>197</v>
      </c>
      <c r="G746" s="2">
        <v>40908</v>
      </c>
      <c r="H746" t="s">
        <v>199</v>
      </c>
      <c r="J746">
        <v>2012</v>
      </c>
      <c r="K746">
        <v>2</v>
      </c>
      <c r="L746">
        <v>2011</v>
      </c>
      <c r="M746">
        <v>4</v>
      </c>
      <c r="N746">
        <v>7</v>
      </c>
      <c r="O746">
        <v>0.79390000000000005</v>
      </c>
      <c r="R746">
        <v>0.22889999999999999</v>
      </c>
      <c r="S746">
        <v>0.51449999999999996</v>
      </c>
      <c r="T746">
        <v>50.096600000000002</v>
      </c>
      <c r="U746">
        <v>12.325200000000001</v>
      </c>
      <c r="V746">
        <v>12.325200000000001</v>
      </c>
      <c r="X746">
        <v>12.182700000000001</v>
      </c>
      <c r="Y746">
        <v>7.7723000000000004</v>
      </c>
      <c r="Z746">
        <v>3953</v>
      </c>
      <c r="AD746">
        <v>0.16189999999999999</v>
      </c>
      <c r="AE746">
        <v>1.4577</v>
      </c>
      <c r="AF746">
        <v>3.149</v>
      </c>
      <c r="AG746">
        <v>28.580300000000001</v>
      </c>
      <c r="AH746">
        <v>2.6255000000000002</v>
      </c>
      <c r="AI746">
        <v>-8.0648</v>
      </c>
      <c r="AJ746">
        <v>1.2448999999999999</v>
      </c>
      <c r="AK746">
        <v>1.9864999999999999</v>
      </c>
      <c r="AL746">
        <v>1.3401000000000001</v>
      </c>
      <c r="AM746">
        <v>23.5623</v>
      </c>
      <c r="AN746">
        <v>1.8629</v>
      </c>
    </row>
    <row r="747" spans="1:40" x14ac:dyDescent="0.25">
      <c r="A747" t="s">
        <v>271</v>
      </c>
      <c r="B747" t="s">
        <v>271</v>
      </c>
      <c r="C747" t="s">
        <v>272</v>
      </c>
      <c r="D747" t="s">
        <v>273</v>
      </c>
      <c r="E747" t="s">
        <v>203</v>
      </c>
      <c r="F747" t="s">
        <v>197</v>
      </c>
      <c r="G747" s="2">
        <v>40999</v>
      </c>
      <c r="H747" t="s">
        <v>199</v>
      </c>
      <c r="J747">
        <v>2012</v>
      </c>
      <c r="K747">
        <v>3</v>
      </c>
      <c r="L747">
        <v>2012</v>
      </c>
      <c r="M747">
        <v>1</v>
      </c>
      <c r="N747">
        <v>7</v>
      </c>
      <c r="O747">
        <v>0.8589</v>
      </c>
      <c r="R747">
        <v>0.24460000000000001</v>
      </c>
      <c r="S747">
        <v>0.50239999999999996</v>
      </c>
      <c r="T747">
        <v>49.306699999999999</v>
      </c>
      <c r="U747">
        <v>16.336500000000001</v>
      </c>
      <c r="V747">
        <v>16.336500000000001</v>
      </c>
      <c r="X747">
        <v>15.7819</v>
      </c>
      <c r="Y747">
        <v>11.9392</v>
      </c>
      <c r="Z747">
        <v>6938</v>
      </c>
      <c r="AD747">
        <v>0.15</v>
      </c>
      <c r="AE747">
        <v>1.4140999999999999</v>
      </c>
      <c r="AF747">
        <v>3.2570999999999999</v>
      </c>
      <c r="AG747">
        <v>27.632000000000001</v>
      </c>
      <c r="AH747">
        <v>3.76</v>
      </c>
      <c r="AI747">
        <v>-11.954000000000001</v>
      </c>
      <c r="AJ747">
        <v>1.8075000000000001</v>
      </c>
      <c r="AK747">
        <v>2.7885</v>
      </c>
      <c r="AL747">
        <v>2.3616000000000001</v>
      </c>
      <c r="AM747">
        <v>24.0535</v>
      </c>
      <c r="AN747">
        <v>3.1694</v>
      </c>
    </row>
    <row r="748" spans="1:40" x14ac:dyDescent="0.25">
      <c r="A748" t="s">
        <v>271</v>
      </c>
      <c r="B748" t="s">
        <v>271</v>
      </c>
      <c r="C748" t="s">
        <v>272</v>
      </c>
      <c r="D748" t="s">
        <v>273</v>
      </c>
      <c r="E748" t="s">
        <v>203</v>
      </c>
      <c r="F748" t="s">
        <v>197</v>
      </c>
      <c r="G748" s="2">
        <v>41090</v>
      </c>
      <c r="H748" t="s">
        <v>199</v>
      </c>
      <c r="J748">
        <v>2012</v>
      </c>
      <c r="K748">
        <v>4</v>
      </c>
      <c r="L748">
        <v>2012</v>
      </c>
      <c r="M748">
        <v>2</v>
      </c>
      <c r="N748">
        <v>7</v>
      </c>
      <c r="O748">
        <v>0.87970000000000004</v>
      </c>
      <c r="R748">
        <v>0.2477</v>
      </c>
      <c r="S748">
        <v>0.46500000000000002</v>
      </c>
      <c r="T748">
        <v>48.662199999999999</v>
      </c>
      <c r="U748">
        <v>15.1365</v>
      </c>
      <c r="V748">
        <v>15.1365</v>
      </c>
      <c r="X748">
        <v>14.2842</v>
      </c>
      <c r="Y748">
        <v>18.2059</v>
      </c>
      <c r="Z748">
        <v>12213</v>
      </c>
      <c r="AD748">
        <v>0.14019999999999999</v>
      </c>
      <c r="AE748">
        <v>1.4159999999999999</v>
      </c>
      <c r="AF748">
        <v>3.0550000000000002</v>
      </c>
      <c r="AG748">
        <v>29.459499999999998</v>
      </c>
      <c r="AH748">
        <v>3.2559</v>
      </c>
      <c r="AI748">
        <v>-9.8717000000000006</v>
      </c>
      <c r="AJ748">
        <v>1.5470999999999999</v>
      </c>
      <c r="AK748">
        <v>2.4037999999999999</v>
      </c>
      <c r="AL748">
        <v>4.1524000000000001</v>
      </c>
      <c r="AM748">
        <v>23.302399999999999</v>
      </c>
      <c r="AN748">
        <v>4.5164999999999997</v>
      </c>
    </row>
    <row r="749" spans="1:40" x14ac:dyDescent="0.25">
      <c r="A749" t="s">
        <v>271</v>
      </c>
      <c r="B749" t="s">
        <v>271</v>
      </c>
      <c r="C749" t="s">
        <v>272</v>
      </c>
      <c r="D749" t="s">
        <v>273</v>
      </c>
      <c r="E749" t="s">
        <v>203</v>
      </c>
      <c r="F749" t="s">
        <v>197</v>
      </c>
      <c r="G749" s="2">
        <v>41182</v>
      </c>
      <c r="H749" t="s">
        <v>199</v>
      </c>
      <c r="J749">
        <v>2013</v>
      </c>
      <c r="K749">
        <v>1</v>
      </c>
      <c r="L749">
        <v>2012</v>
      </c>
      <c r="M749">
        <v>3</v>
      </c>
      <c r="N749">
        <v>7</v>
      </c>
      <c r="O749">
        <v>0.96889999999999998</v>
      </c>
      <c r="R749">
        <v>0.26619999999999999</v>
      </c>
      <c r="S749">
        <v>0.49080000000000001</v>
      </c>
      <c r="T749">
        <v>50.094000000000001</v>
      </c>
      <c r="U749">
        <v>19.051100000000002</v>
      </c>
      <c r="V749">
        <v>19.051100000000002</v>
      </c>
      <c r="X749">
        <v>18.4483</v>
      </c>
      <c r="Y749">
        <v>13.293799999999999</v>
      </c>
      <c r="Z749">
        <v>2031</v>
      </c>
      <c r="AD749">
        <v>0.15260000000000001</v>
      </c>
      <c r="AE749">
        <v>1.4116</v>
      </c>
      <c r="AF749">
        <v>2.9657</v>
      </c>
      <c r="AG749">
        <v>30.347200000000001</v>
      </c>
      <c r="AH749">
        <v>4.4733000000000001</v>
      </c>
      <c r="AI749">
        <v>-13.885199999999999</v>
      </c>
      <c r="AJ749">
        <v>2.0994999999999999</v>
      </c>
      <c r="AK749">
        <v>3.2233000000000001</v>
      </c>
      <c r="AL749">
        <v>0.69279999999999997</v>
      </c>
      <c r="AM749">
        <v>23.753900000000002</v>
      </c>
      <c r="AN749">
        <v>0.94479999999999997</v>
      </c>
    </row>
    <row r="750" spans="1:40" x14ac:dyDescent="0.25">
      <c r="A750" t="s">
        <v>271</v>
      </c>
      <c r="B750" t="s">
        <v>271</v>
      </c>
      <c r="C750" t="s">
        <v>272</v>
      </c>
      <c r="D750" t="s">
        <v>273</v>
      </c>
      <c r="E750" t="s">
        <v>203</v>
      </c>
      <c r="F750" t="s">
        <v>197</v>
      </c>
      <c r="G750" s="2">
        <v>41274</v>
      </c>
      <c r="H750" t="s">
        <v>199</v>
      </c>
      <c r="J750">
        <v>2013</v>
      </c>
      <c r="K750">
        <v>2</v>
      </c>
      <c r="L750">
        <v>2012</v>
      </c>
      <c r="M750">
        <v>4</v>
      </c>
      <c r="N750">
        <v>7</v>
      </c>
      <c r="O750">
        <v>0.97599999999999998</v>
      </c>
      <c r="R750">
        <v>0.2596</v>
      </c>
      <c r="S750">
        <v>0.4965</v>
      </c>
      <c r="T750">
        <v>50.935699999999997</v>
      </c>
      <c r="U750">
        <v>20.257100000000001</v>
      </c>
      <c r="V750">
        <v>20.257100000000001</v>
      </c>
      <c r="X750">
        <v>23.530999999999999</v>
      </c>
      <c r="Y750">
        <v>18.002300000000002</v>
      </c>
      <c r="Z750">
        <v>5564</v>
      </c>
      <c r="AD750">
        <v>0.1585</v>
      </c>
      <c r="AE750">
        <v>1.5071000000000001</v>
      </c>
      <c r="AF750">
        <v>3.0872000000000002</v>
      </c>
      <c r="AG750">
        <v>29.153099999999998</v>
      </c>
      <c r="AH750">
        <v>6.1601999999999997</v>
      </c>
      <c r="AI750">
        <v>-19.872299999999999</v>
      </c>
      <c r="AJ750">
        <v>2.9134000000000002</v>
      </c>
      <c r="AK750">
        <v>4.4825999999999997</v>
      </c>
      <c r="AL750">
        <v>1.9060999999999999</v>
      </c>
      <c r="AM750">
        <v>24.645099999999999</v>
      </c>
      <c r="AN750">
        <v>2.2675000000000001</v>
      </c>
    </row>
    <row r="751" spans="1:40" x14ac:dyDescent="0.25">
      <c r="A751" t="s">
        <v>271</v>
      </c>
      <c r="B751" t="s">
        <v>271</v>
      </c>
      <c r="C751" t="s">
        <v>272</v>
      </c>
      <c r="D751" t="s">
        <v>273</v>
      </c>
      <c r="E751" t="s">
        <v>203</v>
      </c>
      <c r="F751" t="s">
        <v>197</v>
      </c>
      <c r="G751" s="2">
        <v>41364</v>
      </c>
      <c r="H751" t="s">
        <v>199</v>
      </c>
      <c r="J751">
        <v>2013</v>
      </c>
      <c r="K751">
        <v>3</v>
      </c>
      <c r="L751">
        <v>2013</v>
      </c>
      <c r="M751">
        <v>1</v>
      </c>
      <c r="N751">
        <v>7</v>
      </c>
      <c r="O751">
        <v>0.88639999999999997</v>
      </c>
      <c r="R751">
        <v>0.23719999999999999</v>
      </c>
      <c r="S751">
        <v>0.47420000000000001</v>
      </c>
      <c r="T751">
        <v>49.781500000000001</v>
      </c>
      <c r="U751">
        <v>16.5307</v>
      </c>
      <c r="V751">
        <v>16.5307</v>
      </c>
      <c r="X751">
        <v>15.9627</v>
      </c>
      <c r="Y751">
        <v>12.195399999999999</v>
      </c>
      <c r="Z751">
        <v>8614</v>
      </c>
      <c r="AD751">
        <v>0.14799999999999999</v>
      </c>
      <c r="AE751">
        <v>1.4287000000000001</v>
      </c>
      <c r="AF751">
        <v>3.0886</v>
      </c>
      <c r="AG751">
        <v>29.139199999999999</v>
      </c>
      <c r="AH751">
        <v>3.8782000000000001</v>
      </c>
      <c r="AI751">
        <v>-13.7432</v>
      </c>
      <c r="AJ751">
        <v>1.8623000000000001</v>
      </c>
      <c r="AK751">
        <v>2.9087000000000001</v>
      </c>
      <c r="AL751">
        <v>2.9392</v>
      </c>
      <c r="AM751">
        <v>24.793099999999999</v>
      </c>
      <c r="AN751">
        <v>3.5762999999999998</v>
      </c>
    </row>
    <row r="752" spans="1:40" x14ac:dyDescent="0.25">
      <c r="A752" t="s">
        <v>271</v>
      </c>
      <c r="B752" t="s">
        <v>271</v>
      </c>
      <c r="C752" t="s">
        <v>272</v>
      </c>
      <c r="D752" t="s">
        <v>273</v>
      </c>
      <c r="E752" t="s">
        <v>203</v>
      </c>
      <c r="F752" t="s">
        <v>197</v>
      </c>
      <c r="G752" s="2">
        <v>41455</v>
      </c>
      <c r="H752" t="s">
        <v>199</v>
      </c>
      <c r="J752">
        <v>2013</v>
      </c>
      <c r="K752">
        <v>4</v>
      </c>
      <c r="L752">
        <v>2013</v>
      </c>
      <c r="M752">
        <v>2</v>
      </c>
      <c r="N752">
        <v>7</v>
      </c>
      <c r="O752">
        <v>0.79869999999999997</v>
      </c>
      <c r="R752">
        <v>0.21759999999999999</v>
      </c>
      <c r="S752">
        <v>0.45910000000000001</v>
      </c>
      <c r="T752">
        <v>47.8889</v>
      </c>
      <c r="U752">
        <v>13.061</v>
      </c>
      <c r="V752">
        <v>13.061</v>
      </c>
      <c r="X752">
        <v>12.46</v>
      </c>
      <c r="Y752">
        <v>9.2378</v>
      </c>
      <c r="Z752">
        <v>11449</v>
      </c>
      <c r="AD752">
        <v>0.1457</v>
      </c>
      <c r="AE752">
        <v>1.5308999999999999</v>
      </c>
      <c r="AF752">
        <v>3.1187999999999998</v>
      </c>
      <c r="AG752">
        <v>28.857500000000002</v>
      </c>
      <c r="AH752">
        <v>2.8014999999999999</v>
      </c>
      <c r="AI752">
        <v>-10.487</v>
      </c>
      <c r="AJ752">
        <v>1.3593</v>
      </c>
      <c r="AK752">
        <v>2.1555</v>
      </c>
      <c r="AL752">
        <v>3.8980999999999999</v>
      </c>
      <c r="AM752">
        <v>25.055199999999999</v>
      </c>
      <c r="AN752">
        <v>5.0637999999999996</v>
      </c>
    </row>
    <row r="753" spans="1:40" x14ac:dyDescent="0.25">
      <c r="A753" t="s">
        <v>271</v>
      </c>
      <c r="B753" t="s">
        <v>271</v>
      </c>
      <c r="C753" t="s">
        <v>272</v>
      </c>
      <c r="D753" t="s">
        <v>273</v>
      </c>
      <c r="E753" t="s">
        <v>203</v>
      </c>
      <c r="F753" t="s">
        <v>197</v>
      </c>
      <c r="G753" s="2">
        <v>41547</v>
      </c>
      <c r="H753" t="s">
        <v>199</v>
      </c>
      <c r="J753">
        <v>2014</v>
      </c>
      <c r="K753">
        <v>1</v>
      </c>
      <c r="L753">
        <v>2013</v>
      </c>
      <c r="M753">
        <v>3</v>
      </c>
      <c r="N753">
        <v>7</v>
      </c>
      <c r="O753">
        <v>0.79239999999999999</v>
      </c>
      <c r="R753">
        <v>0.2117</v>
      </c>
      <c r="S753">
        <v>0.50539999999999996</v>
      </c>
      <c r="T753">
        <v>49.236699999999999</v>
      </c>
      <c r="U753">
        <v>19.779199999999999</v>
      </c>
      <c r="V753">
        <v>19.779199999999999</v>
      </c>
      <c r="X753">
        <v>19.111899999999999</v>
      </c>
      <c r="Y753">
        <v>14.253500000000001</v>
      </c>
      <c r="Z753">
        <v>1321</v>
      </c>
      <c r="AD753">
        <v>0.14760000000000001</v>
      </c>
      <c r="AE753">
        <v>1.4300999999999999</v>
      </c>
      <c r="AF753">
        <v>3.1777000000000002</v>
      </c>
      <c r="AG753">
        <v>28.322099999999999</v>
      </c>
      <c r="AH753">
        <v>4.4897</v>
      </c>
      <c r="AI753">
        <v>-16.188099999999999</v>
      </c>
      <c r="AJ753">
        <v>2.1534</v>
      </c>
      <c r="AK753">
        <v>3.4813000000000001</v>
      </c>
      <c r="AL753">
        <v>0.45169999999999999</v>
      </c>
      <c r="AM753">
        <v>25.316800000000001</v>
      </c>
      <c r="AN753">
        <v>0.69899999999999995</v>
      </c>
    </row>
    <row r="754" spans="1:40" x14ac:dyDescent="0.25">
      <c r="A754" t="s">
        <v>271</v>
      </c>
      <c r="B754" t="s">
        <v>271</v>
      </c>
      <c r="C754" t="s">
        <v>272</v>
      </c>
      <c r="D754" t="s">
        <v>273</v>
      </c>
      <c r="E754" t="s">
        <v>203</v>
      </c>
      <c r="F754" t="s">
        <v>197</v>
      </c>
      <c r="G754" s="2">
        <v>41639</v>
      </c>
      <c r="H754" t="s">
        <v>199</v>
      </c>
      <c r="J754">
        <v>2014</v>
      </c>
      <c r="K754">
        <v>2</v>
      </c>
      <c r="L754">
        <v>2013</v>
      </c>
      <c r="M754">
        <v>4</v>
      </c>
      <c r="N754">
        <v>7</v>
      </c>
      <c r="O754">
        <v>0.89390000000000003</v>
      </c>
      <c r="R754">
        <v>0.23480000000000001</v>
      </c>
      <c r="S754">
        <v>0.50770000000000004</v>
      </c>
      <c r="T754">
        <v>50.357799999999997</v>
      </c>
      <c r="U754">
        <v>20.389600000000002</v>
      </c>
      <c r="V754">
        <v>20.389600000000002</v>
      </c>
      <c r="X754">
        <v>19.820799999999998</v>
      </c>
      <c r="Y754">
        <v>15.9297</v>
      </c>
      <c r="Z754">
        <v>3695</v>
      </c>
      <c r="AD754">
        <v>0.14760000000000001</v>
      </c>
      <c r="AE754">
        <v>1.4194</v>
      </c>
      <c r="AF754">
        <v>3.0529999999999999</v>
      </c>
      <c r="AG754">
        <v>29.479600000000001</v>
      </c>
      <c r="AH754">
        <v>4.7774000000000001</v>
      </c>
      <c r="AI754">
        <v>-18.5747</v>
      </c>
      <c r="AJ754">
        <v>2.3068</v>
      </c>
      <c r="AK754">
        <v>3.5972</v>
      </c>
      <c r="AL754">
        <v>1.2704</v>
      </c>
      <c r="AM754">
        <v>25.867799999999999</v>
      </c>
      <c r="AN754">
        <v>1.837</v>
      </c>
    </row>
    <row r="755" spans="1:40" x14ac:dyDescent="0.25">
      <c r="A755" t="s">
        <v>271</v>
      </c>
      <c r="B755" t="s">
        <v>271</v>
      </c>
      <c r="C755" t="s">
        <v>272</v>
      </c>
      <c r="D755" t="s">
        <v>273</v>
      </c>
      <c r="E755" t="s">
        <v>203</v>
      </c>
      <c r="F755" t="s">
        <v>197</v>
      </c>
      <c r="G755" s="2">
        <v>41729</v>
      </c>
      <c r="H755" t="s">
        <v>199</v>
      </c>
      <c r="J755">
        <v>2014</v>
      </c>
      <c r="K755">
        <v>3</v>
      </c>
      <c r="L755">
        <v>2014</v>
      </c>
      <c r="M755">
        <v>1</v>
      </c>
      <c r="N755">
        <v>7</v>
      </c>
      <c r="O755">
        <v>0.87570000000000003</v>
      </c>
      <c r="R755">
        <v>0.2293</v>
      </c>
      <c r="S755">
        <v>0.51919999999999999</v>
      </c>
      <c r="T755">
        <v>48.882399999999997</v>
      </c>
      <c r="U755">
        <v>16.832100000000001</v>
      </c>
      <c r="V755">
        <v>16.832100000000001</v>
      </c>
      <c r="X755">
        <v>16.165199999999999</v>
      </c>
      <c r="Y755">
        <v>12.9932</v>
      </c>
      <c r="Z755">
        <v>6912</v>
      </c>
      <c r="AD755">
        <v>0.13719999999999999</v>
      </c>
      <c r="AE755">
        <v>1.3892</v>
      </c>
      <c r="AF755">
        <v>3.0916000000000001</v>
      </c>
      <c r="AG755">
        <v>29.111000000000001</v>
      </c>
      <c r="AH755">
        <v>3.6720999999999999</v>
      </c>
      <c r="AI755">
        <v>-14.4703</v>
      </c>
      <c r="AJ755">
        <v>1.7675000000000001</v>
      </c>
      <c r="AK755">
        <v>2.7850999999999999</v>
      </c>
      <c r="AL755">
        <v>2.3883000000000001</v>
      </c>
      <c r="AM755">
        <v>25.883600000000001</v>
      </c>
      <c r="AN755">
        <v>3.266</v>
      </c>
    </row>
    <row r="756" spans="1:40" x14ac:dyDescent="0.25">
      <c r="A756" t="s">
        <v>271</v>
      </c>
      <c r="B756" t="s">
        <v>271</v>
      </c>
      <c r="C756" t="s">
        <v>272</v>
      </c>
      <c r="D756" t="s">
        <v>273</v>
      </c>
      <c r="E756" t="s">
        <v>203</v>
      </c>
      <c r="F756" t="s">
        <v>197</v>
      </c>
      <c r="G756" s="2">
        <v>41820</v>
      </c>
      <c r="H756" t="s">
        <v>199</v>
      </c>
      <c r="J756">
        <v>2014</v>
      </c>
      <c r="K756">
        <v>4</v>
      </c>
      <c r="L756">
        <v>2014</v>
      </c>
      <c r="M756">
        <v>2</v>
      </c>
      <c r="N756">
        <v>7</v>
      </c>
      <c r="O756">
        <v>0.9375</v>
      </c>
      <c r="R756">
        <v>0.22059999999999999</v>
      </c>
      <c r="S756">
        <v>0.50609999999999999</v>
      </c>
      <c r="T756">
        <v>38.103000000000002</v>
      </c>
      <c r="U756">
        <v>17.005700000000001</v>
      </c>
      <c r="V756">
        <v>17.005700000000001</v>
      </c>
      <c r="X756">
        <v>16.920000000000002</v>
      </c>
      <c r="Y756">
        <v>19.546399999999998</v>
      </c>
      <c r="Z756">
        <v>10687</v>
      </c>
      <c r="AD756">
        <v>8.8900000000000007E-2</v>
      </c>
      <c r="AE756">
        <v>1.175</v>
      </c>
      <c r="AF756">
        <v>2.0091999999999999</v>
      </c>
      <c r="AG756">
        <v>44.793100000000003</v>
      </c>
      <c r="AH756">
        <v>2.6006999999999998</v>
      </c>
      <c r="AI756">
        <v>-12.291499999999999</v>
      </c>
      <c r="AJ756">
        <v>1.2415</v>
      </c>
      <c r="AK756">
        <v>1.9946999999999999</v>
      </c>
      <c r="AL756">
        <v>3.6791999999999998</v>
      </c>
      <c r="AM756">
        <v>25.813800000000001</v>
      </c>
      <c r="AN756">
        <v>4.8052999999999999</v>
      </c>
    </row>
    <row r="757" spans="1:40" x14ac:dyDescent="0.25">
      <c r="A757" t="s">
        <v>271</v>
      </c>
      <c r="B757" t="s">
        <v>271</v>
      </c>
      <c r="C757" t="s">
        <v>272</v>
      </c>
      <c r="D757" t="s">
        <v>273</v>
      </c>
      <c r="E757" t="s">
        <v>203</v>
      </c>
      <c r="F757" t="s">
        <v>197</v>
      </c>
      <c r="G757" s="2">
        <v>41912</v>
      </c>
      <c r="H757" t="s">
        <v>199</v>
      </c>
      <c r="J757">
        <v>2015</v>
      </c>
      <c r="K757">
        <v>1</v>
      </c>
      <c r="L757">
        <v>2014</v>
      </c>
      <c r="M757">
        <v>3</v>
      </c>
      <c r="N757">
        <v>7</v>
      </c>
      <c r="O757">
        <v>0.90759999999999996</v>
      </c>
      <c r="R757">
        <v>0.22140000000000001</v>
      </c>
      <c r="S757">
        <v>0.49730000000000002</v>
      </c>
      <c r="T757">
        <v>48.1434</v>
      </c>
      <c r="U757">
        <v>19.354299999999999</v>
      </c>
      <c r="V757">
        <v>19.354299999999999</v>
      </c>
      <c r="X757">
        <v>18.6831</v>
      </c>
      <c r="Y757">
        <v>10.2818</v>
      </c>
      <c r="Z757">
        <v>5771</v>
      </c>
      <c r="AD757">
        <v>0.1358</v>
      </c>
      <c r="AE757">
        <v>1.371</v>
      </c>
      <c r="AF757">
        <v>3.0289999999999999</v>
      </c>
      <c r="AG757">
        <v>29.712299999999999</v>
      </c>
      <c r="AH757">
        <v>4.1322000000000001</v>
      </c>
      <c r="AI757">
        <v>-18.4236</v>
      </c>
      <c r="AJ757">
        <v>1.9655</v>
      </c>
      <c r="AK757">
        <v>3.1642999999999999</v>
      </c>
      <c r="AL757">
        <v>1.9983</v>
      </c>
      <c r="AM757">
        <v>24.732199999999999</v>
      </c>
      <c r="AN757">
        <v>1.258</v>
      </c>
    </row>
    <row r="758" spans="1:40" x14ac:dyDescent="0.25">
      <c r="A758" t="s">
        <v>271</v>
      </c>
      <c r="B758" t="s">
        <v>271</v>
      </c>
      <c r="C758" t="s">
        <v>272</v>
      </c>
      <c r="D758" t="s">
        <v>273</v>
      </c>
      <c r="E758" t="s">
        <v>203</v>
      </c>
      <c r="F758" t="s">
        <v>197</v>
      </c>
      <c r="G758" s="2">
        <v>42004</v>
      </c>
      <c r="H758" t="s">
        <v>199</v>
      </c>
      <c r="J758">
        <v>2015</v>
      </c>
      <c r="K758">
        <v>2</v>
      </c>
      <c r="L758">
        <v>2014</v>
      </c>
      <c r="M758">
        <v>4</v>
      </c>
      <c r="N758">
        <v>7</v>
      </c>
      <c r="O758">
        <v>0.97150000000000003</v>
      </c>
      <c r="R758">
        <v>0.2185</v>
      </c>
      <c r="S758">
        <v>0.53159999999999996</v>
      </c>
      <c r="T758">
        <v>48.321199999999997</v>
      </c>
      <c r="U758">
        <v>19.351199999999999</v>
      </c>
      <c r="V758">
        <v>19.351199999999999</v>
      </c>
      <c r="X758">
        <v>18.772600000000001</v>
      </c>
      <c r="Y758">
        <v>12.4466</v>
      </c>
      <c r="Z758">
        <v>9074</v>
      </c>
      <c r="AD758">
        <v>0.13569999999999999</v>
      </c>
      <c r="AE758">
        <v>1.4757</v>
      </c>
      <c r="AF758">
        <v>3.1877</v>
      </c>
      <c r="AG758">
        <v>28.233599999999999</v>
      </c>
      <c r="AH758">
        <v>4.1966000000000001</v>
      </c>
      <c r="AI758">
        <v>-22.9923</v>
      </c>
      <c r="AJ758">
        <v>1.9623999999999999</v>
      </c>
      <c r="AK758">
        <v>3.2242000000000002</v>
      </c>
      <c r="AL758">
        <v>3.145</v>
      </c>
      <c r="AM758">
        <v>24</v>
      </c>
      <c r="AN758">
        <v>2.4497</v>
      </c>
    </row>
    <row r="759" spans="1:40" x14ac:dyDescent="0.25">
      <c r="A759" t="s">
        <v>271</v>
      </c>
      <c r="B759" t="s">
        <v>271</v>
      </c>
      <c r="C759" t="s">
        <v>272</v>
      </c>
      <c r="D759" t="s">
        <v>273</v>
      </c>
      <c r="E759" t="s">
        <v>203</v>
      </c>
      <c r="F759" t="s">
        <v>197</v>
      </c>
      <c r="G759" s="2">
        <v>42094</v>
      </c>
      <c r="H759" t="s">
        <v>199</v>
      </c>
      <c r="J759">
        <v>2015</v>
      </c>
      <c r="K759">
        <v>3</v>
      </c>
      <c r="L759">
        <v>2015</v>
      </c>
      <c r="M759">
        <v>1</v>
      </c>
      <c r="N759">
        <v>7</v>
      </c>
      <c r="O759">
        <v>0.99</v>
      </c>
      <c r="R759">
        <v>0.21510000000000001</v>
      </c>
      <c r="S759">
        <v>0.51180000000000003</v>
      </c>
      <c r="T759">
        <v>47.271099999999997</v>
      </c>
      <c r="U759">
        <v>17.867699999999999</v>
      </c>
      <c r="V759">
        <v>17.867699999999999</v>
      </c>
      <c r="X759">
        <v>17.530999999999999</v>
      </c>
      <c r="Y759">
        <v>12.7171</v>
      </c>
      <c r="Z759">
        <v>11873</v>
      </c>
      <c r="AD759">
        <v>0.1293</v>
      </c>
      <c r="AE759">
        <v>1.5147999999999999</v>
      </c>
      <c r="AF759">
        <v>3.3927999999999998</v>
      </c>
      <c r="AG759">
        <v>26.526900000000001</v>
      </c>
      <c r="AH759">
        <v>3.8542999999999998</v>
      </c>
      <c r="AI759">
        <v>-23.1221</v>
      </c>
      <c r="AJ759">
        <v>1.8337000000000001</v>
      </c>
      <c r="AK759">
        <v>2.9735999999999998</v>
      </c>
      <c r="AL759">
        <v>4.1189999999999998</v>
      </c>
      <c r="AM759">
        <v>23.361599999999999</v>
      </c>
      <c r="AN759">
        <v>3.6842999999999999</v>
      </c>
    </row>
    <row r="760" spans="1:40" x14ac:dyDescent="0.25">
      <c r="A760" t="s">
        <v>271</v>
      </c>
      <c r="B760" t="s">
        <v>271</v>
      </c>
      <c r="C760" t="s">
        <v>272</v>
      </c>
      <c r="D760" t="s">
        <v>273</v>
      </c>
      <c r="E760" t="s">
        <v>203</v>
      </c>
      <c r="F760" t="s">
        <v>197</v>
      </c>
      <c r="G760" s="2">
        <v>42185</v>
      </c>
      <c r="H760" t="s">
        <v>199</v>
      </c>
      <c r="J760">
        <v>2015</v>
      </c>
      <c r="K760">
        <v>4</v>
      </c>
      <c r="L760">
        <v>2015</v>
      </c>
      <c r="M760">
        <v>2</v>
      </c>
      <c r="N760">
        <v>7</v>
      </c>
      <c r="O760">
        <v>0.99519999999999997</v>
      </c>
      <c r="R760">
        <v>0.22520000000000001</v>
      </c>
      <c r="S760">
        <v>0.48130000000000001</v>
      </c>
      <c r="T760">
        <v>47.965200000000003</v>
      </c>
      <c r="U760">
        <v>5.2276999999999996</v>
      </c>
      <c r="V760">
        <v>5.2276999999999996</v>
      </c>
      <c r="X760">
        <v>7.1332000000000004</v>
      </c>
      <c r="Y760">
        <v>2.9285999999999999</v>
      </c>
      <c r="Z760">
        <v>15370</v>
      </c>
      <c r="AD760">
        <v>0.13739999999999999</v>
      </c>
      <c r="AE760">
        <v>1.8592</v>
      </c>
      <c r="AF760">
        <v>3.8944999999999999</v>
      </c>
      <c r="AG760">
        <v>23.1096</v>
      </c>
      <c r="AH760">
        <v>1.0327</v>
      </c>
      <c r="AI760">
        <v>-9.7234999999999996</v>
      </c>
      <c r="AJ760">
        <v>0.49419999999999997</v>
      </c>
      <c r="AK760">
        <v>0.78649999999999998</v>
      </c>
      <c r="AL760">
        <v>5.3395999999999999</v>
      </c>
      <c r="AM760">
        <v>23.2271</v>
      </c>
      <c r="AN760">
        <v>5.0749000000000004</v>
      </c>
    </row>
    <row r="761" spans="1:40" x14ac:dyDescent="0.25">
      <c r="A761" t="s">
        <v>271</v>
      </c>
      <c r="B761" t="s">
        <v>271</v>
      </c>
      <c r="C761" t="s">
        <v>272</v>
      </c>
      <c r="D761" t="s">
        <v>273</v>
      </c>
      <c r="E761" t="s">
        <v>203</v>
      </c>
      <c r="F761" t="s">
        <v>197</v>
      </c>
      <c r="G761" s="2">
        <v>42277</v>
      </c>
      <c r="H761" t="s">
        <v>199</v>
      </c>
      <c r="J761">
        <v>2016</v>
      </c>
      <c r="K761">
        <v>1</v>
      </c>
      <c r="L761">
        <v>2015</v>
      </c>
      <c r="M761">
        <v>3</v>
      </c>
      <c r="N761">
        <v>7</v>
      </c>
      <c r="O761">
        <v>1.1284000000000001</v>
      </c>
      <c r="R761">
        <v>0.2165</v>
      </c>
      <c r="S761">
        <v>0.48430000000000001</v>
      </c>
      <c r="T761">
        <v>50.674700000000001</v>
      </c>
      <c r="U761">
        <v>22.799099999999999</v>
      </c>
      <c r="V761">
        <v>22.799099999999999</v>
      </c>
      <c r="X761">
        <v>22.109300000000001</v>
      </c>
      <c r="Y761">
        <v>15.3446</v>
      </c>
      <c r="Z761">
        <v>3044</v>
      </c>
      <c r="AD761">
        <v>0.12790000000000001</v>
      </c>
      <c r="AE761">
        <v>1.556</v>
      </c>
      <c r="AF761">
        <v>3.4984999999999999</v>
      </c>
      <c r="AG761">
        <v>25.725200000000001</v>
      </c>
      <c r="AH761">
        <v>4.4871999999999996</v>
      </c>
      <c r="AI761">
        <v>-43.5745</v>
      </c>
      <c r="AJ761">
        <v>2.1482999999999999</v>
      </c>
      <c r="AK761">
        <v>3.4561999999999999</v>
      </c>
      <c r="AL761">
        <v>1.0616000000000001</v>
      </c>
      <c r="AM761">
        <v>23.136399999999998</v>
      </c>
      <c r="AN761">
        <v>1.2338</v>
      </c>
    </row>
    <row r="762" spans="1:40" x14ac:dyDescent="0.25">
      <c r="A762" t="s">
        <v>271</v>
      </c>
      <c r="B762" t="s">
        <v>271</v>
      </c>
      <c r="C762" t="s">
        <v>272</v>
      </c>
      <c r="D762" t="s">
        <v>273</v>
      </c>
      <c r="E762" t="s">
        <v>203</v>
      </c>
      <c r="F762" t="s">
        <v>197</v>
      </c>
      <c r="G762" s="2">
        <v>42369</v>
      </c>
      <c r="H762" t="s">
        <v>199</v>
      </c>
      <c r="J762">
        <v>2016</v>
      </c>
      <c r="K762">
        <v>2</v>
      </c>
      <c r="L762">
        <v>2015</v>
      </c>
      <c r="M762">
        <v>4</v>
      </c>
      <c r="N762">
        <v>7</v>
      </c>
      <c r="O762">
        <v>1.1339999999999999</v>
      </c>
      <c r="R762">
        <v>0.22020000000000001</v>
      </c>
      <c r="S762">
        <v>0.50600000000000001</v>
      </c>
      <c r="T762">
        <v>49.985199999999999</v>
      </c>
      <c r="U762">
        <v>22.778600000000001</v>
      </c>
      <c r="V762">
        <v>22.778600000000001</v>
      </c>
      <c r="X762">
        <v>22.483000000000001</v>
      </c>
      <c r="Y762">
        <v>18.575199999999999</v>
      </c>
      <c r="Z762">
        <v>6875</v>
      </c>
      <c r="AD762">
        <v>0.13100000000000001</v>
      </c>
      <c r="AE762">
        <v>1.6507000000000001</v>
      </c>
      <c r="AF762">
        <v>3.5829</v>
      </c>
      <c r="AG762">
        <v>25.1191</v>
      </c>
      <c r="AH762">
        <v>4.7435999999999998</v>
      </c>
      <c r="AI762">
        <v>-45.747999999999998</v>
      </c>
      <c r="AJ762">
        <v>2.2494000000000001</v>
      </c>
      <c r="AK762">
        <v>3.6358999999999999</v>
      </c>
      <c r="AL762">
        <v>2.4</v>
      </c>
      <c r="AM762">
        <v>23.0322</v>
      </c>
      <c r="AN762">
        <v>2.7989999999999999</v>
      </c>
    </row>
    <row r="763" spans="1:40" x14ac:dyDescent="0.25">
      <c r="A763" t="s">
        <v>271</v>
      </c>
      <c r="B763" t="s">
        <v>271</v>
      </c>
      <c r="C763" t="s">
        <v>272</v>
      </c>
      <c r="D763" t="s">
        <v>273</v>
      </c>
      <c r="E763" t="s">
        <v>203</v>
      </c>
      <c r="F763" t="s">
        <v>197</v>
      </c>
      <c r="G763" s="2">
        <v>42460</v>
      </c>
      <c r="H763" t="s">
        <v>199</v>
      </c>
      <c r="J763">
        <v>2016</v>
      </c>
      <c r="K763">
        <v>3</v>
      </c>
      <c r="L763">
        <v>2016</v>
      </c>
      <c r="M763">
        <v>1</v>
      </c>
      <c r="N763">
        <v>7</v>
      </c>
      <c r="O763">
        <v>1.0944</v>
      </c>
      <c r="R763">
        <v>0.2422</v>
      </c>
      <c r="S763">
        <v>0.54830000000000001</v>
      </c>
      <c r="T763">
        <v>49.762</v>
      </c>
      <c r="U763">
        <v>21.06</v>
      </c>
      <c r="V763">
        <v>21.06</v>
      </c>
      <c r="X763">
        <v>20.475999999999999</v>
      </c>
      <c r="Y763">
        <v>17.0549</v>
      </c>
      <c r="Z763">
        <v>9387</v>
      </c>
      <c r="AD763">
        <v>0.1236</v>
      </c>
      <c r="AE763">
        <v>1.5967</v>
      </c>
      <c r="AF763">
        <v>3.4317000000000002</v>
      </c>
      <c r="AG763">
        <v>26.225999999999999</v>
      </c>
      <c r="AH763">
        <v>3.9738000000000002</v>
      </c>
      <c r="AI763">
        <v>-24.717099999999999</v>
      </c>
      <c r="AJ763">
        <v>1.8328</v>
      </c>
      <c r="AK763">
        <v>2.9586999999999999</v>
      </c>
      <c r="AL763">
        <v>3.3111000000000002</v>
      </c>
      <c r="AM763">
        <v>22.484200000000001</v>
      </c>
      <c r="AN763">
        <v>3.9845000000000002</v>
      </c>
    </row>
    <row r="764" spans="1:40" x14ac:dyDescent="0.25">
      <c r="A764" t="s">
        <v>271</v>
      </c>
      <c r="B764" t="s">
        <v>271</v>
      </c>
      <c r="C764" t="s">
        <v>272</v>
      </c>
      <c r="D764" t="s">
        <v>273</v>
      </c>
      <c r="E764" t="s">
        <v>203</v>
      </c>
      <c r="F764" t="s">
        <v>197</v>
      </c>
      <c r="G764" s="2">
        <v>42551</v>
      </c>
      <c r="H764" t="s">
        <v>199</v>
      </c>
      <c r="J764">
        <v>2016</v>
      </c>
      <c r="K764">
        <v>4</v>
      </c>
      <c r="L764">
        <v>2016</v>
      </c>
      <c r="M764">
        <v>2</v>
      </c>
      <c r="N764">
        <v>7</v>
      </c>
      <c r="O764">
        <v>1.0979000000000001</v>
      </c>
      <c r="R764">
        <v>0.24629999999999999</v>
      </c>
      <c r="S764">
        <v>0.52769999999999995</v>
      </c>
      <c r="T764">
        <v>47.944400000000002</v>
      </c>
      <c r="U764">
        <v>15.538399999999999</v>
      </c>
      <c r="V764">
        <v>15.538399999999999</v>
      </c>
      <c r="X764">
        <v>16.6812</v>
      </c>
      <c r="Y764">
        <v>11.725300000000001</v>
      </c>
      <c r="Z764">
        <v>12553</v>
      </c>
      <c r="AD764">
        <v>0.12670000000000001</v>
      </c>
      <c r="AE764">
        <v>1.7774000000000001</v>
      </c>
      <c r="AF764">
        <v>3.6821000000000002</v>
      </c>
      <c r="AG764">
        <v>24.442299999999999</v>
      </c>
      <c r="AH764">
        <v>3.7932999999999999</v>
      </c>
      <c r="AI764">
        <v>-18.432200000000002</v>
      </c>
      <c r="AJ764">
        <v>1.5793999999999999</v>
      </c>
      <c r="AK764">
        <v>2.6101999999999999</v>
      </c>
      <c r="AL764">
        <v>4.4131999999999998</v>
      </c>
      <c r="AM764">
        <v>21.732800000000001</v>
      </c>
      <c r="AN764">
        <v>5.4264999999999999</v>
      </c>
    </row>
    <row r="765" spans="1:40" x14ac:dyDescent="0.25">
      <c r="A765" t="s">
        <v>271</v>
      </c>
      <c r="B765" t="s">
        <v>271</v>
      </c>
      <c r="C765" t="s">
        <v>272</v>
      </c>
      <c r="D765" t="s">
        <v>273</v>
      </c>
      <c r="E765" t="s">
        <v>203</v>
      </c>
      <c r="F765" t="s">
        <v>197</v>
      </c>
      <c r="G765" s="2">
        <v>42643</v>
      </c>
      <c r="H765" t="s">
        <v>199</v>
      </c>
      <c r="J765">
        <v>2017</v>
      </c>
      <c r="K765">
        <v>1</v>
      </c>
      <c r="L765">
        <v>2016</v>
      </c>
      <c r="M765">
        <v>3</v>
      </c>
      <c r="N765">
        <v>7</v>
      </c>
      <c r="O765">
        <v>1.0854999999999999</v>
      </c>
      <c r="R765">
        <v>0.2429</v>
      </c>
      <c r="S765">
        <v>0.52800000000000002</v>
      </c>
      <c r="T765">
        <v>50.950499999999998</v>
      </c>
      <c r="U765">
        <v>22.829599999999999</v>
      </c>
      <c r="V765">
        <v>22.829599999999999</v>
      </c>
      <c r="X765">
        <v>22.629899999999999</v>
      </c>
      <c r="Y765">
        <v>16.430599999999998</v>
      </c>
      <c r="Z765">
        <v>2524</v>
      </c>
      <c r="AD765">
        <v>0.128</v>
      </c>
      <c r="AE765">
        <v>1.6207</v>
      </c>
      <c r="AF765">
        <v>3.5047999999999999</v>
      </c>
      <c r="AG765">
        <v>25.679300000000001</v>
      </c>
      <c r="AH765">
        <v>4.9635999999999996</v>
      </c>
      <c r="AI765">
        <v>-28.935199999999998</v>
      </c>
      <c r="AJ765">
        <v>2.2279</v>
      </c>
      <c r="AK765">
        <v>3.6924999999999999</v>
      </c>
      <c r="AL765">
        <v>0.89410000000000001</v>
      </c>
      <c r="AM765">
        <v>22.029499999999999</v>
      </c>
      <c r="AN765">
        <v>1.0716000000000001</v>
      </c>
    </row>
    <row r="766" spans="1:40" x14ac:dyDescent="0.25">
      <c r="A766" t="s">
        <v>271</v>
      </c>
      <c r="B766" t="s">
        <v>271</v>
      </c>
      <c r="C766" t="s">
        <v>272</v>
      </c>
      <c r="D766" t="s">
        <v>273</v>
      </c>
      <c r="E766" t="s">
        <v>203</v>
      </c>
      <c r="F766" t="s">
        <v>197</v>
      </c>
      <c r="G766" s="2">
        <v>42735</v>
      </c>
      <c r="H766" t="s">
        <v>199</v>
      </c>
      <c r="J766">
        <v>2017</v>
      </c>
      <c r="K766">
        <v>2</v>
      </c>
      <c r="L766">
        <v>2016</v>
      </c>
      <c r="M766">
        <v>4</v>
      </c>
      <c r="N766">
        <v>7</v>
      </c>
      <c r="O766">
        <v>0.8851</v>
      </c>
      <c r="R766">
        <v>0.23449999999999999</v>
      </c>
      <c r="S766">
        <v>0.54830000000000001</v>
      </c>
      <c r="T766">
        <v>50.7712</v>
      </c>
      <c r="U766">
        <v>22.988900000000001</v>
      </c>
      <c r="V766">
        <v>22.988900000000001</v>
      </c>
      <c r="X766">
        <v>19.316600000000001</v>
      </c>
      <c r="Y766">
        <v>46.357399999999998</v>
      </c>
      <c r="Z766">
        <v>4876</v>
      </c>
      <c r="AD766">
        <v>0.14399999999999999</v>
      </c>
      <c r="AE766">
        <v>1.7334000000000001</v>
      </c>
      <c r="AF766">
        <v>3.5644</v>
      </c>
      <c r="AG766">
        <v>25.2498</v>
      </c>
      <c r="AH766">
        <v>4.8577000000000004</v>
      </c>
      <c r="AI766">
        <v>-18.425799999999999</v>
      </c>
      <c r="AJ766">
        <v>2.1882999999999999</v>
      </c>
      <c r="AK766">
        <v>3.6478999999999999</v>
      </c>
      <c r="AL766">
        <v>1.7810999999999999</v>
      </c>
      <c r="AM766">
        <v>21.026599999999998</v>
      </c>
      <c r="AN766">
        <v>2.2008000000000001</v>
      </c>
    </row>
    <row r="767" spans="1:40" x14ac:dyDescent="0.25">
      <c r="A767" t="s">
        <v>271</v>
      </c>
      <c r="B767" t="s">
        <v>271</v>
      </c>
      <c r="C767" t="s">
        <v>272</v>
      </c>
      <c r="D767" t="s">
        <v>273</v>
      </c>
      <c r="E767" t="s">
        <v>203</v>
      </c>
      <c r="F767" t="s">
        <v>197</v>
      </c>
      <c r="G767" s="2">
        <v>42825</v>
      </c>
      <c r="H767" t="s">
        <v>199</v>
      </c>
      <c r="J767">
        <v>2017</v>
      </c>
      <c r="K767">
        <v>3</v>
      </c>
      <c r="L767">
        <v>2017</v>
      </c>
      <c r="M767">
        <v>1</v>
      </c>
      <c r="N767">
        <v>7</v>
      </c>
      <c r="O767">
        <v>0.8901</v>
      </c>
      <c r="R767">
        <v>0.23369999999999999</v>
      </c>
      <c r="S767">
        <v>0.55759999999999998</v>
      </c>
      <c r="T767">
        <v>49.785299999999999</v>
      </c>
      <c r="U767">
        <v>21.531600000000001</v>
      </c>
      <c r="V767">
        <v>21.531600000000001</v>
      </c>
      <c r="X767">
        <v>21.377800000000001</v>
      </c>
      <c r="Y767">
        <v>15.776999999999999</v>
      </c>
      <c r="Z767">
        <v>7246</v>
      </c>
      <c r="AD767">
        <v>0.1321</v>
      </c>
      <c r="AE767">
        <v>1.6483000000000001</v>
      </c>
      <c r="AF767">
        <v>3.5808</v>
      </c>
      <c r="AG767">
        <v>25.1343</v>
      </c>
      <c r="AH767">
        <v>4.7742000000000004</v>
      </c>
      <c r="AI767">
        <v>-19.236899999999999</v>
      </c>
      <c r="AJ767">
        <v>2.1644000000000001</v>
      </c>
      <c r="AK767">
        <v>3.5908000000000002</v>
      </c>
      <c r="AL767">
        <v>2.6781999999999999</v>
      </c>
      <c r="AM767">
        <v>21.3245</v>
      </c>
      <c r="AN767">
        <v>3.3506</v>
      </c>
    </row>
    <row r="768" spans="1:40" x14ac:dyDescent="0.25">
      <c r="A768" t="s">
        <v>271</v>
      </c>
      <c r="B768" t="s">
        <v>271</v>
      </c>
      <c r="C768" t="s">
        <v>272</v>
      </c>
      <c r="D768" t="s">
        <v>273</v>
      </c>
      <c r="E768" t="s">
        <v>203</v>
      </c>
      <c r="F768" t="s">
        <v>197</v>
      </c>
      <c r="G768" s="2">
        <v>42916</v>
      </c>
      <c r="H768" t="s">
        <v>199</v>
      </c>
      <c r="J768">
        <v>2017</v>
      </c>
      <c r="K768">
        <v>4</v>
      </c>
      <c r="L768">
        <v>2017</v>
      </c>
      <c r="M768">
        <v>2</v>
      </c>
      <c r="N768">
        <v>7</v>
      </c>
      <c r="O768">
        <v>0.877</v>
      </c>
      <c r="R768">
        <v>0.24440000000000001</v>
      </c>
      <c r="S768">
        <v>0.56640000000000001</v>
      </c>
      <c r="T768">
        <v>48.386099999999999</v>
      </c>
      <c r="U768">
        <v>18.340699999999998</v>
      </c>
      <c r="V768">
        <v>18.340699999999998</v>
      </c>
      <c r="X768">
        <v>18.203900000000001</v>
      </c>
      <c r="Y768">
        <v>12.992100000000001</v>
      </c>
      <c r="Z768">
        <v>9940</v>
      </c>
      <c r="AD768">
        <v>0.13350000000000001</v>
      </c>
      <c r="AE768">
        <v>1.7948</v>
      </c>
      <c r="AF768">
        <v>3.5</v>
      </c>
      <c r="AG768">
        <v>25.714300000000001</v>
      </c>
      <c r="AH768">
        <v>4.0202999999999998</v>
      </c>
      <c r="AI768">
        <v>-16.7989</v>
      </c>
      <c r="AJ768">
        <v>1.8288</v>
      </c>
      <c r="AK768">
        <v>2.9830999999999999</v>
      </c>
      <c r="AL768">
        <v>3.6272000000000002</v>
      </c>
      <c r="AM768">
        <v>21.845500000000001</v>
      </c>
      <c r="AN768">
        <v>4.6536999999999997</v>
      </c>
    </row>
    <row r="769" spans="1:40" x14ac:dyDescent="0.25">
      <c r="A769" t="s">
        <v>271</v>
      </c>
      <c r="B769" t="s">
        <v>271</v>
      </c>
      <c r="C769" t="s">
        <v>272</v>
      </c>
      <c r="D769" t="s">
        <v>273</v>
      </c>
      <c r="E769" t="s">
        <v>203</v>
      </c>
      <c r="F769" t="s">
        <v>197</v>
      </c>
      <c r="G769" s="2">
        <v>43008</v>
      </c>
      <c r="H769" t="s">
        <v>199</v>
      </c>
      <c r="J769">
        <v>2018</v>
      </c>
      <c r="K769">
        <v>1</v>
      </c>
      <c r="L769">
        <v>2017</v>
      </c>
      <c r="M769">
        <v>3</v>
      </c>
      <c r="N769">
        <v>7</v>
      </c>
      <c r="O769">
        <v>0.91449999999999998</v>
      </c>
      <c r="R769">
        <v>0.26700000000000002</v>
      </c>
      <c r="S769">
        <v>0.61739999999999995</v>
      </c>
      <c r="T769">
        <v>50.585500000000003</v>
      </c>
      <c r="U769">
        <v>22.4284</v>
      </c>
      <c r="V769">
        <v>22.4284</v>
      </c>
      <c r="X769">
        <v>22.5245</v>
      </c>
      <c r="Y769">
        <v>17.132100000000001</v>
      </c>
      <c r="Z769">
        <v>2619</v>
      </c>
      <c r="AD769">
        <v>0.1356</v>
      </c>
      <c r="AE769">
        <v>1.6383000000000001</v>
      </c>
      <c r="AF769">
        <v>3.3696999999999999</v>
      </c>
      <c r="AG769">
        <v>26.7087</v>
      </c>
      <c r="AH769">
        <v>5.2733999999999996</v>
      </c>
      <c r="AI769">
        <v>-20.447399999999998</v>
      </c>
      <c r="AJ769">
        <v>2.3361999999999998</v>
      </c>
      <c r="AK769">
        <v>3.7961</v>
      </c>
      <c r="AL769">
        <v>0.97340000000000004</v>
      </c>
      <c r="AM769">
        <v>21.8431</v>
      </c>
      <c r="AN769">
        <v>1.3494999999999999</v>
      </c>
    </row>
    <row r="770" spans="1:40" x14ac:dyDescent="0.25">
      <c r="A770" t="s">
        <v>274</v>
      </c>
      <c r="B770" t="s">
        <v>275</v>
      </c>
      <c r="C770" t="s">
        <v>276</v>
      </c>
      <c r="D770" t="s">
        <v>277</v>
      </c>
      <c r="E770" t="s">
        <v>203</v>
      </c>
      <c r="F770" t="s">
        <v>197</v>
      </c>
      <c r="G770" s="2">
        <v>40908</v>
      </c>
      <c r="H770" t="s">
        <v>198</v>
      </c>
      <c r="J770">
        <v>2011</v>
      </c>
      <c r="K770">
        <v>4</v>
      </c>
      <c r="L770">
        <v>2011</v>
      </c>
      <c r="M770">
        <v>4</v>
      </c>
      <c r="N770">
        <v>7</v>
      </c>
      <c r="R770">
        <v>0.21249999999999999</v>
      </c>
      <c r="S770">
        <v>0.26979999999999998</v>
      </c>
      <c r="U770">
        <v>6.8301999999999996</v>
      </c>
      <c r="V770">
        <v>6.8301999999999996</v>
      </c>
      <c r="W770">
        <v>25.214200000000002</v>
      </c>
      <c r="X770">
        <v>5.3132000000000001</v>
      </c>
      <c r="Y770">
        <v>5.5568999999999997</v>
      </c>
      <c r="Z770">
        <v>2103</v>
      </c>
      <c r="AA770">
        <v>0.73680000000000001</v>
      </c>
      <c r="AB770">
        <v>0.33639999999999998</v>
      </c>
      <c r="AC770">
        <v>1.0731999999999999</v>
      </c>
      <c r="AD770">
        <v>0.24329999999999999</v>
      </c>
      <c r="AH770">
        <v>5.8258999999999999</v>
      </c>
      <c r="AI770">
        <v>6.8959000000000001</v>
      </c>
      <c r="AJ770">
        <v>1.3635999999999999</v>
      </c>
      <c r="AK770">
        <v>4.5879000000000003</v>
      </c>
      <c r="AL770">
        <v>5.0011999999999999</v>
      </c>
      <c r="AM770">
        <v>62.3142</v>
      </c>
      <c r="AN770">
        <v>5.1581000000000001</v>
      </c>
    </row>
    <row r="771" spans="1:40" x14ac:dyDescent="0.25">
      <c r="A771" t="s">
        <v>274</v>
      </c>
      <c r="B771" t="s">
        <v>275</v>
      </c>
      <c r="C771" t="s">
        <v>276</v>
      </c>
      <c r="D771" t="s">
        <v>277</v>
      </c>
      <c r="E771" t="s">
        <v>203</v>
      </c>
      <c r="F771" t="s">
        <v>197</v>
      </c>
      <c r="G771" s="2">
        <v>41274</v>
      </c>
      <c r="H771" t="s">
        <v>198</v>
      </c>
      <c r="J771">
        <v>2012</v>
      </c>
      <c r="K771">
        <v>4</v>
      </c>
      <c r="L771">
        <v>2012</v>
      </c>
      <c r="M771">
        <v>4</v>
      </c>
      <c r="N771">
        <v>7</v>
      </c>
      <c r="R771">
        <v>0.2</v>
      </c>
      <c r="S771">
        <v>0.25</v>
      </c>
      <c r="U771">
        <v>13.7685</v>
      </c>
      <c r="V771">
        <v>13.7685</v>
      </c>
      <c r="W771">
        <v>32.171700000000001</v>
      </c>
      <c r="X771">
        <v>12.299899999999999</v>
      </c>
      <c r="Y771">
        <v>9.5337999999999994</v>
      </c>
      <c r="Z771">
        <v>3135</v>
      </c>
      <c r="AA771">
        <v>0.65639999999999998</v>
      </c>
      <c r="AB771">
        <v>0.33639999999999998</v>
      </c>
      <c r="AC771">
        <v>0.99280000000000002</v>
      </c>
      <c r="AD771">
        <v>0.24529999999999999</v>
      </c>
      <c r="AH771">
        <v>9.7342999999999993</v>
      </c>
      <c r="AI771">
        <v>11.417899999999999</v>
      </c>
      <c r="AJ771">
        <v>2.3565999999999998</v>
      </c>
      <c r="AK771">
        <v>7.7877999999999998</v>
      </c>
      <c r="AL771">
        <v>8.0426000000000002</v>
      </c>
      <c r="AM771">
        <v>67.315899999999999</v>
      </c>
      <c r="AN771">
        <v>8.2863000000000007</v>
      </c>
    </row>
    <row r="772" spans="1:40" x14ac:dyDescent="0.25">
      <c r="A772" t="s">
        <v>274</v>
      </c>
      <c r="B772" t="s">
        <v>275</v>
      </c>
      <c r="C772" t="s">
        <v>276</v>
      </c>
      <c r="D772" t="s">
        <v>277</v>
      </c>
      <c r="E772" t="s">
        <v>203</v>
      </c>
      <c r="F772" t="s">
        <v>197</v>
      </c>
      <c r="G772" s="2">
        <v>41639</v>
      </c>
      <c r="H772" t="s">
        <v>198</v>
      </c>
      <c r="J772">
        <v>2013</v>
      </c>
      <c r="K772">
        <v>4</v>
      </c>
      <c r="L772">
        <v>2013</v>
      </c>
      <c r="M772">
        <v>4</v>
      </c>
      <c r="N772">
        <v>7</v>
      </c>
      <c r="R772">
        <v>0.20380000000000001</v>
      </c>
      <c r="S772">
        <v>0.25590000000000002</v>
      </c>
      <c r="U772">
        <v>20.258900000000001</v>
      </c>
      <c r="V772">
        <v>20.258900000000001</v>
      </c>
      <c r="W772">
        <v>38.158200000000001</v>
      </c>
      <c r="X772">
        <v>18.880500000000001</v>
      </c>
      <c r="Y772">
        <v>13.9208</v>
      </c>
      <c r="Z772">
        <v>3709</v>
      </c>
      <c r="AA772">
        <v>0.58779999999999999</v>
      </c>
      <c r="AB772">
        <v>0.33479999999999999</v>
      </c>
      <c r="AC772">
        <v>0.92259999999999998</v>
      </c>
      <c r="AD772">
        <v>0.25230000000000002</v>
      </c>
      <c r="AH772">
        <v>14.812900000000001</v>
      </c>
      <c r="AI772">
        <v>17.6493</v>
      </c>
      <c r="AJ772">
        <v>3.5381</v>
      </c>
      <c r="AK772">
        <v>11.7944</v>
      </c>
      <c r="AL772">
        <v>9.9092000000000002</v>
      </c>
      <c r="AM772">
        <v>70.144300000000001</v>
      </c>
      <c r="AN772">
        <v>10.195</v>
      </c>
    </row>
    <row r="773" spans="1:40" x14ac:dyDescent="0.25">
      <c r="A773" t="s">
        <v>274</v>
      </c>
      <c r="B773" t="s">
        <v>275</v>
      </c>
      <c r="C773" t="s">
        <v>276</v>
      </c>
      <c r="D773" t="s">
        <v>277</v>
      </c>
      <c r="E773" t="s">
        <v>203</v>
      </c>
      <c r="F773" t="s">
        <v>197</v>
      </c>
      <c r="G773" s="2">
        <v>42004</v>
      </c>
      <c r="H773" t="s">
        <v>198</v>
      </c>
      <c r="J773">
        <v>2014</v>
      </c>
      <c r="K773">
        <v>4</v>
      </c>
      <c r="L773">
        <v>2014</v>
      </c>
      <c r="M773">
        <v>4</v>
      </c>
      <c r="N773">
        <v>7</v>
      </c>
      <c r="R773">
        <v>0.2036</v>
      </c>
      <c r="S773">
        <v>0.25559999999999999</v>
      </c>
      <c r="U773">
        <v>20.0854</v>
      </c>
      <c r="V773">
        <v>20.0854</v>
      </c>
      <c r="W773">
        <v>37.550600000000003</v>
      </c>
      <c r="X773">
        <v>18.727499999999999</v>
      </c>
      <c r="Y773">
        <v>13.4872</v>
      </c>
      <c r="Z773">
        <v>3660</v>
      </c>
      <c r="AA773">
        <v>0.58489999999999998</v>
      </c>
      <c r="AB773">
        <v>0.33090000000000003</v>
      </c>
      <c r="AC773">
        <v>0.91579999999999995</v>
      </c>
      <c r="AD773">
        <v>0.2636</v>
      </c>
      <c r="AH773">
        <v>14.865500000000001</v>
      </c>
      <c r="AI773">
        <v>17.647300000000001</v>
      </c>
      <c r="AJ773">
        <v>3.5817999999999999</v>
      </c>
      <c r="AK773">
        <v>11.839</v>
      </c>
      <c r="AL773">
        <v>10.6861</v>
      </c>
      <c r="AM773">
        <v>77.082599999999999</v>
      </c>
      <c r="AN773">
        <v>10.782500000000001</v>
      </c>
    </row>
    <row r="774" spans="1:40" x14ac:dyDescent="0.25">
      <c r="A774" t="s">
        <v>274</v>
      </c>
      <c r="B774" t="s">
        <v>275</v>
      </c>
      <c r="C774" t="s">
        <v>276</v>
      </c>
      <c r="D774" t="s">
        <v>277</v>
      </c>
      <c r="E774" t="s">
        <v>203</v>
      </c>
      <c r="F774" t="s">
        <v>197</v>
      </c>
      <c r="G774" s="2">
        <v>42369</v>
      </c>
      <c r="H774" t="s">
        <v>198</v>
      </c>
      <c r="J774">
        <v>2015</v>
      </c>
      <c r="K774">
        <v>4</v>
      </c>
      <c r="L774">
        <v>2015</v>
      </c>
      <c r="M774">
        <v>4</v>
      </c>
      <c r="N774">
        <v>7</v>
      </c>
      <c r="R774">
        <v>0.21190000000000001</v>
      </c>
      <c r="S774">
        <v>0.26879999999999998</v>
      </c>
      <c r="U774">
        <v>19.067699999999999</v>
      </c>
      <c r="V774">
        <v>19.067699999999999</v>
      </c>
      <c r="W774">
        <v>36.606400000000001</v>
      </c>
      <c r="X774">
        <v>17.6767</v>
      </c>
      <c r="Y774">
        <v>12.7317</v>
      </c>
      <c r="Z774">
        <v>3342</v>
      </c>
      <c r="AA774">
        <v>0.57479999999999998</v>
      </c>
      <c r="AB774">
        <v>0.3342</v>
      </c>
      <c r="AC774">
        <v>0.90900000000000003</v>
      </c>
      <c r="AD774">
        <v>0.26769999999999999</v>
      </c>
      <c r="AH774">
        <v>14.5733</v>
      </c>
      <c r="AI774">
        <v>17.4162</v>
      </c>
      <c r="AJ774">
        <v>3.4327000000000001</v>
      </c>
      <c r="AK774">
        <v>11.4855</v>
      </c>
      <c r="AL774">
        <v>10.646699999999999</v>
      </c>
      <c r="AM774">
        <v>79.749899999999997</v>
      </c>
      <c r="AN774">
        <v>10.9398</v>
      </c>
    </row>
    <row r="775" spans="1:40" x14ac:dyDescent="0.25">
      <c r="A775" t="s">
        <v>274</v>
      </c>
      <c r="B775" t="s">
        <v>275</v>
      </c>
      <c r="C775" t="s">
        <v>276</v>
      </c>
      <c r="D775" t="s">
        <v>277</v>
      </c>
      <c r="E775" t="s">
        <v>203</v>
      </c>
      <c r="F775" t="s">
        <v>197</v>
      </c>
      <c r="G775" s="2">
        <v>42735</v>
      </c>
      <c r="H775" t="s">
        <v>198</v>
      </c>
      <c r="J775">
        <v>2016</v>
      </c>
      <c r="K775">
        <v>4</v>
      </c>
      <c r="L775">
        <v>2016</v>
      </c>
      <c r="M775">
        <v>4</v>
      </c>
      <c r="N775">
        <v>7</v>
      </c>
      <c r="R775">
        <v>0.217</v>
      </c>
      <c r="S775">
        <v>0.2772</v>
      </c>
      <c r="U775">
        <v>15.9855</v>
      </c>
      <c r="V775">
        <v>15.9855</v>
      </c>
      <c r="W775">
        <v>33.4009</v>
      </c>
      <c r="X775">
        <v>14.6715</v>
      </c>
      <c r="Y775">
        <v>10.8308</v>
      </c>
      <c r="Z775">
        <v>4223</v>
      </c>
      <c r="AA775">
        <v>0.61419999999999997</v>
      </c>
      <c r="AB775">
        <v>0.33169999999999999</v>
      </c>
      <c r="AC775">
        <v>0.94599999999999995</v>
      </c>
      <c r="AD775">
        <v>0.27560000000000001</v>
      </c>
      <c r="AH775">
        <v>12.9796</v>
      </c>
      <c r="AI775">
        <v>15.557700000000001</v>
      </c>
      <c r="AJ775">
        <v>3.0066000000000002</v>
      </c>
      <c r="AK775">
        <v>10.1625</v>
      </c>
      <c r="AL775">
        <v>14.512</v>
      </c>
      <c r="AM775">
        <v>83.050799999999995</v>
      </c>
      <c r="AN775">
        <v>14.4399</v>
      </c>
    </row>
    <row r="776" spans="1:40" x14ac:dyDescent="0.25">
      <c r="A776" t="s">
        <v>274</v>
      </c>
      <c r="B776" t="s">
        <v>275</v>
      </c>
      <c r="C776" t="s">
        <v>276</v>
      </c>
      <c r="D776" t="s">
        <v>277</v>
      </c>
      <c r="E776" t="s">
        <v>203</v>
      </c>
      <c r="F776" t="s">
        <v>197</v>
      </c>
      <c r="G776" s="2">
        <v>40633</v>
      </c>
      <c r="H776" t="s">
        <v>199</v>
      </c>
      <c r="J776">
        <v>2011</v>
      </c>
      <c r="K776">
        <v>1</v>
      </c>
      <c r="L776">
        <v>2011</v>
      </c>
      <c r="M776">
        <v>1</v>
      </c>
      <c r="N776">
        <v>7</v>
      </c>
      <c r="R776">
        <v>0.20749999999999999</v>
      </c>
      <c r="S776">
        <v>0.26190000000000002</v>
      </c>
      <c r="U776">
        <v>16.963999999999999</v>
      </c>
      <c r="V776">
        <v>16.963999999999999</v>
      </c>
      <c r="X776">
        <v>15.434900000000001</v>
      </c>
      <c r="Y776">
        <v>13.236700000000001</v>
      </c>
      <c r="Z776">
        <v>603</v>
      </c>
      <c r="AA776">
        <v>0.62970000000000004</v>
      </c>
      <c r="AB776">
        <v>0.34089999999999998</v>
      </c>
      <c r="AC776">
        <v>0.97060000000000002</v>
      </c>
      <c r="AD776">
        <v>5.96E-2</v>
      </c>
      <c r="AH776">
        <v>3.3323999999999998</v>
      </c>
      <c r="AI776">
        <v>3.9213</v>
      </c>
      <c r="AJ776">
        <v>0.79710000000000003</v>
      </c>
      <c r="AK776">
        <v>2.6339000000000001</v>
      </c>
      <c r="AL776">
        <v>1.3880999999999999</v>
      </c>
      <c r="AM776">
        <v>60.0595</v>
      </c>
      <c r="AN776">
        <v>1.4572000000000001</v>
      </c>
    </row>
    <row r="777" spans="1:40" x14ac:dyDescent="0.25">
      <c r="A777" t="s">
        <v>274</v>
      </c>
      <c r="B777" t="s">
        <v>275</v>
      </c>
      <c r="C777" t="s">
        <v>276</v>
      </c>
      <c r="D777" t="s">
        <v>277</v>
      </c>
      <c r="E777" t="s">
        <v>203</v>
      </c>
      <c r="F777" t="s">
        <v>197</v>
      </c>
      <c r="G777" s="2">
        <v>40724</v>
      </c>
      <c r="H777" t="s">
        <v>199</v>
      </c>
      <c r="J777">
        <v>2011</v>
      </c>
      <c r="K777">
        <v>2</v>
      </c>
      <c r="L777">
        <v>2011</v>
      </c>
      <c r="M777">
        <v>2</v>
      </c>
      <c r="N777">
        <v>7</v>
      </c>
      <c r="R777">
        <v>0.2089</v>
      </c>
      <c r="S777">
        <v>0.2641</v>
      </c>
      <c r="U777">
        <v>-9.8621999999999996</v>
      </c>
      <c r="V777">
        <v>-9.8621999999999996</v>
      </c>
      <c r="X777">
        <v>-11.380699999999999</v>
      </c>
      <c r="Y777">
        <v>-5.7294999999999998</v>
      </c>
      <c r="Z777">
        <v>866</v>
      </c>
      <c r="AA777">
        <v>0.93420000000000003</v>
      </c>
      <c r="AB777">
        <v>0.34110000000000001</v>
      </c>
      <c r="AC777">
        <v>1.2753000000000001</v>
      </c>
      <c r="AD777">
        <v>0.06</v>
      </c>
      <c r="AH777">
        <v>-1.4555</v>
      </c>
      <c r="AI777">
        <v>-1.7188000000000001</v>
      </c>
      <c r="AJ777">
        <v>-0.34189999999999998</v>
      </c>
      <c r="AK777">
        <v>-1.1515</v>
      </c>
      <c r="AL777">
        <v>2.0688</v>
      </c>
      <c r="AM777">
        <v>59.613799999999998</v>
      </c>
      <c r="AN777">
        <v>2.1524000000000001</v>
      </c>
    </row>
    <row r="778" spans="1:40" x14ac:dyDescent="0.25">
      <c r="A778" t="s">
        <v>274</v>
      </c>
      <c r="B778" t="s">
        <v>275</v>
      </c>
      <c r="C778" t="s">
        <v>276</v>
      </c>
      <c r="D778" t="s">
        <v>277</v>
      </c>
      <c r="E778" t="s">
        <v>203</v>
      </c>
      <c r="F778" t="s">
        <v>197</v>
      </c>
      <c r="G778" s="2">
        <v>40816</v>
      </c>
      <c r="H778" t="s">
        <v>199</v>
      </c>
      <c r="J778">
        <v>2011</v>
      </c>
      <c r="K778">
        <v>3</v>
      </c>
      <c r="L778">
        <v>2011</v>
      </c>
      <c r="M778">
        <v>3</v>
      </c>
      <c r="N778">
        <v>7</v>
      </c>
      <c r="R778">
        <v>0.20780000000000001</v>
      </c>
      <c r="S778">
        <v>0.26240000000000002</v>
      </c>
      <c r="U778">
        <v>6.6958000000000002</v>
      </c>
      <c r="V778">
        <v>6.6958000000000002</v>
      </c>
      <c r="X778">
        <v>5.1818</v>
      </c>
      <c r="Y778">
        <v>5.1661999999999999</v>
      </c>
      <c r="Z778">
        <v>1777</v>
      </c>
      <c r="AA778">
        <v>0.7379</v>
      </c>
      <c r="AB778">
        <v>0.3286</v>
      </c>
      <c r="AC778">
        <v>1.0665</v>
      </c>
      <c r="AD778">
        <v>5.9900000000000002E-2</v>
      </c>
      <c r="AH778">
        <v>1.3229</v>
      </c>
      <c r="AI778">
        <v>1.5590999999999999</v>
      </c>
      <c r="AJ778">
        <v>0.31140000000000001</v>
      </c>
      <c r="AK778">
        <v>1.048</v>
      </c>
      <c r="AL778">
        <v>4.2461000000000002</v>
      </c>
      <c r="AM778">
        <v>60.978700000000003</v>
      </c>
      <c r="AN778">
        <v>4.3441000000000001</v>
      </c>
    </row>
    <row r="779" spans="1:40" x14ac:dyDescent="0.25">
      <c r="A779" t="s">
        <v>274</v>
      </c>
      <c r="B779" t="s">
        <v>275</v>
      </c>
      <c r="C779" t="s">
        <v>276</v>
      </c>
      <c r="D779" t="s">
        <v>277</v>
      </c>
      <c r="E779" t="s">
        <v>203</v>
      </c>
      <c r="F779" t="s">
        <v>197</v>
      </c>
      <c r="G779" s="2">
        <v>40908</v>
      </c>
      <c r="H779" t="s">
        <v>199</v>
      </c>
      <c r="J779">
        <v>2011</v>
      </c>
      <c r="K779">
        <v>4</v>
      </c>
      <c r="L779">
        <v>2011</v>
      </c>
      <c r="M779">
        <v>4</v>
      </c>
      <c r="N779">
        <v>7</v>
      </c>
      <c r="R779">
        <v>0.21249999999999999</v>
      </c>
      <c r="S779">
        <v>0.26979999999999998</v>
      </c>
      <c r="U779">
        <v>13.7141</v>
      </c>
      <c r="V779">
        <v>13.7141</v>
      </c>
      <c r="X779">
        <v>12.207800000000001</v>
      </c>
      <c r="Y779">
        <v>9.6972000000000005</v>
      </c>
      <c r="Z779">
        <v>2103</v>
      </c>
      <c r="AA779">
        <v>0.64459999999999995</v>
      </c>
      <c r="AB779">
        <v>0.33539999999999998</v>
      </c>
      <c r="AC779">
        <v>0.98</v>
      </c>
      <c r="AD779">
        <v>6.0900000000000003E-2</v>
      </c>
      <c r="AH779">
        <v>2.5247999999999999</v>
      </c>
      <c r="AI779">
        <v>2.9885000000000002</v>
      </c>
      <c r="AJ779">
        <v>0.59099999999999997</v>
      </c>
      <c r="AK779">
        <v>1.9883</v>
      </c>
      <c r="AL779">
        <v>5.0011999999999999</v>
      </c>
      <c r="AM779">
        <v>62.3142</v>
      </c>
      <c r="AN779">
        <v>5.1581000000000001</v>
      </c>
    </row>
    <row r="780" spans="1:40" x14ac:dyDescent="0.25">
      <c r="A780" t="s">
        <v>274</v>
      </c>
      <c r="B780" t="s">
        <v>275</v>
      </c>
      <c r="C780" t="s">
        <v>276</v>
      </c>
      <c r="D780" t="s">
        <v>277</v>
      </c>
      <c r="E780" t="s">
        <v>203</v>
      </c>
      <c r="F780" t="s">
        <v>197</v>
      </c>
      <c r="G780" s="2">
        <v>40999</v>
      </c>
      <c r="H780" t="s">
        <v>199</v>
      </c>
      <c r="J780">
        <v>2012</v>
      </c>
      <c r="K780">
        <v>1</v>
      </c>
      <c r="L780">
        <v>2012</v>
      </c>
      <c r="M780">
        <v>1</v>
      </c>
      <c r="N780">
        <v>7</v>
      </c>
      <c r="R780">
        <v>0.2099</v>
      </c>
      <c r="S780">
        <v>0.2656</v>
      </c>
      <c r="U780">
        <v>18.351099999999999</v>
      </c>
      <c r="V780">
        <v>18.351099999999999</v>
      </c>
      <c r="X780">
        <v>16.8492</v>
      </c>
      <c r="Y780">
        <v>12.515700000000001</v>
      </c>
      <c r="Z780">
        <v>809</v>
      </c>
      <c r="AA780">
        <v>0.60909999999999997</v>
      </c>
      <c r="AB780">
        <v>0.33589999999999998</v>
      </c>
      <c r="AC780">
        <v>0.94499999999999995</v>
      </c>
      <c r="AD780">
        <v>6.0999999999999999E-2</v>
      </c>
      <c r="AH780">
        <v>3.2406000000000001</v>
      </c>
      <c r="AI780">
        <v>3.8216999999999999</v>
      </c>
      <c r="AJ780">
        <v>0.76859999999999995</v>
      </c>
      <c r="AK780">
        <v>2.5605000000000002</v>
      </c>
      <c r="AL780">
        <v>2.044</v>
      </c>
      <c r="AM780">
        <v>63.807099999999998</v>
      </c>
      <c r="AN780">
        <v>2.0566</v>
      </c>
    </row>
    <row r="781" spans="1:40" x14ac:dyDescent="0.25">
      <c r="A781" t="s">
        <v>274</v>
      </c>
      <c r="B781" t="s">
        <v>275</v>
      </c>
      <c r="C781" t="s">
        <v>276</v>
      </c>
      <c r="D781" t="s">
        <v>277</v>
      </c>
      <c r="E781" t="s">
        <v>203</v>
      </c>
      <c r="F781" t="s">
        <v>197</v>
      </c>
      <c r="G781" s="2">
        <v>41090</v>
      </c>
      <c r="H781" t="s">
        <v>199</v>
      </c>
      <c r="J781">
        <v>2012</v>
      </c>
      <c r="K781">
        <v>2</v>
      </c>
      <c r="L781">
        <v>2012</v>
      </c>
      <c r="M781">
        <v>2</v>
      </c>
      <c r="N781">
        <v>7</v>
      </c>
      <c r="R781">
        <v>0.20219999999999999</v>
      </c>
      <c r="S781">
        <v>0.2535</v>
      </c>
      <c r="U781">
        <v>11.0709</v>
      </c>
      <c r="V781">
        <v>11.0709</v>
      </c>
      <c r="X781">
        <v>9.5612999999999992</v>
      </c>
      <c r="Y781">
        <v>7.7842000000000002</v>
      </c>
      <c r="Z781">
        <v>1207</v>
      </c>
      <c r="AA781">
        <v>0.68479999999999996</v>
      </c>
      <c r="AB781">
        <v>0.33800000000000002</v>
      </c>
      <c r="AC781">
        <v>1.0227999999999999</v>
      </c>
      <c r="AD781">
        <v>6.0999999999999999E-2</v>
      </c>
      <c r="AH781">
        <v>1.9921</v>
      </c>
      <c r="AI781">
        <v>2.3450000000000002</v>
      </c>
      <c r="AJ781">
        <v>0.4783</v>
      </c>
      <c r="AK781">
        <v>1.5892999999999999</v>
      </c>
      <c r="AL781">
        <v>3.0821999999999998</v>
      </c>
      <c r="AM781">
        <v>64.893799999999999</v>
      </c>
      <c r="AN781">
        <v>3.2303000000000002</v>
      </c>
    </row>
    <row r="782" spans="1:40" x14ac:dyDescent="0.25">
      <c r="A782" t="s">
        <v>274</v>
      </c>
      <c r="B782" t="s">
        <v>275</v>
      </c>
      <c r="C782" t="s">
        <v>276</v>
      </c>
      <c r="D782" t="s">
        <v>277</v>
      </c>
      <c r="E782" t="s">
        <v>203</v>
      </c>
      <c r="F782" t="s">
        <v>197</v>
      </c>
      <c r="G782" s="2">
        <v>41182</v>
      </c>
      <c r="H782" t="s">
        <v>199</v>
      </c>
      <c r="J782">
        <v>2012</v>
      </c>
      <c r="K782">
        <v>3</v>
      </c>
      <c r="L782">
        <v>2012</v>
      </c>
      <c r="M782">
        <v>3</v>
      </c>
      <c r="N782">
        <v>7</v>
      </c>
      <c r="R782">
        <v>0.19689999999999999</v>
      </c>
      <c r="S782">
        <v>0.24510000000000001</v>
      </c>
      <c r="U782">
        <v>19.395</v>
      </c>
      <c r="V782">
        <v>19.395</v>
      </c>
      <c r="X782">
        <v>17.966799999999999</v>
      </c>
      <c r="Y782">
        <v>13.175700000000001</v>
      </c>
      <c r="Z782">
        <v>2704</v>
      </c>
      <c r="AA782">
        <v>0.59279999999999999</v>
      </c>
      <c r="AB782">
        <v>0.33360000000000001</v>
      </c>
      <c r="AC782">
        <v>0.9264</v>
      </c>
      <c r="AD782">
        <v>6.1800000000000001E-2</v>
      </c>
      <c r="AH782">
        <v>3.3353000000000002</v>
      </c>
      <c r="AI782">
        <v>3.9011999999999998</v>
      </c>
      <c r="AJ782">
        <v>0.81940000000000002</v>
      </c>
      <c r="AK782">
        <v>2.6787000000000001</v>
      </c>
      <c r="AL782">
        <v>6.9709000000000003</v>
      </c>
      <c r="AM782">
        <v>67.814099999999996</v>
      </c>
      <c r="AN782">
        <v>7.1307</v>
      </c>
    </row>
    <row r="783" spans="1:40" x14ac:dyDescent="0.25">
      <c r="A783" t="s">
        <v>274</v>
      </c>
      <c r="B783" t="s">
        <v>275</v>
      </c>
      <c r="C783" t="s">
        <v>276</v>
      </c>
      <c r="D783" t="s">
        <v>277</v>
      </c>
      <c r="E783" t="s">
        <v>203</v>
      </c>
      <c r="F783" t="s">
        <v>197</v>
      </c>
      <c r="G783" s="2">
        <v>41274</v>
      </c>
      <c r="H783" t="s">
        <v>199</v>
      </c>
      <c r="J783">
        <v>2012</v>
      </c>
      <c r="K783">
        <v>4</v>
      </c>
      <c r="L783">
        <v>2012</v>
      </c>
      <c r="M783">
        <v>4</v>
      </c>
      <c r="N783">
        <v>7</v>
      </c>
      <c r="R783">
        <v>0.2</v>
      </c>
      <c r="S783">
        <v>0.25</v>
      </c>
      <c r="U783">
        <v>6.2374999999999998</v>
      </c>
      <c r="V783">
        <v>6.2374999999999998</v>
      </c>
      <c r="X783">
        <v>4.8015999999999996</v>
      </c>
      <c r="Y783">
        <v>4.6471999999999998</v>
      </c>
      <c r="Z783">
        <v>3135</v>
      </c>
      <c r="AA783">
        <v>0.73899999999999999</v>
      </c>
      <c r="AB783">
        <v>0.33800000000000002</v>
      </c>
      <c r="AC783">
        <v>1.077</v>
      </c>
      <c r="AD783">
        <v>6.1699999999999998E-2</v>
      </c>
      <c r="AH783">
        <v>1.1966000000000001</v>
      </c>
      <c r="AI783">
        <v>1.4036</v>
      </c>
      <c r="AJ783">
        <v>0.28970000000000001</v>
      </c>
      <c r="AK783">
        <v>0.95730000000000004</v>
      </c>
      <c r="AL783">
        <v>8.0426000000000002</v>
      </c>
      <c r="AM783">
        <v>67.315899999999999</v>
      </c>
      <c r="AN783">
        <v>8.2863000000000007</v>
      </c>
    </row>
    <row r="784" spans="1:40" x14ac:dyDescent="0.25">
      <c r="A784" t="s">
        <v>274</v>
      </c>
      <c r="B784" t="s">
        <v>275</v>
      </c>
      <c r="C784" t="s">
        <v>276</v>
      </c>
      <c r="D784" t="s">
        <v>277</v>
      </c>
      <c r="E784" t="s">
        <v>203</v>
      </c>
      <c r="F784" t="s">
        <v>197</v>
      </c>
      <c r="G784" s="2">
        <v>41364</v>
      </c>
      <c r="H784" t="s">
        <v>199</v>
      </c>
      <c r="J784">
        <v>2013</v>
      </c>
      <c r="K784">
        <v>1</v>
      </c>
      <c r="L784">
        <v>2013</v>
      </c>
      <c r="M784">
        <v>1</v>
      </c>
      <c r="N784">
        <v>7</v>
      </c>
      <c r="R784">
        <v>0.18609999999999999</v>
      </c>
      <c r="S784">
        <v>0.2286</v>
      </c>
      <c r="U784">
        <v>20.7333</v>
      </c>
      <c r="V784">
        <v>20.7333</v>
      </c>
      <c r="X784">
        <v>19.279399999999999</v>
      </c>
      <c r="Y784">
        <v>14.064500000000001</v>
      </c>
      <c r="Z784">
        <v>524</v>
      </c>
      <c r="AA784">
        <v>0.57150000000000001</v>
      </c>
      <c r="AB784">
        <v>0.3377</v>
      </c>
      <c r="AC784">
        <v>0.90920000000000001</v>
      </c>
      <c r="AD784">
        <v>6.0900000000000003E-2</v>
      </c>
      <c r="AH784">
        <v>3.5005000000000002</v>
      </c>
      <c r="AI784">
        <v>4.0986000000000002</v>
      </c>
      <c r="AJ784">
        <v>0.86240000000000006</v>
      </c>
      <c r="AK784">
        <v>2.8492000000000002</v>
      </c>
      <c r="AL784">
        <v>1.3721000000000001</v>
      </c>
      <c r="AM784">
        <v>68.002099999999999</v>
      </c>
      <c r="AN784">
        <v>1.3877999999999999</v>
      </c>
    </row>
    <row r="785" spans="1:40" x14ac:dyDescent="0.25">
      <c r="A785" t="s">
        <v>274</v>
      </c>
      <c r="B785" t="s">
        <v>275</v>
      </c>
      <c r="C785" t="s">
        <v>276</v>
      </c>
      <c r="D785" t="s">
        <v>277</v>
      </c>
      <c r="E785" t="s">
        <v>203</v>
      </c>
      <c r="F785" t="s">
        <v>197</v>
      </c>
      <c r="G785" s="2">
        <v>41455</v>
      </c>
      <c r="H785" t="s">
        <v>199</v>
      </c>
      <c r="J785">
        <v>2013</v>
      </c>
      <c r="K785">
        <v>2</v>
      </c>
      <c r="L785">
        <v>2013</v>
      </c>
      <c r="M785">
        <v>2</v>
      </c>
      <c r="N785">
        <v>7</v>
      </c>
      <c r="R785">
        <v>0.19040000000000001</v>
      </c>
      <c r="S785">
        <v>0.2351</v>
      </c>
      <c r="U785">
        <v>18.924199999999999</v>
      </c>
      <c r="V785">
        <v>18.924199999999999</v>
      </c>
      <c r="X785">
        <v>17.6356</v>
      </c>
      <c r="Y785">
        <v>13.754899999999999</v>
      </c>
      <c r="Z785">
        <v>1193</v>
      </c>
      <c r="AA785">
        <v>0.63</v>
      </c>
      <c r="AB785">
        <v>0.3357</v>
      </c>
      <c r="AC785">
        <v>0.9657</v>
      </c>
      <c r="AD785">
        <v>6.5500000000000003E-2</v>
      </c>
      <c r="AH785">
        <v>3.7164000000000001</v>
      </c>
      <c r="AI785">
        <v>4.37</v>
      </c>
      <c r="AJ785">
        <v>0.90780000000000005</v>
      </c>
      <c r="AK785">
        <v>3.0089000000000001</v>
      </c>
      <c r="AL785">
        <v>3.1402999999999999</v>
      </c>
      <c r="AM785">
        <v>66.639899999999997</v>
      </c>
      <c r="AN785">
        <v>3.2955999999999999</v>
      </c>
    </row>
    <row r="786" spans="1:40" x14ac:dyDescent="0.25">
      <c r="A786" t="s">
        <v>274</v>
      </c>
      <c r="B786" t="s">
        <v>275</v>
      </c>
      <c r="C786" t="s">
        <v>276</v>
      </c>
      <c r="D786" t="s">
        <v>277</v>
      </c>
      <c r="E786" t="s">
        <v>203</v>
      </c>
      <c r="F786" t="s">
        <v>197</v>
      </c>
      <c r="G786" s="2">
        <v>41547</v>
      </c>
      <c r="H786" t="s">
        <v>199</v>
      </c>
      <c r="J786">
        <v>2013</v>
      </c>
      <c r="K786">
        <v>3</v>
      </c>
      <c r="L786">
        <v>2013</v>
      </c>
      <c r="M786">
        <v>3</v>
      </c>
      <c r="N786">
        <v>7</v>
      </c>
      <c r="R786">
        <v>0.20369999999999999</v>
      </c>
      <c r="S786">
        <v>0.25580000000000003</v>
      </c>
      <c r="U786">
        <v>19.652799999999999</v>
      </c>
      <c r="V786">
        <v>19.652799999999999</v>
      </c>
      <c r="X786">
        <v>18.2424</v>
      </c>
      <c r="Y786">
        <v>13.2982</v>
      </c>
      <c r="Z786">
        <v>2824</v>
      </c>
      <c r="AA786">
        <v>0.58189999999999997</v>
      </c>
      <c r="AB786">
        <v>0.33300000000000002</v>
      </c>
      <c r="AC786">
        <v>0.91490000000000005</v>
      </c>
      <c r="AD786">
        <v>6.2799999999999995E-2</v>
      </c>
      <c r="AH786">
        <v>3.4823</v>
      </c>
      <c r="AI786">
        <v>4.0949999999999998</v>
      </c>
      <c r="AJ786">
        <v>0.84140000000000004</v>
      </c>
      <c r="AK786">
        <v>2.7730999999999999</v>
      </c>
      <c r="AL786">
        <v>7.5731000000000002</v>
      </c>
      <c r="AM786">
        <v>68.1434</v>
      </c>
      <c r="AN786">
        <v>7.7473999999999998</v>
      </c>
    </row>
    <row r="787" spans="1:40" x14ac:dyDescent="0.25">
      <c r="A787" t="s">
        <v>274</v>
      </c>
      <c r="B787" t="s">
        <v>275</v>
      </c>
      <c r="C787" t="s">
        <v>276</v>
      </c>
      <c r="D787" t="s">
        <v>277</v>
      </c>
      <c r="E787" t="s">
        <v>203</v>
      </c>
      <c r="F787" t="s">
        <v>197</v>
      </c>
      <c r="G787" s="2">
        <v>41639</v>
      </c>
      <c r="H787" t="s">
        <v>199</v>
      </c>
      <c r="J787">
        <v>2013</v>
      </c>
      <c r="K787">
        <v>4</v>
      </c>
      <c r="L787">
        <v>2013</v>
      </c>
      <c r="M787">
        <v>4</v>
      </c>
      <c r="N787">
        <v>7</v>
      </c>
      <c r="R787">
        <v>0.20380000000000001</v>
      </c>
      <c r="S787">
        <v>0.25590000000000002</v>
      </c>
      <c r="U787">
        <v>21.715900000000001</v>
      </c>
      <c r="V787">
        <v>21.715900000000001</v>
      </c>
      <c r="X787">
        <v>20.350300000000001</v>
      </c>
      <c r="Y787">
        <v>14.5465</v>
      </c>
      <c r="Z787">
        <v>3709</v>
      </c>
      <c r="AA787">
        <v>0.56859999999999999</v>
      </c>
      <c r="AB787">
        <v>0.33279999999999998</v>
      </c>
      <c r="AC787">
        <v>0.90139999999999998</v>
      </c>
      <c r="AD787">
        <v>6.4899999999999999E-2</v>
      </c>
      <c r="AH787">
        <v>3.9845000000000002</v>
      </c>
      <c r="AI787">
        <v>4.7474999999999996</v>
      </c>
      <c r="AJ787">
        <v>0.95169999999999999</v>
      </c>
      <c r="AK787">
        <v>3.1726000000000001</v>
      </c>
      <c r="AL787">
        <v>9.9092000000000002</v>
      </c>
      <c r="AM787">
        <v>70.144300000000001</v>
      </c>
      <c r="AN787">
        <v>10.195</v>
      </c>
    </row>
    <row r="788" spans="1:40" x14ac:dyDescent="0.25">
      <c r="A788" t="s">
        <v>274</v>
      </c>
      <c r="B788" t="s">
        <v>275</v>
      </c>
      <c r="C788" t="s">
        <v>276</v>
      </c>
      <c r="D788" t="s">
        <v>277</v>
      </c>
      <c r="E788" t="s">
        <v>203</v>
      </c>
      <c r="F788" t="s">
        <v>197</v>
      </c>
      <c r="G788" s="2">
        <v>41729</v>
      </c>
      <c r="H788" t="s">
        <v>199</v>
      </c>
      <c r="J788">
        <v>2014</v>
      </c>
      <c r="K788">
        <v>1</v>
      </c>
      <c r="L788">
        <v>2014</v>
      </c>
      <c r="M788">
        <v>1</v>
      </c>
      <c r="N788">
        <v>7</v>
      </c>
      <c r="R788">
        <v>0.2</v>
      </c>
      <c r="S788">
        <v>0.25</v>
      </c>
      <c r="U788">
        <v>23.285599999999999</v>
      </c>
      <c r="V788">
        <v>23.285599999999999</v>
      </c>
      <c r="X788">
        <v>21.914100000000001</v>
      </c>
      <c r="Y788">
        <v>15.5784</v>
      </c>
      <c r="Z788">
        <v>694</v>
      </c>
      <c r="AA788">
        <v>0.56930000000000003</v>
      </c>
      <c r="AB788">
        <v>0.31440000000000001</v>
      </c>
      <c r="AC788">
        <v>0.88370000000000004</v>
      </c>
      <c r="AD788">
        <v>6.4399999999999999E-2</v>
      </c>
      <c r="AH788">
        <v>4.1439000000000004</v>
      </c>
      <c r="AI788">
        <v>4.9104000000000001</v>
      </c>
      <c r="AJ788">
        <v>1.0102</v>
      </c>
      <c r="AK788">
        <v>3.3151000000000002</v>
      </c>
      <c r="AL788">
        <v>1.9571000000000001</v>
      </c>
      <c r="AM788">
        <v>73.056100000000001</v>
      </c>
      <c r="AN788">
        <v>1.9824999999999999</v>
      </c>
    </row>
    <row r="789" spans="1:40" x14ac:dyDescent="0.25">
      <c r="A789" t="s">
        <v>274</v>
      </c>
      <c r="B789" t="s">
        <v>275</v>
      </c>
      <c r="C789" t="s">
        <v>276</v>
      </c>
      <c r="D789" t="s">
        <v>277</v>
      </c>
      <c r="E789" t="s">
        <v>203</v>
      </c>
      <c r="F789" t="s">
        <v>197</v>
      </c>
      <c r="G789" s="2">
        <v>41820</v>
      </c>
      <c r="H789" t="s">
        <v>199</v>
      </c>
      <c r="J789">
        <v>2014</v>
      </c>
      <c r="K789">
        <v>2</v>
      </c>
      <c r="L789">
        <v>2014</v>
      </c>
      <c r="M789">
        <v>2</v>
      </c>
      <c r="N789">
        <v>7</v>
      </c>
      <c r="R789">
        <v>0.1991</v>
      </c>
      <c r="S789">
        <v>0.24859999999999999</v>
      </c>
      <c r="U789">
        <v>14.635199999999999</v>
      </c>
      <c r="V789">
        <v>14.635199999999999</v>
      </c>
      <c r="X789">
        <v>13.279299999999999</v>
      </c>
      <c r="Y789">
        <v>9.9925999999999995</v>
      </c>
      <c r="Z789">
        <v>1292</v>
      </c>
      <c r="AA789">
        <v>0.64539999999999997</v>
      </c>
      <c r="AB789">
        <v>0.33160000000000001</v>
      </c>
      <c r="AC789">
        <v>0.97709999999999997</v>
      </c>
      <c r="AD789">
        <v>6.4699999999999994E-2</v>
      </c>
      <c r="AH789">
        <v>2.6751</v>
      </c>
      <c r="AI789">
        <v>3.1663999999999999</v>
      </c>
      <c r="AJ789">
        <v>0.65159999999999996</v>
      </c>
      <c r="AK789">
        <v>2.1425000000000001</v>
      </c>
      <c r="AL789">
        <v>3.7265999999999999</v>
      </c>
      <c r="AM789">
        <v>75.315600000000003</v>
      </c>
      <c r="AN789">
        <v>3.8304</v>
      </c>
    </row>
    <row r="790" spans="1:40" x14ac:dyDescent="0.25">
      <c r="A790" t="s">
        <v>274</v>
      </c>
      <c r="B790" t="s">
        <v>275</v>
      </c>
      <c r="C790" t="s">
        <v>276</v>
      </c>
      <c r="D790" t="s">
        <v>277</v>
      </c>
      <c r="E790" t="s">
        <v>203</v>
      </c>
      <c r="F790" t="s">
        <v>197</v>
      </c>
      <c r="G790" s="2">
        <v>41912</v>
      </c>
      <c r="H790" t="s">
        <v>199</v>
      </c>
      <c r="J790">
        <v>2014</v>
      </c>
      <c r="K790">
        <v>3</v>
      </c>
      <c r="L790">
        <v>2014</v>
      </c>
      <c r="M790">
        <v>3</v>
      </c>
      <c r="N790">
        <v>7</v>
      </c>
      <c r="R790">
        <v>0.20039999999999999</v>
      </c>
      <c r="S790">
        <v>0.25069999999999998</v>
      </c>
      <c r="U790">
        <v>19.619499999999999</v>
      </c>
      <c r="V790">
        <v>19.619499999999999</v>
      </c>
      <c r="X790">
        <v>18.268999999999998</v>
      </c>
      <c r="Y790">
        <v>13.244300000000001</v>
      </c>
      <c r="Z790">
        <v>3127</v>
      </c>
      <c r="AA790">
        <v>0.58830000000000005</v>
      </c>
      <c r="AB790">
        <v>0.33679999999999999</v>
      </c>
      <c r="AC790">
        <v>0.92510000000000003</v>
      </c>
      <c r="AD790">
        <v>6.59E-2</v>
      </c>
      <c r="AH790">
        <v>3.6294</v>
      </c>
      <c r="AI790">
        <v>4.2976000000000001</v>
      </c>
      <c r="AJ790">
        <v>0.87919999999999998</v>
      </c>
      <c r="AK790">
        <v>2.9018999999999999</v>
      </c>
      <c r="AL790">
        <v>9.2269000000000005</v>
      </c>
      <c r="AM790">
        <v>76.406199999999998</v>
      </c>
      <c r="AN790">
        <v>9.3478999999999992</v>
      </c>
    </row>
    <row r="791" spans="1:40" x14ac:dyDescent="0.25">
      <c r="A791" t="s">
        <v>274</v>
      </c>
      <c r="B791" t="s">
        <v>275</v>
      </c>
      <c r="C791" t="s">
        <v>276</v>
      </c>
      <c r="D791" t="s">
        <v>277</v>
      </c>
      <c r="E791" t="s">
        <v>203</v>
      </c>
      <c r="F791" t="s">
        <v>197</v>
      </c>
      <c r="G791" s="2">
        <v>42004</v>
      </c>
      <c r="H791" t="s">
        <v>199</v>
      </c>
      <c r="J791">
        <v>2014</v>
      </c>
      <c r="K791">
        <v>4</v>
      </c>
      <c r="L791">
        <v>2014</v>
      </c>
      <c r="M791">
        <v>4</v>
      </c>
      <c r="N791">
        <v>7</v>
      </c>
      <c r="R791">
        <v>0.2036</v>
      </c>
      <c r="S791">
        <v>0.25559999999999999</v>
      </c>
      <c r="U791">
        <v>22.840299999999999</v>
      </c>
      <c r="V791">
        <v>22.840299999999999</v>
      </c>
      <c r="X791">
        <v>21.4864</v>
      </c>
      <c r="Y791">
        <v>15.158200000000001</v>
      </c>
      <c r="Z791">
        <v>3660</v>
      </c>
      <c r="AA791">
        <v>0.53669999999999995</v>
      </c>
      <c r="AB791">
        <v>0.3402</v>
      </c>
      <c r="AC791">
        <v>0.87690000000000001</v>
      </c>
      <c r="AD791">
        <v>6.59E-2</v>
      </c>
      <c r="AH791">
        <v>4.1794000000000002</v>
      </c>
      <c r="AI791">
        <v>4.9615</v>
      </c>
      <c r="AJ791">
        <v>1.0069999999999999</v>
      </c>
      <c r="AK791">
        <v>3.3285</v>
      </c>
      <c r="AL791">
        <v>10.6861</v>
      </c>
      <c r="AM791">
        <v>77.082599999999999</v>
      </c>
      <c r="AN791">
        <v>10.782500000000001</v>
      </c>
    </row>
    <row r="792" spans="1:40" x14ac:dyDescent="0.25">
      <c r="A792" t="s">
        <v>274</v>
      </c>
      <c r="B792" t="s">
        <v>275</v>
      </c>
      <c r="C792" t="s">
        <v>276</v>
      </c>
      <c r="D792" t="s">
        <v>277</v>
      </c>
      <c r="E792" t="s">
        <v>203</v>
      </c>
      <c r="F792" t="s">
        <v>197</v>
      </c>
      <c r="G792" s="2">
        <v>42094</v>
      </c>
      <c r="H792" t="s">
        <v>199</v>
      </c>
      <c r="J792">
        <v>2015</v>
      </c>
      <c r="K792">
        <v>1</v>
      </c>
      <c r="L792">
        <v>2015</v>
      </c>
      <c r="M792">
        <v>1</v>
      </c>
      <c r="N792">
        <v>7</v>
      </c>
      <c r="R792">
        <v>0.20349999999999999</v>
      </c>
      <c r="S792">
        <v>0.2555</v>
      </c>
      <c r="U792">
        <v>18.7057</v>
      </c>
      <c r="V792">
        <v>18.7057</v>
      </c>
      <c r="X792">
        <v>17.317900000000002</v>
      </c>
      <c r="Y792">
        <v>12.4755</v>
      </c>
      <c r="Z792">
        <v>193</v>
      </c>
      <c r="AA792">
        <v>0.5827</v>
      </c>
      <c r="AB792">
        <v>0.33250000000000002</v>
      </c>
      <c r="AC792">
        <v>0.9153</v>
      </c>
      <c r="AD792">
        <v>6.4600000000000005E-2</v>
      </c>
      <c r="AH792">
        <v>3.3525</v>
      </c>
      <c r="AI792">
        <v>3.9733000000000001</v>
      </c>
      <c r="AJ792">
        <v>0.81120000000000003</v>
      </c>
      <c r="AK792">
        <v>2.6701999999999999</v>
      </c>
      <c r="AL792">
        <v>0.5948</v>
      </c>
      <c r="AM792">
        <v>77.9636</v>
      </c>
      <c r="AN792">
        <v>0.61329999999999996</v>
      </c>
    </row>
    <row r="793" spans="1:40" x14ac:dyDescent="0.25">
      <c r="A793" t="s">
        <v>274</v>
      </c>
      <c r="B793" t="s">
        <v>275</v>
      </c>
      <c r="C793" t="s">
        <v>276</v>
      </c>
      <c r="D793" t="s">
        <v>277</v>
      </c>
      <c r="E793" t="s">
        <v>203</v>
      </c>
      <c r="F793" t="s">
        <v>197</v>
      </c>
      <c r="G793" s="2">
        <v>42185</v>
      </c>
      <c r="H793" t="s">
        <v>199</v>
      </c>
      <c r="J793">
        <v>2015</v>
      </c>
      <c r="K793">
        <v>2</v>
      </c>
      <c r="L793">
        <v>2015</v>
      </c>
      <c r="M793">
        <v>2</v>
      </c>
      <c r="N793">
        <v>7</v>
      </c>
      <c r="R793">
        <v>0.2084</v>
      </c>
      <c r="S793">
        <v>0.26329999999999998</v>
      </c>
      <c r="U793">
        <v>17.4069</v>
      </c>
      <c r="V793">
        <v>17.4069</v>
      </c>
      <c r="X793">
        <v>16.035799999999998</v>
      </c>
      <c r="Y793">
        <v>12.011900000000001</v>
      </c>
      <c r="Z793">
        <v>806</v>
      </c>
      <c r="AA793">
        <v>0.59799999999999998</v>
      </c>
      <c r="AB793">
        <v>0.33639999999999998</v>
      </c>
      <c r="AC793">
        <v>0.93440000000000001</v>
      </c>
      <c r="AD793">
        <v>6.6000000000000003E-2</v>
      </c>
      <c r="AH793">
        <v>3.3664000000000001</v>
      </c>
      <c r="AI793">
        <v>4.0113000000000003</v>
      </c>
      <c r="AJ793">
        <v>0.79869999999999997</v>
      </c>
      <c r="AK793">
        <v>2.6648000000000001</v>
      </c>
      <c r="AL793">
        <v>2.5346000000000002</v>
      </c>
      <c r="AM793">
        <v>77.509600000000006</v>
      </c>
      <c r="AN793">
        <v>2.7515999999999998</v>
      </c>
    </row>
    <row r="794" spans="1:40" x14ac:dyDescent="0.25">
      <c r="A794" t="s">
        <v>274</v>
      </c>
      <c r="B794" t="s">
        <v>275</v>
      </c>
      <c r="C794" t="s">
        <v>276</v>
      </c>
      <c r="D794" t="s">
        <v>277</v>
      </c>
      <c r="E794" t="s">
        <v>203</v>
      </c>
      <c r="F794" t="s">
        <v>197</v>
      </c>
      <c r="G794" s="2">
        <v>42277</v>
      </c>
      <c r="H794" t="s">
        <v>199</v>
      </c>
      <c r="J794">
        <v>2015</v>
      </c>
      <c r="K794">
        <v>3</v>
      </c>
      <c r="L794">
        <v>2015</v>
      </c>
      <c r="M794">
        <v>3</v>
      </c>
      <c r="N794">
        <v>7</v>
      </c>
      <c r="R794">
        <v>0.21909999999999999</v>
      </c>
      <c r="S794">
        <v>0.28060000000000002</v>
      </c>
      <c r="U794">
        <v>20.609000000000002</v>
      </c>
      <c r="V794">
        <v>20.609000000000002</v>
      </c>
      <c r="X794">
        <v>19.226199999999999</v>
      </c>
      <c r="Y794">
        <v>13.562799999999999</v>
      </c>
      <c r="Z794">
        <v>2558</v>
      </c>
      <c r="AA794">
        <v>0.56069999999999998</v>
      </c>
      <c r="AB794">
        <v>0.33410000000000001</v>
      </c>
      <c r="AC794">
        <v>0.89470000000000005</v>
      </c>
      <c r="AD794">
        <v>6.6600000000000006E-2</v>
      </c>
      <c r="AH794">
        <v>3.8614000000000002</v>
      </c>
      <c r="AI794">
        <v>4.5999999999999996</v>
      </c>
      <c r="AJ794">
        <v>0.90880000000000005</v>
      </c>
      <c r="AK794">
        <v>3.0152999999999999</v>
      </c>
      <c r="AL794">
        <v>8.2250999999999994</v>
      </c>
      <c r="AM794">
        <v>79.003900000000002</v>
      </c>
      <c r="AN794">
        <v>8.5981000000000005</v>
      </c>
    </row>
    <row r="795" spans="1:40" x14ac:dyDescent="0.25">
      <c r="A795" t="s">
        <v>274</v>
      </c>
      <c r="B795" t="s">
        <v>275</v>
      </c>
      <c r="C795" t="s">
        <v>276</v>
      </c>
      <c r="D795" t="s">
        <v>277</v>
      </c>
      <c r="E795" t="s">
        <v>203</v>
      </c>
      <c r="F795" t="s">
        <v>197</v>
      </c>
      <c r="G795" s="2">
        <v>42369</v>
      </c>
      <c r="H795" t="s">
        <v>199</v>
      </c>
      <c r="J795">
        <v>2015</v>
      </c>
      <c r="K795">
        <v>4</v>
      </c>
      <c r="L795">
        <v>2015</v>
      </c>
      <c r="M795">
        <v>4</v>
      </c>
      <c r="N795">
        <v>7</v>
      </c>
      <c r="R795">
        <v>0.21190000000000001</v>
      </c>
      <c r="S795">
        <v>0.26879999999999998</v>
      </c>
      <c r="U795">
        <v>19.526800000000001</v>
      </c>
      <c r="V795">
        <v>19.526800000000001</v>
      </c>
      <c r="X795">
        <v>18.104199999999999</v>
      </c>
      <c r="Y795">
        <v>12.863099999999999</v>
      </c>
      <c r="Z795">
        <v>3342</v>
      </c>
      <c r="AA795">
        <v>0.55840000000000001</v>
      </c>
      <c r="AB795">
        <v>0.33389999999999997</v>
      </c>
      <c r="AC795">
        <v>0.89219999999999999</v>
      </c>
      <c r="AD795">
        <v>6.6699999999999995E-2</v>
      </c>
      <c r="AH795">
        <v>3.6698</v>
      </c>
      <c r="AI795">
        <v>4.3856999999999999</v>
      </c>
      <c r="AJ795">
        <v>0.86439999999999995</v>
      </c>
      <c r="AK795">
        <v>2.8923000000000001</v>
      </c>
      <c r="AL795">
        <v>10.646699999999999</v>
      </c>
      <c r="AM795">
        <v>79.749899999999997</v>
      </c>
      <c r="AN795">
        <v>10.9398</v>
      </c>
    </row>
    <row r="796" spans="1:40" x14ac:dyDescent="0.25">
      <c r="A796" t="s">
        <v>274</v>
      </c>
      <c r="B796" t="s">
        <v>275</v>
      </c>
      <c r="C796" t="s">
        <v>276</v>
      </c>
      <c r="D796" t="s">
        <v>277</v>
      </c>
      <c r="E796" t="s">
        <v>203</v>
      </c>
      <c r="F796" t="s">
        <v>197</v>
      </c>
      <c r="G796" s="2">
        <v>42460</v>
      </c>
      <c r="H796" t="s">
        <v>199</v>
      </c>
      <c r="J796">
        <v>2016</v>
      </c>
      <c r="K796">
        <v>1</v>
      </c>
      <c r="L796">
        <v>2016</v>
      </c>
      <c r="M796">
        <v>1</v>
      </c>
      <c r="N796">
        <v>7</v>
      </c>
      <c r="R796">
        <v>0.2079</v>
      </c>
      <c r="S796">
        <v>0.26250000000000001</v>
      </c>
      <c r="U796">
        <v>15.0763</v>
      </c>
      <c r="V796">
        <v>15.0763</v>
      </c>
      <c r="X796">
        <v>13.715199999999999</v>
      </c>
      <c r="Y796">
        <v>10.260300000000001</v>
      </c>
      <c r="Z796">
        <v>843</v>
      </c>
      <c r="AA796">
        <v>0.62060000000000004</v>
      </c>
      <c r="AB796">
        <v>0.32869999999999999</v>
      </c>
      <c r="AC796">
        <v>0.94930000000000003</v>
      </c>
      <c r="AD796">
        <v>6.5799999999999997E-2</v>
      </c>
      <c r="AH796">
        <v>2.8593999999999999</v>
      </c>
      <c r="AI796">
        <v>3.4034</v>
      </c>
      <c r="AJ796">
        <v>0.67959999999999998</v>
      </c>
      <c r="AK796">
        <v>2.2648000000000001</v>
      </c>
      <c r="AL796">
        <v>2.8298000000000001</v>
      </c>
      <c r="AM796">
        <v>82.647099999999995</v>
      </c>
      <c r="AN796">
        <v>2.8532999999999999</v>
      </c>
    </row>
    <row r="797" spans="1:40" x14ac:dyDescent="0.25">
      <c r="A797" t="s">
        <v>274</v>
      </c>
      <c r="B797" t="s">
        <v>275</v>
      </c>
      <c r="C797" t="s">
        <v>276</v>
      </c>
      <c r="D797" t="s">
        <v>277</v>
      </c>
      <c r="E797" t="s">
        <v>203</v>
      </c>
      <c r="F797" t="s">
        <v>197</v>
      </c>
      <c r="G797" s="2">
        <v>42551</v>
      </c>
      <c r="H797" t="s">
        <v>199</v>
      </c>
      <c r="J797">
        <v>2016</v>
      </c>
      <c r="K797">
        <v>2</v>
      </c>
      <c r="L797">
        <v>2016</v>
      </c>
      <c r="M797">
        <v>2</v>
      </c>
      <c r="N797">
        <v>7</v>
      </c>
      <c r="R797">
        <v>0.20660000000000001</v>
      </c>
      <c r="S797">
        <v>0.26040000000000002</v>
      </c>
      <c r="U797">
        <v>14.4436</v>
      </c>
      <c r="V797">
        <v>14.4436</v>
      </c>
      <c r="X797">
        <v>13.073</v>
      </c>
      <c r="Y797">
        <v>9.7126000000000001</v>
      </c>
      <c r="Z797">
        <v>1273</v>
      </c>
      <c r="AA797">
        <v>0.62009999999999998</v>
      </c>
      <c r="AB797">
        <v>0.3367</v>
      </c>
      <c r="AC797">
        <v>0.95679999999999998</v>
      </c>
      <c r="AD797">
        <v>6.6199999999999995E-2</v>
      </c>
      <c r="AH797">
        <v>2.6867000000000001</v>
      </c>
      <c r="AI797">
        <v>3.1842999999999999</v>
      </c>
      <c r="AJ797">
        <v>0.64810000000000001</v>
      </c>
      <c r="AK797">
        <v>2.1316000000000002</v>
      </c>
      <c r="AL797">
        <v>4.3357999999999999</v>
      </c>
      <c r="AM797">
        <v>85.723200000000006</v>
      </c>
      <c r="AN797">
        <v>4.4039999999999999</v>
      </c>
    </row>
    <row r="798" spans="1:40" x14ac:dyDescent="0.25">
      <c r="A798" t="s">
        <v>274</v>
      </c>
      <c r="B798" t="s">
        <v>275</v>
      </c>
      <c r="C798" t="s">
        <v>276</v>
      </c>
      <c r="D798" t="s">
        <v>277</v>
      </c>
      <c r="E798" t="s">
        <v>203</v>
      </c>
      <c r="F798" t="s">
        <v>197</v>
      </c>
      <c r="G798" s="2">
        <v>42643</v>
      </c>
      <c r="H798" t="s">
        <v>199</v>
      </c>
      <c r="J798">
        <v>2016</v>
      </c>
      <c r="K798">
        <v>3</v>
      </c>
      <c r="L798">
        <v>2016</v>
      </c>
      <c r="M798">
        <v>3</v>
      </c>
      <c r="N798">
        <v>7</v>
      </c>
      <c r="R798">
        <v>0.20849999999999999</v>
      </c>
      <c r="S798">
        <v>0.26329999999999998</v>
      </c>
      <c r="U798">
        <v>14.882899999999999</v>
      </c>
      <c r="V798">
        <v>14.882899999999999</v>
      </c>
      <c r="X798">
        <v>13.6044</v>
      </c>
      <c r="Y798">
        <v>10.1997</v>
      </c>
      <c r="Z798">
        <v>3033</v>
      </c>
      <c r="AA798">
        <v>0.621</v>
      </c>
      <c r="AB798">
        <v>0.3332</v>
      </c>
      <c r="AC798">
        <v>0.95430000000000004</v>
      </c>
      <c r="AD798">
        <v>6.7699999999999996E-2</v>
      </c>
      <c r="AH798">
        <v>2.9297</v>
      </c>
      <c r="AI798">
        <v>3.4786000000000001</v>
      </c>
      <c r="AJ798">
        <v>0.6966</v>
      </c>
      <c r="AK798">
        <v>2.319</v>
      </c>
      <c r="AL798">
        <v>10.4658</v>
      </c>
      <c r="AM798">
        <v>86.022499999999994</v>
      </c>
      <c r="AN798">
        <v>10.5694</v>
      </c>
    </row>
    <row r="799" spans="1:40" x14ac:dyDescent="0.25">
      <c r="A799" t="s">
        <v>274</v>
      </c>
      <c r="B799" t="s">
        <v>275</v>
      </c>
      <c r="C799" t="s">
        <v>276</v>
      </c>
      <c r="D799" t="s">
        <v>277</v>
      </c>
      <c r="E799" t="s">
        <v>203</v>
      </c>
      <c r="F799" t="s">
        <v>197</v>
      </c>
      <c r="G799" s="2">
        <v>42735</v>
      </c>
      <c r="H799" t="s">
        <v>199</v>
      </c>
      <c r="J799">
        <v>2016</v>
      </c>
      <c r="K799">
        <v>4</v>
      </c>
      <c r="L799">
        <v>2016</v>
      </c>
      <c r="M799">
        <v>4</v>
      </c>
      <c r="N799">
        <v>7</v>
      </c>
      <c r="R799">
        <v>0.217</v>
      </c>
      <c r="S799">
        <v>0.2772</v>
      </c>
      <c r="U799">
        <v>19.3522</v>
      </c>
      <c r="V799">
        <v>19.3522</v>
      </c>
      <c r="X799">
        <v>18.100899999999999</v>
      </c>
      <c r="Y799">
        <v>13.0266</v>
      </c>
      <c r="Z799">
        <v>4223</v>
      </c>
      <c r="AA799">
        <v>0.5958</v>
      </c>
      <c r="AB799">
        <v>0.32829999999999998</v>
      </c>
      <c r="AC799">
        <v>0.92420000000000002</v>
      </c>
      <c r="AD799">
        <v>7.1800000000000003E-2</v>
      </c>
      <c r="AH799">
        <v>4.0609999999999999</v>
      </c>
      <c r="AI799">
        <v>4.8676000000000004</v>
      </c>
      <c r="AJ799">
        <v>0.94069999999999998</v>
      </c>
      <c r="AK799">
        <v>3.1796000000000002</v>
      </c>
      <c r="AL799">
        <v>14.512</v>
      </c>
      <c r="AM799">
        <v>83.050799999999995</v>
      </c>
      <c r="AN799">
        <v>14.4399</v>
      </c>
    </row>
    <row r="800" spans="1:40" x14ac:dyDescent="0.25">
      <c r="A800" t="s">
        <v>274</v>
      </c>
      <c r="B800" t="s">
        <v>275</v>
      </c>
      <c r="C800" t="s">
        <v>276</v>
      </c>
      <c r="D800" t="s">
        <v>277</v>
      </c>
      <c r="E800" t="s">
        <v>203</v>
      </c>
      <c r="F800" t="s">
        <v>197</v>
      </c>
      <c r="G800" s="2">
        <v>42825</v>
      </c>
      <c r="H800" t="s">
        <v>199</v>
      </c>
      <c r="J800">
        <v>2017</v>
      </c>
      <c r="K800">
        <v>1</v>
      </c>
      <c r="L800">
        <v>2017</v>
      </c>
      <c r="M800">
        <v>1</v>
      </c>
      <c r="N800">
        <v>7</v>
      </c>
      <c r="R800">
        <v>0.2142</v>
      </c>
      <c r="S800">
        <v>0.2727</v>
      </c>
      <c r="U800">
        <v>12.229900000000001</v>
      </c>
      <c r="V800">
        <v>12.229900000000001</v>
      </c>
      <c r="X800">
        <v>10.947900000000001</v>
      </c>
      <c r="Y800">
        <v>8.8302999999999994</v>
      </c>
      <c r="Z800">
        <v>759</v>
      </c>
      <c r="AA800">
        <v>0.66210000000000002</v>
      </c>
      <c r="AB800">
        <v>0.32329999999999998</v>
      </c>
      <c r="AC800">
        <v>0.98540000000000005</v>
      </c>
      <c r="AD800">
        <v>6.8599999999999994E-2</v>
      </c>
      <c r="AH800">
        <v>2.6131000000000002</v>
      </c>
      <c r="AI800">
        <v>3.1221999999999999</v>
      </c>
      <c r="AJ800">
        <v>0.60940000000000005</v>
      </c>
      <c r="AK800">
        <v>2.0531999999999999</v>
      </c>
      <c r="AL800">
        <v>2.6877</v>
      </c>
      <c r="AM800">
        <v>84.509699999999995</v>
      </c>
      <c r="AN800">
        <v>2.7443</v>
      </c>
    </row>
    <row r="801" spans="1:40" x14ac:dyDescent="0.25">
      <c r="A801" t="s">
        <v>274</v>
      </c>
      <c r="B801" t="s">
        <v>275</v>
      </c>
      <c r="C801" t="s">
        <v>276</v>
      </c>
      <c r="D801" t="s">
        <v>277</v>
      </c>
      <c r="E801" t="s">
        <v>203</v>
      </c>
      <c r="F801" t="s">
        <v>197</v>
      </c>
      <c r="G801" s="2">
        <v>42916</v>
      </c>
      <c r="H801" t="s">
        <v>199</v>
      </c>
      <c r="J801">
        <v>2017</v>
      </c>
      <c r="K801">
        <v>2</v>
      </c>
      <c r="L801">
        <v>2017</v>
      </c>
      <c r="M801">
        <v>2</v>
      </c>
      <c r="N801">
        <v>7</v>
      </c>
      <c r="R801">
        <v>0.2248</v>
      </c>
      <c r="S801">
        <v>0.28999999999999998</v>
      </c>
      <c r="U801">
        <v>12.2773</v>
      </c>
      <c r="V801">
        <v>12.2773</v>
      </c>
      <c r="X801">
        <v>10.996700000000001</v>
      </c>
      <c r="Y801">
        <v>8.2126999999999999</v>
      </c>
      <c r="Z801">
        <v>1559</v>
      </c>
      <c r="AA801">
        <v>0.66520000000000001</v>
      </c>
      <c r="AB801">
        <v>0.32700000000000001</v>
      </c>
      <c r="AC801">
        <v>0.99229999999999996</v>
      </c>
      <c r="AD801">
        <v>7.0000000000000007E-2</v>
      </c>
      <c r="AH801">
        <v>2.4939</v>
      </c>
      <c r="AI801">
        <v>2.9742999999999999</v>
      </c>
      <c r="AJ801">
        <v>0.57950000000000002</v>
      </c>
      <c r="AK801">
        <v>1.9332</v>
      </c>
      <c r="AL801">
        <v>5.5678999999999998</v>
      </c>
      <c r="AM801">
        <v>86.473399999999998</v>
      </c>
      <c r="AN801">
        <v>5.6607000000000003</v>
      </c>
    </row>
    <row r="802" spans="1:40" x14ac:dyDescent="0.25">
      <c r="A802" t="s">
        <v>274</v>
      </c>
      <c r="B802" t="s">
        <v>275</v>
      </c>
      <c r="C802" t="s">
        <v>276</v>
      </c>
      <c r="D802" t="s">
        <v>277</v>
      </c>
      <c r="E802" t="s">
        <v>203</v>
      </c>
      <c r="F802" t="s">
        <v>197</v>
      </c>
      <c r="G802" s="2">
        <v>43008</v>
      </c>
      <c r="H802" t="s">
        <v>199</v>
      </c>
      <c r="J802">
        <v>2017</v>
      </c>
      <c r="K802">
        <v>3</v>
      </c>
      <c r="L802">
        <v>2017</v>
      </c>
      <c r="M802">
        <v>3</v>
      </c>
      <c r="N802">
        <v>7</v>
      </c>
      <c r="R802">
        <v>0.22570000000000001</v>
      </c>
      <c r="S802">
        <v>0.29160000000000003</v>
      </c>
      <c r="U802">
        <v>5.6654999999999998</v>
      </c>
      <c r="V802">
        <v>5.6654999999999998</v>
      </c>
      <c r="X802">
        <v>4.3685999999999998</v>
      </c>
      <c r="Y802">
        <v>3.9727000000000001</v>
      </c>
      <c r="Z802">
        <v>3184</v>
      </c>
      <c r="AA802">
        <v>0.73680000000000001</v>
      </c>
      <c r="AB802">
        <v>0.3226</v>
      </c>
      <c r="AC802">
        <v>1.0592999999999999</v>
      </c>
      <c r="AD802">
        <v>7.0199999999999999E-2</v>
      </c>
      <c r="AH802">
        <v>1.2343</v>
      </c>
      <c r="AI802">
        <v>1.5066999999999999</v>
      </c>
      <c r="AJ802">
        <v>0.28089999999999998</v>
      </c>
      <c r="AK802">
        <v>0.95569999999999999</v>
      </c>
      <c r="AL802">
        <v>11.511200000000001</v>
      </c>
      <c r="AM802">
        <v>86.73</v>
      </c>
      <c r="AN802">
        <v>11.655799999999999</v>
      </c>
    </row>
    <row r="803" spans="1:40" x14ac:dyDescent="0.25">
      <c r="A803" t="s">
        <v>278</v>
      </c>
      <c r="B803" t="s">
        <v>279</v>
      </c>
      <c r="C803" t="s">
        <v>280</v>
      </c>
      <c r="D803" t="s">
        <v>281</v>
      </c>
      <c r="E803" t="s">
        <v>203</v>
      </c>
      <c r="F803" t="s">
        <v>197</v>
      </c>
      <c r="G803" s="2">
        <v>40908</v>
      </c>
      <c r="H803" t="s">
        <v>198</v>
      </c>
      <c r="J803">
        <v>2011</v>
      </c>
      <c r="K803">
        <v>4</v>
      </c>
      <c r="L803">
        <v>2011</v>
      </c>
      <c r="M803">
        <v>4</v>
      </c>
      <c r="N803">
        <v>7</v>
      </c>
      <c r="O803">
        <v>0.85070000000000001</v>
      </c>
      <c r="R803">
        <v>0.27360000000000001</v>
      </c>
      <c r="S803">
        <v>0.41139999999999999</v>
      </c>
      <c r="T803">
        <v>24.685400000000001</v>
      </c>
      <c r="U803">
        <v>8.3093000000000004</v>
      </c>
      <c r="V803">
        <v>8.3093000000000004</v>
      </c>
      <c r="W803">
        <v>9.4126999999999992</v>
      </c>
      <c r="X803">
        <v>7.8135000000000003</v>
      </c>
      <c r="Y803">
        <v>5.048</v>
      </c>
      <c r="Z803">
        <v>5950</v>
      </c>
      <c r="AD803">
        <v>1.5004</v>
      </c>
      <c r="AF803">
        <v>22.392199999999999</v>
      </c>
      <c r="AG803">
        <v>16.3003</v>
      </c>
      <c r="AH803">
        <v>18.174800000000001</v>
      </c>
      <c r="AI803">
        <v>337.8449</v>
      </c>
      <c r="AJ803">
        <v>7.5740999999999996</v>
      </c>
      <c r="AK803">
        <v>13.202199999999999</v>
      </c>
      <c r="AL803">
        <v>5.4737999999999998</v>
      </c>
      <c r="AM803">
        <v>27.23</v>
      </c>
      <c r="AN803">
        <v>6.4103000000000003</v>
      </c>
    </row>
    <row r="804" spans="1:40" x14ac:dyDescent="0.25">
      <c r="A804" t="s">
        <v>278</v>
      </c>
      <c r="B804" t="s">
        <v>279</v>
      </c>
      <c r="C804" t="s">
        <v>280</v>
      </c>
      <c r="D804" t="s">
        <v>281</v>
      </c>
      <c r="E804" t="s">
        <v>203</v>
      </c>
      <c r="F804" t="s">
        <v>197</v>
      </c>
      <c r="G804" s="2">
        <v>41274</v>
      </c>
      <c r="H804" t="s">
        <v>198</v>
      </c>
      <c r="J804">
        <v>2012</v>
      </c>
      <c r="K804">
        <v>4</v>
      </c>
      <c r="L804">
        <v>2012</v>
      </c>
      <c r="M804">
        <v>4</v>
      </c>
      <c r="N804">
        <v>7</v>
      </c>
      <c r="O804">
        <v>0.77639999999999998</v>
      </c>
      <c r="R804">
        <v>0.3105</v>
      </c>
      <c r="S804">
        <v>0.53739999999999999</v>
      </c>
      <c r="T804">
        <v>25.193899999999999</v>
      </c>
      <c r="U804">
        <v>8.3657000000000004</v>
      </c>
      <c r="V804">
        <v>8.3657000000000004</v>
      </c>
      <c r="W804">
        <v>9.5490999999999993</v>
      </c>
      <c r="X804">
        <v>7.7944000000000004</v>
      </c>
      <c r="Y804">
        <v>4.9955999999999996</v>
      </c>
      <c r="Z804">
        <v>6085</v>
      </c>
      <c r="AD804">
        <v>1.3675999999999999</v>
      </c>
      <c r="AF804">
        <v>19.760300000000001</v>
      </c>
      <c r="AG804">
        <v>18.471399999999999</v>
      </c>
      <c r="AH804">
        <v>17.724</v>
      </c>
      <c r="AI804">
        <v>-115.3653</v>
      </c>
      <c r="AJ804">
        <v>6.8319000000000001</v>
      </c>
      <c r="AK804">
        <v>12.220499999999999</v>
      </c>
      <c r="AL804">
        <v>5.8174000000000001</v>
      </c>
      <c r="AM804">
        <v>30.596699999999998</v>
      </c>
      <c r="AN804">
        <v>6.8403</v>
      </c>
    </row>
    <row r="805" spans="1:40" x14ac:dyDescent="0.25">
      <c r="A805" t="s">
        <v>278</v>
      </c>
      <c r="B805" t="s">
        <v>279</v>
      </c>
      <c r="C805" t="s">
        <v>280</v>
      </c>
      <c r="D805" t="s">
        <v>281</v>
      </c>
      <c r="E805" t="s">
        <v>203</v>
      </c>
      <c r="F805" t="s">
        <v>197</v>
      </c>
      <c r="G805" s="2">
        <v>41639</v>
      </c>
      <c r="H805" t="s">
        <v>198</v>
      </c>
      <c r="J805">
        <v>2013</v>
      </c>
      <c r="K805">
        <v>4</v>
      </c>
      <c r="L805">
        <v>2013</v>
      </c>
      <c r="M805">
        <v>4</v>
      </c>
      <c r="N805">
        <v>7</v>
      </c>
      <c r="O805">
        <v>0.73099999999999998</v>
      </c>
      <c r="R805">
        <v>0.31659999999999999</v>
      </c>
      <c r="S805">
        <v>0.52439999999999998</v>
      </c>
      <c r="T805">
        <v>24.4422</v>
      </c>
      <c r="U805">
        <v>7.8562000000000003</v>
      </c>
      <c r="V805">
        <v>7.8562000000000003</v>
      </c>
      <c r="W805">
        <v>8.9787999999999997</v>
      </c>
      <c r="X805">
        <v>7.2782</v>
      </c>
      <c r="Y805">
        <v>4.5922000000000001</v>
      </c>
      <c r="Z805">
        <v>5684</v>
      </c>
      <c r="AD805">
        <v>1.4959</v>
      </c>
      <c r="AF805">
        <v>17.374300000000002</v>
      </c>
      <c r="AG805">
        <v>21.007999999999999</v>
      </c>
      <c r="AH805">
        <v>17.646000000000001</v>
      </c>
      <c r="AI805">
        <v>-171.96119999999999</v>
      </c>
      <c r="AJ805">
        <v>6.9283000000000001</v>
      </c>
      <c r="AK805">
        <v>12.06</v>
      </c>
      <c r="AL805">
        <v>5.5561999999999996</v>
      </c>
      <c r="AM805">
        <v>32.539499999999997</v>
      </c>
      <c r="AN805">
        <v>6.8338000000000001</v>
      </c>
    </row>
    <row r="806" spans="1:40" x14ac:dyDescent="0.25">
      <c r="A806" t="s">
        <v>278</v>
      </c>
      <c r="B806" t="s">
        <v>279</v>
      </c>
      <c r="C806" t="s">
        <v>280</v>
      </c>
      <c r="D806" t="s">
        <v>281</v>
      </c>
      <c r="E806" t="s">
        <v>203</v>
      </c>
      <c r="F806" t="s">
        <v>197</v>
      </c>
      <c r="G806" s="2">
        <v>42004</v>
      </c>
      <c r="H806" t="s">
        <v>198</v>
      </c>
      <c r="J806">
        <v>2014</v>
      </c>
      <c r="K806">
        <v>4</v>
      </c>
      <c r="L806">
        <v>2014</v>
      </c>
      <c r="M806">
        <v>4</v>
      </c>
      <c r="N806">
        <v>7</v>
      </c>
      <c r="O806">
        <v>0.76919999999999999</v>
      </c>
      <c r="R806">
        <v>0.33029999999999998</v>
      </c>
      <c r="S806">
        <v>0.5363</v>
      </c>
      <c r="T806">
        <v>25.303899999999999</v>
      </c>
      <c r="U806">
        <v>7.8743999999999996</v>
      </c>
      <c r="V806">
        <v>7.8743999999999996</v>
      </c>
      <c r="W806">
        <v>9.0071999999999992</v>
      </c>
      <c r="X806">
        <v>7.4006999999999996</v>
      </c>
      <c r="Y806">
        <v>4.3066000000000004</v>
      </c>
      <c r="Z806">
        <v>6526</v>
      </c>
      <c r="AD806">
        <v>1.5104</v>
      </c>
      <c r="AF806">
        <v>13.382</v>
      </c>
      <c r="AG806">
        <v>27.275600000000001</v>
      </c>
      <c r="AH806">
        <v>17.313700000000001</v>
      </c>
      <c r="AI806">
        <v>-135.2346</v>
      </c>
      <c r="AJ806">
        <v>6.5048000000000004</v>
      </c>
      <c r="AK806">
        <v>11.594900000000001</v>
      </c>
      <c r="AL806">
        <v>6.6186999999999996</v>
      </c>
      <c r="AM806">
        <v>34.018900000000002</v>
      </c>
      <c r="AN806">
        <v>8.1653000000000002</v>
      </c>
    </row>
    <row r="807" spans="1:40" x14ac:dyDescent="0.25">
      <c r="A807" t="s">
        <v>278</v>
      </c>
      <c r="B807" t="s">
        <v>279</v>
      </c>
      <c r="C807" t="s">
        <v>280</v>
      </c>
      <c r="D807" t="s">
        <v>281</v>
      </c>
      <c r="E807" t="s">
        <v>203</v>
      </c>
      <c r="F807" t="s">
        <v>197</v>
      </c>
      <c r="G807" s="2">
        <v>42369</v>
      </c>
      <c r="H807" t="s">
        <v>198</v>
      </c>
      <c r="J807">
        <v>2015</v>
      </c>
      <c r="K807">
        <v>4</v>
      </c>
      <c r="L807">
        <v>2015</v>
      </c>
      <c r="M807">
        <v>4</v>
      </c>
      <c r="N807">
        <v>7</v>
      </c>
      <c r="O807">
        <v>0.73750000000000004</v>
      </c>
      <c r="R807">
        <v>0.4289</v>
      </c>
      <c r="S807">
        <v>0.94779999999999998</v>
      </c>
      <c r="T807">
        <v>23.567399999999999</v>
      </c>
      <c r="U807">
        <v>7.0149999999999997</v>
      </c>
      <c r="V807">
        <v>7.0149999999999997</v>
      </c>
      <c r="W807">
        <v>8.0925999999999991</v>
      </c>
      <c r="X807">
        <v>6.5121000000000002</v>
      </c>
      <c r="Y807">
        <v>3.7</v>
      </c>
      <c r="Z807">
        <v>8184</v>
      </c>
      <c r="AD807">
        <v>1.4120999999999999</v>
      </c>
      <c r="AF807">
        <v>11.7913</v>
      </c>
      <c r="AG807">
        <v>30.955100000000002</v>
      </c>
      <c r="AH807">
        <v>17.3996</v>
      </c>
      <c r="AI807">
        <v>-30.692</v>
      </c>
      <c r="AJ807">
        <v>5.2744</v>
      </c>
      <c r="AK807">
        <v>9.9362999999999992</v>
      </c>
      <c r="AL807">
        <v>8.4633000000000003</v>
      </c>
      <c r="AM807">
        <v>35.388300000000001</v>
      </c>
      <c r="AN807">
        <v>10.0724</v>
      </c>
    </row>
    <row r="808" spans="1:40" x14ac:dyDescent="0.25">
      <c r="A808" t="s">
        <v>278</v>
      </c>
      <c r="B808" t="s">
        <v>279</v>
      </c>
      <c r="C808" t="s">
        <v>280</v>
      </c>
      <c r="D808" t="s">
        <v>281</v>
      </c>
      <c r="E808" t="s">
        <v>203</v>
      </c>
      <c r="F808" t="s">
        <v>197</v>
      </c>
      <c r="G808" s="2">
        <v>42735</v>
      </c>
      <c r="H808" t="s">
        <v>198</v>
      </c>
      <c r="J808">
        <v>2016</v>
      </c>
      <c r="K808">
        <v>4</v>
      </c>
      <c r="L808">
        <v>2016</v>
      </c>
      <c r="M808">
        <v>4</v>
      </c>
      <c r="N808">
        <v>7</v>
      </c>
      <c r="O808">
        <v>0.68789999999999996</v>
      </c>
      <c r="R808">
        <v>0.40310000000000001</v>
      </c>
      <c r="S808">
        <v>0.86360000000000003</v>
      </c>
      <c r="T808">
        <v>23.472200000000001</v>
      </c>
      <c r="U808">
        <v>6.9951999999999996</v>
      </c>
      <c r="V808">
        <v>6.9951999999999996</v>
      </c>
      <c r="W808">
        <v>8.1069999999999993</v>
      </c>
      <c r="X808">
        <v>6.4180000000000001</v>
      </c>
      <c r="Y808">
        <v>3.7963</v>
      </c>
      <c r="Z808">
        <v>8090</v>
      </c>
      <c r="AD808">
        <v>1.5051000000000001</v>
      </c>
      <c r="AF808">
        <v>11.8101</v>
      </c>
      <c r="AG808">
        <v>30.9057</v>
      </c>
      <c r="AH808">
        <v>18.526900000000001</v>
      </c>
      <c r="AI808">
        <v>-39.408299999999997</v>
      </c>
      <c r="AJ808">
        <v>5.7592999999999996</v>
      </c>
      <c r="AK808">
        <v>11.0595</v>
      </c>
      <c r="AL808">
        <v>8.3574000000000002</v>
      </c>
      <c r="AM808">
        <v>40.101900000000001</v>
      </c>
      <c r="AN808">
        <v>10.1188</v>
      </c>
    </row>
    <row r="809" spans="1:40" x14ac:dyDescent="0.25">
      <c r="A809" t="s">
        <v>278</v>
      </c>
      <c r="B809" t="s">
        <v>279</v>
      </c>
      <c r="C809" t="s">
        <v>280</v>
      </c>
      <c r="D809" t="s">
        <v>281</v>
      </c>
      <c r="E809" t="s">
        <v>203</v>
      </c>
      <c r="F809" t="s">
        <v>197</v>
      </c>
      <c r="G809" s="2">
        <v>40633</v>
      </c>
      <c r="H809" t="s">
        <v>199</v>
      </c>
      <c r="J809">
        <v>2011</v>
      </c>
      <c r="K809">
        <v>1</v>
      </c>
      <c r="L809">
        <v>2011</v>
      </c>
      <c r="M809">
        <v>1</v>
      </c>
      <c r="N809">
        <v>7</v>
      </c>
      <c r="O809">
        <v>0.80800000000000005</v>
      </c>
      <c r="R809">
        <v>0.26050000000000001</v>
      </c>
      <c r="S809">
        <v>0.43830000000000002</v>
      </c>
      <c r="T809">
        <v>24.016999999999999</v>
      </c>
      <c r="U809">
        <v>8.7331000000000003</v>
      </c>
      <c r="V809">
        <v>8.7331000000000003</v>
      </c>
      <c r="X809">
        <v>8.2690999999999999</v>
      </c>
      <c r="Y809">
        <v>5.2925000000000004</v>
      </c>
      <c r="Z809">
        <v>1011</v>
      </c>
      <c r="AD809">
        <v>0.38929999999999998</v>
      </c>
      <c r="AF809">
        <v>5.8842999999999996</v>
      </c>
      <c r="AG809">
        <v>15.2949</v>
      </c>
      <c r="AH809">
        <v>5.0656999999999996</v>
      </c>
      <c r="AI809">
        <v>472.28070000000002</v>
      </c>
      <c r="AJ809">
        <v>2.0602</v>
      </c>
      <c r="AK809">
        <v>3.7462</v>
      </c>
      <c r="AL809">
        <v>0.91990000000000005</v>
      </c>
      <c r="AM809">
        <v>24.671299999999999</v>
      </c>
      <c r="AN809">
        <v>1.1136999999999999</v>
      </c>
    </row>
    <row r="810" spans="1:40" x14ac:dyDescent="0.25">
      <c r="A810" t="s">
        <v>278</v>
      </c>
      <c r="B810" t="s">
        <v>279</v>
      </c>
      <c r="C810" t="s">
        <v>280</v>
      </c>
      <c r="D810" t="s">
        <v>281</v>
      </c>
      <c r="E810" t="s">
        <v>203</v>
      </c>
      <c r="F810" t="s">
        <v>197</v>
      </c>
      <c r="G810" s="2">
        <v>40724</v>
      </c>
      <c r="H810" t="s">
        <v>199</v>
      </c>
      <c r="J810">
        <v>2011</v>
      </c>
      <c r="K810">
        <v>2</v>
      </c>
      <c r="L810">
        <v>2011</v>
      </c>
      <c r="M810">
        <v>2</v>
      </c>
      <c r="N810">
        <v>7</v>
      </c>
      <c r="O810">
        <v>0.83809999999999996</v>
      </c>
      <c r="R810">
        <v>0.25650000000000001</v>
      </c>
      <c r="S810">
        <v>0.40679999999999999</v>
      </c>
      <c r="T810">
        <v>24.181699999999999</v>
      </c>
      <c r="U810">
        <v>8.3180999999999994</v>
      </c>
      <c r="V810">
        <v>8.3180999999999994</v>
      </c>
      <c r="X810">
        <v>7.8465999999999996</v>
      </c>
      <c r="Y810">
        <v>5.0209999999999999</v>
      </c>
      <c r="Z810">
        <v>1903</v>
      </c>
      <c r="AD810">
        <v>0.38169999999999998</v>
      </c>
      <c r="AF810">
        <v>5.2439999999999998</v>
      </c>
      <c r="AG810">
        <v>17.162600000000001</v>
      </c>
      <c r="AH810">
        <v>4.6303000000000001</v>
      </c>
      <c r="AI810">
        <v>119.3032</v>
      </c>
      <c r="AJ810">
        <v>1.9164000000000001</v>
      </c>
      <c r="AK810">
        <v>3.4424999999999999</v>
      </c>
      <c r="AL810">
        <v>1.7395</v>
      </c>
      <c r="AM810">
        <v>25.596800000000002</v>
      </c>
      <c r="AN810">
        <v>2.2111999999999998</v>
      </c>
    </row>
    <row r="811" spans="1:40" x14ac:dyDescent="0.25">
      <c r="A811" t="s">
        <v>278</v>
      </c>
      <c r="B811" t="s">
        <v>279</v>
      </c>
      <c r="C811" t="s">
        <v>280</v>
      </c>
      <c r="D811" t="s">
        <v>281</v>
      </c>
      <c r="E811" t="s">
        <v>203</v>
      </c>
      <c r="F811" t="s">
        <v>197</v>
      </c>
      <c r="G811" s="2">
        <v>40816</v>
      </c>
      <c r="H811" t="s">
        <v>199</v>
      </c>
      <c r="J811">
        <v>2011</v>
      </c>
      <c r="K811">
        <v>3</v>
      </c>
      <c r="L811">
        <v>2011</v>
      </c>
      <c r="M811">
        <v>3</v>
      </c>
      <c r="N811">
        <v>7</v>
      </c>
      <c r="O811">
        <v>0.85640000000000005</v>
      </c>
      <c r="R811">
        <v>0.25530000000000003</v>
      </c>
      <c r="S811">
        <v>0.42759999999999998</v>
      </c>
      <c r="T811">
        <v>24.7745</v>
      </c>
      <c r="U811">
        <v>8.1882999999999999</v>
      </c>
      <c r="V811">
        <v>8.1882999999999999</v>
      </c>
      <c r="X811">
        <v>7.6779999999999999</v>
      </c>
      <c r="Y811">
        <v>5.0277000000000003</v>
      </c>
      <c r="Z811">
        <v>6577</v>
      </c>
      <c r="AD811">
        <v>0.35649999999999998</v>
      </c>
      <c r="AF811">
        <v>5.7770000000000001</v>
      </c>
      <c r="AG811">
        <v>15.5791</v>
      </c>
      <c r="AH811">
        <v>4.5601000000000003</v>
      </c>
      <c r="AI811">
        <v>98.2226</v>
      </c>
      <c r="AJ811">
        <v>1.7924</v>
      </c>
      <c r="AK811">
        <v>3.3959000000000001</v>
      </c>
      <c r="AL811">
        <v>6.0728999999999997</v>
      </c>
      <c r="AM811">
        <v>26.443999999999999</v>
      </c>
      <c r="AN811">
        <v>6.8171999999999997</v>
      </c>
    </row>
    <row r="812" spans="1:40" x14ac:dyDescent="0.25">
      <c r="A812" t="s">
        <v>278</v>
      </c>
      <c r="B812" t="s">
        <v>279</v>
      </c>
      <c r="C812" t="s">
        <v>280</v>
      </c>
      <c r="D812" t="s">
        <v>281</v>
      </c>
      <c r="E812" t="s">
        <v>203</v>
      </c>
      <c r="F812" t="s">
        <v>197</v>
      </c>
      <c r="G812" s="2">
        <v>40908</v>
      </c>
      <c r="H812" t="s">
        <v>199</v>
      </c>
      <c r="J812">
        <v>2011</v>
      </c>
      <c r="K812">
        <v>4</v>
      </c>
      <c r="L812">
        <v>2011</v>
      </c>
      <c r="M812">
        <v>4</v>
      </c>
      <c r="N812">
        <v>7</v>
      </c>
      <c r="O812">
        <v>0.85070000000000001</v>
      </c>
      <c r="R812">
        <v>0.27360000000000001</v>
      </c>
      <c r="S812">
        <v>0.41139999999999999</v>
      </c>
      <c r="T812">
        <v>25.744700000000002</v>
      </c>
      <c r="U812">
        <v>8.0028000000000006</v>
      </c>
      <c r="V812">
        <v>8.0028000000000006</v>
      </c>
      <c r="X812">
        <v>7.4664000000000001</v>
      </c>
      <c r="Y812">
        <v>4.8540999999999999</v>
      </c>
      <c r="Z812">
        <v>5950</v>
      </c>
      <c r="AD812">
        <v>0.38169999999999998</v>
      </c>
      <c r="AF812">
        <v>5.6970999999999998</v>
      </c>
      <c r="AG812">
        <v>15.797599999999999</v>
      </c>
      <c r="AH812">
        <v>4.4465000000000003</v>
      </c>
      <c r="AI812">
        <v>82.654399999999995</v>
      </c>
      <c r="AJ812">
        <v>1.853</v>
      </c>
      <c r="AK812">
        <v>3.2299000000000002</v>
      </c>
      <c r="AL812">
        <v>5.4737999999999998</v>
      </c>
      <c r="AM812">
        <v>27.23</v>
      </c>
      <c r="AN812">
        <v>6.4103000000000003</v>
      </c>
    </row>
    <row r="813" spans="1:40" x14ac:dyDescent="0.25">
      <c r="A813" t="s">
        <v>278</v>
      </c>
      <c r="B813" t="s">
        <v>279</v>
      </c>
      <c r="C813" t="s">
        <v>280</v>
      </c>
      <c r="D813" t="s">
        <v>281</v>
      </c>
      <c r="E813" t="s">
        <v>203</v>
      </c>
      <c r="F813" t="s">
        <v>197</v>
      </c>
      <c r="G813" s="2">
        <v>40999</v>
      </c>
      <c r="H813" t="s">
        <v>199</v>
      </c>
      <c r="J813">
        <v>2012</v>
      </c>
      <c r="K813">
        <v>1</v>
      </c>
      <c r="L813">
        <v>2012</v>
      </c>
      <c r="M813">
        <v>1</v>
      </c>
      <c r="N813">
        <v>7</v>
      </c>
      <c r="O813">
        <v>0.82620000000000005</v>
      </c>
      <c r="R813">
        <v>0.27750000000000002</v>
      </c>
      <c r="S813">
        <v>0.44550000000000001</v>
      </c>
      <c r="T813">
        <v>24.5913</v>
      </c>
      <c r="U813">
        <v>8.4928000000000008</v>
      </c>
      <c r="V813">
        <v>8.4928000000000008</v>
      </c>
      <c r="X813">
        <v>7.9503000000000004</v>
      </c>
      <c r="Y813">
        <v>5.0876000000000001</v>
      </c>
      <c r="Z813">
        <v>3317</v>
      </c>
      <c r="AD813">
        <v>0.37530000000000002</v>
      </c>
      <c r="AF813">
        <v>5.8470000000000004</v>
      </c>
      <c r="AG813">
        <v>15.3926</v>
      </c>
      <c r="AH813">
        <v>4.8101000000000003</v>
      </c>
      <c r="AI813">
        <v>-138800</v>
      </c>
      <c r="AJ813">
        <v>1.9095</v>
      </c>
      <c r="AK813">
        <v>3.4752999999999998</v>
      </c>
      <c r="AL813">
        <v>3.1292</v>
      </c>
      <c r="AM813">
        <v>27.934200000000001</v>
      </c>
      <c r="AN813">
        <v>3.383</v>
      </c>
    </row>
    <row r="814" spans="1:40" x14ac:dyDescent="0.25">
      <c r="A814" t="s">
        <v>278</v>
      </c>
      <c r="B814" t="s">
        <v>279</v>
      </c>
      <c r="C814" t="s">
        <v>280</v>
      </c>
      <c r="D814" t="s">
        <v>281</v>
      </c>
      <c r="E814" t="s">
        <v>203</v>
      </c>
      <c r="F814" t="s">
        <v>197</v>
      </c>
      <c r="G814" s="2">
        <v>41090</v>
      </c>
      <c r="H814" t="s">
        <v>199</v>
      </c>
      <c r="J814">
        <v>2012</v>
      </c>
      <c r="K814">
        <v>2</v>
      </c>
      <c r="L814">
        <v>2012</v>
      </c>
      <c r="M814">
        <v>2</v>
      </c>
      <c r="N814">
        <v>7</v>
      </c>
      <c r="O814">
        <v>0.82279999999999998</v>
      </c>
      <c r="R814">
        <v>0.2752</v>
      </c>
      <c r="S814">
        <v>0.42949999999999999</v>
      </c>
      <c r="T814">
        <v>24.324200000000001</v>
      </c>
      <c r="U814">
        <v>8.1643000000000008</v>
      </c>
      <c r="V814">
        <v>8.1643000000000008</v>
      </c>
      <c r="X814">
        <v>7.6032000000000002</v>
      </c>
      <c r="Y814">
        <v>4.9036999999999997</v>
      </c>
      <c r="Z814">
        <v>5306</v>
      </c>
      <c r="AD814">
        <v>0.37109999999999999</v>
      </c>
      <c r="AF814">
        <v>6.0121000000000002</v>
      </c>
      <c r="AG814">
        <v>14.9697</v>
      </c>
      <c r="AH814">
        <v>4.5514999999999999</v>
      </c>
      <c r="AI814">
        <v>3109.3020000000001</v>
      </c>
      <c r="AJ814">
        <v>1.8199000000000001</v>
      </c>
      <c r="AK814">
        <v>3.2987000000000002</v>
      </c>
      <c r="AL814">
        <v>5.0582000000000003</v>
      </c>
      <c r="AM814">
        <v>28.686499999999999</v>
      </c>
      <c r="AN814">
        <v>5.5014000000000003</v>
      </c>
    </row>
    <row r="815" spans="1:40" x14ac:dyDescent="0.25">
      <c r="A815" t="s">
        <v>278</v>
      </c>
      <c r="B815" t="s">
        <v>279</v>
      </c>
      <c r="C815" t="s">
        <v>280</v>
      </c>
      <c r="D815" t="s">
        <v>281</v>
      </c>
      <c r="E815" t="s">
        <v>203</v>
      </c>
      <c r="F815" t="s">
        <v>197</v>
      </c>
      <c r="G815" s="2">
        <v>41182</v>
      </c>
      <c r="H815" t="s">
        <v>199</v>
      </c>
      <c r="J815">
        <v>2012</v>
      </c>
      <c r="K815">
        <v>3</v>
      </c>
      <c r="L815">
        <v>2012</v>
      </c>
      <c r="M815">
        <v>3</v>
      </c>
      <c r="N815">
        <v>7</v>
      </c>
      <c r="O815">
        <v>0.81810000000000005</v>
      </c>
      <c r="R815">
        <v>0.26939999999999997</v>
      </c>
      <c r="S815">
        <v>0.43009999999999998</v>
      </c>
      <c r="T815">
        <v>26.386299999999999</v>
      </c>
      <c r="U815">
        <v>9.5596999999999994</v>
      </c>
      <c r="V815">
        <v>9.5596999999999994</v>
      </c>
      <c r="X815">
        <v>8.9809999999999999</v>
      </c>
      <c r="Y815">
        <v>5.7028999999999996</v>
      </c>
      <c r="Z815">
        <v>4687</v>
      </c>
      <c r="AD815">
        <v>0.38080000000000003</v>
      </c>
      <c r="AF815">
        <v>6.0030999999999999</v>
      </c>
      <c r="AG815">
        <v>14.9923</v>
      </c>
      <c r="AH815">
        <v>5.1516999999999999</v>
      </c>
      <c r="AI815">
        <v>186.46709999999999</v>
      </c>
      <c r="AJ815">
        <v>2.1715</v>
      </c>
      <c r="AK815">
        <v>3.7637</v>
      </c>
      <c r="AL815">
        <v>4.5110999999999999</v>
      </c>
      <c r="AM815">
        <v>29.864599999999999</v>
      </c>
      <c r="AN815">
        <v>5.2675999999999998</v>
      </c>
    </row>
    <row r="816" spans="1:40" x14ac:dyDescent="0.25">
      <c r="A816" t="s">
        <v>278</v>
      </c>
      <c r="B816" t="s">
        <v>279</v>
      </c>
      <c r="C816" t="s">
        <v>280</v>
      </c>
      <c r="D816" t="s">
        <v>281</v>
      </c>
      <c r="E816" t="s">
        <v>203</v>
      </c>
      <c r="F816" t="s">
        <v>197</v>
      </c>
      <c r="G816" s="2">
        <v>41274</v>
      </c>
      <c r="H816" t="s">
        <v>199</v>
      </c>
      <c r="J816">
        <v>2012</v>
      </c>
      <c r="K816">
        <v>4</v>
      </c>
      <c r="L816">
        <v>2012</v>
      </c>
      <c r="M816">
        <v>4</v>
      </c>
      <c r="N816">
        <v>7</v>
      </c>
      <c r="O816">
        <v>0.77639999999999998</v>
      </c>
      <c r="R816">
        <v>0.3105</v>
      </c>
      <c r="S816">
        <v>0.53739999999999999</v>
      </c>
      <c r="T816">
        <v>25.457999999999998</v>
      </c>
      <c r="U816">
        <v>7.3029999999999999</v>
      </c>
      <c r="V816">
        <v>7.3029999999999999</v>
      </c>
      <c r="X816">
        <v>6.7016999999999998</v>
      </c>
      <c r="Y816">
        <v>4.3240999999999996</v>
      </c>
      <c r="Z816">
        <v>6085</v>
      </c>
      <c r="AD816">
        <v>0.35570000000000002</v>
      </c>
      <c r="AF816">
        <v>5.1391999999999998</v>
      </c>
      <c r="AG816">
        <v>17.512599999999999</v>
      </c>
      <c r="AH816">
        <v>3.99</v>
      </c>
      <c r="AI816">
        <v>-25.970800000000001</v>
      </c>
      <c r="AJ816">
        <v>1.538</v>
      </c>
      <c r="AK816">
        <v>2.7511000000000001</v>
      </c>
      <c r="AL816">
        <v>5.8174000000000001</v>
      </c>
      <c r="AM816">
        <v>30.596699999999998</v>
      </c>
      <c r="AN816">
        <v>6.8403</v>
      </c>
    </row>
    <row r="817" spans="1:40" x14ac:dyDescent="0.25">
      <c r="A817" t="s">
        <v>278</v>
      </c>
      <c r="B817" t="s">
        <v>279</v>
      </c>
      <c r="C817" t="s">
        <v>280</v>
      </c>
      <c r="D817" t="s">
        <v>281</v>
      </c>
      <c r="E817" t="s">
        <v>203</v>
      </c>
      <c r="F817" t="s">
        <v>197</v>
      </c>
      <c r="G817" s="2">
        <v>41364</v>
      </c>
      <c r="H817" t="s">
        <v>199</v>
      </c>
      <c r="J817">
        <v>2013</v>
      </c>
      <c r="K817">
        <v>1</v>
      </c>
      <c r="L817">
        <v>2013</v>
      </c>
      <c r="M817">
        <v>1</v>
      </c>
      <c r="N817">
        <v>7</v>
      </c>
      <c r="O817">
        <v>0.8357</v>
      </c>
      <c r="R817">
        <v>0.33019999999999999</v>
      </c>
      <c r="S817">
        <v>0.56830000000000003</v>
      </c>
      <c r="T817">
        <v>23.365200000000002</v>
      </c>
      <c r="U817">
        <v>7.0500999999999996</v>
      </c>
      <c r="V817">
        <v>7.0500999999999996</v>
      </c>
      <c r="X817">
        <v>6.4634</v>
      </c>
      <c r="Y817">
        <v>3.9287999999999998</v>
      </c>
      <c r="Z817">
        <v>730</v>
      </c>
      <c r="AD817">
        <v>0.36499999999999999</v>
      </c>
      <c r="AF817">
        <v>5.2319000000000004</v>
      </c>
      <c r="AG817">
        <v>17.202000000000002</v>
      </c>
      <c r="AH817">
        <v>3.9047000000000001</v>
      </c>
      <c r="AI817">
        <v>-28.427299999999999</v>
      </c>
      <c r="AJ817">
        <v>1.4917</v>
      </c>
      <c r="AK817">
        <v>2.6152000000000002</v>
      </c>
      <c r="AL817">
        <v>0.70940000000000003</v>
      </c>
      <c r="AM817">
        <v>31.349499999999999</v>
      </c>
      <c r="AN817">
        <v>1.0233000000000001</v>
      </c>
    </row>
    <row r="818" spans="1:40" x14ac:dyDescent="0.25">
      <c r="A818" t="s">
        <v>278</v>
      </c>
      <c r="B818" t="s">
        <v>279</v>
      </c>
      <c r="C818" t="s">
        <v>280</v>
      </c>
      <c r="D818" t="s">
        <v>281</v>
      </c>
      <c r="E818" t="s">
        <v>203</v>
      </c>
      <c r="F818" t="s">
        <v>197</v>
      </c>
      <c r="G818" s="2">
        <v>41455</v>
      </c>
      <c r="H818" t="s">
        <v>199</v>
      </c>
      <c r="J818">
        <v>2013</v>
      </c>
      <c r="K818">
        <v>2</v>
      </c>
      <c r="L818">
        <v>2013</v>
      </c>
      <c r="M818">
        <v>2</v>
      </c>
      <c r="N818">
        <v>7</v>
      </c>
      <c r="O818">
        <v>0.78080000000000005</v>
      </c>
      <c r="R818">
        <v>0.33119999999999999</v>
      </c>
      <c r="S818">
        <v>0.52990000000000004</v>
      </c>
      <c r="T818">
        <v>24.881599999999999</v>
      </c>
      <c r="U818">
        <v>7.8959000000000001</v>
      </c>
      <c r="V818">
        <v>7.8959000000000001</v>
      </c>
      <c r="X818">
        <v>7.3171999999999997</v>
      </c>
      <c r="Y818">
        <v>4.7224000000000004</v>
      </c>
      <c r="Z818">
        <v>2048</v>
      </c>
      <c r="AD818">
        <v>0.37909999999999999</v>
      </c>
      <c r="AF818">
        <v>4.5426000000000002</v>
      </c>
      <c r="AG818">
        <v>19.8126</v>
      </c>
      <c r="AH818">
        <v>4.5759999999999996</v>
      </c>
      <c r="AI818">
        <v>-34.812100000000001</v>
      </c>
      <c r="AJ818">
        <v>1.7905</v>
      </c>
      <c r="AK818">
        <v>3.0602999999999998</v>
      </c>
      <c r="AL818">
        <v>1.9961</v>
      </c>
      <c r="AM818">
        <v>31.1938</v>
      </c>
      <c r="AN818">
        <v>2.4630000000000001</v>
      </c>
    </row>
    <row r="819" spans="1:40" x14ac:dyDescent="0.25">
      <c r="A819" t="s">
        <v>278</v>
      </c>
      <c r="B819" t="s">
        <v>279</v>
      </c>
      <c r="C819" t="s">
        <v>280</v>
      </c>
      <c r="D819" t="s">
        <v>281</v>
      </c>
      <c r="E819" t="s">
        <v>203</v>
      </c>
      <c r="F819" t="s">
        <v>197</v>
      </c>
      <c r="G819" s="2">
        <v>41547</v>
      </c>
      <c r="H819" t="s">
        <v>199</v>
      </c>
      <c r="J819">
        <v>2013</v>
      </c>
      <c r="K819">
        <v>3</v>
      </c>
      <c r="L819">
        <v>2013</v>
      </c>
      <c r="M819">
        <v>3</v>
      </c>
      <c r="N819">
        <v>7</v>
      </c>
      <c r="O819">
        <v>0.76049999999999995</v>
      </c>
      <c r="R819">
        <v>0.31740000000000002</v>
      </c>
      <c r="S819">
        <v>0.5242</v>
      </c>
      <c r="T819">
        <v>25.630199999999999</v>
      </c>
      <c r="U819">
        <v>8.5913000000000004</v>
      </c>
      <c r="V819">
        <v>8.5913000000000004</v>
      </c>
      <c r="X819">
        <v>8.0100999999999996</v>
      </c>
      <c r="Y819">
        <v>5.1266999999999996</v>
      </c>
      <c r="Z819">
        <v>5083</v>
      </c>
      <c r="AD819">
        <v>0.37409999999999999</v>
      </c>
      <c r="AF819">
        <v>4.6224999999999996</v>
      </c>
      <c r="AG819">
        <v>19.47</v>
      </c>
      <c r="AH819">
        <v>4.9038000000000004</v>
      </c>
      <c r="AI819">
        <v>-41.822099999999999</v>
      </c>
      <c r="AJ819">
        <v>1.9177999999999999</v>
      </c>
      <c r="AK819">
        <v>3.3473000000000002</v>
      </c>
      <c r="AL819">
        <v>4.9638999999999998</v>
      </c>
      <c r="AM819">
        <v>31.419</v>
      </c>
      <c r="AN819">
        <v>5.7842000000000002</v>
      </c>
    </row>
    <row r="820" spans="1:40" x14ac:dyDescent="0.25">
      <c r="A820" t="s">
        <v>278</v>
      </c>
      <c r="B820" t="s">
        <v>279</v>
      </c>
      <c r="C820" t="s">
        <v>280</v>
      </c>
      <c r="D820" t="s">
        <v>281</v>
      </c>
      <c r="E820" t="s">
        <v>203</v>
      </c>
      <c r="F820" t="s">
        <v>197</v>
      </c>
      <c r="G820" s="2">
        <v>41639</v>
      </c>
      <c r="H820" t="s">
        <v>199</v>
      </c>
      <c r="J820">
        <v>2013</v>
      </c>
      <c r="K820">
        <v>4</v>
      </c>
      <c r="L820">
        <v>2013</v>
      </c>
      <c r="M820">
        <v>4</v>
      </c>
      <c r="N820">
        <v>7</v>
      </c>
      <c r="O820">
        <v>0.73099999999999998</v>
      </c>
      <c r="R820">
        <v>0.31659999999999999</v>
      </c>
      <c r="S820">
        <v>0.52439999999999998</v>
      </c>
      <c r="T820">
        <v>23.893699999999999</v>
      </c>
      <c r="U820">
        <v>7.8799000000000001</v>
      </c>
      <c r="V820">
        <v>7.8799000000000001</v>
      </c>
      <c r="X820">
        <v>7.3143000000000002</v>
      </c>
      <c r="Y820">
        <v>4.5858999999999996</v>
      </c>
      <c r="Z820">
        <v>5684</v>
      </c>
      <c r="AD820">
        <v>0.38</v>
      </c>
      <c r="AF820">
        <v>4.4138000000000002</v>
      </c>
      <c r="AG820">
        <v>20.390799999999999</v>
      </c>
      <c r="AH820">
        <v>4.4386999999999999</v>
      </c>
      <c r="AI820">
        <v>-43.255499999999998</v>
      </c>
      <c r="AJ820">
        <v>1.7427999999999999</v>
      </c>
      <c r="AK820">
        <v>3.0335999999999999</v>
      </c>
      <c r="AL820">
        <v>5.5561999999999996</v>
      </c>
      <c r="AM820">
        <v>32.539499999999997</v>
      </c>
      <c r="AN820">
        <v>6.8338000000000001</v>
      </c>
    </row>
    <row r="821" spans="1:40" x14ac:dyDescent="0.25">
      <c r="A821" t="s">
        <v>278</v>
      </c>
      <c r="B821" t="s">
        <v>279</v>
      </c>
      <c r="C821" t="s">
        <v>280</v>
      </c>
      <c r="D821" t="s">
        <v>281</v>
      </c>
      <c r="E821" t="s">
        <v>203</v>
      </c>
      <c r="F821" t="s">
        <v>197</v>
      </c>
      <c r="G821" s="2">
        <v>41729</v>
      </c>
      <c r="H821" t="s">
        <v>199</v>
      </c>
      <c r="J821">
        <v>2014</v>
      </c>
      <c r="K821">
        <v>1</v>
      </c>
      <c r="L821">
        <v>2014</v>
      </c>
      <c r="M821">
        <v>1</v>
      </c>
      <c r="N821">
        <v>7</v>
      </c>
      <c r="O821">
        <v>0.72809999999999997</v>
      </c>
      <c r="R821">
        <v>0.3085</v>
      </c>
      <c r="S821">
        <v>0.5151</v>
      </c>
      <c r="T821">
        <v>23.994</v>
      </c>
      <c r="U821">
        <v>6.4779</v>
      </c>
      <c r="V821">
        <v>6.4779</v>
      </c>
      <c r="X821">
        <v>5.9733000000000001</v>
      </c>
      <c r="Y821">
        <v>3.4660000000000002</v>
      </c>
      <c r="Z821">
        <v>1055</v>
      </c>
      <c r="AD821">
        <v>0.37469999999999998</v>
      </c>
      <c r="AF821">
        <v>4.0515999999999996</v>
      </c>
      <c r="AG821">
        <v>22.2133</v>
      </c>
      <c r="AH821">
        <v>3.3763999999999998</v>
      </c>
      <c r="AI821">
        <v>-31.689699999999998</v>
      </c>
      <c r="AJ821">
        <v>1.2987</v>
      </c>
      <c r="AK821">
        <v>2.3347000000000002</v>
      </c>
      <c r="AL821">
        <v>1.0591999999999999</v>
      </c>
      <c r="AM821">
        <v>33.078299999999999</v>
      </c>
      <c r="AN821">
        <v>1.4137</v>
      </c>
    </row>
    <row r="822" spans="1:40" x14ac:dyDescent="0.25">
      <c r="A822" t="s">
        <v>278</v>
      </c>
      <c r="B822" t="s">
        <v>279</v>
      </c>
      <c r="C822" t="s">
        <v>280</v>
      </c>
      <c r="D822" t="s">
        <v>281</v>
      </c>
      <c r="E822" t="s">
        <v>203</v>
      </c>
      <c r="F822" t="s">
        <v>197</v>
      </c>
      <c r="G822" s="2">
        <v>41820</v>
      </c>
      <c r="H822" t="s">
        <v>199</v>
      </c>
      <c r="J822">
        <v>2014</v>
      </c>
      <c r="K822">
        <v>2</v>
      </c>
      <c r="L822">
        <v>2014</v>
      </c>
      <c r="M822">
        <v>2</v>
      </c>
      <c r="N822">
        <v>7</v>
      </c>
      <c r="O822">
        <v>0.74250000000000005</v>
      </c>
      <c r="R822">
        <v>0.30759999999999998</v>
      </c>
      <c r="S822">
        <v>0.50849999999999995</v>
      </c>
      <c r="T822">
        <v>24.934000000000001</v>
      </c>
      <c r="U822">
        <v>7.8345000000000002</v>
      </c>
      <c r="V822">
        <v>7.8345000000000002</v>
      </c>
      <c r="X822">
        <v>7.3586</v>
      </c>
      <c r="Y822">
        <v>4.3224999999999998</v>
      </c>
      <c r="Z822">
        <v>1706</v>
      </c>
      <c r="AD822">
        <v>0.38109999999999999</v>
      </c>
      <c r="AF822">
        <v>3.4565000000000001</v>
      </c>
      <c r="AG822">
        <v>26.0379</v>
      </c>
      <c r="AH822">
        <v>4.2751000000000001</v>
      </c>
      <c r="AI822">
        <v>-42.435200000000002</v>
      </c>
      <c r="AJ822">
        <v>1.6474</v>
      </c>
      <c r="AK822">
        <v>2.9601999999999999</v>
      </c>
      <c r="AL822">
        <v>1.7215</v>
      </c>
      <c r="AM822">
        <v>33.8489</v>
      </c>
      <c r="AN822">
        <v>2.444</v>
      </c>
    </row>
    <row r="823" spans="1:40" x14ac:dyDescent="0.25">
      <c r="A823" t="s">
        <v>278</v>
      </c>
      <c r="B823" t="s">
        <v>279</v>
      </c>
      <c r="C823" t="s">
        <v>280</v>
      </c>
      <c r="D823" t="s">
        <v>281</v>
      </c>
      <c r="E823" t="s">
        <v>203</v>
      </c>
      <c r="F823" t="s">
        <v>197</v>
      </c>
      <c r="G823" s="2">
        <v>41912</v>
      </c>
      <c r="H823" t="s">
        <v>199</v>
      </c>
      <c r="J823">
        <v>2014</v>
      </c>
      <c r="K823">
        <v>3</v>
      </c>
      <c r="L823">
        <v>2014</v>
      </c>
      <c r="M823">
        <v>3</v>
      </c>
      <c r="N823">
        <v>7</v>
      </c>
      <c r="O823">
        <v>0.73760000000000003</v>
      </c>
      <c r="R823">
        <v>0.30919999999999997</v>
      </c>
      <c r="S823">
        <v>0.5373</v>
      </c>
      <c r="T823">
        <v>26.594200000000001</v>
      </c>
      <c r="U823">
        <v>8.8617000000000008</v>
      </c>
      <c r="V823">
        <v>8.8617000000000008</v>
      </c>
      <c r="X823">
        <v>8.3977000000000004</v>
      </c>
      <c r="Y823">
        <v>4.8902999999999999</v>
      </c>
      <c r="Z823">
        <v>4501</v>
      </c>
      <c r="AD823">
        <v>0.38350000000000001</v>
      </c>
      <c r="AF823">
        <v>3.6337999999999999</v>
      </c>
      <c r="AG823">
        <v>24.767199999999999</v>
      </c>
      <c r="AH823">
        <v>4.9135</v>
      </c>
      <c r="AI823">
        <v>-48.0792</v>
      </c>
      <c r="AJ823">
        <v>1.8753</v>
      </c>
      <c r="AK823">
        <v>3.3944000000000001</v>
      </c>
      <c r="AL823">
        <v>4.5834999999999999</v>
      </c>
      <c r="AM823">
        <v>33.8919</v>
      </c>
      <c r="AN823">
        <v>5.7251000000000003</v>
      </c>
    </row>
    <row r="824" spans="1:40" x14ac:dyDescent="0.25">
      <c r="A824" t="s">
        <v>278</v>
      </c>
      <c r="B824" t="s">
        <v>279</v>
      </c>
      <c r="C824" t="s">
        <v>280</v>
      </c>
      <c r="D824" t="s">
        <v>281</v>
      </c>
      <c r="E824" t="s">
        <v>203</v>
      </c>
      <c r="F824" t="s">
        <v>197</v>
      </c>
      <c r="G824" s="2">
        <v>42004</v>
      </c>
      <c r="H824" t="s">
        <v>199</v>
      </c>
      <c r="J824">
        <v>2014</v>
      </c>
      <c r="K824">
        <v>4</v>
      </c>
      <c r="L824">
        <v>2014</v>
      </c>
      <c r="M824">
        <v>4</v>
      </c>
      <c r="N824">
        <v>7</v>
      </c>
      <c r="O824">
        <v>0.76919999999999999</v>
      </c>
      <c r="R824">
        <v>0.33029999999999998</v>
      </c>
      <c r="S824">
        <v>0.5363</v>
      </c>
      <c r="T824">
        <v>25.642299999999999</v>
      </c>
      <c r="U824">
        <v>8.2703000000000007</v>
      </c>
      <c r="V824">
        <v>8.2703000000000007</v>
      </c>
      <c r="X824">
        <v>7.8186</v>
      </c>
      <c r="Y824">
        <v>4.5164999999999997</v>
      </c>
      <c r="Z824">
        <v>6526</v>
      </c>
      <c r="AD824">
        <v>0.38700000000000001</v>
      </c>
      <c r="AF824">
        <v>3.4289999999999998</v>
      </c>
      <c r="AG824">
        <v>26.246500000000001</v>
      </c>
      <c r="AH824">
        <v>4.6527000000000003</v>
      </c>
      <c r="AI824">
        <v>-36.341799999999999</v>
      </c>
      <c r="AJ824">
        <v>1.748</v>
      </c>
      <c r="AK824">
        <v>3.1158999999999999</v>
      </c>
      <c r="AL824">
        <v>6.6186999999999996</v>
      </c>
      <c r="AM824">
        <v>34.018900000000002</v>
      </c>
      <c r="AN824">
        <v>8.1653000000000002</v>
      </c>
    </row>
    <row r="825" spans="1:40" x14ac:dyDescent="0.25">
      <c r="A825" t="s">
        <v>278</v>
      </c>
      <c r="B825" t="s">
        <v>279</v>
      </c>
      <c r="C825" t="s">
        <v>280</v>
      </c>
      <c r="D825" t="s">
        <v>281</v>
      </c>
      <c r="E825" t="s">
        <v>203</v>
      </c>
      <c r="F825" t="s">
        <v>197</v>
      </c>
      <c r="G825" s="2">
        <v>42094</v>
      </c>
      <c r="H825" t="s">
        <v>199</v>
      </c>
      <c r="J825">
        <v>2015</v>
      </c>
      <c r="K825">
        <v>1</v>
      </c>
      <c r="L825">
        <v>2015</v>
      </c>
      <c r="M825">
        <v>1</v>
      </c>
      <c r="N825">
        <v>7</v>
      </c>
      <c r="O825">
        <v>0.76549999999999996</v>
      </c>
      <c r="R825">
        <v>0.32819999999999999</v>
      </c>
      <c r="S825">
        <v>0.57640000000000002</v>
      </c>
      <c r="T825">
        <v>24.756699999999999</v>
      </c>
      <c r="U825">
        <v>7.3834</v>
      </c>
      <c r="V825">
        <v>7.3834</v>
      </c>
      <c r="X825">
        <v>6.9638999999999998</v>
      </c>
      <c r="Y825">
        <v>3.9518</v>
      </c>
      <c r="Z825">
        <v>1896</v>
      </c>
      <c r="AD825">
        <v>0.39850000000000002</v>
      </c>
      <c r="AF825">
        <v>3.4426999999999999</v>
      </c>
      <c r="AG825">
        <v>26.142199999999999</v>
      </c>
      <c r="AH825">
        <v>4.4325000000000001</v>
      </c>
      <c r="AI825">
        <v>-32.520099999999999</v>
      </c>
      <c r="AJ825">
        <v>1.5749</v>
      </c>
      <c r="AK825">
        <v>2.9775999999999998</v>
      </c>
      <c r="AL825">
        <v>1.9567000000000001</v>
      </c>
      <c r="AM825">
        <v>33.485300000000002</v>
      </c>
      <c r="AN825">
        <v>2.3416000000000001</v>
      </c>
    </row>
    <row r="826" spans="1:40" x14ac:dyDescent="0.25">
      <c r="A826" t="s">
        <v>278</v>
      </c>
      <c r="B826" t="s">
        <v>279</v>
      </c>
      <c r="C826" t="s">
        <v>280</v>
      </c>
      <c r="D826" t="s">
        <v>281</v>
      </c>
      <c r="E826" t="s">
        <v>203</v>
      </c>
      <c r="F826" t="s">
        <v>197</v>
      </c>
      <c r="G826" s="2">
        <v>42185</v>
      </c>
      <c r="H826" t="s">
        <v>199</v>
      </c>
      <c r="J826">
        <v>2015</v>
      </c>
      <c r="K826">
        <v>2</v>
      </c>
      <c r="L826">
        <v>2015</v>
      </c>
      <c r="M826">
        <v>2</v>
      </c>
      <c r="N826">
        <v>7</v>
      </c>
      <c r="O826">
        <v>0.77129999999999999</v>
      </c>
      <c r="R826">
        <v>0.31769999999999998</v>
      </c>
      <c r="S826">
        <v>0.54730000000000001</v>
      </c>
      <c r="T826">
        <v>24.851800000000001</v>
      </c>
      <c r="U826">
        <v>7.9832999999999998</v>
      </c>
      <c r="V826">
        <v>7.9832999999999998</v>
      </c>
      <c r="X826">
        <v>7.5669000000000004</v>
      </c>
      <c r="Y826">
        <v>4.3708</v>
      </c>
      <c r="Z826">
        <v>2716</v>
      </c>
      <c r="AD826">
        <v>0.3967</v>
      </c>
      <c r="AF826">
        <v>2.9738000000000002</v>
      </c>
      <c r="AG826">
        <v>30.2639</v>
      </c>
      <c r="AH826">
        <v>4.8000999999999996</v>
      </c>
      <c r="AI826">
        <v>-35.618000000000002</v>
      </c>
      <c r="AJ826">
        <v>1.7337</v>
      </c>
      <c r="AK826">
        <v>3.2749000000000001</v>
      </c>
      <c r="AL826">
        <v>2.8115999999999999</v>
      </c>
      <c r="AM826">
        <v>34.684899999999999</v>
      </c>
      <c r="AN826">
        <v>3.5528</v>
      </c>
    </row>
    <row r="827" spans="1:40" x14ac:dyDescent="0.25">
      <c r="A827" t="s">
        <v>278</v>
      </c>
      <c r="B827" t="s">
        <v>279</v>
      </c>
      <c r="C827" t="s">
        <v>280</v>
      </c>
      <c r="D827" t="s">
        <v>281</v>
      </c>
      <c r="E827" t="s">
        <v>203</v>
      </c>
      <c r="F827" t="s">
        <v>197</v>
      </c>
      <c r="G827" s="2">
        <v>42277</v>
      </c>
      <c r="H827" t="s">
        <v>199</v>
      </c>
      <c r="J827">
        <v>2015</v>
      </c>
      <c r="K827">
        <v>3</v>
      </c>
      <c r="L827">
        <v>2015</v>
      </c>
      <c r="M827">
        <v>3</v>
      </c>
      <c r="N827">
        <v>7</v>
      </c>
      <c r="O827">
        <v>0.74929999999999997</v>
      </c>
      <c r="R827">
        <v>0.43990000000000001</v>
      </c>
      <c r="S827">
        <v>0.95950000000000002</v>
      </c>
      <c r="T827">
        <v>23.2544</v>
      </c>
      <c r="U827">
        <v>7.2742000000000004</v>
      </c>
      <c r="V827">
        <v>7.2742000000000004</v>
      </c>
      <c r="X827">
        <v>6.7222999999999997</v>
      </c>
      <c r="Y827">
        <v>3.8492000000000002</v>
      </c>
      <c r="Z827">
        <v>5157</v>
      </c>
      <c r="AD827">
        <v>0.38319999999999999</v>
      </c>
      <c r="AF827">
        <v>2.8774000000000002</v>
      </c>
      <c r="AG827">
        <v>31.278400000000001</v>
      </c>
      <c r="AH827">
        <v>4.8849999999999998</v>
      </c>
      <c r="AI827">
        <v>-8.5324000000000009</v>
      </c>
      <c r="AJ827">
        <v>1.4944</v>
      </c>
      <c r="AK827">
        <v>2.7360000000000002</v>
      </c>
      <c r="AL827">
        <v>5.3330000000000002</v>
      </c>
      <c r="AM827">
        <v>34.755499999999998</v>
      </c>
      <c r="AN827">
        <v>6.4416000000000002</v>
      </c>
    </row>
    <row r="828" spans="1:40" x14ac:dyDescent="0.25">
      <c r="A828" t="s">
        <v>278</v>
      </c>
      <c r="B828" t="s">
        <v>279</v>
      </c>
      <c r="C828" t="s">
        <v>280</v>
      </c>
      <c r="D828" t="s">
        <v>281</v>
      </c>
      <c r="E828" t="s">
        <v>203</v>
      </c>
      <c r="F828" t="s">
        <v>197</v>
      </c>
      <c r="G828" s="2">
        <v>42369</v>
      </c>
      <c r="H828" t="s">
        <v>199</v>
      </c>
      <c r="J828">
        <v>2015</v>
      </c>
      <c r="K828">
        <v>4</v>
      </c>
      <c r="L828">
        <v>2015</v>
      </c>
      <c r="M828">
        <v>4</v>
      </c>
      <c r="N828">
        <v>7</v>
      </c>
      <c r="O828">
        <v>0.73750000000000004</v>
      </c>
      <c r="R828">
        <v>0.4289</v>
      </c>
      <c r="S828">
        <v>0.94779999999999998</v>
      </c>
      <c r="T828">
        <v>21.8216</v>
      </c>
      <c r="U828">
        <v>5.6607000000000003</v>
      </c>
      <c r="V828">
        <v>5.6607000000000003</v>
      </c>
      <c r="X828">
        <v>5.0643000000000002</v>
      </c>
      <c r="Y828">
        <v>2.7936000000000001</v>
      </c>
      <c r="Z828">
        <v>8184</v>
      </c>
      <c r="AD828">
        <v>0.39190000000000003</v>
      </c>
      <c r="AF828">
        <v>3.2722000000000002</v>
      </c>
      <c r="AG828">
        <v>27.504300000000001</v>
      </c>
      <c r="AH828">
        <v>3.7124000000000001</v>
      </c>
      <c r="AI828">
        <v>-6.5484999999999998</v>
      </c>
      <c r="AJ828">
        <v>1.1254</v>
      </c>
      <c r="AK828">
        <v>2.12</v>
      </c>
      <c r="AL828">
        <v>8.4633000000000003</v>
      </c>
      <c r="AM828">
        <v>35.388300000000001</v>
      </c>
      <c r="AN828">
        <v>10.0724</v>
      </c>
    </row>
    <row r="829" spans="1:40" x14ac:dyDescent="0.25">
      <c r="A829" t="s">
        <v>278</v>
      </c>
      <c r="B829" t="s">
        <v>279</v>
      </c>
      <c r="C829" t="s">
        <v>280</v>
      </c>
      <c r="D829" t="s">
        <v>281</v>
      </c>
      <c r="E829" t="s">
        <v>203</v>
      </c>
      <c r="F829" t="s">
        <v>197</v>
      </c>
      <c r="G829" s="2">
        <v>42460</v>
      </c>
      <c r="H829" t="s">
        <v>199</v>
      </c>
      <c r="J829">
        <v>2016</v>
      </c>
      <c r="K829">
        <v>1</v>
      </c>
      <c r="L829">
        <v>2016</v>
      </c>
      <c r="M829">
        <v>1</v>
      </c>
      <c r="N829">
        <v>7</v>
      </c>
      <c r="O829">
        <v>0.72909999999999997</v>
      </c>
      <c r="R829">
        <v>0.437</v>
      </c>
      <c r="S829">
        <v>0.96160000000000001</v>
      </c>
      <c r="T829">
        <v>22.952400000000001</v>
      </c>
      <c r="U829">
        <v>6.6477000000000004</v>
      </c>
      <c r="V829">
        <v>6.6477000000000004</v>
      </c>
      <c r="X829">
        <v>6.0659999999999998</v>
      </c>
      <c r="Y829">
        <v>3.6179999999999999</v>
      </c>
      <c r="Z829">
        <v>1893</v>
      </c>
      <c r="AD829">
        <v>0.37780000000000002</v>
      </c>
      <c r="AF829">
        <v>3.0409999999999999</v>
      </c>
      <c r="AG829">
        <v>29.595099999999999</v>
      </c>
      <c r="AH829">
        <v>4.6397000000000004</v>
      </c>
      <c r="AI829">
        <v>-8.0993999999999993</v>
      </c>
      <c r="AJ829">
        <v>1.3805000000000001</v>
      </c>
      <c r="AK829">
        <v>2.6122000000000001</v>
      </c>
      <c r="AL829">
        <v>1.9576</v>
      </c>
      <c r="AM829">
        <v>36.757899999999999</v>
      </c>
      <c r="AN829">
        <v>2.3971</v>
      </c>
    </row>
    <row r="830" spans="1:40" x14ac:dyDescent="0.25">
      <c r="A830" t="s">
        <v>278</v>
      </c>
      <c r="B830" t="s">
        <v>279</v>
      </c>
      <c r="C830" t="s">
        <v>280</v>
      </c>
      <c r="D830" t="s">
        <v>281</v>
      </c>
      <c r="E830" t="s">
        <v>203</v>
      </c>
      <c r="F830" t="s">
        <v>197</v>
      </c>
      <c r="G830" s="2">
        <v>42551</v>
      </c>
      <c r="H830" t="s">
        <v>199</v>
      </c>
      <c r="J830">
        <v>2016</v>
      </c>
      <c r="K830">
        <v>2</v>
      </c>
      <c r="L830">
        <v>2016</v>
      </c>
      <c r="M830">
        <v>2</v>
      </c>
      <c r="N830">
        <v>7</v>
      </c>
      <c r="O830">
        <v>0.70279999999999998</v>
      </c>
      <c r="R830">
        <v>0.42509999999999998</v>
      </c>
      <c r="S830">
        <v>0.91490000000000005</v>
      </c>
      <c r="T830">
        <v>22.603000000000002</v>
      </c>
      <c r="U830">
        <v>6.8903999999999996</v>
      </c>
      <c r="V830">
        <v>6.8903999999999996</v>
      </c>
      <c r="X830">
        <v>6.3074000000000003</v>
      </c>
      <c r="Y830">
        <v>3.7732999999999999</v>
      </c>
      <c r="Z830">
        <v>3188</v>
      </c>
      <c r="AD830">
        <v>0.38869999999999999</v>
      </c>
      <c r="AF830">
        <v>2.7833999999999999</v>
      </c>
      <c r="AG830">
        <v>32.335000000000001</v>
      </c>
      <c r="AH830">
        <v>4.8502000000000001</v>
      </c>
      <c r="AI830">
        <v>-9.0386000000000006</v>
      </c>
      <c r="AJ830">
        <v>1.4715</v>
      </c>
      <c r="AK830">
        <v>2.7883</v>
      </c>
      <c r="AL830">
        <v>3.2968000000000002</v>
      </c>
      <c r="AM830">
        <v>38.156700000000001</v>
      </c>
      <c r="AN830">
        <v>4.1375000000000002</v>
      </c>
    </row>
    <row r="831" spans="1:40" x14ac:dyDescent="0.25">
      <c r="A831" t="s">
        <v>278</v>
      </c>
      <c r="B831" t="s">
        <v>279</v>
      </c>
      <c r="C831" t="s">
        <v>280</v>
      </c>
      <c r="D831" t="s">
        <v>281</v>
      </c>
      <c r="E831" t="s">
        <v>203</v>
      </c>
      <c r="F831" t="s">
        <v>197</v>
      </c>
      <c r="G831" s="2">
        <v>42643</v>
      </c>
      <c r="H831" t="s">
        <v>199</v>
      </c>
      <c r="J831">
        <v>2016</v>
      </c>
      <c r="K831">
        <v>3</v>
      </c>
      <c r="L831">
        <v>2016</v>
      </c>
      <c r="M831">
        <v>3</v>
      </c>
      <c r="N831">
        <v>7</v>
      </c>
      <c r="O831">
        <v>0.7</v>
      </c>
      <c r="R831">
        <v>0.4093</v>
      </c>
      <c r="S831">
        <v>0.88470000000000004</v>
      </c>
      <c r="T831">
        <v>24.0382</v>
      </c>
      <c r="U831">
        <v>7.7333999999999996</v>
      </c>
      <c r="V831">
        <v>7.7333999999999996</v>
      </c>
      <c r="X831">
        <v>7.1523000000000003</v>
      </c>
      <c r="Y831">
        <v>4.2511999999999999</v>
      </c>
      <c r="Z831">
        <v>9984</v>
      </c>
      <c r="AD831">
        <v>0.37440000000000001</v>
      </c>
      <c r="AF831">
        <v>3.1175999999999999</v>
      </c>
      <c r="AG831">
        <v>28.868500000000001</v>
      </c>
      <c r="AH831">
        <v>5.2671000000000001</v>
      </c>
      <c r="AI831">
        <v>-10.7805</v>
      </c>
      <c r="AJ831">
        <v>1.5998000000000001</v>
      </c>
      <c r="AK831">
        <v>3.1112000000000002</v>
      </c>
      <c r="AL831">
        <v>10.3034</v>
      </c>
      <c r="AM831">
        <v>39.447499999999998</v>
      </c>
      <c r="AN831">
        <v>11.5624</v>
      </c>
    </row>
    <row r="832" spans="1:40" x14ac:dyDescent="0.25">
      <c r="A832" t="s">
        <v>278</v>
      </c>
      <c r="B832" t="s">
        <v>279</v>
      </c>
      <c r="C832" t="s">
        <v>280</v>
      </c>
      <c r="D832" t="s">
        <v>281</v>
      </c>
      <c r="E832" t="s">
        <v>203</v>
      </c>
      <c r="F832" t="s">
        <v>197</v>
      </c>
      <c r="G832" s="2">
        <v>42735</v>
      </c>
      <c r="H832" t="s">
        <v>199</v>
      </c>
      <c r="J832">
        <v>2016</v>
      </c>
      <c r="K832">
        <v>4</v>
      </c>
      <c r="L832">
        <v>2016</v>
      </c>
      <c r="M832">
        <v>4</v>
      </c>
      <c r="N832">
        <v>7</v>
      </c>
      <c r="O832">
        <v>0.68789999999999996</v>
      </c>
      <c r="R832">
        <v>0.40310000000000001</v>
      </c>
      <c r="S832">
        <v>0.86360000000000003</v>
      </c>
      <c r="T832">
        <v>24.257899999999999</v>
      </c>
      <c r="U832">
        <v>6.7045000000000003</v>
      </c>
      <c r="V832">
        <v>6.7045000000000003</v>
      </c>
      <c r="X832">
        <v>6.1406999999999998</v>
      </c>
      <c r="Y832">
        <v>3.5427</v>
      </c>
      <c r="Z832">
        <v>8090</v>
      </c>
      <c r="AD832">
        <v>0.3871</v>
      </c>
      <c r="AF832">
        <v>3.0371999999999999</v>
      </c>
      <c r="AG832">
        <v>29.6327</v>
      </c>
      <c r="AH832">
        <v>4.4739000000000004</v>
      </c>
      <c r="AI832">
        <v>-9.5164000000000009</v>
      </c>
      <c r="AJ832">
        <v>1.3908</v>
      </c>
      <c r="AK832">
        <v>2.6707000000000001</v>
      </c>
      <c r="AL832">
        <v>8.3574000000000002</v>
      </c>
      <c r="AM832">
        <v>40.101900000000001</v>
      </c>
      <c r="AN832">
        <v>10.1188</v>
      </c>
    </row>
    <row r="833" spans="1:40" x14ac:dyDescent="0.25">
      <c r="A833" t="s">
        <v>278</v>
      </c>
      <c r="B833" t="s">
        <v>279</v>
      </c>
      <c r="C833" t="s">
        <v>280</v>
      </c>
      <c r="D833" t="s">
        <v>281</v>
      </c>
      <c r="E833" t="s">
        <v>203</v>
      </c>
      <c r="F833" t="s">
        <v>197</v>
      </c>
      <c r="G833" s="2">
        <v>42825</v>
      </c>
      <c r="H833" t="s">
        <v>199</v>
      </c>
      <c r="J833">
        <v>2017</v>
      </c>
      <c r="K833">
        <v>1</v>
      </c>
      <c r="L833">
        <v>2017</v>
      </c>
      <c r="M833">
        <v>1</v>
      </c>
      <c r="N833">
        <v>7</v>
      </c>
      <c r="O833">
        <v>0.71230000000000004</v>
      </c>
      <c r="R833">
        <v>0.37280000000000002</v>
      </c>
      <c r="S833">
        <v>0.77059999999999995</v>
      </c>
      <c r="T833">
        <v>22.510899999999999</v>
      </c>
      <c r="U833">
        <v>7.0049000000000001</v>
      </c>
      <c r="V833">
        <v>7.0049000000000001</v>
      </c>
      <c r="X833">
        <v>6.4241000000000001</v>
      </c>
      <c r="Y833">
        <v>4.4579000000000004</v>
      </c>
      <c r="Z833">
        <v>5949</v>
      </c>
      <c r="AD833">
        <v>0.35520000000000002</v>
      </c>
      <c r="AF833">
        <v>3.0068999999999999</v>
      </c>
      <c r="AG833">
        <v>29.931699999999999</v>
      </c>
      <c r="AH833">
        <v>4.9801000000000002</v>
      </c>
      <c r="AI833">
        <v>-12.888999999999999</v>
      </c>
      <c r="AJ833">
        <v>1.5973999999999999</v>
      </c>
      <c r="AK833">
        <v>3.1234000000000002</v>
      </c>
      <c r="AL833">
        <v>6.1014999999999997</v>
      </c>
      <c r="AM833">
        <v>45.590699999999998</v>
      </c>
      <c r="AN833">
        <v>6.6215000000000002</v>
      </c>
    </row>
    <row r="834" spans="1:40" x14ac:dyDescent="0.25">
      <c r="A834" t="s">
        <v>278</v>
      </c>
      <c r="B834" t="s">
        <v>279</v>
      </c>
      <c r="C834" t="s">
        <v>280</v>
      </c>
      <c r="D834" t="s">
        <v>281</v>
      </c>
      <c r="E834" t="s">
        <v>203</v>
      </c>
      <c r="F834" t="s">
        <v>197</v>
      </c>
      <c r="G834" s="2">
        <v>42916</v>
      </c>
      <c r="H834" t="s">
        <v>199</v>
      </c>
      <c r="J834">
        <v>2017</v>
      </c>
      <c r="K834">
        <v>2</v>
      </c>
      <c r="L834">
        <v>2017</v>
      </c>
      <c r="M834">
        <v>2</v>
      </c>
      <c r="N834">
        <v>7</v>
      </c>
      <c r="O834">
        <v>0.72199999999999998</v>
      </c>
      <c r="R834">
        <v>0.36620000000000003</v>
      </c>
      <c r="S834">
        <v>0.70440000000000003</v>
      </c>
      <c r="T834">
        <v>23.205400000000001</v>
      </c>
      <c r="U834">
        <v>7.4541000000000004</v>
      </c>
      <c r="V834">
        <v>7.4541000000000004</v>
      </c>
      <c r="X834">
        <v>6.8526999999999996</v>
      </c>
      <c r="Y834">
        <v>4.5632000000000001</v>
      </c>
      <c r="Z834">
        <v>7702</v>
      </c>
      <c r="AD834">
        <v>0.3624</v>
      </c>
      <c r="AF834">
        <v>2.8167</v>
      </c>
      <c r="AG834">
        <v>31.952100000000002</v>
      </c>
      <c r="AH834">
        <v>5.1835000000000004</v>
      </c>
      <c r="AI834">
        <v>-15.161300000000001</v>
      </c>
      <c r="AJ834">
        <v>1.7017</v>
      </c>
      <c r="AK834">
        <v>3.2852000000000001</v>
      </c>
      <c r="AL834">
        <v>7.8193000000000001</v>
      </c>
      <c r="AM834">
        <v>46.9803</v>
      </c>
      <c r="AN834">
        <v>8.7584</v>
      </c>
    </row>
    <row r="835" spans="1:40" x14ac:dyDescent="0.25">
      <c r="A835" t="s">
        <v>278</v>
      </c>
      <c r="B835" t="s">
        <v>279</v>
      </c>
      <c r="C835" t="s">
        <v>280</v>
      </c>
      <c r="D835" t="s">
        <v>281</v>
      </c>
      <c r="E835" t="s">
        <v>203</v>
      </c>
      <c r="F835" t="s">
        <v>197</v>
      </c>
      <c r="G835" s="2">
        <v>43008</v>
      </c>
      <c r="H835" t="s">
        <v>199</v>
      </c>
      <c r="J835">
        <v>2017</v>
      </c>
      <c r="K835">
        <v>3</v>
      </c>
      <c r="L835">
        <v>2017</v>
      </c>
      <c r="M835">
        <v>3</v>
      </c>
      <c r="N835">
        <v>7</v>
      </c>
      <c r="O835">
        <v>0.70450000000000002</v>
      </c>
      <c r="R835">
        <v>0.34320000000000001</v>
      </c>
      <c r="S835">
        <v>0.61850000000000005</v>
      </c>
      <c r="T835">
        <v>23.951799999999999</v>
      </c>
      <c r="U835">
        <v>8.1236999999999995</v>
      </c>
      <c r="V835">
        <v>8.1236999999999995</v>
      </c>
      <c r="X835">
        <v>7.5393999999999997</v>
      </c>
      <c r="Y835">
        <v>4.9382000000000001</v>
      </c>
      <c r="Z835">
        <v>14782</v>
      </c>
      <c r="AD835">
        <v>0.35830000000000001</v>
      </c>
      <c r="AF835">
        <v>3.2541000000000002</v>
      </c>
      <c r="AG835">
        <v>27.6571</v>
      </c>
      <c r="AH835">
        <v>5.4131999999999998</v>
      </c>
      <c r="AI835">
        <v>-17.602599999999999</v>
      </c>
      <c r="AJ835">
        <v>1.8237000000000001</v>
      </c>
      <c r="AK835">
        <v>3.5552999999999999</v>
      </c>
      <c r="AL835">
        <v>14.946400000000001</v>
      </c>
      <c r="AM835">
        <v>48.823500000000003</v>
      </c>
      <c r="AN835">
        <v>16.352900000000002</v>
      </c>
    </row>
    <row r="836" spans="1:40" x14ac:dyDescent="0.25">
      <c r="A836" t="s">
        <v>282</v>
      </c>
      <c r="B836" t="s">
        <v>283</v>
      </c>
      <c r="C836" t="s">
        <v>284</v>
      </c>
      <c r="D836" t="s">
        <v>285</v>
      </c>
      <c r="E836" t="s">
        <v>203</v>
      </c>
      <c r="F836" t="s">
        <v>197</v>
      </c>
      <c r="G836" s="2">
        <v>40908</v>
      </c>
      <c r="H836" t="s">
        <v>198</v>
      </c>
      <c r="J836">
        <v>2011</v>
      </c>
      <c r="K836">
        <v>4</v>
      </c>
      <c r="L836">
        <v>2011</v>
      </c>
      <c r="M836">
        <v>4</v>
      </c>
      <c r="N836">
        <v>7</v>
      </c>
      <c r="O836">
        <v>1.3835999999999999</v>
      </c>
      <c r="R836">
        <v>0.29399999999999998</v>
      </c>
      <c r="S836">
        <v>0.4496</v>
      </c>
      <c r="T836">
        <v>27.5944</v>
      </c>
      <c r="U836">
        <v>14.0725</v>
      </c>
      <c r="V836">
        <v>14.0725</v>
      </c>
      <c r="W836">
        <v>16.337800000000001</v>
      </c>
      <c r="X836">
        <v>13.1829</v>
      </c>
      <c r="Y836">
        <v>8.9303000000000008</v>
      </c>
      <c r="Z836">
        <v>5531</v>
      </c>
      <c r="AD836">
        <v>0.9073</v>
      </c>
      <c r="AE836">
        <v>5.1775000000000002</v>
      </c>
      <c r="AF836">
        <v>5.8406000000000002</v>
      </c>
      <c r="AG836">
        <v>62.494</v>
      </c>
      <c r="AH836">
        <v>21.17</v>
      </c>
      <c r="AI836">
        <v>503.75389999999999</v>
      </c>
      <c r="AJ836">
        <v>7.8613999999999997</v>
      </c>
      <c r="AK836">
        <v>14.946899999999999</v>
      </c>
      <c r="AL836">
        <v>6.0994999999999999</v>
      </c>
      <c r="AM836">
        <v>25.153700000000001</v>
      </c>
      <c r="AN836">
        <v>7.1239999999999997</v>
      </c>
    </row>
    <row r="837" spans="1:40" x14ac:dyDescent="0.25">
      <c r="A837" t="s">
        <v>282</v>
      </c>
      <c r="B837" t="s">
        <v>283</v>
      </c>
      <c r="C837" t="s">
        <v>284</v>
      </c>
      <c r="D837" t="s">
        <v>285</v>
      </c>
      <c r="E837" t="s">
        <v>203</v>
      </c>
      <c r="F837" t="s">
        <v>197</v>
      </c>
      <c r="G837" s="2">
        <v>41274</v>
      </c>
      <c r="H837" t="s">
        <v>198</v>
      </c>
      <c r="J837">
        <v>2012</v>
      </c>
      <c r="K837">
        <v>4</v>
      </c>
      <c r="L837">
        <v>2012</v>
      </c>
      <c r="M837">
        <v>4</v>
      </c>
      <c r="N837">
        <v>7</v>
      </c>
      <c r="O837">
        <v>1.2448999999999999</v>
      </c>
      <c r="R837">
        <v>0.44379999999999997</v>
      </c>
      <c r="S837">
        <v>0.85780000000000001</v>
      </c>
      <c r="T837">
        <v>26.954699999999999</v>
      </c>
      <c r="U837">
        <v>13.315300000000001</v>
      </c>
      <c r="V837">
        <v>13.315300000000001</v>
      </c>
      <c r="W837">
        <v>15.956200000000001</v>
      </c>
      <c r="X837">
        <v>11.9758</v>
      </c>
      <c r="Y837">
        <v>8.8895999999999997</v>
      </c>
      <c r="Z837">
        <v>5216</v>
      </c>
      <c r="AD837">
        <v>0.64539999999999997</v>
      </c>
      <c r="AE837">
        <v>4.4199000000000002</v>
      </c>
      <c r="AF837">
        <v>5.1993999999999998</v>
      </c>
      <c r="AG837">
        <v>70.200599999999994</v>
      </c>
      <c r="AH837">
        <v>17.906099999999999</v>
      </c>
      <c r="AI837">
        <v>-30.444099999999999</v>
      </c>
      <c r="AJ837">
        <v>5.4211999999999998</v>
      </c>
      <c r="AK837">
        <v>9.9596999999999998</v>
      </c>
      <c r="AL837">
        <v>5.7534000000000001</v>
      </c>
      <c r="AM837">
        <v>29.459700000000002</v>
      </c>
      <c r="AN837">
        <v>7.2854999999999999</v>
      </c>
    </row>
    <row r="838" spans="1:40" x14ac:dyDescent="0.25">
      <c r="A838" t="s">
        <v>282</v>
      </c>
      <c r="B838" t="s">
        <v>283</v>
      </c>
      <c r="C838" t="s">
        <v>284</v>
      </c>
      <c r="D838" t="s">
        <v>285</v>
      </c>
      <c r="E838" t="s">
        <v>203</v>
      </c>
      <c r="F838" t="s">
        <v>197</v>
      </c>
      <c r="G838" s="2">
        <v>41639</v>
      </c>
      <c r="H838" t="s">
        <v>198</v>
      </c>
      <c r="J838">
        <v>2013</v>
      </c>
      <c r="K838">
        <v>4</v>
      </c>
      <c r="L838">
        <v>2013</v>
      </c>
      <c r="M838">
        <v>4</v>
      </c>
      <c r="N838">
        <v>7</v>
      </c>
      <c r="O838">
        <v>1.2912999999999999</v>
      </c>
      <c r="R838">
        <v>0.37280000000000002</v>
      </c>
      <c r="S838">
        <v>0.60929999999999995</v>
      </c>
      <c r="T838">
        <v>28.501799999999999</v>
      </c>
      <c r="U838">
        <v>15.104200000000001</v>
      </c>
      <c r="V838">
        <v>15.104200000000001</v>
      </c>
      <c r="W838">
        <v>18.169599999999999</v>
      </c>
      <c r="X838">
        <v>13.523</v>
      </c>
      <c r="Y838">
        <v>10.107799999999999</v>
      </c>
      <c r="Z838">
        <v>5745</v>
      </c>
      <c r="AD838">
        <v>0.62480000000000002</v>
      </c>
      <c r="AE838">
        <v>3.9175</v>
      </c>
      <c r="AF838">
        <v>4.9398</v>
      </c>
      <c r="AG838">
        <v>73.889899999999997</v>
      </c>
      <c r="AH838">
        <v>15.849399999999999</v>
      </c>
      <c r="AI838">
        <v>-50.286499999999997</v>
      </c>
      <c r="AJ838">
        <v>5.8116000000000003</v>
      </c>
      <c r="AK838">
        <v>9.9414999999999996</v>
      </c>
      <c r="AL838">
        <v>6.2779999999999996</v>
      </c>
      <c r="AM838">
        <v>36.238100000000003</v>
      </c>
      <c r="AN838">
        <v>7.9926000000000004</v>
      </c>
    </row>
    <row r="839" spans="1:40" x14ac:dyDescent="0.25">
      <c r="A839" t="s">
        <v>282</v>
      </c>
      <c r="B839" t="s">
        <v>283</v>
      </c>
      <c r="C839" t="s">
        <v>284</v>
      </c>
      <c r="D839" t="s">
        <v>285</v>
      </c>
      <c r="E839" t="s">
        <v>203</v>
      </c>
      <c r="F839" t="s">
        <v>197</v>
      </c>
      <c r="G839" s="2">
        <v>42004</v>
      </c>
      <c r="H839" t="s">
        <v>198</v>
      </c>
      <c r="J839">
        <v>2014</v>
      </c>
      <c r="K839">
        <v>4</v>
      </c>
      <c r="L839">
        <v>2014</v>
      </c>
      <c r="M839">
        <v>4</v>
      </c>
      <c r="N839">
        <v>7</v>
      </c>
      <c r="O839">
        <v>1.3411</v>
      </c>
      <c r="R839">
        <v>0.35320000000000001</v>
      </c>
      <c r="S839">
        <v>0.60499999999999998</v>
      </c>
      <c r="T839">
        <v>29.3644</v>
      </c>
      <c r="U839">
        <v>16.568200000000001</v>
      </c>
      <c r="V839">
        <v>16.568200000000001</v>
      </c>
      <c r="W839">
        <v>19.711600000000001</v>
      </c>
      <c r="X839">
        <v>15.0466</v>
      </c>
      <c r="Y839">
        <v>10.742699999999999</v>
      </c>
      <c r="Z839">
        <v>5385</v>
      </c>
      <c r="AD839">
        <v>0.63480000000000003</v>
      </c>
      <c r="AE839">
        <v>5.3517000000000001</v>
      </c>
      <c r="AF839">
        <v>5.5416999999999996</v>
      </c>
      <c r="AG839">
        <v>65.863900000000001</v>
      </c>
      <c r="AH839">
        <v>18.6279</v>
      </c>
      <c r="AI839">
        <v>-58.259700000000002</v>
      </c>
      <c r="AJ839">
        <v>6.6509</v>
      </c>
      <c r="AK839">
        <v>12.0481</v>
      </c>
      <c r="AL839">
        <v>5.9071999999999996</v>
      </c>
      <c r="AM839">
        <v>35.809199999999997</v>
      </c>
      <c r="AN839">
        <v>7.6558000000000002</v>
      </c>
    </row>
    <row r="840" spans="1:40" x14ac:dyDescent="0.25">
      <c r="A840" t="s">
        <v>282</v>
      </c>
      <c r="B840" t="s">
        <v>283</v>
      </c>
      <c r="C840" t="s">
        <v>284</v>
      </c>
      <c r="D840" t="s">
        <v>285</v>
      </c>
      <c r="E840" t="s">
        <v>203</v>
      </c>
      <c r="F840" t="s">
        <v>197</v>
      </c>
      <c r="G840" s="2">
        <v>42369</v>
      </c>
      <c r="H840" t="s">
        <v>198</v>
      </c>
      <c r="J840">
        <v>2015</v>
      </c>
      <c r="K840">
        <v>4</v>
      </c>
      <c r="L840">
        <v>2015</v>
      </c>
      <c r="M840">
        <v>4</v>
      </c>
      <c r="N840">
        <v>7</v>
      </c>
      <c r="O840">
        <v>1.1807000000000001</v>
      </c>
      <c r="R840">
        <v>0.40110000000000001</v>
      </c>
      <c r="S840">
        <v>0.70809999999999995</v>
      </c>
      <c r="T840">
        <v>27.927900000000001</v>
      </c>
      <c r="U840">
        <v>12.9969</v>
      </c>
      <c r="V840">
        <v>12.9969</v>
      </c>
      <c r="W840">
        <v>16.317900000000002</v>
      </c>
      <c r="X840">
        <v>11.528</v>
      </c>
      <c r="Y840">
        <v>13.561999999999999</v>
      </c>
      <c r="Z840">
        <v>5103</v>
      </c>
      <c r="AD840">
        <v>0.64119999999999999</v>
      </c>
      <c r="AE840">
        <v>4.97</v>
      </c>
      <c r="AF840">
        <v>5.2659000000000002</v>
      </c>
      <c r="AG840">
        <v>69.313400000000001</v>
      </c>
      <c r="AH840">
        <v>13.8538</v>
      </c>
      <c r="AI840">
        <v>-28.421099999999999</v>
      </c>
      <c r="AJ840">
        <v>4.5677000000000003</v>
      </c>
      <c r="AK840">
        <v>8.2966999999999995</v>
      </c>
      <c r="AL840">
        <v>5.7778999999999998</v>
      </c>
      <c r="AM840">
        <v>34.405900000000003</v>
      </c>
      <c r="AN840">
        <v>7.6482999999999999</v>
      </c>
    </row>
    <row r="841" spans="1:40" x14ac:dyDescent="0.25">
      <c r="A841" t="s">
        <v>282</v>
      </c>
      <c r="B841" t="s">
        <v>283</v>
      </c>
      <c r="C841" t="s">
        <v>284</v>
      </c>
      <c r="D841" t="s">
        <v>285</v>
      </c>
      <c r="E841" t="s">
        <v>203</v>
      </c>
      <c r="F841" t="s">
        <v>197</v>
      </c>
      <c r="G841" s="2">
        <v>42735</v>
      </c>
      <c r="H841" t="s">
        <v>198</v>
      </c>
      <c r="J841">
        <v>2016</v>
      </c>
      <c r="K841">
        <v>4</v>
      </c>
      <c r="L841">
        <v>2016</v>
      </c>
      <c r="M841">
        <v>4</v>
      </c>
      <c r="N841">
        <v>7</v>
      </c>
      <c r="O841">
        <v>1.3032999999999999</v>
      </c>
      <c r="R841">
        <v>0.42659999999999998</v>
      </c>
      <c r="S841">
        <v>0.81940000000000002</v>
      </c>
      <c r="T841">
        <v>27.5732</v>
      </c>
      <c r="U841">
        <v>14.275700000000001</v>
      </c>
      <c r="V841">
        <v>14.275700000000001</v>
      </c>
      <c r="W841">
        <v>17.703199999999999</v>
      </c>
      <c r="X841">
        <v>12.460699999999999</v>
      </c>
      <c r="Y841">
        <v>8.8306000000000004</v>
      </c>
      <c r="Z841">
        <v>4713</v>
      </c>
      <c r="AD841">
        <v>0.6381</v>
      </c>
      <c r="AE841">
        <v>4.7633000000000001</v>
      </c>
      <c r="AF841">
        <v>4.9859999999999998</v>
      </c>
      <c r="AG841">
        <v>73.205299999999994</v>
      </c>
      <c r="AH841">
        <v>17.3643</v>
      </c>
      <c r="AI841">
        <v>-37.314</v>
      </c>
      <c r="AJ841">
        <v>5.6462000000000003</v>
      </c>
      <c r="AK841">
        <v>9.9574999999999996</v>
      </c>
      <c r="AL841">
        <v>5.7050999999999998</v>
      </c>
      <c r="AM841">
        <v>36.069000000000003</v>
      </c>
      <c r="AN841">
        <v>7.7618</v>
      </c>
    </row>
    <row r="842" spans="1:40" x14ac:dyDescent="0.25">
      <c r="A842" t="s">
        <v>282</v>
      </c>
      <c r="B842" t="s">
        <v>283</v>
      </c>
      <c r="C842" t="s">
        <v>284</v>
      </c>
      <c r="D842" t="s">
        <v>285</v>
      </c>
      <c r="E842" t="s">
        <v>203</v>
      </c>
      <c r="F842" t="s">
        <v>197</v>
      </c>
      <c r="G842" s="2">
        <v>40633</v>
      </c>
      <c r="H842" t="s">
        <v>199</v>
      </c>
      <c r="J842">
        <v>2011</v>
      </c>
      <c r="K842">
        <v>1</v>
      </c>
      <c r="L842">
        <v>2011</v>
      </c>
      <c r="M842">
        <v>1</v>
      </c>
      <c r="N842">
        <v>7</v>
      </c>
      <c r="O842">
        <v>1.3219000000000001</v>
      </c>
      <c r="R842">
        <v>0.30159999999999998</v>
      </c>
      <c r="S842">
        <v>0.45350000000000001</v>
      </c>
      <c r="T842">
        <v>27.7287</v>
      </c>
      <c r="U842">
        <v>13.3123</v>
      </c>
      <c r="V842">
        <v>13.3123</v>
      </c>
      <c r="X842">
        <v>12.145099999999999</v>
      </c>
      <c r="Y842">
        <v>7.9810999999999996</v>
      </c>
      <c r="Z842">
        <v>1149</v>
      </c>
      <c r="AD842">
        <v>0.20899999999999999</v>
      </c>
      <c r="AE842">
        <v>1.0382</v>
      </c>
      <c r="AF842">
        <v>1.3693</v>
      </c>
      <c r="AG842">
        <v>65.7256</v>
      </c>
      <c r="AH842">
        <v>4.5575999999999999</v>
      </c>
      <c r="AI842">
        <v>139.41800000000001</v>
      </c>
      <c r="AJ842">
        <v>1.7374000000000001</v>
      </c>
      <c r="AK842">
        <v>3.1831</v>
      </c>
      <c r="AL842">
        <v>1.2559</v>
      </c>
      <c r="AM842">
        <v>25.267099999999999</v>
      </c>
      <c r="AN842">
        <v>1.4428000000000001</v>
      </c>
    </row>
    <row r="843" spans="1:40" x14ac:dyDescent="0.25">
      <c r="A843" t="s">
        <v>282</v>
      </c>
      <c r="B843" t="s">
        <v>283</v>
      </c>
      <c r="C843" t="s">
        <v>284</v>
      </c>
      <c r="D843" t="s">
        <v>285</v>
      </c>
      <c r="E843" t="s">
        <v>203</v>
      </c>
      <c r="F843" t="s">
        <v>197</v>
      </c>
      <c r="G843" s="2">
        <v>40724</v>
      </c>
      <c r="H843" t="s">
        <v>199</v>
      </c>
      <c r="J843">
        <v>2011</v>
      </c>
      <c r="K843">
        <v>2</v>
      </c>
      <c r="L843">
        <v>2011</v>
      </c>
      <c r="M843">
        <v>2</v>
      </c>
      <c r="N843">
        <v>7</v>
      </c>
      <c r="O843">
        <v>1.3075000000000001</v>
      </c>
      <c r="R843">
        <v>0.28560000000000002</v>
      </c>
      <c r="S843">
        <v>0.48010000000000003</v>
      </c>
      <c r="T843">
        <v>27.652200000000001</v>
      </c>
      <c r="U843">
        <v>14.859400000000001</v>
      </c>
      <c r="V843">
        <v>14.859400000000001</v>
      </c>
      <c r="X843">
        <v>13.8849</v>
      </c>
      <c r="Y843">
        <v>9.1090999999999998</v>
      </c>
      <c r="Z843">
        <v>2272</v>
      </c>
      <c r="AD843">
        <v>0.23280000000000001</v>
      </c>
      <c r="AE843">
        <v>1.1901999999999999</v>
      </c>
      <c r="AF843">
        <v>1.4762999999999999</v>
      </c>
      <c r="AG843">
        <v>60.964100000000002</v>
      </c>
      <c r="AH843">
        <v>5.8848000000000003</v>
      </c>
      <c r="AI843">
        <v>108.37860000000001</v>
      </c>
      <c r="AJ843">
        <v>2.2479</v>
      </c>
      <c r="AK843">
        <v>4.2039</v>
      </c>
      <c r="AL843">
        <v>2.4973000000000001</v>
      </c>
      <c r="AM843">
        <v>26.123799999999999</v>
      </c>
      <c r="AN843">
        <v>2.9049999999999998</v>
      </c>
    </row>
    <row r="844" spans="1:40" x14ac:dyDescent="0.25">
      <c r="A844" t="s">
        <v>282</v>
      </c>
      <c r="B844" t="s">
        <v>283</v>
      </c>
      <c r="C844" t="s">
        <v>284</v>
      </c>
      <c r="D844" t="s">
        <v>285</v>
      </c>
      <c r="E844" t="s">
        <v>203</v>
      </c>
      <c r="F844" t="s">
        <v>197</v>
      </c>
      <c r="G844" s="2">
        <v>40816</v>
      </c>
      <c r="H844" t="s">
        <v>199</v>
      </c>
      <c r="J844">
        <v>2011</v>
      </c>
      <c r="K844">
        <v>3</v>
      </c>
      <c r="L844">
        <v>2011</v>
      </c>
      <c r="M844">
        <v>3</v>
      </c>
      <c r="N844">
        <v>7</v>
      </c>
      <c r="O844">
        <v>1.3169999999999999</v>
      </c>
      <c r="R844">
        <v>0.28710000000000002</v>
      </c>
      <c r="S844">
        <v>0.48180000000000001</v>
      </c>
      <c r="T844">
        <v>27.376200000000001</v>
      </c>
      <c r="U844">
        <v>15.1106</v>
      </c>
      <c r="V844">
        <v>15.1106</v>
      </c>
      <c r="X844">
        <v>14.1342</v>
      </c>
      <c r="Y844">
        <v>9.3010000000000002</v>
      </c>
      <c r="Z844">
        <v>3980</v>
      </c>
      <c r="AD844">
        <v>0.2298</v>
      </c>
      <c r="AE844">
        <v>1.1997</v>
      </c>
      <c r="AF844">
        <v>1.4979</v>
      </c>
      <c r="AG844">
        <v>60.0822</v>
      </c>
      <c r="AH844">
        <v>5.8673999999999999</v>
      </c>
      <c r="AI844">
        <v>84.287499999999994</v>
      </c>
      <c r="AJ844">
        <v>2.2341000000000002</v>
      </c>
      <c r="AK844">
        <v>4.1826999999999996</v>
      </c>
      <c r="AL844">
        <v>4.4128999999999996</v>
      </c>
      <c r="AM844">
        <v>26.032800000000002</v>
      </c>
      <c r="AN844">
        <v>5.0449000000000002</v>
      </c>
    </row>
    <row r="845" spans="1:40" x14ac:dyDescent="0.25">
      <c r="A845" t="s">
        <v>282</v>
      </c>
      <c r="B845" t="s">
        <v>283</v>
      </c>
      <c r="C845" t="s">
        <v>284</v>
      </c>
      <c r="D845" t="s">
        <v>285</v>
      </c>
      <c r="E845" t="s">
        <v>203</v>
      </c>
      <c r="F845" t="s">
        <v>197</v>
      </c>
      <c r="G845" s="2">
        <v>40908</v>
      </c>
      <c r="H845" t="s">
        <v>199</v>
      </c>
      <c r="J845">
        <v>2011</v>
      </c>
      <c r="K845">
        <v>4</v>
      </c>
      <c r="L845">
        <v>2011</v>
      </c>
      <c r="M845">
        <v>4</v>
      </c>
      <c r="N845">
        <v>7</v>
      </c>
      <c r="O845">
        <v>1.3835999999999999</v>
      </c>
      <c r="R845">
        <v>0.29399999999999998</v>
      </c>
      <c r="S845">
        <v>0.4496</v>
      </c>
      <c r="T845">
        <v>27.634</v>
      </c>
      <c r="U845">
        <v>12.922800000000001</v>
      </c>
      <c r="V845">
        <v>12.922800000000001</v>
      </c>
      <c r="X845">
        <v>12.4496</v>
      </c>
      <c r="Y845">
        <v>9.2205999999999992</v>
      </c>
      <c r="Z845">
        <v>5531</v>
      </c>
      <c r="AD845">
        <v>0.23380000000000001</v>
      </c>
      <c r="AE845">
        <v>1.3337000000000001</v>
      </c>
      <c r="AF845">
        <v>1.5053000000000001</v>
      </c>
      <c r="AG845">
        <v>59.787100000000002</v>
      </c>
      <c r="AH845">
        <v>4.3646000000000003</v>
      </c>
      <c r="AI845">
        <v>103.8582</v>
      </c>
      <c r="AJ845">
        <v>1.6208</v>
      </c>
      <c r="AK845">
        <v>3.0815999999999999</v>
      </c>
      <c r="AL845">
        <v>6.0994999999999999</v>
      </c>
      <c r="AM845">
        <v>25.153700000000001</v>
      </c>
      <c r="AN845">
        <v>7.1239999999999997</v>
      </c>
    </row>
    <row r="846" spans="1:40" x14ac:dyDescent="0.25">
      <c r="A846" t="s">
        <v>282</v>
      </c>
      <c r="B846" t="s">
        <v>283</v>
      </c>
      <c r="C846" t="s">
        <v>284</v>
      </c>
      <c r="D846" t="s">
        <v>285</v>
      </c>
      <c r="E846" t="s">
        <v>203</v>
      </c>
      <c r="F846" t="s">
        <v>197</v>
      </c>
      <c r="G846" s="2">
        <v>40999</v>
      </c>
      <c r="H846" t="s">
        <v>199</v>
      </c>
      <c r="J846">
        <v>2012</v>
      </c>
      <c r="K846">
        <v>1</v>
      </c>
      <c r="L846">
        <v>2012</v>
      </c>
      <c r="M846">
        <v>1</v>
      </c>
      <c r="N846">
        <v>7</v>
      </c>
      <c r="O846">
        <v>1.5192000000000001</v>
      </c>
      <c r="R846">
        <v>0.2873</v>
      </c>
      <c r="S846">
        <v>0.4158</v>
      </c>
      <c r="T846">
        <v>28.076699999999999</v>
      </c>
      <c r="U846">
        <v>13.7967</v>
      </c>
      <c r="V846">
        <v>13.7967</v>
      </c>
      <c r="X846">
        <v>12.7577</v>
      </c>
      <c r="Y846">
        <v>2.6579000000000002</v>
      </c>
      <c r="Z846">
        <v>1136</v>
      </c>
      <c r="AD846">
        <v>0.20119999999999999</v>
      </c>
      <c r="AE846">
        <v>1.0673999999999999</v>
      </c>
      <c r="AF846">
        <v>1.4056</v>
      </c>
      <c r="AG846">
        <v>64.027900000000002</v>
      </c>
      <c r="AH846">
        <v>5.0490000000000004</v>
      </c>
      <c r="AI846">
        <v>32.927199999999999</v>
      </c>
      <c r="AJ846">
        <v>1.9262999999999999</v>
      </c>
      <c r="AK846">
        <v>3.5987</v>
      </c>
      <c r="AL846">
        <v>1.2567999999999999</v>
      </c>
      <c r="AM846">
        <v>25.839500000000001</v>
      </c>
      <c r="AN846">
        <v>1.4637</v>
      </c>
    </row>
    <row r="847" spans="1:40" x14ac:dyDescent="0.25">
      <c r="A847" t="s">
        <v>282</v>
      </c>
      <c r="B847" t="s">
        <v>283</v>
      </c>
      <c r="C847" t="s">
        <v>284</v>
      </c>
      <c r="D847" t="s">
        <v>285</v>
      </c>
      <c r="E847" t="s">
        <v>203</v>
      </c>
      <c r="F847" t="s">
        <v>197</v>
      </c>
      <c r="G847" s="2">
        <v>41090</v>
      </c>
      <c r="H847" t="s">
        <v>199</v>
      </c>
      <c r="J847">
        <v>2012</v>
      </c>
      <c r="K847">
        <v>2</v>
      </c>
      <c r="L847">
        <v>2012</v>
      </c>
      <c r="M847">
        <v>2</v>
      </c>
      <c r="N847">
        <v>7</v>
      </c>
      <c r="O847">
        <v>1.9776</v>
      </c>
      <c r="R847">
        <v>0.46289999999999998</v>
      </c>
      <c r="S847">
        <v>0.87339999999999995</v>
      </c>
      <c r="T847">
        <v>28.050999999999998</v>
      </c>
      <c r="U847">
        <v>15.7819</v>
      </c>
      <c r="V847">
        <v>15.7819</v>
      </c>
      <c r="X847">
        <v>14.565099999999999</v>
      </c>
      <c r="Y847">
        <v>9.6182999999999996</v>
      </c>
      <c r="Z847">
        <v>2595</v>
      </c>
      <c r="AD847">
        <v>0.18490000000000001</v>
      </c>
      <c r="AE847">
        <v>1.1684000000000001</v>
      </c>
      <c r="AF847">
        <v>1.4476</v>
      </c>
      <c r="AG847">
        <v>62.172800000000002</v>
      </c>
      <c r="AH847">
        <v>6.1791</v>
      </c>
      <c r="AI847">
        <v>53.976399999999998</v>
      </c>
      <c r="AJ847">
        <v>1.9638</v>
      </c>
      <c r="AK847">
        <v>3.3186</v>
      </c>
      <c r="AL847">
        <v>2.8679999999999999</v>
      </c>
      <c r="AM847">
        <v>26.020299999999999</v>
      </c>
      <c r="AN847">
        <v>3.3443999999999998</v>
      </c>
    </row>
    <row r="848" spans="1:40" x14ac:dyDescent="0.25">
      <c r="A848" t="s">
        <v>282</v>
      </c>
      <c r="B848" t="s">
        <v>283</v>
      </c>
      <c r="C848" t="s">
        <v>284</v>
      </c>
      <c r="D848" t="s">
        <v>285</v>
      </c>
      <c r="E848" t="s">
        <v>203</v>
      </c>
      <c r="F848" t="s">
        <v>197</v>
      </c>
      <c r="G848" s="2">
        <v>41182</v>
      </c>
      <c r="H848" t="s">
        <v>199</v>
      </c>
      <c r="J848">
        <v>2012</v>
      </c>
      <c r="K848">
        <v>3</v>
      </c>
      <c r="L848">
        <v>2012</v>
      </c>
      <c r="M848">
        <v>3</v>
      </c>
      <c r="N848">
        <v>7</v>
      </c>
      <c r="O848">
        <v>1.1978</v>
      </c>
      <c r="R848">
        <v>0.47289999999999999</v>
      </c>
      <c r="S848">
        <v>1.1000000000000001</v>
      </c>
      <c r="T848">
        <v>26.851500000000001</v>
      </c>
      <c r="U848">
        <v>13.5687</v>
      </c>
      <c r="V848">
        <v>13.5687</v>
      </c>
      <c r="X848">
        <v>12.1327</v>
      </c>
      <c r="Y848">
        <v>9.407</v>
      </c>
      <c r="Z848">
        <v>3903</v>
      </c>
      <c r="AD848">
        <v>0.1636</v>
      </c>
      <c r="AE848">
        <v>1.0511999999999999</v>
      </c>
      <c r="AF848">
        <v>1.4177</v>
      </c>
      <c r="AG848">
        <v>63.482300000000002</v>
      </c>
      <c r="AH848">
        <v>4.7793999999999999</v>
      </c>
      <c r="AI848">
        <v>-7.4737999999999998</v>
      </c>
      <c r="AJ848">
        <v>1.3562000000000001</v>
      </c>
      <c r="AK848">
        <v>2.5192000000000001</v>
      </c>
      <c r="AL848">
        <v>4.3022</v>
      </c>
      <c r="AM848">
        <v>28.466699999999999</v>
      </c>
      <c r="AN848">
        <v>5.1268000000000002</v>
      </c>
    </row>
    <row r="849" spans="1:40" x14ac:dyDescent="0.25">
      <c r="A849" t="s">
        <v>282</v>
      </c>
      <c r="B849" t="s">
        <v>283</v>
      </c>
      <c r="C849" t="s">
        <v>284</v>
      </c>
      <c r="D849" t="s">
        <v>285</v>
      </c>
      <c r="E849" t="s">
        <v>203</v>
      </c>
      <c r="F849" t="s">
        <v>197</v>
      </c>
      <c r="G849" s="2">
        <v>41274</v>
      </c>
      <c r="H849" t="s">
        <v>199</v>
      </c>
      <c r="J849">
        <v>2012</v>
      </c>
      <c r="K849">
        <v>4</v>
      </c>
      <c r="L849">
        <v>2012</v>
      </c>
      <c r="M849">
        <v>4</v>
      </c>
      <c r="N849">
        <v>7</v>
      </c>
      <c r="O849">
        <v>1.2448999999999999</v>
      </c>
      <c r="R849">
        <v>0.44379999999999997</v>
      </c>
      <c r="S849">
        <v>0.85780000000000001</v>
      </c>
      <c r="T849">
        <v>25.281300000000002</v>
      </c>
      <c r="U849">
        <v>10.648899999999999</v>
      </c>
      <c r="V849">
        <v>10.648899999999999</v>
      </c>
      <c r="X849">
        <v>9.0677000000000003</v>
      </c>
      <c r="Y849">
        <v>12.5099</v>
      </c>
      <c r="Z849">
        <v>5216</v>
      </c>
      <c r="AD849">
        <v>0.18390000000000001</v>
      </c>
      <c r="AE849">
        <v>1.2882</v>
      </c>
      <c r="AF849">
        <v>1.4815</v>
      </c>
      <c r="AG849">
        <v>60.749899999999997</v>
      </c>
      <c r="AH849">
        <v>3.4910999999999999</v>
      </c>
      <c r="AI849">
        <v>-5.9356</v>
      </c>
      <c r="AJ849">
        <v>1.0569</v>
      </c>
      <c r="AK849">
        <v>1.9418</v>
      </c>
      <c r="AL849">
        <v>5.7534000000000001</v>
      </c>
      <c r="AM849">
        <v>29.459700000000002</v>
      </c>
      <c r="AN849">
        <v>7.2854999999999999</v>
      </c>
    </row>
    <row r="850" spans="1:40" x14ac:dyDescent="0.25">
      <c r="A850" t="s">
        <v>282</v>
      </c>
      <c r="B850" t="s">
        <v>283</v>
      </c>
      <c r="C850" t="s">
        <v>284</v>
      </c>
      <c r="D850" t="s">
        <v>285</v>
      </c>
      <c r="E850" t="s">
        <v>203</v>
      </c>
      <c r="F850" t="s">
        <v>197</v>
      </c>
      <c r="G850" s="2">
        <v>41364</v>
      </c>
      <c r="H850" t="s">
        <v>199</v>
      </c>
      <c r="J850">
        <v>2013</v>
      </c>
      <c r="K850">
        <v>1</v>
      </c>
      <c r="L850">
        <v>2013</v>
      </c>
      <c r="M850">
        <v>1</v>
      </c>
      <c r="N850">
        <v>7</v>
      </c>
      <c r="O850">
        <v>1.2927</v>
      </c>
      <c r="R850">
        <v>0.439</v>
      </c>
      <c r="S850">
        <v>0.82809999999999995</v>
      </c>
      <c r="T850">
        <v>27.321300000000001</v>
      </c>
      <c r="U850">
        <v>13.9315</v>
      </c>
      <c r="V850">
        <v>13.9315</v>
      </c>
      <c r="X850">
        <v>12.2925</v>
      </c>
      <c r="Y850">
        <v>8.7922999999999991</v>
      </c>
      <c r="Z850">
        <v>1114</v>
      </c>
      <c r="AD850">
        <v>0.16270000000000001</v>
      </c>
      <c r="AE850">
        <v>1.0299</v>
      </c>
      <c r="AF850">
        <v>1.3344</v>
      </c>
      <c r="AG850">
        <v>67.448400000000007</v>
      </c>
      <c r="AH850">
        <v>4.6075999999999997</v>
      </c>
      <c r="AI850">
        <v>-8.4229000000000003</v>
      </c>
      <c r="AJ850">
        <v>1.4348000000000001</v>
      </c>
      <c r="AK850">
        <v>2.5847000000000002</v>
      </c>
      <c r="AL850">
        <v>1.2191000000000001</v>
      </c>
      <c r="AM850">
        <v>29.982600000000001</v>
      </c>
      <c r="AN850">
        <v>1.5419</v>
      </c>
    </row>
    <row r="851" spans="1:40" x14ac:dyDescent="0.25">
      <c r="A851" t="s">
        <v>282</v>
      </c>
      <c r="B851" t="s">
        <v>283</v>
      </c>
      <c r="C851" t="s">
        <v>284</v>
      </c>
      <c r="D851" t="s">
        <v>285</v>
      </c>
      <c r="E851" t="s">
        <v>203</v>
      </c>
      <c r="F851" t="s">
        <v>197</v>
      </c>
      <c r="G851" s="2">
        <v>41455</v>
      </c>
      <c r="H851" t="s">
        <v>199</v>
      </c>
      <c r="J851">
        <v>2013</v>
      </c>
      <c r="K851">
        <v>2</v>
      </c>
      <c r="L851">
        <v>2013</v>
      </c>
      <c r="M851">
        <v>2</v>
      </c>
      <c r="N851">
        <v>7</v>
      </c>
      <c r="O851">
        <v>1.2428999999999999</v>
      </c>
      <c r="R851">
        <v>0.41799999999999998</v>
      </c>
      <c r="S851">
        <v>0.76339999999999997</v>
      </c>
      <c r="T851">
        <v>27.827100000000002</v>
      </c>
      <c r="U851">
        <v>15.6629</v>
      </c>
      <c r="V851">
        <v>15.6629</v>
      </c>
      <c r="X851">
        <v>14.3071</v>
      </c>
      <c r="Y851">
        <v>9.7462999999999997</v>
      </c>
      <c r="Z851">
        <v>2684</v>
      </c>
      <c r="AD851">
        <v>0.1804</v>
      </c>
      <c r="AE851">
        <v>1.129</v>
      </c>
      <c r="AF851">
        <v>1.4345000000000001</v>
      </c>
      <c r="AG851">
        <v>62.740200000000002</v>
      </c>
      <c r="AH851">
        <v>5.4707999999999997</v>
      </c>
      <c r="AI851">
        <v>-10.5099</v>
      </c>
      <c r="AJ851">
        <v>1.7488999999999999</v>
      </c>
      <c r="AK851">
        <v>3.1840000000000002</v>
      </c>
      <c r="AL851">
        <v>2.9361999999999999</v>
      </c>
      <c r="AM851">
        <v>30.919599999999999</v>
      </c>
      <c r="AN851">
        <v>3.6625999999999999</v>
      </c>
    </row>
    <row r="852" spans="1:40" x14ac:dyDescent="0.25">
      <c r="A852" t="s">
        <v>282</v>
      </c>
      <c r="B852" t="s">
        <v>283</v>
      </c>
      <c r="C852" t="s">
        <v>284</v>
      </c>
      <c r="D852" t="s">
        <v>285</v>
      </c>
      <c r="E852" t="s">
        <v>203</v>
      </c>
      <c r="F852" t="s">
        <v>197</v>
      </c>
      <c r="G852" s="2">
        <v>41547</v>
      </c>
      <c r="H852" t="s">
        <v>199</v>
      </c>
      <c r="J852">
        <v>2013</v>
      </c>
      <c r="K852">
        <v>3</v>
      </c>
      <c r="L852">
        <v>2013</v>
      </c>
      <c r="M852">
        <v>3</v>
      </c>
      <c r="N852">
        <v>7</v>
      </c>
      <c r="O852">
        <v>1.248</v>
      </c>
      <c r="R852">
        <v>0.39810000000000001</v>
      </c>
      <c r="S852">
        <v>0.70820000000000005</v>
      </c>
      <c r="T852">
        <v>28.7285</v>
      </c>
      <c r="U852">
        <v>15.302</v>
      </c>
      <c r="V852">
        <v>15.302</v>
      </c>
      <c r="X852">
        <v>13.840400000000001</v>
      </c>
      <c r="Y852">
        <v>9.2614000000000001</v>
      </c>
      <c r="Z852">
        <v>3844</v>
      </c>
      <c r="AD852">
        <v>0.17119999999999999</v>
      </c>
      <c r="AE852">
        <v>1.0237000000000001</v>
      </c>
      <c r="AF852">
        <v>1.3886000000000001</v>
      </c>
      <c r="AG852">
        <v>64.813699999999997</v>
      </c>
      <c r="AH852">
        <v>4.7294</v>
      </c>
      <c r="AI852">
        <v>-10.3466</v>
      </c>
      <c r="AJ852">
        <v>1.5665</v>
      </c>
      <c r="AK852">
        <v>2.8469000000000002</v>
      </c>
      <c r="AL852">
        <v>4.1988000000000003</v>
      </c>
      <c r="AM852">
        <v>32.606400000000001</v>
      </c>
      <c r="AN852">
        <v>5.3423999999999996</v>
      </c>
    </row>
    <row r="853" spans="1:40" x14ac:dyDescent="0.25">
      <c r="A853" t="s">
        <v>282</v>
      </c>
      <c r="B853" t="s">
        <v>283</v>
      </c>
      <c r="C853" t="s">
        <v>284</v>
      </c>
      <c r="D853" t="s">
        <v>285</v>
      </c>
      <c r="E853" t="s">
        <v>203</v>
      </c>
      <c r="F853" t="s">
        <v>197</v>
      </c>
      <c r="G853" s="2">
        <v>41639</v>
      </c>
      <c r="H853" t="s">
        <v>199</v>
      </c>
      <c r="J853">
        <v>2013</v>
      </c>
      <c r="K853">
        <v>4</v>
      </c>
      <c r="L853">
        <v>2013</v>
      </c>
      <c r="M853">
        <v>4</v>
      </c>
      <c r="N853">
        <v>7</v>
      </c>
      <c r="O853">
        <v>1.2912999999999999</v>
      </c>
      <c r="R853">
        <v>0.37280000000000002</v>
      </c>
      <c r="S853">
        <v>0.60929999999999995</v>
      </c>
      <c r="T853">
        <v>30.764900000000001</v>
      </c>
      <c r="U853">
        <v>15.5595</v>
      </c>
      <c r="V853">
        <v>15.5595</v>
      </c>
      <c r="X853">
        <v>13.547000000000001</v>
      </c>
      <c r="Y853">
        <v>13.6309</v>
      </c>
      <c r="Z853">
        <v>5745</v>
      </c>
      <c r="AD853">
        <v>0.11849999999999999</v>
      </c>
      <c r="AE853">
        <v>0.71940000000000004</v>
      </c>
      <c r="AF853">
        <v>0.93669999999999998</v>
      </c>
      <c r="AG853">
        <v>96.079400000000007</v>
      </c>
      <c r="AH853">
        <v>3.0945999999999998</v>
      </c>
      <c r="AI853">
        <v>-9.8185000000000002</v>
      </c>
      <c r="AJ853">
        <v>1.1347</v>
      </c>
      <c r="AK853">
        <v>1.9411</v>
      </c>
      <c r="AL853">
        <v>6.2779999999999996</v>
      </c>
      <c r="AM853">
        <v>36.238100000000003</v>
      </c>
      <c r="AN853">
        <v>7.9926000000000004</v>
      </c>
    </row>
    <row r="854" spans="1:40" x14ac:dyDescent="0.25">
      <c r="A854" t="s">
        <v>282</v>
      </c>
      <c r="B854" t="s">
        <v>283</v>
      </c>
      <c r="C854" t="s">
        <v>284</v>
      </c>
      <c r="D854" t="s">
        <v>285</v>
      </c>
      <c r="E854" t="s">
        <v>203</v>
      </c>
      <c r="F854" t="s">
        <v>197</v>
      </c>
      <c r="G854" s="2">
        <v>41729</v>
      </c>
      <c r="H854" t="s">
        <v>199</v>
      </c>
      <c r="J854">
        <v>2014</v>
      </c>
      <c r="K854">
        <v>1</v>
      </c>
      <c r="L854">
        <v>2014</v>
      </c>
      <c r="M854">
        <v>1</v>
      </c>
      <c r="N854">
        <v>7</v>
      </c>
      <c r="O854">
        <v>1.3004</v>
      </c>
      <c r="R854">
        <v>0.36940000000000001</v>
      </c>
      <c r="S854">
        <v>0.5948</v>
      </c>
      <c r="T854">
        <v>27.500900000000001</v>
      </c>
      <c r="U854">
        <v>14.2286</v>
      </c>
      <c r="V854">
        <v>14.2286</v>
      </c>
      <c r="X854">
        <v>12.7026</v>
      </c>
      <c r="Y854">
        <v>8.2264999999999997</v>
      </c>
      <c r="Z854">
        <v>1002</v>
      </c>
      <c r="AD854">
        <v>0.16159999999999999</v>
      </c>
      <c r="AE854">
        <v>0.97250000000000003</v>
      </c>
      <c r="AF854">
        <v>1.2781</v>
      </c>
      <c r="AG854">
        <v>70.4191</v>
      </c>
      <c r="AH854">
        <v>3.8759000000000001</v>
      </c>
      <c r="AI854">
        <v>-12.9963</v>
      </c>
      <c r="AJ854">
        <v>1.4316</v>
      </c>
      <c r="AK854">
        <v>2.4441000000000002</v>
      </c>
      <c r="AL854">
        <v>1.0927</v>
      </c>
      <c r="AM854">
        <v>36.755600000000001</v>
      </c>
      <c r="AN854">
        <v>1.4558</v>
      </c>
    </row>
    <row r="855" spans="1:40" x14ac:dyDescent="0.25">
      <c r="A855" t="s">
        <v>282</v>
      </c>
      <c r="B855" t="s">
        <v>283</v>
      </c>
      <c r="C855" t="s">
        <v>284</v>
      </c>
      <c r="D855" t="s">
        <v>285</v>
      </c>
      <c r="E855" t="s">
        <v>203</v>
      </c>
      <c r="F855" t="s">
        <v>197</v>
      </c>
      <c r="G855" s="2">
        <v>41820</v>
      </c>
      <c r="H855" t="s">
        <v>199</v>
      </c>
      <c r="J855">
        <v>2014</v>
      </c>
      <c r="K855">
        <v>2</v>
      </c>
      <c r="L855">
        <v>2014</v>
      </c>
      <c r="M855">
        <v>2</v>
      </c>
      <c r="N855">
        <v>7</v>
      </c>
      <c r="O855">
        <v>1.2182999999999999</v>
      </c>
      <c r="R855">
        <v>0.33639999999999998</v>
      </c>
      <c r="S855">
        <v>0.57030000000000003</v>
      </c>
      <c r="T855">
        <v>24.7804</v>
      </c>
      <c r="U855">
        <v>13.699</v>
      </c>
      <c r="V855">
        <v>13.699</v>
      </c>
      <c r="X855">
        <v>12.5007</v>
      </c>
      <c r="Y855">
        <v>9.7726000000000006</v>
      </c>
      <c r="Z855">
        <v>2338</v>
      </c>
      <c r="AD855">
        <v>0.18659999999999999</v>
      </c>
      <c r="AE855">
        <v>1.3067</v>
      </c>
      <c r="AF855">
        <v>1.4575</v>
      </c>
      <c r="AG855">
        <v>61.750300000000003</v>
      </c>
      <c r="AH855">
        <v>5.0861999999999998</v>
      </c>
      <c r="AI855">
        <v>-20.112400000000001</v>
      </c>
      <c r="AJ855">
        <v>1.9427000000000001</v>
      </c>
      <c r="AK855">
        <v>3.3754</v>
      </c>
      <c r="AL855">
        <v>2.556</v>
      </c>
      <c r="AM855">
        <v>38.470300000000002</v>
      </c>
      <c r="AN855">
        <v>3.3639000000000001</v>
      </c>
    </row>
    <row r="856" spans="1:40" x14ac:dyDescent="0.25">
      <c r="A856" t="s">
        <v>282</v>
      </c>
      <c r="B856" t="s">
        <v>283</v>
      </c>
      <c r="C856" t="s">
        <v>284</v>
      </c>
      <c r="D856" t="s">
        <v>285</v>
      </c>
      <c r="E856" t="s">
        <v>203</v>
      </c>
      <c r="F856" t="s">
        <v>197</v>
      </c>
      <c r="G856" s="2">
        <v>41912</v>
      </c>
      <c r="H856" t="s">
        <v>199</v>
      </c>
      <c r="J856">
        <v>2014</v>
      </c>
      <c r="K856">
        <v>3</v>
      </c>
      <c r="L856">
        <v>2014</v>
      </c>
      <c r="M856">
        <v>3</v>
      </c>
      <c r="N856">
        <v>7</v>
      </c>
      <c r="O856">
        <v>1.2302</v>
      </c>
      <c r="R856">
        <v>0.33539999999999998</v>
      </c>
      <c r="S856">
        <v>0.56510000000000005</v>
      </c>
      <c r="T856">
        <v>30.438700000000001</v>
      </c>
      <c r="U856">
        <v>17.874500000000001</v>
      </c>
      <c r="V856">
        <v>17.874500000000001</v>
      </c>
      <c r="X856">
        <v>16.608499999999999</v>
      </c>
      <c r="Y856">
        <v>12.6873</v>
      </c>
      <c r="Z856">
        <v>3959</v>
      </c>
      <c r="AD856">
        <v>0.15920000000000001</v>
      </c>
      <c r="AE856">
        <v>0.98299999999999998</v>
      </c>
      <c r="AF856">
        <v>1.3189</v>
      </c>
      <c r="AG856">
        <v>68.240600000000001</v>
      </c>
      <c r="AH856">
        <v>4.9592000000000001</v>
      </c>
      <c r="AI856">
        <v>-20.7349</v>
      </c>
      <c r="AJ856">
        <v>1.9123000000000001</v>
      </c>
      <c r="AK856">
        <v>3.2959999999999998</v>
      </c>
      <c r="AL856">
        <v>4.3495999999999997</v>
      </c>
      <c r="AM856">
        <v>38.818300000000001</v>
      </c>
      <c r="AN856">
        <v>5.5175000000000001</v>
      </c>
    </row>
    <row r="857" spans="1:40" x14ac:dyDescent="0.25">
      <c r="A857" t="s">
        <v>282</v>
      </c>
      <c r="B857" t="s">
        <v>283</v>
      </c>
      <c r="C857" t="s">
        <v>284</v>
      </c>
      <c r="D857" t="s">
        <v>285</v>
      </c>
      <c r="E857" t="s">
        <v>203</v>
      </c>
      <c r="F857" t="s">
        <v>197</v>
      </c>
      <c r="G857" s="2">
        <v>42004</v>
      </c>
      <c r="H857" t="s">
        <v>199</v>
      </c>
      <c r="J857">
        <v>2014</v>
      </c>
      <c r="K857">
        <v>4</v>
      </c>
      <c r="L857">
        <v>2014</v>
      </c>
      <c r="M857">
        <v>4</v>
      </c>
      <c r="N857">
        <v>7</v>
      </c>
      <c r="O857">
        <v>1.3411</v>
      </c>
      <c r="R857">
        <v>0.35320000000000001</v>
      </c>
      <c r="S857">
        <v>0.60499999999999998</v>
      </c>
      <c r="T857">
        <v>37.344700000000003</v>
      </c>
      <c r="U857">
        <v>22.2712</v>
      </c>
      <c r="V857">
        <v>22.2712</v>
      </c>
      <c r="X857">
        <v>19.936599999999999</v>
      </c>
      <c r="Y857">
        <v>12.976800000000001</v>
      </c>
      <c r="Z857">
        <v>5385</v>
      </c>
      <c r="AD857">
        <v>0.1245</v>
      </c>
      <c r="AE857">
        <v>0.93059999999999998</v>
      </c>
      <c r="AF857">
        <v>1.0864</v>
      </c>
      <c r="AG857">
        <v>82.840299999999999</v>
      </c>
      <c r="AH857">
        <v>3.7311000000000001</v>
      </c>
      <c r="AI857">
        <v>-11.6692</v>
      </c>
      <c r="AJ857">
        <v>1.3321000000000001</v>
      </c>
      <c r="AK857">
        <v>2.4131999999999998</v>
      </c>
      <c r="AL857">
        <v>5.9071999999999996</v>
      </c>
      <c r="AM857">
        <v>35.809199999999997</v>
      </c>
      <c r="AN857">
        <v>7.6558000000000002</v>
      </c>
    </row>
    <row r="858" spans="1:40" x14ac:dyDescent="0.25">
      <c r="A858" t="s">
        <v>282</v>
      </c>
      <c r="B858" t="s">
        <v>283</v>
      </c>
      <c r="C858" t="s">
        <v>284</v>
      </c>
      <c r="D858" t="s">
        <v>285</v>
      </c>
      <c r="E858" t="s">
        <v>203</v>
      </c>
      <c r="F858" t="s">
        <v>197</v>
      </c>
      <c r="G858" s="2">
        <v>42094</v>
      </c>
      <c r="H858" t="s">
        <v>199</v>
      </c>
      <c r="J858">
        <v>2015</v>
      </c>
      <c r="K858">
        <v>1</v>
      </c>
      <c r="L858">
        <v>2015</v>
      </c>
      <c r="M858">
        <v>1</v>
      </c>
      <c r="N858">
        <v>7</v>
      </c>
      <c r="O858">
        <v>1.1644000000000001</v>
      </c>
      <c r="R858">
        <v>0.37119999999999997</v>
      </c>
      <c r="S858">
        <v>0.72899999999999998</v>
      </c>
      <c r="T858">
        <v>28.633600000000001</v>
      </c>
      <c r="U858">
        <v>16.381399999999999</v>
      </c>
      <c r="V858">
        <v>16.381399999999999</v>
      </c>
      <c r="X858">
        <v>14.7523</v>
      </c>
      <c r="Y858">
        <v>10.7057</v>
      </c>
      <c r="Z858">
        <v>1323</v>
      </c>
      <c r="AD858">
        <v>0.14580000000000001</v>
      </c>
      <c r="AE858">
        <v>0.91969999999999996</v>
      </c>
      <c r="AF858">
        <v>1.1571</v>
      </c>
      <c r="AG858">
        <v>77.783799999999999</v>
      </c>
      <c r="AH858">
        <v>4.5214999999999996</v>
      </c>
      <c r="AI858">
        <v>-10.523899999999999</v>
      </c>
      <c r="AJ858">
        <v>1.4935</v>
      </c>
      <c r="AK858">
        <v>2.8431000000000002</v>
      </c>
      <c r="AL858">
        <v>1.4632000000000001</v>
      </c>
      <c r="AM858">
        <v>33.887799999999999</v>
      </c>
      <c r="AN858">
        <v>1.8204</v>
      </c>
    </row>
    <row r="859" spans="1:40" x14ac:dyDescent="0.25">
      <c r="A859" t="s">
        <v>282</v>
      </c>
      <c r="B859" t="s">
        <v>283</v>
      </c>
      <c r="C859" t="s">
        <v>284</v>
      </c>
      <c r="D859" t="s">
        <v>285</v>
      </c>
      <c r="E859" t="s">
        <v>203</v>
      </c>
      <c r="F859" t="s">
        <v>197</v>
      </c>
      <c r="G859" s="2">
        <v>42185</v>
      </c>
      <c r="H859" t="s">
        <v>199</v>
      </c>
      <c r="J859">
        <v>2015</v>
      </c>
      <c r="K859">
        <v>2</v>
      </c>
      <c r="L859">
        <v>2015</v>
      </c>
      <c r="M859">
        <v>2</v>
      </c>
      <c r="N859">
        <v>7</v>
      </c>
      <c r="O859">
        <v>1.2925</v>
      </c>
      <c r="R859">
        <v>0.379</v>
      </c>
      <c r="S859">
        <v>0.70269999999999999</v>
      </c>
      <c r="T859">
        <v>28.7134</v>
      </c>
      <c r="U859">
        <v>16.439800000000002</v>
      </c>
      <c r="V859">
        <v>16.439800000000002</v>
      </c>
      <c r="X859">
        <v>14.9626</v>
      </c>
      <c r="Y859">
        <v>10.4969</v>
      </c>
      <c r="Z859">
        <v>2368</v>
      </c>
      <c r="AD859">
        <v>0.1583</v>
      </c>
      <c r="AE859">
        <v>1.0172000000000001</v>
      </c>
      <c r="AF859">
        <v>1.2756000000000001</v>
      </c>
      <c r="AG859">
        <v>70.554100000000005</v>
      </c>
      <c r="AH859">
        <v>4.5744999999999996</v>
      </c>
      <c r="AI859">
        <v>-12.4861</v>
      </c>
      <c r="AJ859">
        <v>1.5748</v>
      </c>
      <c r="AK859">
        <v>2.8409</v>
      </c>
      <c r="AL859">
        <v>2.6625000000000001</v>
      </c>
      <c r="AM859">
        <v>35.8613</v>
      </c>
      <c r="AN859">
        <v>3.3978000000000002</v>
      </c>
    </row>
    <row r="860" spans="1:40" x14ac:dyDescent="0.25">
      <c r="A860" t="s">
        <v>282</v>
      </c>
      <c r="B860" t="s">
        <v>283</v>
      </c>
      <c r="C860" t="s">
        <v>284</v>
      </c>
      <c r="D860" t="s">
        <v>285</v>
      </c>
      <c r="E860" t="s">
        <v>203</v>
      </c>
      <c r="F860" t="s">
        <v>197</v>
      </c>
      <c r="G860" s="2">
        <v>42277</v>
      </c>
      <c r="H860" t="s">
        <v>199</v>
      </c>
      <c r="J860">
        <v>2015</v>
      </c>
      <c r="K860">
        <v>3</v>
      </c>
      <c r="L860">
        <v>2015</v>
      </c>
      <c r="M860">
        <v>3</v>
      </c>
      <c r="N860">
        <v>7</v>
      </c>
      <c r="O860">
        <v>1.3660000000000001</v>
      </c>
      <c r="R860">
        <v>0.37740000000000001</v>
      </c>
      <c r="S860">
        <v>0.70720000000000005</v>
      </c>
      <c r="T860">
        <v>28.9237</v>
      </c>
      <c r="U860">
        <v>16.695699999999999</v>
      </c>
      <c r="V860">
        <v>16.695699999999999</v>
      </c>
      <c r="X860">
        <v>15.3612</v>
      </c>
      <c r="Y860">
        <v>9.8781999999999996</v>
      </c>
      <c r="Z860">
        <v>3000</v>
      </c>
      <c r="AD860">
        <v>0.1497</v>
      </c>
      <c r="AE860">
        <v>1.1594</v>
      </c>
      <c r="AF860">
        <v>1.2949999999999999</v>
      </c>
      <c r="AG860">
        <v>69.497399999999999</v>
      </c>
      <c r="AH860">
        <v>4.4523000000000001</v>
      </c>
      <c r="AI860">
        <v>-13.1218</v>
      </c>
      <c r="AJ860">
        <v>1.5488</v>
      </c>
      <c r="AK860">
        <v>2.7719999999999998</v>
      </c>
      <c r="AL860">
        <v>3.3898000000000001</v>
      </c>
      <c r="AM860">
        <v>36.133299999999998</v>
      </c>
      <c r="AN860">
        <v>4.5694999999999997</v>
      </c>
    </row>
    <row r="861" spans="1:40" x14ac:dyDescent="0.25">
      <c r="A861" t="s">
        <v>282</v>
      </c>
      <c r="B861" t="s">
        <v>283</v>
      </c>
      <c r="C861" t="s">
        <v>284</v>
      </c>
      <c r="D861" t="s">
        <v>285</v>
      </c>
      <c r="E861" t="s">
        <v>203</v>
      </c>
      <c r="F861" t="s">
        <v>197</v>
      </c>
      <c r="G861" s="2">
        <v>42369</v>
      </c>
      <c r="H861" t="s">
        <v>199</v>
      </c>
      <c r="J861">
        <v>2015</v>
      </c>
      <c r="K861">
        <v>4</v>
      </c>
      <c r="L861">
        <v>2015</v>
      </c>
      <c r="M861">
        <v>4</v>
      </c>
      <c r="N861">
        <v>7</v>
      </c>
      <c r="O861">
        <v>1.1807000000000001</v>
      </c>
      <c r="R861">
        <v>0.40110000000000001</v>
      </c>
      <c r="S861">
        <v>0.70809999999999995</v>
      </c>
      <c r="T861">
        <v>25.503499999999999</v>
      </c>
      <c r="U861">
        <v>2.7412999999999998</v>
      </c>
      <c r="V861">
        <v>2.7412999999999998</v>
      </c>
      <c r="X861">
        <v>1.3007</v>
      </c>
      <c r="Y861">
        <v>22.923100000000002</v>
      </c>
      <c r="Z861">
        <v>5103</v>
      </c>
      <c r="AD861">
        <v>0.16350000000000001</v>
      </c>
      <c r="AE861">
        <v>1.3095000000000001</v>
      </c>
      <c r="AF861">
        <v>1.3423</v>
      </c>
      <c r="AG861">
        <v>67.046899999999994</v>
      </c>
      <c r="AH861">
        <v>-0.88749999999999996</v>
      </c>
      <c r="AI861">
        <v>1.8208</v>
      </c>
      <c r="AJ861">
        <v>-0.29260000000000003</v>
      </c>
      <c r="AK861">
        <v>-0.53149999999999997</v>
      </c>
      <c r="AL861">
        <v>5.7778999999999998</v>
      </c>
      <c r="AM861">
        <v>34.405900000000003</v>
      </c>
      <c r="AN861">
        <v>7.6482999999999999</v>
      </c>
    </row>
    <row r="862" spans="1:40" x14ac:dyDescent="0.25">
      <c r="A862" t="s">
        <v>282</v>
      </c>
      <c r="B862" t="s">
        <v>283</v>
      </c>
      <c r="C862" t="s">
        <v>284</v>
      </c>
      <c r="D862" t="s">
        <v>285</v>
      </c>
      <c r="E862" t="s">
        <v>203</v>
      </c>
      <c r="F862" t="s">
        <v>197</v>
      </c>
      <c r="G862" s="2">
        <v>42460</v>
      </c>
      <c r="H862" t="s">
        <v>199</v>
      </c>
      <c r="J862">
        <v>2016</v>
      </c>
      <c r="K862">
        <v>1</v>
      </c>
      <c r="L862">
        <v>2016</v>
      </c>
      <c r="M862">
        <v>1</v>
      </c>
      <c r="N862">
        <v>7</v>
      </c>
      <c r="O862">
        <v>1.3412999999999999</v>
      </c>
      <c r="R862">
        <v>0.4204</v>
      </c>
      <c r="S862">
        <v>0.77090000000000003</v>
      </c>
      <c r="T862">
        <v>27.723299999999998</v>
      </c>
      <c r="U862">
        <v>14.5617</v>
      </c>
      <c r="V862">
        <v>14.5617</v>
      </c>
      <c r="X862">
        <v>12.892099999999999</v>
      </c>
      <c r="Y862">
        <v>8.8567999999999998</v>
      </c>
      <c r="Z862">
        <v>512</v>
      </c>
      <c r="AD862">
        <v>0.15079999999999999</v>
      </c>
      <c r="AE862">
        <v>1.1348</v>
      </c>
      <c r="AF862">
        <v>1.2255</v>
      </c>
      <c r="AG862">
        <v>73.437899999999999</v>
      </c>
      <c r="AH862">
        <v>3.9192999999999998</v>
      </c>
      <c r="AI862">
        <v>-8.8627000000000002</v>
      </c>
      <c r="AJ862">
        <v>1.3231999999999999</v>
      </c>
      <c r="AK862">
        <v>2.2717000000000001</v>
      </c>
      <c r="AL862">
        <v>0.6159</v>
      </c>
      <c r="AM862">
        <v>35.732100000000003</v>
      </c>
      <c r="AN862">
        <v>0.95989999999999998</v>
      </c>
    </row>
    <row r="863" spans="1:40" x14ac:dyDescent="0.25">
      <c r="A863" t="s">
        <v>282</v>
      </c>
      <c r="B863" t="s">
        <v>283</v>
      </c>
      <c r="C863" t="s">
        <v>284</v>
      </c>
      <c r="D863" t="s">
        <v>285</v>
      </c>
      <c r="E863" t="s">
        <v>203</v>
      </c>
      <c r="F863" t="s">
        <v>197</v>
      </c>
      <c r="G863" s="2">
        <v>42551</v>
      </c>
      <c r="H863" t="s">
        <v>199</v>
      </c>
      <c r="J863">
        <v>2016</v>
      </c>
      <c r="K863">
        <v>2</v>
      </c>
      <c r="L863">
        <v>2016</v>
      </c>
      <c r="M863">
        <v>2</v>
      </c>
      <c r="N863">
        <v>7</v>
      </c>
      <c r="O863">
        <v>1.2608999999999999</v>
      </c>
      <c r="R863">
        <v>0.39639999999999997</v>
      </c>
      <c r="S863">
        <v>0.73529999999999995</v>
      </c>
      <c r="T863">
        <v>27.7867</v>
      </c>
      <c r="U863">
        <v>15.712</v>
      </c>
      <c r="V863">
        <v>15.712</v>
      </c>
      <c r="X863">
        <v>14.199299999999999</v>
      </c>
      <c r="Y863">
        <v>9.2712000000000003</v>
      </c>
      <c r="Z863">
        <v>1957</v>
      </c>
      <c r="AD863">
        <v>0.16619999999999999</v>
      </c>
      <c r="AE863">
        <v>1.228</v>
      </c>
      <c r="AF863">
        <v>1.2885</v>
      </c>
      <c r="AG863">
        <v>69.850800000000007</v>
      </c>
      <c r="AH863">
        <v>4.6528</v>
      </c>
      <c r="AI863">
        <v>-11.2028</v>
      </c>
      <c r="AJ863">
        <v>1.5936999999999999</v>
      </c>
      <c r="AK863">
        <v>2.8083</v>
      </c>
      <c r="AL863">
        <v>2.3475999999999999</v>
      </c>
      <c r="AM863">
        <v>36.619700000000002</v>
      </c>
      <c r="AN863">
        <v>3.1261999999999999</v>
      </c>
    </row>
    <row r="864" spans="1:40" x14ac:dyDescent="0.25">
      <c r="A864" t="s">
        <v>282</v>
      </c>
      <c r="B864" t="s">
        <v>283</v>
      </c>
      <c r="C864" t="s">
        <v>284</v>
      </c>
      <c r="D864" t="s">
        <v>285</v>
      </c>
      <c r="E864" t="s">
        <v>203</v>
      </c>
      <c r="F864" t="s">
        <v>197</v>
      </c>
      <c r="G864" s="2">
        <v>42643</v>
      </c>
      <c r="H864" t="s">
        <v>199</v>
      </c>
      <c r="J864">
        <v>2016</v>
      </c>
      <c r="K864">
        <v>3</v>
      </c>
      <c r="L864">
        <v>2016</v>
      </c>
      <c r="M864">
        <v>3</v>
      </c>
      <c r="N864">
        <v>7</v>
      </c>
      <c r="O864">
        <v>1.2665</v>
      </c>
      <c r="R864">
        <v>0.3962</v>
      </c>
      <c r="S864">
        <v>0.73670000000000002</v>
      </c>
      <c r="T864">
        <v>27.950399999999998</v>
      </c>
      <c r="U864">
        <v>15.682</v>
      </c>
      <c r="V864">
        <v>15.682</v>
      </c>
      <c r="X864">
        <v>14.1145</v>
      </c>
      <c r="Y864">
        <v>10.310700000000001</v>
      </c>
      <c r="Z864">
        <v>3524</v>
      </c>
      <c r="AD864">
        <v>0.15939999999999999</v>
      </c>
      <c r="AE864">
        <v>1.1389</v>
      </c>
      <c r="AF864">
        <v>1.2482</v>
      </c>
      <c r="AG864">
        <v>72.1053</v>
      </c>
      <c r="AH864">
        <v>4.6905000000000001</v>
      </c>
      <c r="AI864">
        <v>-11.5829</v>
      </c>
      <c r="AJ864">
        <v>1.6022000000000001</v>
      </c>
      <c r="AK864">
        <v>2.8319999999999999</v>
      </c>
      <c r="AL864">
        <v>4.2397</v>
      </c>
      <c r="AM864">
        <v>37.361899999999999</v>
      </c>
      <c r="AN864">
        <v>5.4945000000000004</v>
      </c>
    </row>
    <row r="865" spans="1:40" x14ac:dyDescent="0.25">
      <c r="A865" t="s">
        <v>282</v>
      </c>
      <c r="B865" t="s">
        <v>283</v>
      </c>
      <c r="C865" t="s">
        <v>284</v>
      </c>
      <c r="D865" t="s">
        <v>285</v>
      </c>
      <c r="E865" t="s">
        <v>203</v>
      </c>
      <c r="F865" t="s">
        <v>197</v>
      </c>
      <c r="G865" s="2">
        <v>42735</v>
      </c>
      <c r="H865" t="s">
        <v>199</v>
      </c>
      <c r="J865">
        <v>2016</v>
      </c>
      <c r="K865">
        <v>4</v>
      </c>
      <c r="L865">
        <v>2016</v>
      </c>
      <c r="M865">
        <v>4</v>
      </c>
      <c r="N865">
        <v>7</v>
      </c>
      <c r="O865">
        <v>1.3032999999999999</v>
      </c>
      <c r="R865">
        <v>0.42659999999999998</v>
      </c>
      <c r="S865">
        <v>0.81940000000000002</v>
      </c>
      <c r="T865">
        <v>26.8504</v>
      </c>
      <c r="U865">
        <v>11.180899999999999</v>
      </c>
      <c r="V865">
        <v>11.180899999999999</v>
      </c>
      <c r="X865">
        <v>8.6841000000000008</v>
      </c>
      <c r="Y865">
        <v>6.9104000000000001</v>
      </c>
      <c r="Z865">
        <v>4713</v>
      </c>
      <c r="AD865">
        <v>0.16339999999999999</v>
      </c>
      <c r="AE865">
        <v>1.232</v>
      </c>
      <c r="AF865">
        <v>1.2767999999999999</v>
      </c>
      <c r="AG865">
        <v>70.488399999999999</v>
      </c>
      <c r="AH865">
        <v>3.5106000000000002</v>
      </c>
      <c r="AI865">
        <v>-7.5438000000000001</v>
      </c>
      <c r="AJ865">
        <v>1.1415</v>
      </c>
      <c r="AK865">
        <v>2.0131000000000001</v>
      </c>
      <c r="AL865">
        <v>5.7050999999999998</v>
      </c>
      <c r="AM865">
        <v>36.069000000000003</v>
      </c>
      <c r="AN865">
        <v>7.7618</v>
      </c>
    </row>
    <row r="866" spans="1:40" x14ac:dyDescent="0.25">
      <c r="A866" t="s">
        <v>282</v>
      </c>
      <c r="B866" t="s">
        <v>283</v>
      </c>
      <c r="C866" t="s">
        <v>284</v>
      </c>
      <c r="D866" t="s">
        <v>285</v>
      </c>
      <c r="E866" t="s">
        <v>203</v>
      </c>
      <c r="F866" t="s">
        <v>197</v>
      </c>
      <c r="G866" s="2">
        <v>42825</v>
      </c>
      <c r="H866" t="s">
        <v>199</v>
      </c>
      <c r="J866">
        <v>2017</v>
      </c>
      <c r="K866">
        <v>1</v>
      </c>
      <c r="L866">
        <v>2017</v>
      </c>
      <c r="M866">
        <v>1</v>
      </c>
      <c r="N866">
        <v>7</v>
      </c>
      <c r="O866">
        <v>1.2351000000000001</v>
      </c>
      <c r="R866">
        <v>0.41649999999999998</v>
      </c>
      <c r="S866">
        <v>0.83979999999999999</v>
      </c>
      <c r="T866">
        <v>27.057600000000001</v>
      </c>
      <c r="U866">
        <v>16.409700000000001</v>
      </c>
      <c r="V866">
        <v>16.409700000000001</v>
      </c>
      <c r="X866">
        <v>14.867900000000001</v>
      </c>
      <c r="Y866">
        <v>10.0326</v>
      </c>
      <c r="Z866">
        <v>668</v>
      </c>
      <c r="AD866">
        <v>0.15290000000000001</v>
      </c>
      <c r="AE866">
        <v>1.0736000000000001</v>
      </c>
      <c r="AF866">
        <v>1.1668000000000001</v>
      </c>
      <c r="AG866">
        <v>77.133600000000001</v>
      </c>
      <c r="AH866">
        <v>4.7348999999999997</v>
      </c>
      <c r="AI866">
        <v>-10.0573</v>
      </c>
      <c r="AJ866">
        <v>1.5336000000000001</v>
      </c>
      <c r="AK866">
        <v>2.7625999999999999</v>
      </c>
      <c r="AL866">
        <v>0.83260000000000001</v>
      </c>
      <c r="AM866">
        <v>36.533900000000003</v>
      </c>
      <c r="AN866">
        <v>1.2377</v>
      </c>
    </row>
    <row r="867" spans="1:40" x14ac:dyDescent="0.25">
      <c r="A867" t="s">
        <v>282</v>
      </c>
      <c r="B867" t="s">
        <v>283</v>
      </c>
      <c r="C867" t="s">
        <v>284</v>
      </c>
      <c r="D867" t="s">
        <v>285</v>
      </c>
      <c r="E867" t="s">
        <v>203</v>
      </c>
      <c r="F867" t="s">
        <v>197</v>
      </c>
      <c r="G867" s="2">
        <v>42916</v>
      </c>
      <c r="H867" t="s">
        <v>199</v>
      </c>
      <c r="J867">
        <v>2017</v>
      </c>
      <c r="K867">
        <v>2</v>
      </c>
      <c r="L867">
        <v>2017</v>
      </c>
      <c r="M867">
        <v>2</v>
      </c>
      <c r="N867">
        <v>7</v>
      </c>
      <c r="O867">
        <v>1.3725000000000001</v>
      </c>
      <c r="R867">
        <v>0.442</v>
      </c>
      <c r="S867">
        <v>0.88300000000000001</v>
      </c>
      <c r="T867">
        <v>27.356000000000002</v>
      </c>
      <c r="U867">
        <v>14.9869</v>
      </c>
      <c r="V867">
        <v>14.9869</v>
      </c>
      <c r="X867">
        <v>13.507899999999999</v>
      </c>
      <c r="Y867">
        <v>9.4175000000000004</v>
      </c>
      <c r="Z867">
        <v>2368</v>
      </c>
      <c r="AD867">
        <v>0.16120000000000001</v>
      </c>
      <c r="AE867">
        <v>1.1257999999999999</v>
      </c>
      <c r="AF867">
        <v>1.2130000000000001</v>
      </c>
      <c r="AG867">
        <v>74.197000000000003</v>
      </c>
      <c r="AH867">
        <v>4.7720000000000002</v>
      </c>
      <c r="AI867">
        <v>-10.808999999999999</v>
      </c>
      <c r="AJ867">
        <v>1.518</v>
      </c>
      <c r="AK867">
        <v>2.6629</v>
      </c>
      <c r="AL867">
        <v>2.9666999999999999</v>
      </c>
      <c r="AM867">
        <v>37.7517</v>
      </c>
      <c r="AN867">
        <v>3.9325999999999999</v>
      </c>
    </row>
    <row r="868" spans="1:40" x14ac:dyDescent="0.25">
      <c r="A868" t="s">
        <v>282</v>
      </c>
      <c r="B868" t="s">
        <v>283</v>
      </c>
      <c r="C868" t="s">
        <v>284</v>
      </c>
      <c r="D868" t="s">
        <v>285</v>
      </c>
      <c r="E868" t="s">
        <v>203</v>
      </c>
      <c r="F868" t="s">
        <v>197</v>
      </c>
      <c r="G868" s="2">
        <v>43008</v>
      </c>
      <c r="H868" t="s">
        <v>199</v>
      </c>
      <c r="J868">
        <v>2017</v>
      </c>
      <c r="K868">
        <v>3</v>
      </c>
      <c r="L868">
        <v>2017</v>
      </c>
      <c r="M868">
        <v>3</v>
      </c>
      <c r="N868">
        <v>7</v>
      </c>
      <c r="O868">
        <v>1.3055000000000001</v>
      </c>
      <c r="R868">
        <v>0.43159999999999998</v>
      </c>
      <c r="S868">
        <v>0.86019999999999996</v>
      </c>
      <c r="T868">
        <v>26.683</v>
      </c>
      <c r="U868">
        <v>14.3606</v>
      </c>
      <c r="V868">
        <v>14.3606</v>
      </c>
      <c r="X868">
        <v>12.880100000000001</v>
      </c>
      <c r="Y868">
        <v>8.8301999999999996</v>
      </c>
      <c r="Z868">
        <v>1896</v>
      </c>
      <c r="AD868">
        <v>0.15629999999999999</v>
      </c>
      <c r="AE868">
        <v>1.0952</v>
      </c>
      <c r="AF868">
        <v>1.1473</v>
      </c>
      <c r="AG868">
        <v>78.443799999999996</v>
      </c>
      <c r="AH868">
        <v>4.1967999999999996</v>
      </c>
      <c r="AI868">
        <v>-10.919499999999999</v>
      </c>
      <c r="AJ868">
        <v>1.3804000000000001</v>
      </c>
      <c r="AK868">
        <v>2.3855</v>
      </c>
      <c r="AL868">
        <v>2.3786</v>
      </c>
      <c r="AM868">
        <v>39.684699999999999</v>
      </c>
      <c r="AN868">
        <v>3.9016000000000002</v>
      </c>
    </row>
    <row r="869" spans="1:40" x14ac:dyDescent="0.25">
      <c r="A869" t="s">
        <v>286</v>
      </c>
      <c r="B869" t="s">
        <v>287</v>
      </c>
      <c r="C869" t="s">
        <v>288</v>
      </c>
      <c r="D869" t="s">
        <v>289</v>
      </c>
      <c r="E869" t="s">
        <v>203</v>
      </c>
      <c r="F869" t="s">
        <v>197</v>
      </c>
      <c r="G869" s="2">
        <v>40816</v>
      </c>
      <c r="H869" t="s">
        <v>198</v>
      </c>
      <c r="J869">
        <v>2011</v>
      </c>
      <c r="K869">
        <v>4</v>
      </c>
      <c r="L869">
        <v>2011</v>
      </c>
      <c r="M869">
        <v>3</v>
      </c>
      <c r="N869">
        <v>7</v>
      </c>
      <c r="O869">
        <v>2.6629999999999998</v>
      </c>
      <c r="T869">
        <v>100</v>
      </c>
      <c r="U869">
        <v>59.381799999999998</v>
      </c>
      <c r="V869">
        <v>59.381799999999998</v>
      </c>
      <c r="W869">
        <v>82.977800000000002</v>
      </c>
      <c r="X869">
        <v>61.558599999999998</v>
      </c>
      <c r="Y869">
        <v>39.725700000000003</v>
      </c>
      <c r="Z869">
        <v>3519</v>
      </c>
      <c r="AD869">
        <v>0.26429999999999998</v>
      </c>
      <c r="AF869">
        <v>9.4527000000000001</v>
      </c>
      <c r="AG869">
        <v>38.613399999999999</v>
      </c>
      <c r="AH869">
        <v>13.7913</v>
      </c>
      <c r="AI869">
        <v>109.3909</v>
      </c>
      <c r="AJ869">
        <v>10.489100000000001</v>
      </c>
      <c r="AK869">
        <v>13.7913</v>
      </c>
      <c r="AL869">
        <v>0.86080000000000001</v>
      </c>
      <c r="AM869">
        <v>8.1395</v>
      </c>
      <c r="AN869">
        <v>0.94720000000000004</v>
      </c>
    </row>
    <row r="870" spans="1:40" x14ac:dyDescent="0.25">
      <c r="A870" t="s">
        <v>286</v>
      </c>
      <c r="B870" t="s">
        <v>287</v>
      </c>
      <c r="C870" t="s">
        <v>288</v>
      </c>
      <c r="D870" t="s">
        <v>289</v>
      </c>
      <c r="E870" t="s">
        <v>203</v>
      </c>
      <c r="F870" t="s">
        <v>197</v>
      </c>
      <c r="G870" s="2">
        <v>41182</v>
      </c>
      <c r="H870" t="s">
        <v>198</v>
      </c>
      <c r="J870">
        <v>2012</v>
      </c>
      <c r="K870">
        <v>4</v>
      </c>
      <c r="L870">
        <v>2012</v>
      </c>
      <c r="M870">
        <v>3</v>
      </c>
      <c r="N870">
        <v>7</v>
      </c>
      <c r="O870">
        <v>1.4818</v>
      </c>
      <c r="T870">
        <v>100</v>
      </c>
      <c r="U870">
        <v>20.5259</v>
      </c>
      <c r="V870">
        <v>20.5259</v>
      </c>
      <c r="W870">
        <v>44.400700000000001</v>
      </c>
      <c r="X870">
        <v>21.1784</v>
      </c>
      <c r="Y870">
        <v>20.573799999999999</v>
      </c>
      <c r="Z870">
        <v>4635</v>
      </c>
      <c r="AD870">
        <v>0.26040000000000002</v>
      </c>
      <c r="AF870">
        <v>7.6851000000000003</v>
      </c>
      <c r="AG870">
        <v>47.494500000000002</v>
      </c>
      <c r="AH870">
        <v>7.7523999999999997</v>
      </c>
      <c r="AI870">
        <v>47.295200000000001</v>
      </c>
      <c r="AJ870">
        <v>5.3532999999999999</v>
      </c>
      <c r="AK870">
        <v>7.7523999999999997</v>
      </c>
      <c r="AL870">
        <v>1.202</v>
      </c>
      <c r="AM870">
        <v>8.5173000000000005</v>
      </c>
      <c r="AN870">
        <v>1.2989999999999999</v>
      </c>
    </row>
    <row r="871" spans="1:40" x14ac:dyDescent="0.25">
      <c r="A871" t="s">
        <v>286</v>
      </c>
      <c r="B871" t="s">
        <v>287</v>
      </c>
      <c r="C871" t="s">
        <v>288</v>
      </c>
      <c r="D871" t="s">
        <v>289</v>
      </c>
      <c r="E871" t="s">
        <v>203</v>
      </c>
      <c r="F871" t="s">
        <v>197</v>
      </c>
      <c r="G871" s="2">
        <v>41547</v>
      </c>
      <c r="H871" t="s">
        <v>198</v>
      </c>
      <c r="J871">
        <v>2013</v>
      </c>
      <c r="K871">
        <v>4</v>
      </c>
      <c r="L871">
        <v>2013</v>
      </c>
      <c r="M871">
        <v>3</v>
      </c>
      <c r="N871">
        <v>7</v>
      </c>
      <c r="O871">
        <v>1.8044</v>
      </c>
      <c r="T871">
        <v>100</v>
      </c>
      <c r="U871">
        <v>61.4621</v>
      </c>
      <c r="V871">
        <v>61.4621</v>
      </c>
      <c r="W871">
        <v>84.539000000000001</v>
      </c>
      <c r="X871">
        <v>61.614899999999999</v>
      </c>
      <c r="Y871">
        <v>42.282200000000003</v>
      </c>
      <c r="Z871">
        <v>2551</v>
      </c>
      <c r="AD871">
        <v>0.3276</v>
      </c>
      <c r="AF871">
        <v>6.9200999999999997</v>
      </c>
      <c r="AG871">
        <v>52.744999999999997</v>
      </c>
      <c r="AH871">
        <v>18.5337</v>
      </c>
      <c r="AI871">
        <v>129.7551</v>
      </c>
      <c r="AJ871">
        <v>13.850300000000001</v>
      </c>
      <c r="AK871">
        <v>18.5337</v>
      </c>
      <c r="AL871">
        <v>0.88060000000000005</v>
      </c>
      <c r="AM871">
        <v>8.6121999999999996</v>
      </c>
      <c r="AN871">
        <v>1.0430999999999999</v>
      </c>
    </row>
    <row r="872" spans="1:40" x14ac:dyDescent="0.25">
      <c r="A872" t="s">
        <v>286</v>
      </c>
      <c r="B872" t="s">
        <v>287</v>
      </c>
      <c r="C872" t="s">
        <v>288</v>
      </c>
      <c r="D872" t="s">
        <v>289</v>
      </c>
      <c r="E872" t="s">
        <v>203</v>
      </c>
      <c r="F872" t="s">
        <v>197</v>
      </c>
      <c r="G872" s="2">
        <v>41912</v>
      </c>
      <c r="H872" t="s">
        <v>198</v>
      </c>
      <c r="J872">
        <v>2014</v>
      </c>
      <c r="K872">
        <v>4</v>
      </c>
      <c r="L872">
        <v>2014</v>
      </c>
      <c r="M872">
        <v>3</v>
      </c>
      <c r="N872">
        <v>7</v>
      </c>
      <c r="O872">
        <v>1.5921000000000001</v>
      </c>
      <c r="T872">
        <v>100</v>
      </c>
      <c r="U872">
        <v>60.596800000000002</v>
      </c>
      <c r="V872">
        <v>60.596800000000002</v>
      </c>
      <c r="W872">
        <v>84.427700000000002</v>
      </c>
      <c r="X872">
        <v>60.8093</v>
      </c>
      <c r="Y872">
        <v>42.812199999999997</v>
      </c>
      <c r="Z872">
        <v>6652</v>
      </c>
      <c r="AD872">
        <v>0.32929999999999998</v>
      </c>
      <c r="AF872">
        <v>7.8993000000000002</v>
      </c>
      <c r="AG872">
        <v>46.206899999999997</v>
      </c>
      <c r="AH872">
        <v>19.837299999999999</v>
      </c>
      <c r="AI872">
        <v>127.98309999999999</v>
      </c>
      <c r="AJ872">
        <v>14.099399999999999</v>
      </c>
      <c r="AK872">
        <v>19.837299999999999</v>
      </c>
      <c r="AL872">
        <v>2.3807999999999998</v>
      </c>
      <c r="AM872">
        <v>12.210699999999999</v>
      </c>
      <c r="AN872">
        <v>2.5787</v>
      </c>
    </row>
    <row r="873" spans="1:40" x14ac:dyDescent="0.25">
      <c r="A873" t="s">
        <v>286</v>
      </c>
      <c r="B873" t="s">
        <v>287</v>
      </c>
      <c r="C873" t="s">
        <v>288</v>
      </c>
      <c r="D873" t="s">
        <v>289</v>
      </c>
      <c r="E873" t="s">
        <v>203</v>
      </c>
      <c r="F873" t="s">
        <v>197</v>
      </c>
      <c r="G873" s="2">
        <v>42277</v>
      </c>
      <c r="H873" t="s">
        <v>198</v>
      </c>
      <c r="J873">
        <v>2015</v>
      </c>
      <c r="K873">
        <v>4</v>
      </c>
      <c r="L873">
        <v>2015</v>
      </c>
      <c r="M873">
        <v>3</v>
      </c>
      <c r="N873">
        <v>7</v>
      </c>
      <c r="O873">
        <v>1.8713</v>
      </c>
      <c r="T873">
        <v>100</v>
      </c>
      <c r="U873">
        <v>65.302599999999998</v>
      </c>
      <c r="V873">
        <v>65.302599999999998</v>
      </c>
      <c r="W873">
        <v>68.861699999999999</v>
      </c>
      <c r="X873">
        <v>64.805499999999995</v>
      </c>
      <c r="Y873">
        <v>45.590800000000002</v>
      </c>
      <c r="Z873">
        <v>6180</v>
      </c>
      <c r="AD873">
        <v>0.35260000000000002</v>
      </c>
      <c r="AF873">
        <v>11.059799999999999</v>
      </c>
      <c r="AG873">
        <v>33.002499999999998</v>
      </c>
      <c r="AH873">
        <v>21.204999999999998</v>
      </c>
      <c r="AI873">
        <v>95.072100000000006</v>
      </c>
      <c r="AJ873">
        <v>16.074400000000001</v>
      </c>
      <c r="AK873">
        <v>21.204999999999998</v>
      </c>
      <c r="AL873">
        <v>2.2686999999999999</v>
      </c>
      <c r="AM873">
        <v>13.4727</v>
      </c>
      <c r="AN873">
        <v>2.4169999999999998</v>
      </c>
    </row>
    <row r="874" spans="1:40" x14ac:dyDescent="0.25">
      <c r="A874" t="s">
        <v>286</v>
      </c>
      <c r="B874" t="s">
        <v>287</v>
      </c>
      <c r="C874" t="s">
        <v>288</v>
      </c>
      <c r="D874" t="s">
        <v>289</v>
      </c>
      <c r="E874" t="s">
        <v>203</v>
      </c>
      <c r="F874" t="s">
        <v>197</v>
      </c>
      <c r="G874" s="2">
        <v>42643</v>
      </c>
      <c r="H874" t="s">
        <v>198</v>
      </c>
      <c r="J874">
        <v>2016</v>
      </c>
      <c r="K874">
        <v>4</v>
      </c>
      <c r="L874">
        <v>2016</v>
      </c>
      <c r="M874">
        <v>3</v>
      </c>
      <c r="N874">
        <v>7</v>
      </c>
      <c r="O874">
        <v>1.7788999999999999</v>
      </c>
      <c r="R874">
        <v>0.32550000000000001</v>
      </c>
      <c r="S874">
        <v>0.48259999999999997</v>
      </c>
      <c r="T874">
        <v>100</v>
      </c>
      <c r="U874">
        <v>52.267600000000002</v>
      </c>
      <c r="V874">
        <v>52.267600000000002</v>
      </c>
      <c r="W874">
        <v>55.5961</v>
      </c>
      <c r="X874">
        <v>53.122900000000001</v>
      </c>
      <c r="Y874">
        <v>39.722900000000003</v>
      </c>
      <c r="Z874">
        <v>5051</v>
      </c>
      <c r="AD874">
        <v>0.23549999999999999</v>
      </c>
      <c r="AF874">
        <v>6.0136000000000003</v>
      </c>
      <c r="AG874">
        <v>60.696199999999997</v>
      </c>
      <c r="AH874">
        <v>22.029800000000002</v>
      </c>
      <c r="AI874">
        <v>-63.8155</v>
      </c>
      <c r="AJ874">
        <v>9.3558000000000003</v>
      </c>
      <c r="AK874">
        <v>12.2782</v>
      </c>
      <c r="AL874">
        <v>1.8861000000000001</v>
      </c>
      <c r="AM874">
        <v>15.4299</v>
      </c>
      <c r="AN874">
        <v>2.0813999999999999</v>
      </c>
    </row>
    <row r="875" spans="1:40" x14ac:dyDescent="0.25">
      <c r="A875" t="s">
        <v>286</v>
      </c>
      <c r="B875" t="s">
        <v>287</v>
      </c>
      <c r="C875" t="s">
        <v>288</v>
      </c>
      <c r="D875" t="s">
        <v>289</v>
      </c>
      <c r="E875" t="s">
        <v>203</v>
      </c>
      <c r="F875" t="s">
        <v>197</v>
      </c>
      <c r="G875" s="2">
        <v>43008</v>
      </c>
      <c r="H875" t="s">
        <v>198</v>
      </c>
      <c r="J875">
        <v>2017</v>
      </c>
      <c r="K875">
        <v>4</v>
      </c>
      <c r="L875">
        <v>2017</v>
      </c>
      <c r="M875">
        <v>3</v>
      </c>
      <c r="N875">
        <v>7</v>
      </c>
      <c r="O875">
        <v>1.9034</v>
      </c>
      <c r="R875">
        <v>0.33650000000000002</v>
      </c>
      <c r="S875">
        <v>0.56069999999999998</v>
      </c>
      <c r="T875">
        <v>100</v>
      </c>
      <c r="U875">
        <v>66.150999999999996</v>
      </c>
      <c r="V875">
        <v>66.150999999999996</v>
      </c>
      <c r="W875">
        <v>69.179699999999997</v>
      </c>
      <c r="X875">
        <v>63.699800000000003</v>
      </c>
      <c r="Y875">
        <v>36.490900000000003</v>
      </c>
      <c r="Z875">
        <v>8513</v>
      </c>
      <c r="AD875">
        <v>0.27010000000000001</v>
      </c>
      <c r="AF875">
        <v>7.1879</v>
      </c>
      <c r="AG875">
        <v>50.779499999999999</v>
      </c>
      <c r="AH875">
        <v>24.597899999999999</v>
      </c>
      <c r="AI875">
        <v>-65.689400000000006</v>
      </c>
      <c r="AJ875">
        <v>9.8547999999999991</v>
      </c>
      <c r="AK875">
        <v>13.566800000000001</v>
      </c>
      <c r="AL875">
        <v>3.2075999999999998</v>
      </c>
      <c r="AM875">
        <v>15.7804</v>
      </c>
      <c r="AN875">
        <v>3.4695</v>
      </c>
    </row>
    <row r="876" spans="1:40" x14ac:dyDescent="0.25">
      <c r="A876" t="s">
        <v>286</v>
      </c>
      <c r="B876" t="s">
        <v>287</v>
      </c>
      <c r="C876" t="s">
        <v>288</v>
      </c>
      <c r="D876" t="s">
        <v>289</v>
      </c>
      <c r="E876" t="s">
        <v>203</v>
      </c>
      <c r="F876" t="s">
        <v>197</v>
      </c>
      <c r="G876" s="2">
        <v>40633</v>
      </c>
      <c r="H876" t="s">
        <v>199</v>
      </c>
      <c r="J876">
        <v>2011</v>
      </c>
      <c r="K876">
        <v>2</v>
      </c>
      <c r="L876">
        <v>2011</v>
      </c>
      <c r="M876">
        <v>1</v>
      </c>
      <c r="N876">
        <v>7</v>
      </c>
      <c r="O876">
        <v>2.7723</v>
      </c>
      <c r="R876">
        <v>1E-3</v>
      </c>
      <c r="S876">
        <v>1.4E-3</v>
      </c>
      <c r="T876">
        <v>100</v>
      </c>
      <c r="U876">
        <v>61.6036</v>
      </c>
      <c r="V876">
        <v>61.6036</v>
      </c>
      <c r="X876">
        <v>61.336300000000001</v>
      </c>
      <c r="Y876">
        <v>39.242800000000003</v>
      </c>
      <c r="Z876">
        <v>1462</v>
      </c>
      <c r="AD876">
        <v>6.5199999999999994E-2</v>
      </c>
      <c r="AF876">
        <v>2.4011</v>
      </c>
      <c r="AG876">
        <v>37.4833</v>
      </c>
      <c r="AH876">
        <v>3.3647</v>
      </c>
      <c r="AI876">
        <v>28.3688</v>
      </c>
      <c r="AJ876">
        <v>2.5565000000000002</v>
      </c>
      <c r="AK876">
        <v>3.3614999999999999</v>
      </c>
      <c r="AL876">
        <v>0.3518</v>
      </c>
      <c r="AM876">
        <v>7.8776999999999999</v>
      </c>
      <c r="AN876">
        <v>0.38719999999999999</v>
      </c>
    </row>
    <row r="877" spans="1:40" x14ac:dyDescent="0.25">
      <c r="A877" t="s">
        <v>286</v>
      </c>
      <c r="B877" t="s">
        <v>287</v>
      </c>
      <c r="C877" t="s">
        <v>288</v>
      </c>
      <c r="D877" t="s">
        <v>289</v>
      </c>
      <c r="E877" t="s">
        <v>203</v>
      </c>
      <c r="F877" t="s">
        <v>197</v>
      </c>
      <c r="G877" s="2">
        <v>40724</v>
      </c>
      <c r="H877" t="s">
        <v>199</v>
      </c>
      <c r="J877">
        <v>2011</v>
      </c>
      <c r="K877">
        <v>3</v>
      </c>
      <c r="L877">
        <v>2011</v>
      </c>
      <c r="M877">
        <v>2</v>
      </c>
      <c r="N877">
        <v>7</v>
      </c>
      <c r="O877">
        <v>2.6949999999999998</v>
      </c>
      <c r="R877">
        <v>8.0000000000000004E-4</v>
      </c>
      <c r="S877">
        <v>1.2999999999999999E-3</v>
      </c>
      <c r="T877">
        <v>100</v>
      </c>
      <c r="U877">
        <v>57.924199999999999</v>
      </c>
      <c r="V877">
        <v>57.924199999999999</v>
      </c>
      <c r="X877">
        <v>66.451300000000003</v>
      </c>
      <c r="Y877">
        <v>43.281700000000001</v>
      </c>
      <c r="Z877">
        <v>2768</v>
      </c>
      <c r="AD877">
        <v>6.7400000000000002E-2</v>
      </c>
      <c r="AF877">
        <v>2.4289000000000001</v>
      </c>
      <c r="AG877">
        <v>37.054299999999998</v>
      </c>
      <c r="AH877">
        <v>3.8538000000000001</v>
      </c>
      <c r="AI877">
        <v>34.2545</v>
      </c>
      <c r="AJ877">
        <v>2.9146000000000001</v>
      </c>
      <c r="AK877">
        <v>3.8506</v>
      </c>
      <c r="AL877">
        <v>0.6865</v>
      </c>
      <c r="AM877">
        <v>7.9816000000000003</v>
      </c>
      <c r="AN877">
        <v>0.745</v>
      </c>
    </row>
    <row r="878" spans="1:40" x14ac:dyDescent="0.25">
      <c r="A878" t="s">
        <v>286</v>
      </c>
      <c r="B878" t="s">
        <v>287</v>
      </c>
      <c r="C878" t="s">
        <v>288</v>
      </c>
      <c r="D878" t="s">
        <v>289</v>
      </c>
      <c r="E878" t="s">
        <v>203</v>
      </c>
      <c r="F878" t="s">
        <v>197</v>
      </c>
      <c r="G878" s="2">
        <v>40816</v>
      </c>
      <c r="H878" t="s">
        <v>199</v>
      </c>
      <c r="J878">
        <v>2011</v>
      </c>
      <c r="K878">
        <v>4</v>
      </c>
      <c r="L878">
        <v>2011</v>
      </c>
      <c r="M878">
        <v>3</v>
      </c>
      <c r="N878">
        <v>7</v>
      </c>
      <c r="O878">
        <v>2.6629999999999998</v>
      </c>
      <c r="T878">
        <v>100</v>
      </c>
      <c r="U878">
        <v>57.154899999999998</v>
      </c>
      <c r="V878">
        <v>57.154899999999998</v>
      </c>
      <c r="X878">
        <v>56.819099999999999</v>
      </c>
      <c r="Y878">
        <v>36.928199999999997</v>
      </c>
      <c r="Z878">
        <v>3519</v>
      </c>
      <c r="AD878">
        <v>6.8599999999999994E-2</v>
      </c>
      <c r="AF878">
        <v>2.4516</v>
      </c>
      <c r="AG878">
        <v>36.71</v>
      </c>
      <c r="AH878">
        <v>3.3210999999999999</v>
      </c>
      <c r="AI878">
        <v>26.342600000000001</v>
      </c>
      <c r="AJ878">
        <v>2.5259</v>
      </c>
      <c r="AK878">
        <v>3.3210999999999999</v>
      </c>
      <c r="AL878">
        <v>0.86080000000000001</v>
      </c>
      <c r="AM878">
        <v>8.1395</v>
      </c>
      <c r="AN878">
        <v>0.94720000000000004</v>
      </c>
    </row>
    <row r="879" spans="1:40" x14ac:dyDescent="0.25">
      <c r="A879" t="s">
        <v>286</v>
      </c>
      <c r="B879" t="s">
        <v>287</v>
      </c>
      <c r="C879" t="s">
        <v>288</v>
      </c>
      <c r="D879" t="s">
        <v>289</v>
      </c>
      <c r="E879" t="s">
        <v>203</v>
      </c>
      <c r="F879" t="s">
        <v>197</v>
      </c>
      <c r="G879" s="2">
        <v>40908</v>
      </c>
      <c r="H879" t="s">
        <v>199</v>
      </c>
      <c r="J879">
        <v>2012</v>
      </c>
      <c r="K879">
        <v>1</v>
      </c>
      <c r="L879">
        <v>2011</v>
      </c>
      <c r="M879">
        <v>4</v>
      </c>
      <c r="N879">
        <v>7</v>
      </c>
      <c r="O879">
        <v>2.8210000000000002</v>
      </c>
      <c r="T879">
        <v>100</v>
      </c>
      <c r="U879">
        <v>63.525700000000001</v>
      </c>
      <c r="V879">
        <v>63.525700000000001</v>
      </c>
      <c r="X879">
        <v>63.486499999999999</v>
      </c>
      <c r="Y879">
        <v>40.400500000000001</v>
      </c>
      <c r="Z879">
        <v>1187</v>
      </c>
      <c r="AD879">
        <v>7.1199999999999999E-2</v>
      </c>
      <c r="AF879">
        <v>2.2381000000000002</v>
      </c>
      <c r="AG879">
        <v>40.212000000000003</v>
      </c>
      <c r="AH879">
        <v>3.7618</v>
      </c>
      <c r="AI879">
        <v>24.575299999999999</v>
      </c>
      <c r="AJ879">
        <v>2.8713000000000002</v>
      </c>
      <c r="AK879">
        <v>3.7618</v>
      </c>
      <c r="AL879">
        <v>0.30249999999999999</v>
      </c>
      <c r="AM879">
        <v>8.3950999999999993</v>
      </c>
      <c r="AN879">
        <v>0.32769999999999999</v>
      </c>
    </row>
    <row r="880" spans="1:40" x14ac:dyDescent="0.25">
      <c r="A880" t="s">
        <v>286</v>
      </c>
      <c r="B880" t="s">
        <v>287</v>
      </c>
      <c r="C880" t="s">
        <v>288</v>
      </c>
      <c r="D880" t="s">
        <v>289</v>
      </c>
      <c r="E880" t="s">
        <v>203</v>
      </c>
      <c r="F880" t="s">
        <v>197</v>
      </c>
      <c r="G880" s="2">
        <v>40999</v>
      </c>
      <c r="H880" t="s">
        <v>199</v>
      </c>
      <c r="J880">
        <v>2012</v>
      </c>
      <c r="K880">
        <v>2</v>
      </c>
      <c r="L880">
        <v>2012</v>
      </c>
      <c r="M880">
        <v>1</v>
      </c>
      <c r="N880">
        <v>7</v>
      </c>
      <c r="O880">
        <v>2.8700999999999999</v>
      </c>
      <c r="T880">
        <v>100</v>
      </c>
      <c r="U880">
        <v>62.296399999999998</v>
      </c>
      <c r="V880">
        <v>62.296399999999998</v>
      </c>
      <c r="X880">
        <v>62.412700000000001</v>
      </c>
      <c r="Y880">
        <v>50.116399999999999</v>
      </c>
      <c r="Z880">
        <v>2223</v>
      </c>
      <c r="AD880">
        <v>7.0000000000000007E-2</v>
      </c>
      <c r="AF880">
        <v>2.2166999999999999</v>
      </c>
      <c r="AG880">
        <v>40.601199999999999</v>
      </c>
      <c r="AH880">
        <v>4.53</v>
      </c>
      <c r="AI880">
        <v>23.8552</v>
      </c>
      <c r="AJ880">
        <v>3.5065</v>
      </c>
      <c r="AK880">
        <v>4.53</v>
      </c>
      <c r="AL880">
        <v>0.57709999999999995</v>
      </c>
      <c r="AM880">
        <v>8.7594999999999992</v>
      </c>
      <c r="AN880">
        <v>0.61860000000000004</v>
      </c>
    </row>
    <row r="881" spans="1:40" x14ac:dyDescent="0.25">
      <c r="A881" t="s">
        <v>286</v>
      </c>
      <c r="B881" t="s">
        <v>287</v>
      </c>
      <c r="C881" t="s">
        <v>288</v>
      </c>
      <c r="D881" t="s">
        <v>289</v>
      </c>
      <c r="E881" t="s">
        <v>203</v>
      </c>
      <c r="F881" t="s">
        <v>197</v>
      </c>
      <c r="G881" s="2">
        <v>41090</v>
      </c>
      <c r="H881" t="s">
        <v>199</v>
      </c>
      <c r="J881">
        <v>2012</v>
      </c>
      <c r="K881">
        <v>3</v>
      </c>
      <c r="L881">
        <v>2012</v>
      </c>
      <c r="M881">
        <v>2</v>
      </c>
      <c r="N881">
        <v>7</v>
      </c>
      <c r="O881">
        <v>1.3876999999999999</v>
      </c>
      <c r="T881">
        <v>100</v>
      </c>
      <c r="U881">
        <v>-101.6374</v>
      </c>
      <c r="V881">
        <v>-101.6374</v>
      </c>
      <c r="X881">
        <v>-101.6374</v>
      </c>
      <c r="Y881">
        <v>-71.695899999999995</v>
      </c>
      <c r="Z881">
        <v>3372</v>
      </c>
      <c r="AD881">
        <v>6.6199999999999995E-2</v>
      </c>
      <c r="AF881">
        <v>2.0752000000000002</v>
      </c>
      <c r="AG881">
        <v>43.368400000000001</v>
      </c>
      <c r="AH881">
        <v>-7.0304000000000002</v>
      </c>
      <c r="AI881">
        <v>-60.493400000000001</v>
      </c>
      <c r="AJ881">
        <v>-4.7469000000000001</v>
      </c>
      <c r="AK881">
        <v>-7.0304000000000002</v>
      </c>
      <c r="AL881">
        <v>0.88090000000000002</v>
      </c>
      <c r="AM881">
        <v>8.0734999999999992</v>
      </c>
      <c r="AN881">
        <v>0.95089999999999997</v>
      </c>
    </row>
    <row r="882" spans="1:40" x14ac:dyDescent="0.25">
      <c r="A882" t="s">
        <v>286</v>
      </c>
      <c r="B882" t="s">
        <v>287</v>
      </c>
      <c r="C882" t="s">
        <v>288</v>
      </c>
      <c r="D882" t="s">
        <v>289</v>
      </c>
      <c r="E882" t="s">
        <v>203</v>
      </c>
      <c r="F882" t="s">
        <v>197</v>
      </c>
      <c r="G882" s="2">
        <v>41182</v>
      </c>
      <c r="H882" t="s">
        <v>199</v>
      </c>
      <c r="J882">
        <v>2012</v>
      </c>
      <c r="K882">
        <v>4</v>
      </c>
      <c r="L882">
        <v>2012</v>
      </c>
      <c r="M882">
        <v>3</v>
      </c>
      <c r="N882">
        <v>7</v>
      </c>
      <c r="O882">
        <v>1.4818</v>
      </c>
      <c r="T882">
        <v>100</v>
      </c>
      <c r="U882">
        <v>55.730499999999999</v>
      </c>
      <c r="V882">
        <v>55.730499999999999</v>
      </c>
      <c r="X882">
        <v>58.147199999999998</v>
      </c>
      <c r="Y882">
        <v>60.8568</v>
      </c>
      <c r="Z882">
        <v>4635</v>
      </c>
      <c r="AD882">
        <v>6.83E-2</v>
      </c>
      <c r="AF882">
        <v>2.0139999999999998</v>
      </c>
      <c r="AG882">
        <v>44.686900000000001</v>
      </c>
      <c r="AH882">
        <v>6.0152000000000001</v>
      </c>
      <c r="AI882">
        <v>36.696800000000003</v>
      </c>
      <c r="AJ882">
        <v>4.1536999999999997</v>
      </c>
      <c r="AK882">
        <v>6.0152000000000001</v>
      </c>
      <c r="AL882">
        <v>1.202</v>
      </c>
      <c r="AM882">
        <v>8.5173000000000005</v>
      </c>
      <c r="AN882">
        <v>1.2989999999999999</v>
      </c>
    </row>
    <row r="883" spans="1:40" x14ac:dyDescent="0.25">
      <c r="A883" t="s">
        <v>286</v>
      </c>
      <c r="B883" t="s">
        <v>287</v>
      </c>
      <c r="C883" t="s">
        <v>288</v>
      </c>
      <c r="D883" t="s">
        <v>289</v>
      </c>
      <c r="E883" t="s">
        <v>203</v>
      </c>
      <c r="F883" t="s">
        <v>197</v>
      </c>
      <c r="G883" s="2">
        <v>41274</v>
      </c>
      <c r="H883" t="s">
        <v>199</v>
      </c>
      <c r="J883">
        <v>2013</v>
      </c>
      <c r="K883">
        <v>1</v>
      </c>
      <c r="L883">
        <v>2012</v>
      </c>
      <c r="M883">
        <v>4</v>
      </c>
      <c r="N883">
        <v>7</v>
      </c>
      <c r="O883">
        <v>1.9714</v>
      </c>
      <c r="T883">
        <v>100</v>
      </c>
      <c r="U883">
        <v>63.246699999999997</v>
      </c>
      <c r="V883">
        <v>63.246699999999997</v>
      </c>
      <c r="X883">
        <v>63.281799999999997</v>
      </c>
      <c r="Y883">
        <v>45.432200000000002</v>
      </c>
      <c r="Z883">
        <v>-2924</v>
      </c>
      <c r="AD883">
        <v>7.9399999999999998E-2</v>
      </c>
      <c r="AF883">
        <v>0.94840000000000002</v>
      </c>
      <c r="AG883">
        <v>94.901600000000002</v>
      </c>
      <c r="AH883">
        <v>4.6867999999999999</v>
      </c>
      <c r="AI883">
        <v>28.707799999999999</v>
      </c>
      <c r="AJ883">
        <v>3.6057999999999999</v>
      </c>
      <c r="AK883">
        <v>4.6867999999999999</v>
      </c>
      <c r="AL883">
        <v>-0.77439999999999998</v>
      </c>
      <c r="AM883">
        <v>8.5784000000000002</v>
      </c>
      <c r="AN883">
        <v>-0.74790000000000001</v>
      </c>
    </row>
    <row r="884" spans="1:40" x14ac:dyDescent="0.25">
      <c r="A884" t="s">
        <v>286</v>
      </c>
      <c r="B884" t="s">
        <v>287</v>
      </c>
      <c r="C884" t="s">
        <v>288</v>
      </c>
      <c r="D884" t="s">
        <v>289</v>
      </c>
      <c r="E884" t="s">
        <v>203</v>
      </c>
      <c r="F884" t="s">
        <v>197</v>
      </c>
      <c r="G884" s="2">
        <v>41364</v>
      </c>
      <c r="H884" t="s">
        <v>199</v>
      </c>
      <c r="J884">
        <v>2013</v>
      </c>
      <c r="K884">
        <v>2</v>
      </c>
      <c r="L884">
        <v>2013</v>
      </c>
      <c r="M884">
        <v>1</v>
      </c>
      <c r="N884">
        <v>7</v>
      </c>
      <c r="O884">
        <v>1.9537</v>
      </c>
      <c r="T884">
        <v>100</v>
      </c>
      <c r="U884">
        <v>62.880299999999998</v>
      </c>
      <c r="V884">
        <v>62.880299999999998</v>
      </c>
      <c r="X884">
        <v>62.7789</v>
      </c>
      <c r="Y884">
        <v>42.934399999999997</v>
      </c>
      <c r="Z884">
        <v>-1391</v>
      </c>
      <c r="AD884">
        <v>8.4400000000000003E-2</v>
      </c>
      <c r="AF884">
        <v>1.2059</v>
      </c>
      <c r="AG884">
        <v>74.634900000000002</v>
      </c>
      <c r="AH884">
        <v>4.7221000000000002</v>
      </c>
      <c r="AI884">
        <v>33.167900000000003</v>
      </c>
      <c r="AJ884">
        <v>3.6225000000000001</v>
      </c>
      <c r="AK884">
        <v>4.7221000000000002</v>
      </c>
      <c r="AL884">
        <v>-0.37269999999999998</v>
      </c>
      <c r="AM884">
        <v>8.4788999999999994</v>
      </c>
      <c r="AN884">
        <v>-0.31619999999999998</v>
      </c>
    </row>
    <row r="885" spans="1:40" x14ac:dyDescent="0.25">
      <c r="A885" t="s">
        <v>286</v>
      </c>
      <c r="B885" t="s">
        <v>287</v>
      </c>
      <c r="C885" t="s">
        <v>288</v>
      </c>
      <c r="D885" t="s">
        <v>289</v>
      </c>
      <c r="E885" t="s">
        <v>203</v>
      </c>
      <c r="F885" t="s">
        <v>197</v>
      </c>
      <c r="G885" s="2">
        <v>41455</v>
      </c>
      <c r="H885" t="s">
        <v>199</v>
      </c>
      <c r="J885">
        <v>2013</v>
      </c>
      <c r="K885">
        <v>3</v>
      </c>
      <c r="L885">
        <v>2013</v>
      </c>
      <c r="M885">
        <v>2</v>
      </c>
      <c r="N885">
        <v>7</v>
      </c>
      <c r="O885">
        <v>1.8908</v>
      </c>
      <c r="T885">
        <v>100</v>
      </c>
      <c r="U885">
        <v>60.912999999999997</v>
      </c>
      <c r="V885">
        <v>60.912999999999997</v>
      </c>
      <c r="X885">
        <v>61.079599999999999</v>
      </c>
      <c r="Y885">
        <v>40.819699999999997</v>
      </c>
      <c r="Z885">
        <v>644</v>
      </c>
      <c r="AD885">
        <v>8.5099999999999995E-2</v>
      </c>
      <c r="AF885">
        <v>1.6328</v>
      </c>
      <c r="AG885">
        <v>55.121600000000001</v>
      </c>
      <c r="AH885">
        <v>4.5365000000000002</v>
      </c>
      <c r="AI885">
        <v>30.981300000000001</v>
      </c>
      <c r="AJ885">
        <v>3.4716999999999998</v>
      </c>
      <c r="AK885">
        <v>4.5365000000000002</v>
      </c>
      <c r="AL885">
        <v>0.17419999999999999</v>
      </c>
      <c r="AM885">
        <v>8.5777999999999999</v>
      </c>
      <c r="AN885">
        <v>0.26429999999999998</v>
      </c>
    </row>
    <row r="886" spans="1:40" x14ac:dyDescent="0.25">
      <c r="A886" t="s">
        <v>286</v>
      </c>
      <c r="B886" t="s">
        <v>287</v>
      </c>
      <c r="C886" t="s">
        <v>288</v>
      </c>
      <c r="D886" t="s">
        <v>289</v>
      </c>
      <c r="E886" t="s">
        <v>203</v>
      </c>
      <c r="F886" t="s">
        <v>197</v>
      </c>
      <c r="G886" s="2">
        <v>41547</v>
      </c>
      <c r="H886" t="s">
        <v>199</v>
      </c>
      <c r="J886">
        <v>2013</v>
      </c>
      <c r="K886">
        <v>4</v>
      </c>
      <c r="L886">
        <v>2013</v>
      </c>
      <c r="M886">
        <v>3</v>
      </c>
      <c r="N886">
        <v>7</v>
      </c>
      <c r="O886">
        <v>1.8044</v>
      </c>
      <c r="T886">
        <v>100</v>
      </c>
      <c r="U886">
        <v>58.896700000000003</v>
      </c>
      <c r="V886">
        <v>58.896700000000003</v>
      </c>
      <c r="X886">
        <v>59.401299999999999</v>
      </c>
      <c r="Y886">
        <v>40.094200000000001</v>
      </c>
      <c r="Z886">
        <v>2551</v>
      </c>
      <c r="AD886">
        <v>8.2699999999999996E-2</v>
      </c>
      <c r="AF886">
        <v>1.7467999999999999</v>
      </c>
      <c r="AG886">
        <v>51.523699999999998</v>
      </c>
      <c r="AH886">
        <v>4.4362000000000004</v>
      </c>
      <c r="AI886">
        <v>31.0578</v>
      </c>
      <c r="AJ886">
        <v>3.3151999999999999</v>
      </c>
      <c r="AK886">
        <v>4.4362000000000004</v>
      </c>
      <c r="AL886">
        <v>0.88060000000000005</v>
      </c>
      <c r="AM886">
        <v>8.6121999999999996</v>
      </c>
      <c r="AN886">
        <v>1.0430999999999999</v>
      </c>
    </row>
    <row r="887" spans="1:40" x14ac:dyDescent="0.25">
      <c r="A887" t="s">
        <v>286</v>
      </c>
      <c r="B887" t="s">
        <v>287</v>
      </c>
      <c r="C887" t="s">
        <v>288</v>
      </c>
      <c r="D887" t="s">
        <v>289</v>
      </c>
      <c r="E887" t="s">
        <v>203</v>
      </c>
      <c r="F887" t="s">
        <v>197</v>
      </c>
      <c r="G887" s="2">
        <v>41639</v>
      </c>
      <c r="H887" t="s">
        <v>199</v>
      </c>
      <c r="J887">
        <v>2014</v>
      </c>
      <c r="K887">
        <v>1</v>
      </c>
      <c r="L887">
        <v>2013</v>
      </c>
      <c r="M887">
        <v>4</v>
      </c>
      <c r="N887">
        <v>7</v>
      </c>
      <c r="O887">
        <v>1.7707999999999999</v>
      </c>
      <c r="T887">
        <v>100</v>
      </c>
      <c r="U887">
        <v>65.831999999999994</v>
      </c>
      <c r="V887">
        <v>65.831999999999994</v>
      </c>
      <c r="X887">
        <v>66.022199999999998</v>
      </c>
      <c r="Y887">
        <v>44.5959</v>
      </c>
      <c r="Z887">
        <v>1421</v>
      </c>
      <c r="AD887">
        <v>8.6999999999999994E-2</v>
      </c>
      <c r="AF887">
        <v>1.8048999999999999</v>
      </c>
      <c r="AG887">
        <v>49.863700000000001</v>
      </c>
      <c r="AH887">
        <v>5.2084000000000001</v>
      </c>
      <c r="AI887">
        <v>35.183799999999998</v>
      </c>
      <c r="AJ887">
        <v>3.8816000000000002</v>
      </c>
      <c r="AK887">
        <v>5.2084000000000001</v>
      </c>
      <c r="AL887">
        <v>0.39</v>
      </c>
      <c r="AM887">
        <v>8.7029999999999994</v>
      </c>
      <c r="AN887">
        <v>0.4229</v>
      </c>
    </row>
    <row r="888" spans="1:40" x14ac:dyDescent="0.25">
      <c r="A888" t="s">
        <v>286</v>
      </c>
      <c r="B888" t="s">
        <v>287</v>
      </c>
      <c r="C888" t="s">
        <v>288</v>
      </c>
      <c r="D888" t="s">
        <v>289</v>
      </c>
      <c r="E888" t="s">
        <v>203</v>
      </c>
      <c r="F888" t="s">
        <v>197</v>
      </c>
      <c r="G888" s="2">
        <v>41729</v>
      </c>
      <c r="H888" t="s">
        <v>199</v>
      </c>
      <c r="J888">
        <v>2014</v>
      </c>
      <c r="K888">
        <v>2</v>
      </c>
      <c r="L888">
        <v>2014</v>
      </c>
      <c r="M888">
        <v>1</v>
      </c>
      <c r="N888">
        <v>7</v>
      </c>
      <c r="O888">
        <v>1.7148000000000001</v>
      </c>
      <c r="T888">
        <v>100</v>
      </c>
      <c r="U888">
        <v>64.748699999999999</v>
      </c>
      <c r="V888">
        <v>64.748699999999999</v>
      </c>
      <c r="X888">
        <v>65.159700000000001</v>
      </c>
      <c r="Y888">
        <v>50.521700000000003</v>
      </c>
      <c r="Z888">
        <v>3253</v>
      </c>
      <c r="AD888">
        <v>8.4900000000000003E-2</v>
      </c>
      <c r="AF888">
        <v>1.9560999999999999</v>
      </c>
      <c r="AG888">
        <v>46.010100000000001</v>
      </c>
      <c r="AH888">
        <v>5.8545999999999996</v>
      </c>
      <c r="AI888">
        <v>37.188699999999997</v>
      </c>
      <c r="AJ888">
        <v>4.2884000000000002</v>
      </c>
      <c r="AK888">
        <v>5.8545999999999996</v>
      </c>
      <c r="AL888">
        <v>1.1597</v>
      </c>
      <c r="AM888">
        <v>8.8505000000000003</v>
      </c>
      <c r="AN888">
        <v>1.2371000000000001</v>
      </c>
    </row>
    <row r="889" spans="1:40" x14ac:dyDescent="0.25">
      <c r="A889" t="s">
        <v>286</v>
      </c>
      <c r="B889" t="s">
        <v>287</v>
      </c>
      <c r="C889" t="s">
        <v>288</v>
      </c>
      <c r="D889" t="s">
        <v>289</v>
      </c>
      <c r="E889" t="s">
        <v>203</v>
      </c>
      <c r="F889" t="s">
        <v>197</v>
      </c>
      <c r="G889" s="2">
        <v>41820</v>
      </c>
      <c r="H889" t="s">
        <v>199</v>
      </c>
      <c r="J889">
        <v>2014</v>
      </c>
      <c r="K889">
        <v>3</v>
      </c>
      <c r="L889">
        <v>2014</v>
      </c>
      <c r="M889">
        <v>2</v>
      </c>
      <c r="N889">
        <v>7</v>
      </c>
      <c r="O889">
        <v>1.6982999999999999</v>
      </c>
      <c r="T889">
        <v>100</v>
      </c>
      <c r="U889">
        <v>64.025400000000005</v>
      </c>
      <c r="V889">
        <v>64.025400000000005</v>
      </c>
      <c r="X889">
        <v>64.342299999999994</v>
      </c>
      <c r="Y889">
        <v>43.106200000000001</v>
      </c>
      <c r="Z889">
        <v>5086</v>
      </c>
      <c r="AD889">
        <v>8.3699999999999997E-2</v>
      </c>
      <c r="AF889">
        <v>1.9415</v>
      </c>
      <c r="AG889">
        <v>46.354999999999997</v>
      </c>
      <c r="AH889">
        <v>4.9842000000000004</v>
      </c>
      <c r="AI889">
        <v>33.025700000000001</v>
      </c>
      <c r="AJ889">
        <v>3.6097999999999999</v>
      </c>
      <c r="AK889">
        <v>4.9842000000000004</v>
      </c>
      <c r="AL889">
        <v>1.8282</v>
      </c>
      <c r="AM889">
        <v>8.9054000000000002</v>
      </c>
      <c r="AN889">
        <v>1.9454</v>
      </c>
    </row>
    <row r="890" spans="1:40" x14ac:dyDescent="0.25">
      <c r="A890" t="s">
        <v>286</v>
      </c>
      <c r="B890" t="s">
        <v>287</v>
      </c>
      <c r="C890" t="s">
        <v>288</v>
      </c>
      <c r="D890" t="s">
        <v>289</v>
      </c>
      <c r="E890" t="s">
        <v>203</v>
      </c>
      <c r="F890" t="s">
        <v>197</v>
      </c>
      <c r="G890" s="2">
        <v>41912</v>
      </c>
      <c r="H890" t="s">
        <v>199</v>
      </c>
      <c r="J890">
        <v>2014</v>
      </c>
      <c r="K890">
        <v>4</v>
      </c>
      <c r="L890">
        <v>2014</v>
      </c>
      <c r="M890">
        <v>3</v>
      </c>
      <c r="N890">
        <v>7</v>
      </c>
      <c r="O890">
        <v>1.5921000000000001</v>
      </c>
      <c r="T890">
        <v>100</v>
      </c>
      <c r="U890">
        <v>48.064399999999999</v>
      </c>
      <c r="V890">
        <v>48.064399999999999</v>
      </c>
      <c r="X890">
        <v>48.002499999999998</v>
      </c>
      <c r="Y890">
        <v>33.2301</v>
      </c>
      <c r="Z890">
        <v>6652</v>
      </c>
      <c r="AD890">
        <v>8.3699999999999997E-2</v>
      </c>
      <c r="AF890">
        <v>2.0081000000000002</v>
      </c>
      <c r="AG890">
        <v>44.818800000000003</v>
      </c>
      <c r="AH890">
        <v>3.9142000000000001</v>
      </c>
      <c r="AI890">
        <v>25.253</v>
      </c>
      <c r="AJ890">
        <v>2.782</v>
      </c>
      <c r="AK890">
        <v>3.9142000000000001</v>
      </c>
      <c r="AL890">
        <v>2.3807999999999998</v>
      </c>
      <c r="AM890">
        <v>12.210699999999999</v>
      </c>
      <c r="AN890">
        <v>2.5787</v>
      </c>
    </row>
    <row r="891" spans="1:40" x14ac:dyDescent="0.25">
      <c r="A891" t="s">
        <v>286</v>
      </c>
      <c r="B891" t="s">
        <v>287</v>
      </c>
      <c r="C891" t="s">
        <v>288</v>
      </c>
      <c r="D891" t="s">
        <v>289</v>
      </c>
      <c r="E891" t="s">
        <v>203</v>
      </c>
      <c r="F891" t="s">
        <v>197</v>
      </c>
      <c r="G891" s="2">
        <v>42004</v>
      </c>
      <c r="H891" t="s">
        <v>199</v>
      </c>
      <c r="J891">
        <v>2015</v>
      </c>
      <c r="K891">
        <v>1</v>
      </c>
      <c r="L891">
        <v>2014</v>
      </c>
      <c r="M891">
        <v>4</v>
      </c>
      <c r="N891">
        <v>7</v>
      </c>
      <c r="O891">
        <v>1.7013</v>
      </c>
      <c r="T891">
        <v>100</v>
      </c>
      <c r="U891">
        <v>66.173900000000003</v>
      </c>
      <c r="V891">
        <v>66.173900000000003</v>
      </c>
      <c r="X891">
        <v>66.883499999999998</v>
      </c>
      <c r="Y891">
        <v>46.392699999999998</v>
      </c>
      <c r="Z891">
        <v>1657</v>
      </c>
      <c r="AD891">
        <v>8.6999999999999994E-2</v>
      </c>
      <c r="AF891">
        <v>2.4157000000000002</v>
      </c>
      <c r="AG891">
        <v>37.256100000000004</v>
      </c>
      <c r="AH891">
        <v>5.6151999999999997</v>
      </c>
      <c r="AI891">
        <v>32.728400000000001</v>
      </c>
      <c r="AJ891">
        <v>4.0350999999999999</v>
      </c>
      <c r="AK891">
        <v>5.6151999999999997</v>
      </c>
      <c r="AL891">
        <v>0.60360000000000003</v>
      </c>
      <c r="AM891">
        <v>9.1913999999999998</v>
      </c>
      <c r="AN891">
        <v>0.64149999999999996</v>
      </c>
    </row>
    <row r="892" spans="1:40" x14ac:dyDescent="0.25">
      <c r="A892" t="s">
        <v>286</v>
      </c>
      <c r="B892" t="s">
        <v>287</v>
      </c>
      <c r="C892" t="s">
        <v>288</v>
      </c>
      <c r="D892" t="s">
        <v>289</v>
      </c>
      <c r="E892" t="s">
        <v>203</v>
      </c>
      <c r="F892" t="s">
        <v>197</v>
      </c>
      <c r="G892" s="2">
        <v>42094</v>
      </c>
      <c r="H892" t="s">
        <v>199</v>
      </c>
      <c r="J892">
        <v>2015</v>
      </c>
      <c r="K892">
        <v>2</v>
      </c>
      <c r="L892">
        <v>2015</v>
      </c>
      <c r="M892">
        <v>1</v>
      </c>
      <c r="N892">
        <v>7</v>
      </c>
      <c r="O892">
        <v>1.8565</v>
      </c>
      <c r="T892">
        <v>100</v>
      </c>
      <c r="U892">
        <v>66.911100000000005</v>
      </c>
      <c r="V892">
        <v>66.911100000000005</v>
      </c>
      <c r="X892">
        <v>66.9405</v>
      </c>
      <c r="Y892">
        <v>45.4679</v>
      </c>
      <c r="Z892">
        <v>2547</v>
      </c>
      <c r="AD892">
        <v>8.7800000000000003E-2</v>
      </c>
      <c r="AF892">
        <v>2.1644000000000001</v>
      </c>
      <c r="AG892">
        <v>41.581099999999999</v>
      </c>
      <c r="AH892">
        <v>5.4893000000000001</v>
      </c>
      <c r="AI892">
        <v>30.362400000000001</v>
      </c>
      <c r="AJ892">
        <v>3.9912000000000001</v>
      </c>
      <c r="AK892">
        <v>5.4893000000000001</v>
      </c>
      <c r="AL892">
        <v>0.93469999999999998</v>
      </c>
      <c r="AM892">
        <v>12.667999999999999</v>
      </c>
      <c r="AN892">
        <v>1.0051000000000001</v>
      </c>
    </row>
    <row r="893" spans="1:40" x14ac:dyDescent="0.25">
      <c r="A893" t="s">
        <v>286</v>
      </c>
      <c r="B893" t="s">
        <v>287</v>
      </c>
      <c r="C893" t="s">
        <v>288</v>
      </c>
      <c r="D893" t="s">
        <v>289</v>
      </c>
      <c r="E893" t="s">
        <v>203</v>
      </c>
      <c r="F893" t="s">
        <v>197</v>
      </c>
      <c r="G893" s="2">
        <v>42185</v>
      </c>
      <c r="H893" t="s">
        <v>199</v>
      </c>
      <c r="J893">
        <v>2015</v>
      </c>
      <c r="K893">
        <v>3</v>
      </c>
      <c r="L893">
        <v>2015</v>
      </c>
      <c r="M893">
        <v>2</v>
      </c>
      <c r="N893">
        <v>7</v>
      </c>
      <c r="O893">
        <v>1.7392000000000001</v>
      </c>
      <c r="T893">
        <v>100</v>
      </c>
      <c r="U893">
        <v>64.297899999999998</v>
      </c>
      <c r="V893">
        <v>64.297899999999998</v>
      </c>
      <c r="X893">
        <v>61.625900000000001</v>
      </c>
      <c r="Y893">
        <v>48.2376</v>
      </c>
      <c r="Z893">
        <v>4584</v>
      </c>
      <c r="AD893">
        <v>8.9200000000000002E-2</v>
      </c>
      <c r="AF893">
        <v>2.2042999999999999</v>
      </c>
      <c r="AG893">
        <v>40.83</v>
      </c>
      <c r="AH893">
        <v>5.9279999999999999</v>
      </c>
      <c r="AI893">
        <v>31.269600000000001</v>
      </c>
      <c r="AJ893">
        <v>4.3038999999999996</v>
      </c>
      <c r="AK893">
        <v>5.9279999999999999</v>
      </c>
      <c r="AL893">
        <v>1.6896</v>
      </c>
      <c r="AM893">
        <v>12.924200000000001</v>
      </c>
      <c r="AN893">
        <v>1.7877000000000001</v>
      </c>
    </row>
    <row r="894" spans="1:40" x14ac:dyDescent="0.25">
      <c r="A894" t="s">
        <v>286</v>
      </c>
      <c r="B894" t="s">
        <v>287</v>
      </c>
      <c r="C894" t="s">
        <v>288</v>
      </c>
      <c r="D894" t="s">
        <v>289</v>
      </c>
      <c r="E894" t="s">
        <v>203</v>
      </c>
      <c r="F894" t="s">
        <v>197</v>
      </c>
      <c r="G894" s="2">
        <v>42277</v>
      </c>
      <c r="H894" t="s">
        <v>199</v>
      </c>
      <c r="J894">
        <v>2015</v>
      </c>
      <c r="K894">
        <v>4</v>
      </c>
      <c r="L894">
        <v>2015</v>
      </c>
      <c r="M894">
        <v>3</v>
      </c>
      <c r="N894">
        <v>7</v>
      </c>
      <c r="O894">
        <v>1.8713</v>
      </c>
      <c r="T894">
        <v>100</v>
      </c>
      <c r="U894">
        <v>63.931699999999999</v>
      </c>
      <c r="V894">
        <v>63.931699999999999</v>
      </c>
      <c r="X894">
        <v>63.931699999999999</v>
      </c>
      <c r="Y894">
        <v>42.341099999999997</v>
      </c>
      <c r="Z894">
        <v>6180</v>
      </c>
      <c r="AD894">
        <v>9.0700000000000003E-2</v>
      </c>
      <c r="AF894">
        <v>2.8454000000000002</v>
      </c>
      <c r="AG894">
        <v>31.629799999999999</v>
      </c>
      <c r="AH894">
        <v>5.0667</v>
      </c>
      <c r="AI894">
        <v>22.7164</v>
      </c>
      <c r="AJ894">
        <v>3.8408000000000002</v>
      </c>
      <c r="AK894">
        <v>5.0667</v>
      </c>
      <c r="AL894">
        <v>2.2686999999999999</v>
      </c>
      <c r="AM894">
        <v>13.4727</v>
      </c>
      <c r="AN894">
        <v>2.4169999999999998</v>
      </c>
    </row>
    <row r="895" spans="1:40" x14ac:dyDescent="0.25">
      <c r="A895" t="s">
        <v>286</v>
      </c>
      <c r="B895" t="s">
        <v>287</v>
      </c>
      <c r="C895" t="s">
        <v>288</v>
      </c>
      <c r="D895" t="s">
        <v>289</v>
      </c>
      <c r="E895" t="s">
        <v>203</v>
      </c>
      <c r="F895" t="s">
        <v>197</v>
      </c>
      <c r="G895" s="2">
        <v>42369</v>
      </c>
      <c r="H895" t="s">
        <v>199</v>
      </c>
      <c r="J895">
        <v>2016</v>
      </c>
      <c r="K895">
        <v>1</v>
      </c>
      <c r="L895">
        <v>2015</v>
      </c>
      <c r="M895">
        <v>4</v>
      </c>
      <c r="N895">
        <v>7</v>
      </c>
      <c r="O895">
        <v>4.7550999999999997</v>
      </c>
      <c r="R895">
        <v>0.35010000000000002</v>
      </c>
      <c r="S895">
        <v>0.53859999999999997</v>
      </c>
      <c r="T895">
        <v>100</v>
      </c>
      <c r="U895">
        <v>67.209000000000003</v>
      </c>
      <c r="V895">
        <v>67.209000000000003</v>
      </c>
      <c r="X895">
        <v>74.025300000000001</v>
      </c>
      <c r="Y895">
        <v>54.445999999999998</v>
      </c>
      <c r="Z895">
        <v>1853</v>
      </c>
      <c r="AD895">
        <v>6.4799999999999996E-2</v>
      </c>
      <c r="AF895">
        <v>2.6116999999999999</v>
      </c>
      <c r="AG895">
        <v>34.46</v>
      </c>
      <c r="AH895">
        <v>6.585</v>
      </c>
      <c r="AI895">
        <v>30.794899999999998</v>
      </c>
      <c r="AJ895">
        <v>3.5306000000000002</v>
      </c>
      <c r="AK895">
        <v>4.2797999999999998</v>
      </c>
      <c r="AL895">
        <v>0.68759999999999999</v>
      </c>
      <c r="AM895">
        <v>13.4594</v>
      </c>
      <c r="AN895">
        <v>0.73429999999999995</v>
      </c>
    </row>
    <row r="896" spans="1:40" x14ac:dyDescent="0.25">
      <c r="A896" t="s">
        <v>286</v>
      </c>
      <c r="B896" t="s">
        <v>287</v>
      </c>
      <c r="C896" t="s">
        <v>288</v>
      </c>
      <c r="D896" t="s">
        <v>289</v>
      </c>
      <c r="E896" t="s">
        <v>203</v>
      </c>
      <c r="F896" t="s">
        <v>197</v>
      </c>
      <c r="G896" s="2">
        <v>42460</v>
      </c>
      <c r="H896" t="s">
        <v>199</v>
      </c>
      <c r="J896">
        <v>2016</v>
      </c>
      <c r="K896">
        <v>2</v>
      </c>
      <c r="L896">
        <v>2016</v>
      </c>
      <c r="M896">
        <v>1</v>
      </c>
      <c r="N896">
        <v>7</v>
      </c>
      <c r="O896">
        <v>4.742</v>
      </c>
      <c r="R896">
        <v>0.35270000000000001</v>
      </c>
      <c r="S896">
        <v>0.54500000000000004</v>
      </c>
      <c r="T896">
        <v>100</v>
      </c>
      <c r="U896">
        <v>67.126300000000001</v>
      </c>
      <c r="V896">
        <v>67.126300000000001</v>
      </c>
      <c r="X896">
        <v>67.319400000000002</v>
      </c>
      <c r="Y896">
        <v>47.076700000000002</v>
      </c>
      <c r="Z896">
        <v>2569</v>
      </c>
      <c r="AD896">
        <v>6.6699999999999995E-2</v>
      </c>
      <c r="AF896">
        <v>2.6701000000000001</v>
      </c>
      <c r="AG896">
        <v>33.706600000000002</v>
      </c>
      <c r="AH896">
        <v>5.8597000000000001</v>
      </c>
      <c r="AI896">
        <v>28.640899999999998</v>
      </c>
      <c r="AJ896">
        <v>3.1421000000000001</v>
      </c>
      <c r="AK896">
        <v>3.7927</v>
      </c>
      <c r="AL896">
        <v>0.96399999999999997</v>
      </c>
      <c r="AM896">
        <v>13.4306</v>
      </c>
      <c r="AN896">
        <v>1.0578000000000001</v>
      </c>
    </row>
    <row r="897" spans="1:40" x14ac:dyDescent="0.25">
      <c r="A897" t="s">
        <v>286</v>
      </c>
      <c r="B897" t="s">
        <v>287</v>
      </c>
      <c r="C897" t="s">
        <v>288</v>
      </c>
      <c r="D897" t="s">
        <v>289</v>
      </c>
      <c r="E897" t="s">
        <v>203</v>
      </c>
      <c r="F897" t="s">
        <v>197</v>
      </c>
      <c r="G897" s="2">
        <v>42551</v>
      </c>
      <c r="H897" t="s">
        <v>199</v>
      </c>
      <c r="J897">
        <v>2016</v>
      </c>
      <c r="K897">
        <v>3</v>
      </c>
      <c r="L897">
        <v>2016</v>
      </c>
      <c r="M897">
        <v>2</v>
      </c>
      <c r="N897">
        <v>7</v>
      </c>
      <c r="O897">
        <v>1.8468</v>
      </c>
      <c r="R897">
        <v>0.32600000000000001</v>
      </c>
      <c r="S897">
        <v>0.48370000000000002</v>
      </c>
      <c r="T897">
        <v>100</v>
      </c>
      <c r="U897">
        <v>11.7906</v>
      </c>
      <c r="V897">
        <v>11.7906</v>
      </c>
      <c r="X897">
        <v>11.625299999999999</v>
      </c>
      <c r="Y897">
        <v>11.3499</v>
      </c>
      <c r="Z897">
        <v>2740</v>
      </c>
      <c r="AD897">
        <v>5.6800000000000003E-2</v>
      </c>
      <c r="AF897">
        <v>1.4152</v>
      </c>
      <c r="AG897">
        <v>63.594999999999999</v>
      </c>
      <c r="AH897">
        <v>1.5197000000000001</v>
      </c>
      <c r="AI897">
        <v>-4.4325000000000001</v>
      </c>
      <c r="AJ897">
        <v>0.64510000000000001</v>
      </c>
      <c r="AK897">
        <v>0.84589999999999999</v>
      </c>
      <c r="AL897">
        <v>1.0344</v>
      </c>
      <c r="AM897">
        <v>15.2471</v>
      </c>
      <c r="AN897">
        <v>1.1786000000000001</v>
      </c>
    </row>
    <row r="898" spans="1:40" x14ac:dyDescent="0.25">
      <c r="A898" t="s">
        <v>286</v>
      </c>
      <c r="B898" t="s">
        <v>287</v>
      </c>
      <c r="C898" t="s">
        <v>288</v>
      </c>
      <c r="D898" t="s">
        <v>289</v>
      </c>
      <c r="E898" t="s">
        <v>203</v>
      </c>
      <c r="F898" t="s">
        <v>197</v>
      </c>
      <c r="G898" s="2">
        <v>42643</v>
      </c>
      <c r="H898" t="s">
        <v>199</v>
      </c>
      <c r="J898">
        <v>2016</v>
      </c>
      <c r="K898">
        <v>4</v>
      </c>
      <c r="L898">
        <v>2016</v>
      </c>
      <c r="M898">
        <v>3</v>
      </c>
      <c r="N898">
        <v>7</v>
      </c>
      <c r="O898">
        <v>1.7788999999999999</v>
      </c>
      <c r="R898">
        <v>0.32550000000000001</v>
      </c>
      <c r="S898">
        <v>0.48259999999999997</v>
      </c>
      <c r="T898">
        <v>100</v>
      </c>
      <c r="U898">
        <v>61.6053</v>
      </c>
      <c r="V898">
        <v>61.6053</v>
      </c>
      <c r="X898">
        <v>58.906399999999998</v>
      </c>
      <c r="Y898">
        <v>45.317999999999998</v>
      </c>
      <c r="Z898">
        <v>5051</v>
      </c>
      <c r="AD898">
        <v>6.6500000000000004E-2</v>
      </c>
      <c r="AF898">
        <v>1.6990000000000001</v>
      </c>
      <c r="AG898">
        <v>52.973500000000001</v>
      </c>
      <c r="AH898">
        <v>7.1006</v>
      </c>
      <c r="AI898">
        <v>-20.5688</v>
      </c>
      <c r="AJ898">
        <v>3.0154999999999998</v>
      </c>
      <c r="AK898">
        <v>3.9575</v>
      </c>
      <c r="AL898">
        <v>1.8861000000000001</v>
      </c>
      <c r="AM898">
        <v>15.4299</v>
      </c>
      <c r="AN898">
        <v>2.0813999999999999</v>
      </c>
    </row>
    <row r="899" spans="1:40" x14ac:dyDescent="0.25">
      <c r="A899" t="s">
        <v>286</v>
      </c>
      <c r="B899" t="s">
        <v>287</v>
      </c>
      <c r="C899" t="s">
        <v>288</v>
      </c>
      <c r="D899" t="s">
        <v>289</v>
      </c>
      <c r="E899" t="s">
        <v>203</v>
      </c>
      <c r="F899" t="s">
        <v>197</v>
      </c>
      <c r="G899" s="2">
        <v>42735</v>
      </c>
      <c r="H899" t="s">
        <v>199</v>
      </c>
      <c r="J899">
        <v>2017</v>
      </c>
      <c r="K899">
        <v>1</v>
      </c>
      <c r="L899">
        <v>2016</v>
      </c>
      <c r="M899">
        <v>4</v>
      </c>
      <c r="N899">
        <v>7</v>
      </c>
      <c r="O899">
        <v>1.4205000000000001</v>
      </c>
      <c r="R899">
        <v>0.30830000000000002</v>
      </c>
      <c r="S899">
        <v>0.51849999999999996</v>
      </c>
      <c r="T899">
        <v>100</v>
      </c>
      <c r="U899">
        <v>69.491200000000006</v>
      </c>
      <c r="V899">
        <v>69.491200000000006</v>
      </c>
      <c r="X899">
        <v>66.778800000000004</v>
      </c>
      <c r="Y899">
        <v>46.402200000000001</v>
      </c>
      <c r="Z899">
        <v>2337</v>
      </c>
      <c r="AD899">
        <v>7.0400000000000004E-2</v>
      </c>
      <c r="AF899">
        <v>1.8186</v>
      </c>
      <c r="AG899">
        <v>49.488900000000001</v>
      </c>
      <c r="AH899">
        <v>7.9588000000000001</v>
      </c>
      <c r="AI899">
        <v>-21.682200000000002</v>
      </c>
      <c r="AJ899">
        <v>3.2665000000000002</v>
      </c>
      <c r="AK899">
        <v>4.5133000000000001</v>
      </c>
      <c r="AL899">
        <v>0.871</v>
      </c>
      <c r="AM899">
        <v>15.000500000000001</v>
      </c>
      <c r="AN899">
        <v>0.93479999999999996</v>
      </c>
    </row>
    <row r="900" spans="1:40" x14ac:dyDescent="0.25">
      <c r="A900" t="s">
        <v>286</v>
      </c>
      <c r="B900" t="s">
        <v>287</v>
      </c>
      <c r="C900" t="s">
        <v>288</v>
      </c>
      <c r="D900" t="s">
        <v>289</v>
      </c>
      <c r="E900" t="s">
        <v>203</v>
      </c>
      <c r="F900" t="s">
        <v>197</v>
      </c>
      <c r="G900" s="2">
        <v>42825</v>
      </c>
      <c r="H900" t="s">
        <v>199</v>
      </c>
      <c r="J900">
        <v>2017</v>
      </c>
      <c r="K900">
        <v>2</v>
      </c>
      <c r="L900">
        <v>2017</v>
      </c>
      <c r="M900">
        <v>1</v>
      </c>
      <c r="N900">
        <v>7</v>
      </c>
      <c r="O900">
        <v>1.5192000000000001</v>
      </c>
      <c r="R900">
        <v>0.31480000000000002</v>
      </c>
      <c r="S900">
        <v>0.5161</v>
      </c>
      <c r="T900">
        <v>100</v>
      </c>
      <c r="U900">
        <v>62.720599999999997</v>
      </c>
      <c r="V900">
        <v>62.720599999999997</v>
      </c>
      <c r="X900">
        <v>60.352899999999998</v>
      </c>
      <c r="Y900">
        <v>9.6045999999999996</v>
      </c>
      <c r="Z900">
        <v>2587</v>
      </c>
      <c r="AD900">
        <v>7.0800000000000002E-2</v>
      </c>
      <c r="AF900">
        <v>1.0104</v>
      </c>
      <c r="AG900">
        <v>89.075299999999999</v>
      </c>
      <c r="AH900">
        <v>1.7073</v>
      </c>
      <c r="AI900">
        <v>-4.1116999999999999</v>
      </c>
      <c r="AJ900">
        <v>0.68010000000000004</v>
      </c>
      <c r="AK900">
        <v>0.95720000000000005</v>
      </c>
      <c r="AL900">
        <v>0.97040000000000004</v>
      </c>
      <c r="AM900">
        <v>14.6168</v>
      </c>
      <c r="AN900">
        <v>1.0892999999999999</v>
      </c>
    </row>
    <row r="901" spans="1:40" x14ac:dyDescent="0.25">
      <c r="A901" t="s">
        <v>286</v>
      </c>
      <c r="B901" t="s">
        <v>287</v>
      </c>
      <c r="C901" t="s">
        <v>288</v>
      </c>
      <c r="D901" t="s">
        <v>289</v>
      </c>
      <c r="E901" t="s">
        <v>203</v>
      </c>
      <c r="F901" t="s">
        <v>197</v>
      </c>
      <c r="G901" s="2">
        <v>42916</v>
      </c>
      <c r="H901" t="s">
        <v>199</v>
      </c>
      <c r="J901">
        <v>2017</v>
      </c>
      <c r="K901">
        <v>3</v>
      </c>
      <c r="L901">
        <v>2017</v>
      </c>
      <c r="M901">
        <v>2</v>
      </c>
      <c r="N901">
        <v>7</v>
      </c>
      <c r="O901">
        <v>1.6526000000000001</v>
      </c>
      <c r="R901">
        <v>0.30690000000000001</v>
      </c>
      <c r="S901">
        <v>0.4975</v>
      </c>
      <c r="T901">
        <v>100</v>
      </c>
      <c r="U901">
        <v>66.243200000000002</v>
      </c>
      <c r="V901">
        <v>66.243200000000002</v>
      </c>
      <c r="X901">
        <v>63.833500000000001</v>
      </c>
      <c r="Y901">
        <v>45.104100000000003</v>
      </c>
      <c r="Z901">
        <v>5929</v>
      </c>
      <c r="AD901">
        <v>7.1300000000000002E-2</v>
      </c>
      <c r="AF901">
        <v>1.8086</v>
      </c>
      <c r="AG901">
        <v>49.761200000000002</v>
      </c>
      <c r="AH901">
        <v>7.7938999999999998</v>
      </c>
      <c r="AI901">
        <v>-19.822900000000001</v>
      </c>
      <c r="AJ901">
        <v>3.2172000000000001</v>
      </c>
      <c r="AK901">
        <v>4.4676999999999998</v>
      </c>
      <c r="AL901">
        <v>2.2423999999999999</v>
      </c>
      <c r="AM901">
        <v>15.2842</v>
      </c>
      <c r="AN901">
        <v>2.4361000000000002</v>
      </c>
    </row>
    <row r="902" spans="1:40" x14ac:dyDescent="0.25">
      <c r="A902" t="s">
        <v>286</v>
      </c>
      <c r="B902" t="s">
        <v>287</v>
      </c>
      <c r="C902" t="s">
        <v>288</v>
      </c>
      <c r="D902" t="s">
        <v>289</v>
      </c>
      <c r="E902" t="s">
        <v>203</v>
      </c>
      <c r="F902" t="s">
        <v>197</v>
      </c>
      <c r="G902" s="2">
        <v>43008</v>
      </c>
      <c r="H902" t="s">
        <v>199</v>
      </c>
      <c r="J902">
        <v>2017</v>
      </c>
      <c r="K902">
        <v>4</v>
      </c>
      <c r="L902">
        <v>2017</v>
      </c>
      <c r="M902">
        <v>3</v>
      </c>
      <c r="N902">
        <v>7</v>
      </c>
      <c r="O902">
        <v>1.9034</v>
      </c>
      <c r="R902">
        <v>0.33650000000000002</v>
      </c>
      <c r="S902">
        <v>0.56069999999999998</v>
      </c>
      <c r="T902">
        <v>100</v>
      </c>
      <c r="U902">
        <v>66.158600000000007</v>
      </c>
      <c r="V902">
        <v>66.158600000000007</v>
      </c>
      <c r="X902">
        <v>63.831099999999999</v>
      </c>
      <c r="Y902">
        <v>44.078299999999999</v>
      </c>
      <c r="Z902">
        <v>8513</v>
      </c>
      <c r="AD902">
        <v>7.1400000000000005E-2</v>
      </c>
      <c r="AF902">
        <v>1.9009</v>
      </c>
      <c r="AG902">
        <v>47.344999999999999</v>
      </c>
      <c r="AH902">
        <v>7.8578000000000001</v>
      </c>
      <c r="AI902">
        <v>-20.984500000000001</v>
      </c>
      <c r="AJ902">
        <v>3.1480999999999999</v>
      </c>
      <c r="AK902">
        <v>4.3338999999999999</v>
      </c>
      <c r="AL902">
        <v>3.2075999999999998</v>
      </c>
      <c r="AM902">
        <v>15.7804</v>
      </c>
      <c r="AN902">
        <v>3.4695</v>
      </c>
    </row>
    <row r="903" spans="1:40" x14ac:dyDescent="0.25">
      <c r="A903" t="s">
        <v>290</v>
      </c>
      <c r="B903" t="s">
        <v>291</v>
      </c>
      <c r="C903" t="s">
        <v>292</v>
      </c>
      <c r="D903" t="s">
        <v>293</v>
      </c>
      <c r="E903" t="s">
        <v>203</v>
      </c>
      <c r="F903" t="s">
        <v>197</v>
      </c>
      <c r="G903" s="2">
        <v>40908</v>
      </c>
      <c r="H903" t="s">
        <v>198</v>
      </c>
      <c r="J903">
        <v>2011</v>
      </c>
      <c r="K903">
        <v>4</v>
      </c>
      <c r="L903">
        <v>2011</v>
      </c>
      <c r="M903">
        <v>4</v>
      </c>
      <c r="N903">
        <v>7</v>
      </c>
      <c r="O903">
        <v>1.0058</v>
      </c>
      <c r="R903">
        <v>0.36930000000000002</v>
      </c>
      <c r="S903">
        <v>0.64200000000000002</v>
      </c>
      <c r="T903">
        <v>58.624600000000001</v>
      </c>
      <c r="U903">
        <v>11.6167</v>
      </c>
      <c r="V903">
        <v>11.6167</v>
      </c>
      <c r="W903">
        <v>26.494700000000002</v>
      </c>
      <c r="X903">
        <v>9.4548000000000005</v>
      </c>
      <c r="Y903">
        <v>2.1682000000000001</v>
      </c>
      <c r="Z903">
        <v>13536</v>
      </c>
      <c r="AD903">
        <v>0.48110000000000003</v>
      </c>
      <c r="AE903">
        <v>48.803199999999997</v>
      </c>
      <c r="AF903">
        <v>9.4153000000000002</v>
      </c>
      <c r="AG903">
        <v>38.766500000000001</v>
      </c>
      <c r="AH903">
        <v>11.870799999999999</v>
      </c>
      <c r="AI903">
        <v>-61.518999999999998</v>
      </c>
      <c r="AJ903">
        <v>4.4249999999999998</v>
      </c>
      <c r="AK903">
        <v>7.4869000000000003</v>
      </c>
      <c r="AL903">
        <v>4.7679</v>
      </c>
      <c r="AM903">
        <v>30.313199999999998</v>
      </c>
      <c r="AN903">
        <v>10.489599999999999</v>
      </c>
    </row>
    <row r="904" spans="1:40" x14ac:dyDescent="0.25">
      <c r="A904" t="s">
        <v>290</v>
      </c>
      <c r="B904" t="s">
        <v>291</v>
      </c>
      <c r="C904" t="s">
        <v>292</v>
      </c>
      <c r="D904" t="s">
        <v>293</v>
      </c>
      <c r="E904" t="s">
        <v>203</v>
      </c>
      <c r="F904" t="s">
        <v>197</v>
      </c>
      <c r="G904" s="2">
        <v>41274</v>
      </c>
      <c r="H904" t="s">
        <v>198</v>
      </c>
      <c r="J904">
        <v>2012</v>
      </c>
      <c r="K904">
        <v>4</v>
      </c>
      <c r="L904">
        <v>2012</v>
      </c>
      <c r="M904">
        <v>4</v>
      </c>
      <c r="N904">
        <v>7</v>
      </c>
      <c r="O904">
        <v>0.78779999999999994</v>
      </c>
      <c r="R904">
        <v>0.35759999999999997</v>
      </c>
      <c r="S904">
        <v>0.60780000000000001</v>
      </c>
      <c r="T904">
        <v>60.054699999999997</v>
      </c>
      <c r="U904">
        <v>11.3599</v>
      </c>
      <c r="V904">
        <v>11.3599</v>
      </c>
      <c r="W904">
        <v>25.5684</v>
      </c>
      <c r="X904">
        <v>8.5432000000000006</v>
      </c>
      <c r="Y904">
        <v>0.75529999999999997</v>
      </c>
      <c r="Z904">
        <v>15311</v>
      </c>
      <c r="AD904">
        <v>0.51439999999999997</v>
      </c>
      <c r="AE904">
        <v>43.046500000000002</v>
      </c>
      <c r="AF904">
        <v>9.2117000000000004</v>
      </c>
      <c r="AG904">
        <v>39.623600000000003</v>
      </c>
      <c r="AH904">
        <v>12.342599999999999</v>
      </c>
      <c r="AI904">
        <v>-47.376899999999999</v>
      </c>
      <c r="AJ904">
        <v>4.6874000000000002</v>
      </c>
      <c r="AK904">
        <v>7.9286000000000003</v>
      </c>
      <c r="AL904">
        <v>5.3498000000000001</v>
      </c>
      <c r="AM904">
        <v>29.921600000000002</v>
      </c>
      <c r="AN904">
        <v>11.0014</v>
      </c>
    </row>
    <row r="905" spans="1:40" x14ac:dyDescent="0.25">
      <c r="A905" t="s">
        <v>290</v>
      </c>
      <c r="B905" t="s">
        <v>291</v>
      </c>
      <c r="C905" t="s">
        <v>292</v>
      </c>
      <c r="D905" t="s">
        <v>293</v>
      </c>
      <c r="E905" t="s">
        <v>203</v>
      </c>
      <c r="F905" t="s">
        <v>197</v>
      </c>
      <c r="G905" s="2">
        <v>41639</v>
      </c>
      <c r="H905" t="s">
        <v>198</v>
      </c>
      <c r="J905">
        <v>2013</v>
      </c>
      <c r="K905">
        <v>4</v>
      </c>
      <c r="L905">
        <v>2013</v>
      </c>
      <c r="M905">
        <v>4</v>
      </c>
      <c r="N905">
        <v>7</v>
      </c>
      <c r="O905">
        <v>2.6244999999999998</v>
      </c>
      <c r="R905">
        <v>0.4844</v>
      </c>
      <c r="S905">
        <v>0.98089999999999999</v>
      </c>
      <c r="T905">
        <v>62.764800000000001</v>
      </c>
      <c r="U905">
        <v>26.5185</v>
      </c>
      <c r="V905">
        <v>26.5185</v>
      </c>
      <c r="W905">
        <v>40.293700000000001</v>
      </c>
      <c r="X905">
        <v>24.286200000000001</v>
      </c>
      <c r="Y905">
        <v>9.5371000000000006</v>
      </c>
      <c r="Z905">
        <v>22214</v>
      </c>
      <c r="AD905">
        <v>0.43980000000000002</v>
      </c>
      <c r="AE905">
        <v>44.006900000000002</v>
      </c>
      <c r="AF905">
        <v>9.6913</v>
      </c>
      <c r="AG905">
        <v>37.662700000000001</v>
      </c>
      <c r="AH905">
        <v>24.6783</v>
      </c>
      <c r="AI905">
        <v>-218.73660000000001</v>
      </c>
      <c r="AJ905">
        <v>8.5907</v>
      </c>
      <c r="AK905">
        <v>12.723000000000001</v>
      </c>
      <c r="AL905">
        <v>7.7293000000000003</v>
      </c>
      <c r="AM905">
        <v>33.338900000000002</v>
      </c>
      <c r="AN905">
        <v>13.506600000000001</v>
      </c>
    </row>
    <row r="906" spans="1:40" x14ac:dyDescent="0.25">
      <c r="A906" t="s">
        <v>290</v>
      </c>
      <c r="B906" t="s">
        <v>291</v>
      </c>
      <c r="C906" t="s">
        <v>292</v>
      </c>
      <c r="D906" t="s">
        <v>293</v>
      </c>
      <c r="E906" t="s">
        <v>203</v>
      </c>
      <c r="F906" t="s">
        <v>197</v>
      </c>
      <c r="G906" s="2">
        <v>42004</v>
      </c>
      <c r="H906" t="s">
        <v>198</v>
      </c>
      <c r="J906">
        <v>2014</v>
      </c>
      <c r="K906">
        <v>4</v>
      </c>
      <c r="L906">
        <v>2014</v>
      </c>
      <c r="M906">
        <v>4</v>
      </c>
      <c r="N906">
        <v>7</v>
      </c>
      <c r="O906">
        <v>1.054</v>
      </c>
      <c r="R906">
        <v>0.88990000000000002</v>
      </c>
      <c r="S906">
        <v>8.2825000000000006</v>
      </c>
      <c r="T906">
        <v>60.7087</v>
      </c>
      <c r="U906">
        <v>15.422700000000001</v>
      </c>
      <c r="V906">
        <v>15.422700000000001</v>
      </c>
      <c r="W906">
        <v>28.432700000000001</v>
      </c>
      <c r="X906">
        <v>12.0162</v>
      </c>
      <c r="Y906">
        <v>7.5739999999999998</v>
      </c>
      <c r="Z906">
        <v>13440</v>
      </c>
      <c r="AD906">
        <v>0.54630000000000001</v>
      </c>
      <c r="AE906">
        <v>43.305300000000003</v>
      </c>
      <c r="AF906">
        <v>9.0815999999999999</v>
      </c>
      <c r="AG906">
        <v>40.191099999999999</v>
      </c>
      <c r="AH906">
        <v>87.423199999999994</v>
      </c>
      <c r="AI906">
        <v>-12.862399999999999</v>
      </c>
      <c r="AJ906">
        <v>5.1398000000000001</v>
      </c>
      <c r="AK906">
        <v>9.6255000000000006</v>
      </c>
      <c r="AL906">
        <v>3.3759999999999999</v>
      </c>
      <c r="AM906">
        <v>3.2915000000000001</v>
      </c>
      <c r="AN906">
        <v>7.6943000000000001</v>
      </c>
    </row>
    <row r="907" spans="1:40" x14ac:dyDescent="0.25">
      <c r="A907" t="s">
        <v>290</v>
      </c>
      <c r="B907" t="s">
        <v>291</v>
      </c>
      <c r="C907" t="s">
        <v>292</v>
      </c>
      <c r="D907" t="s">
        <v>293</v>
      </c>
      <c r="E907" t="s">
        <v>203</v>
      </c>
      <c r="F907" t="s">
        <v>197</v>
      </c>
      <c r="G907" s="2">
        <v>42369</v>
      </c>
      <c r="H907" t="s">
        <v>198</v>
      </c>
      <c r="J907">
        <v>2015</v>
      </c>
      <c r="K907">
        <v>4</v>
      </c>
      <c r="L907">
        <v>2015</v>
      </c>
      <c r="M907">
        <v>4</v>
      </c>
      <c r="N907">
        <v>7</v>
      </c>
      <c r="O907">
        <v>0.63780000000000003</v>
      </c>
      <c r="R907">
        <v>0.85260000000000002</v>
      </c>
      <c r="S907">
        <v>6.15</v>
      </c>
      <c r="T907">
        <v>60.069099999999999</v>
      </c>
      <c r="U907">
        <v>25.117799999999999</v>
      </c>
      <c r="V907">
        <v>25.117799999999999</v>
      </c>
      <c r="W907">
        <v>37.286900000000003</v>
      </c>
      <c r="X907">
        <v>21.4557</v>
      </c>
      <c r="Y907">
        <v>13.5838</v>
      </c>
      <c r="Z907">
        <v>21155</v>
      </c>
      <c r="AD907">
        <v>0.53900000000000003</v>
      </c>
      <c r="AE907">
        <v>41.978400000000001</v>
      </c>
      <c r="AF907">
        <v>9.7807999999999993</v>
      </c>
      <c r="AG907">
        <v>37.318100000000001</v>
      </c>
      <c r="AH907">
        <v>102.9873</v>
      </c>
      <c r="AI907">
        <v>-18.075700000000001</v>
      </c>
      <c r="AJ907">
        <v>7.5252999999999997</v>
      </c>
      <c r="AK907">
        <v>15.175700000000001</v>
      </c>
      <c r="AL907">
        <v>5.1685999999999996</v>
      </c>
      <c r="AM907">
        <v>4.3803999999999998</v>
      </c>
      <c r="AN907">
        <v>9.5114000000000001</v>
      </c>
    </row>
    <row r="908" spans="1:40" x14ac:dyDescent="0.25">
      <c r="A908" t="s">
        <v>290</v>
      </c>
      <c r="B908" t="s">
        <v>291</v>
      </c>
      <c r="C908" t="s">
        <v>292</v>
      </c>
      <c r="D908" t="s">
        <v>293</v>
      </c>
      <c r="E908" t="s">
        <v>203</v>
      </c>
      <c r="F908" t="s">
        <v>197</v>
      </c>
      <c r="G908" s="2">
        <v>42735</v>
      </c>
      <c r="H908" t="s">
        <v>198</v>
      </c>
      <c r="J908">
        <v>2016</v>
      </c>
      <c r="K908">
        <v>4</v>
      </c>
      <c r="L908">
        <v>2016</v>
      </c>
      <c r="M908">
        <v>4</v>
      </c>
      <c r="N908">
        <v>7</v>
      </c>
      <c r="O908">
        <v>0.87</v>
      </c>
      <c r="R908">
        <v>0.81440000000000001</v>
      </c>
      <c r="S908">
        <v>4.4973000000000001</v>
      </c>
      <c r="T908">
        <v>59.180799999999998</v>
      </c>
      <c r="U908">
        <v>21.4788</v>
      </c>
      <c r="V908">
        <v>21.4788</v>
      </c>
      <c r="W908">
        <v>34.122100000000003</v>
      </c>
      <c r="X908">
        <v>16.658200000000001</v>
      </c>
      <c r="Y908">
        <v>10.4199</v>
      </c>
      <c r="Z908">
        <v>5656</v>
      </c>
      <c r="AD908">
        <v>0.51590000000000003</v>
      </c>
      <c r="AE908">
        <v>42.781999999999996</v>
      </c>
      <c r="AF908">
        <v>7.1935000000000002</v>
      </c>
      <c r="AG908">
        <v>50.740200000000002</v>
      </c>
      <c r="AH908">
        <v>56.624499999999998</v>
      </c>
      <c r="AI908">
        <v>-13.7812</v>
      </c>
      <c r="AJ908">
        <v>5.5728999999999997</v>
      </c>
      <c r="AK908">
        <v>10.510999999999999</v>
      </c>
      <c r="AL908">
        <v>1.3842000000000001</v>
      </c>
      <c r="AM908">
        <v>5.8949999999999996</v>
      </c>
      <c r="AN908">
        <v>5.5591999999999997</v>
      </c>
    </row>
    <row r="909" spans="1:40" x14ac:dyDescent="0.25">
      <c r="A909" t="s">
        <v>290</v>
      </c>
      <c r="B909" t="s">
        <v>291</v>
      </c>
      <c r="C909" t="s">
        <v>292</v>
      </c>
      <c r="D909" t="s">
        <v>293</v>
      </c>
      <c r="E909" t="s">
        <v>203</v>
      </c>
      <c r="F909" t="s">
        <v>197</v>
      </c>
      <c r="G909" s="2">
        <v>40633</v>
      </c>
      <c r="H909" t="s">
        <v>199</v>
      </c>
      <c r="J909">
        <v>2011</v>
      </c>
      <c r="K909">
        <v>1</v>
      </c>
      <c r="L909">
        <v>2011</v>
      </c>
      <c r="M909">
        <v>1</v>
      </c>
      <c r="N909">
        <v>7</v>
      </c>
      <c r="O909">
        <v>0.91379999999999995</v>
      </c>
      <c r="R909">
        <v>0.35720000000000002</v>
      </c>
      <c r="S909">
        <v>0.68869999999999998</v>
      </c>
      <c r="T909">
        <v>58.395699999999998</v>
      </c>
      <c r="U909">
        <v>16.498699999999999</v>
      </c>
      <c r="V909">
        <v>16.498699999999999</v>
      </c>
      <c r="X909">
        <v>14.3794</v>
      </c>
      <c r="Y909">
        <v>5.3315999999999999</v>
      </c>
      <c r="Z909">
        <v>672</v>
      </c>
      <c r="AD909">
        <v>0.1183</v>
      </c>
      <c r="AE909">
        <v>9.0192999999999994</v>
      </c>
      <c r="AF909">
        <v>2.4474</v>
      </c>
      <c r="AG909">
        <v>36.773600000000002</v>
      </c>
      <c r="AH909">
        <v>3.673</v>
      </c>
      <c r="AI909">
        <v>-27.5839</v>
      </c>
      <c r="AJ909">
        <v>1.4309000000000001</v>
      </c>
      <c r="AK909">
        <v>2.3611</v>
      </c>
      <c r="AL909">
        <v>0.23710000000000001</v>
      </c>
      <c r="AM909">
        <v>31.410900000000002</v>
      </c>
      <c r="AN909">
        <v>1.7766</v>
      </c>
    </row>
    <row r="910" spans="1:40" x14ac:dyDescent="0.25">
      <c r="A910" t="s">
        <v>290</v>
      </c>
      <c r="B910" t="s">
        <v>291</v>
      </c>
      <c r="C910" t="s">
        <v>292</v>
      </c>
      <c r="D910" t="s">
        <v>293</v>
      </c>
      <c r="E910" t="s">
        <v>203</v>
      </c>
      <c r="F910" t="s">
        <v>197</v>
      </c>
      <c r="G910" s="2">
        <v>40724</v>
      </c>
      <c r="H910" t="s">
        <v>199</v>
      </c>
      <c r="J910">
        <v>2011</v>
      </c>
      <c r="K910">
        <v>2</v>
      </c>
      <c r="L910">
        <v>2011</v>
      </c>
      <c r="M910">
        <v>2</v>
      </c>
      <c r="N910">
        <v>7</v>
      </c>
      <c r="O910">
        <v>0.82089999999999996</v>
      </c>
      <c r="R910">
        <v>0.34570000000000001</v>
      </c>
      <c r="S910">
        <v>0.59509999999999996</v>
      </c>
      <c r="T910">
        <v>59.478499999999997</v>
      </c>
      <c r="U910">
        <v>17.765799999999999</v>
      </c>
      <c r="V910">
        <v>17.765799999999999</v>
      </c>
      <c r="X910">
        <v>15.637700000000001</v>
      </c>
      <c r="Y910">
        <v>5.8433000000000002</v>
      </c>
      <c r="Z910">
        <v>3874</v>
      </c>
      <c r="AD910">
        <v>0.1231</v>
      </c>
      <c r="AE910">
        <v>8.7858000000000001</v>
      </c>
      <c r="AF910">
        <v>2.3980000000000001</v>
      </c>
      <c r="AG910">
        <v>37.531599999999997</v>
      </c>
      <c r="AH910">
        <v>3.9729999999999999</v>
      </c>
      <c r="AI910">
        <v>-30.377600000000001</v>
      </c>
      <c r="AJ910">
        <v>1.6107</v>
      </c>
      <c r="AK910">
        <v>2.5996000000000001</v>
      </c>
      <c r="AL910">
        <v>1.365</v>
      </c>
      <c r="AM910">
        <v>32.0471</v>
      </c>
      <c r="AN910">
        <v>4.5073999999999996</v>
      </c>
    </row>
    <row r="911" spans="1:40" x14ac:dyDescent="0.25">
      <c r="A911" t="s">
        <v>290</v>
      </c>
      <c r="B911" t="s">
        <v>291</v>
      </c>
      <c r="C911" t="s">
        <v>292</v>
      </c>
      <c r="D911" t="s">
        <v>293</v>
      </c>
      <c r="E911" t="s">
        <v>203</v>
      </c>
      <c r="F911" t="s">
        <v>197</v>
      </c>
      <c r="G911" s="2">
        <v>40816</v>
      </c>
      <c r="H911" t="s">
        <v>199</v>
      </c>
      <c r="J911">
        <v>2011</v>
      </c>
      <c r="K911">
        <v>3</v>
      </c>
      <c r="L911">
        <v>2011</v>
      </c>
      <c r="M911">
        <v>3</v>
      </c>
      <c r="N911">
        <v>7</v>
      </c>
      <c r="O911">
        <v>0.80179999999999996</v>
      </c>
      <c r="R911">
        <v>0.34589999999999999</v>
      </c>
      <c r="S911">
        <v>0.62749999999999995</v>
      </c>
      <c r="T911">
        <v>59.165999999999997</v>
      </c>
      <c r="U911">
        <v>16.648199999999999</v>
      </c>
      <c r="V911">
        <v>16.648199999999999</v>
      </c>
      <c r="X911">
        <v>14.6813</v>
      </c>
      <c r="Y911">
        <v>4.9404000000000003</v>
      </c>
      <c r="Z911">
        <v>8966</v>
      </c>
      <c r="AD911">
        <v>0.12239999999999999</v>
      </c>
      <c r="AE911">
        <v>9.8855000000000004</v>
      </c>
      <c r="AF911">
        <v>2.3963999999999999</v>
      </c>
      <c r="AG911">
        <v>37.556699999999999</v>
      </c>
      <c r="AH911">
        <v>4.0472999999999999</v>
      </c>
      <c r="AI911">
        <v>-23.3888</v>
      </c>
      <c r="AJ911">
        <v>1.5532999999999999</v>
      </c>
      <c r="AK911">
        <v>2.6472000000000002</v>
      </c>
      <c r="AL911">
        <v>3.1581999999999999</v>
      </c>
      <c r="AM911">
        <v>30.912099999999999</v>
      </c>
      <c r="AN911">
        <v>7.5773000000000001</v>
      </c>
    </row>
    <row r="912" spans="1:40" x14ac:dyDescent="0.25">
      <c r="A912" t="s">
        <v>290</v>
      </c>
      <c r="B912" t="s">
        <v>291</v>
      </c>
      <c r="C912" t="s">
        <v>292</v>
      </c>
      <c r="D912" t="s">
        <v>293</v>
      </c>
      <c r="E912" t="s">
        <v>203</v>
      </c>
      <c r="F912" t="s">
        <v>197</v>
      </c>
      <c r="G912" s="2">
        <v>40908</v>
      </c>
      <c r="H912" t="s">
        <v>199</v>
      </c>
      <c r="J912">
        <v>2011</v>
      </c>
      <c r="K912">
        <v>4</v>
      </c>
      <c r="L912">
        <v>2011</v>
      </c>
      <c r="M912">
        <v>4</v>
      </c>
      <c r="N912">
        <v>7</v>
      </c>
      <c r="O912">
        <v>1.0058</v>
      </c>
      <c r="R912">
        <v>0.36930000000000002</v>
      </c>
      <c r="S912">
        <v>0.64200000000000002</v>
      </c>
      <c r="T912">
        <v>57.483499999999999</v>
      </c>
      <c r="U912">
        <v>-3.9104999999999999</v>
      </c>
      <c r="V912">
        <v>-3.9104999999999999</v>
      </c>
      <c r="X912">
        <v>-6.3369999999999997</v>
      </c>
      <c r="Y912">
        <v>-7.1142000000000003</v>
      </c>
      <c r="Z912">
        <v>13536</v>
      </c>
      <c r="AD912">
        <v>0.1234</v>
      </c>
      <c r="AE912">
        <v>12.861700000000001</v>
      </c>
      <c r="AF912">
        <v>2.4146999999999998</v>
      </c>
      <c r="AG912">
        <v>37.271099999999997</v>
      </c>
      <c r="AH912">
        <v>-0.24679999999999999</v>
      </c>
      <c r="AI912">
        <v>1.2788999999999999</v>
      </c>
      <c r="AJ912">
        <v>-9.1999999999999998E-2</v>
      </c>
      <c r="AK912">
        <v>-0.15559999999999999</v>
      </c>
      <c r="AL912">
        <v>4.7679</v>
      </c>
      <c r="AM912">
        <v>30.313199999999998</v>
      </c>
      <c r="AN912">
        <v>10.489599999999999</v>
      </c>
    </row>
    <row r="913" spans="1:40" x14ac:dyDescent="0.25">
      <c r="A913" t="s">
        <v>290</v>
      </c>
      <c r="B913" t="s">
        <v>291</v>
      </c>
      <c r="C913" t="s">
        <v>292</v>
      </c>
      <c r="D913" t="s">
        <v>293</v>
      </c>
      <c r="E913" t="s">
        <v>203</v>
      </c>
      <c r="F913" t="s">
        <v>197</v>
      </c>
      <c r="G913" s="2">
        <v>40999</v>
      </c>
      <c r="H913" t="s">
        <v>199</v>
      </c>
      <c r="J913">
        <v>2012</v>
      </c>
      <c r="K913">
        <v>1</v>
      </c>
      <c r="L913">
        <v>2012</v>
      </c>
      <c r="M913">
        <v>1</v>
      </c>
      <c r="N913">
        <v>7</v>
      </c>
      <c r="O913">
        <v>1.0261</v>
      </c>
      <c r="R913">
        <v>0.35410000000000003</v>
      </c>
      <c r="S913">
        <v>0.58350000000000002</v>
      </c>
      <c r="T913">
        <v>59.921399999999998</v>
      </c>
      <c r="U913">
        <v>18.394600000000001</v>
      </c>
      <c r="V913">
        <v>18.394600000000001</v>
      </c>
      <c r="X913">
        <v>16.4011</v>
      </c>
      <c r="Y913">
        <v>5.9698000000000002</v>
      </c>
      <c r="Z913">
        <v>2392</v>
      </c>
      <c r="AD913">
        <v>0.12670000000000001</v>
      </c>
      <c r="AE913">
        <v>10.648199999999999</v>
      </c>
      <c r="AF913">
        <v>2.5139999999999998</v>
      </c>
      <c r="AG913">
        <v>35.799900000000001</v>
      </c>
      <c r="AH913">
        <v>4.4175000000000004</v>
      </c>
      <c r="AI913">
        <v>-27.737500000000001</v>
      </c>
      <c r="AJ913">
        <v>1.7522</v>
      </c>
      <c r="AK913">
        <v>2.8532000000000002</v>
      </c>
      <c r="AL913">
        <v>0.83960000000000001</v>
      </c>
      <c r="AM913">
        <v>31.122800000000002</v>
      </c>
      <c r="AN913">
        <v>2.0909</v>
      </c>
    </row>
    <row r="914" spans="1:40" x14ac:dyDescent="0.25">
      <c r="A914" t="s">
        <v>290</v>
      </c>
      <c r="B914" t="s">
        <v>291</v>
      </c>
      <c r="C914" t="s">
        <v>292</v>
      </c>
      <c r="D914" t="s">
        <v>293</v>
      </c>
      <c r="E914" t="s">
        <v>203</v>
      </c>
      <c r="F914" t="s">
        <v>197</v>
      </c>
      <c r="G914" s="2">
        <v>41090</v>
      </c>
      <c r="H914" t="s">
        <v>199</v>
      </c>
      <c r="J914">
        <v>2012</v>
      </c>
      <c r="K914">
        <v>2</v>
      </c>
      <c r="L914">
        <v>2012</v>
      </c>
      <c r="M914">
        <v>2</v>
      </c>
      <c r="N914">
        <v>7</v>
      </c>
      <c r="O914">
        <v>1.0295000000000001</v>
      </c>
      <c r="R914">
        <v>0.33950000000000002</v>
      </c>
      <c r="S914">
        <v>0.57940000000000003</v>
      </c>
      <c r="T914">
        <v>61.838099999999997</v>
      </c>
      <c r="U914">
        <v>19.792000000000002</v>
      </c>
      <c r="V914">
        <v>19.792000000000002</v>
      </c>
      <c r="X914">
        <v>17.7851</v>
      </c>
      <c r="Y914">
        <v>6.3917999999999999</v>
      </c>
      <c r="Z914">
        <v>7841</v>
      </c>
      <c r="AD914">
        <v>0.1263</v>
      </c>
      <c r="AE914">
        <v>12.728999999999999</v>
      </c>
      <c r="AF914">
        <v>2.4624000000000001</v>
      </c>
      <c r="AG914">
        <v>36.549100000000003</v>
      </c>
      <c r="AH914">
        <v>4.7385999999999999</v>
      </c>
      <c r="AI914">
        <v>-35.474800000000002</v>
      </c>
      <c r="AJ914">
        <v>1.8954</v>
      </c>
      <c r="AK914">
        <v>3.1299000000000001</v>
      </c>
      <c r="AL914">
        <v>2.7435</v>
      </c>
      <c r="AM914">
        <v>31.741599999999998</v>
      </c>
      <c r="AN914">
        <v>5.3432000000000004</v>
      </c>
    </row>
    <row r="915" spans="1:40" x14ac:dyDescent="0.25">
      <c r="A915" t="s">
        <v>290</v>
      </c>
      <c r="B915" t="s">
        <v>291</v>
      </c>
      <c r="C915" t="s">
        <v>292</v>
      </c>
      <c r="D915" t="s">
        <v>293</v>
      </c>
      <c r="E915" t="s">
        <v>203</v>
      </c>
      <c r="F915" t="s">
        <v>197</v>
      </c>
      <c r="G915" s="2">
        <v>41182</v>
      </c>
      <c r="H915" t="s">
        <v>199</v>
      </c>
      <c r="J915">
        <v>2012</v>
      </c>
      <c r="K915">
        <v>3</v>
      </c>
      <c r="L915">
        <v>2012</v>
      </c>
      <c r="M915">
        <v>3</v>
      </c>
      <c r="N915">
        <v>7</v>
      </c>
      <c r="O915">
        <v>0.96150000000000002</v>
      </c>
      <c r="R915">
        <v>0.33410000000000001</v>
      </c>
      <c r="S915">
        <v>0.56999999999999995</v>
      </c>
      <c r="T915">
        <v>62.109200000000001</v>
      </c>
      <c r="U915">
        <v>18.9023</v>
      </c>
      <c r="V915">
        <v>18.9023</v>
      </c>
      <c r="X915">
        <v>16.971800000000002</v>
      </c>
      <c r="Y915">
        <v>5.4917999999999996</v>
      </c>
      <c r="Z915">
        <v>13443</v>
      </c>
      <c r="AD915">
        <v>0.1255</v>
      </c>
      <c r="AE915">
        <v>8.9869000000000003</v>
      </c>
      <c r="AF915">
        <v>2.4112</v>
      </c>
      <c r="AG915">
        <v>37.325499999999998</v>
      </c>
      <c r="AH915">
        <v>4.6336000000000004</v>
      </c>
      <c r="AI915">
        <v>-28.919899999999998</v>
      </c>
      <c r="AJ915">
        <v>1.8573</v>
      </c>
      <c r="AK915">
        <v>3.0857000000000001</v>
      </c>
      <c r="AL915">
        <v>4.6905000000000001</v>
      </c>
      <c r="AM915">
        <v>32.456400000000002</v>
      </c>
      <c r="AN915">
        <v>8.6385000000000005</v>
      </c>
    </row>
    <row r="916" spans="1:40" x14ac:dyDescent="0.25">
      <c r="A916" t="s">
        <v>290</v>
      </c>
      <c r="B916" t="s">
        <v>291</v>
      </c>
      <c r="C916" t="s">
        <v>292</v>
      </c>
      <c r="D916" t="s">
        <v>293</v>
      </c>
      <c r="E916" t="s">
        <v>203</v>
      </c>
      <c r="F916" t="s">
        <v>197</v>
      </c>
      <c r="G916" s="2">
        <v>41274</v>
      </c>
      <c r="H916" t="s">
        <v>199</v>
      </c>
      <c r="J916">
        <v>2012</v>
      </c>
      <c r="K916">
        <v>4</v>
      </c>
      <c r="L916">
        <v>2012</v>
      </c>
      <c r="M916">
        <v>4</v>
      </c>
      <c r="N916">
        <v>7</v>
      </c>
      <c r="O916">
        <v>0.78779999999999994</v>
      </c>
      <c r="R916">
        <v>0.35759999999999997</v>
      </c>
      <c r="S916">
        <v>0.60780000000000001</v>
      </c>
      <c r="T916">
        <v>56.501899999999999</v>
      </c>
      <c r="U916">
        <v>-10.547499999999999</v>
      </c>
      <c r="V916">
        <v>-10.547499999999999</v>
      </c>
      <c r="X916">
        <v>-15.763</v>
      </c>
      <c r="Y916">
        <v>-14.0756</v>
      </c>
      <c r="Z916">
        <v>15311</v>
      </c>
      <c r="AD916">
        <v>0.13339999999999999</v>
      </c>
      <c r="AE916">
        <v>12.1572</v>
      </c>
      <c r="AF916">
        <v>2.3891</v>
      </c>
      <c r="AG916">
        <v>37.671500000000002</v>
      </c>
      <c r="AH916">
        <v>-2.2517999999999998</v>
      </c>
      <c r="AI916">
        <v>8.6433999999999997</v>
      </c>
      <c r="AJ916">
        <v>-0.85519999999999996</v>
      </c>
      <c r="AK916">
        <v>-1.4464999999999999</v>
      </c>
      <c r="AL916">
        <v>5.3498000000000001</v>
      </c>
      <c r="AM916">
        <v>29.921600000000002</v>
      </c>
      <c r="AN916">
        <v>11.0014</v>
      </c>
    </row>
    <row r="917" spans="1:40" x14ac:dyDescent="0.25">
      <c r="A917" t="s">
        <v>290</v>
      </c>
      <c r="B917" t="s">
        <v>291</v>
      </c>
      <c r="C917" t="s">
        <v>292</v>
      </c>
      <c r="D917" t="s">
        <v>293</v>
      </c>
      <c r="E917" t="s">
        <v>203</v>
      </c>
      <c r="F917" t="s">
        <v>197</v>
      </c>
      <c r="G917" s="2">
        <v>41364</v>
      </c>
      <c r="H917" t="s">
        <v>199</v>
      </c>
      <c r="J917">
        <v>2013</v>
      </c>
      <c r="K917">
        <v>1</v>
      </c>
      <c r="L917">
        <v>2013</v>
      </c>
      <c r="M917">
        <v>1</v>
      </c>
      <c r="N917">
        <v>7</v>
      </c>
      <c r="O917">
        <v>0.80210000000000004</v>
      </c>
      <c r="R917">
        <v>0.3241</v>
      </c>
      <c r="S917">
        <v>0.60370000000000001</v>
      </c>
      <c r="T917">
        <v>62.8416</v>
      </c>
      <c r="U917">
        <v>21.148900000000001</v>
      </c>
      <c r="V917">
        <v>21.148900000000001</v>
      </c>
      <c r="X917">
        <v>19.4392</v>
      </c>
      <c r="Y917">
        <v>6.6349</v>
      </c>
      <c r="Z917">
        <v>3929</v>
      </c>
      <c r="AD917">
        <v>0.13009999999999999</v>
      </c>
      <c r="AE917">
        <v>13.699299999999999</v>
      </c>
      <c r="AF917">
        <v>2.4903</v>
      </c>
      <c r="AG917">
        <v>36.140700000000002</v>
      </c>
      <c r="AH917">
        <v>5.5430000000000001</v>
      </c>
      <c r="AI917">
        <v>-26.9483</v>
      </c>
      <c r="AJ917">
        <v>2.1465000000000001</v>
      </c>
      <c r="AK917">
        <v>3.7467000000000001</v>
      </c>
      <c r="AL917">
        <v>1.3680000000000001</v>
      </c>
      <c r="AM917">
        <v>30.613199999999999</v>
      </c>
      <c r="AN917">
        <v>2.6221999999999999</v>
      </c>
    </row>
    <row r="918" spans="1:40" x14ac:dyDescent="0.25">
      <c r="A918" t="s">
        <v>290</v>
      </c>
      <c r="B918" t="s">
        <v>291</v>
      </c>
      <c r="C918" t="s">
        <v>292</v>
      </c>
      <c r="D918" t="s">
        <v>293</v>
      </c>
      <c r="E918" t="s">
        <v>203</v>
      </c>
      <c r="F918" t="s">
        <v>197</v>
      </c>
      <c r="G918" s="2">
        <v>41455</v>
      </c>
      <c r="H918" t="s">
        <v>199</v>
      </c>
      <c r="J918">
        <v>2013</v>
      </c>
      <c r="K918">
        <v>2</v>
      </c>
      <c r="L918">
        <v>2013</v>
      </c>
      <c r="M918">
        <v>2</v>
      </c>
      <c r="N918">
        <v>7</v>
      </c>
      <c r="O918">
        <v>0.75219999999999998</v>
      </c>
      <c r="R918">
        <v>0.3241</v>
      </c>
      <c r="S918">
        <v>0.57079999999999997</v>
      </c>
      <c r="T918">
        <v>62.959099999999999</v>
      </c>
      <c r="U918">
        <v>22.007000000000001</v>
      </c>
      <c r="V918">
        <v>22.007000000000001</v>
      </c>
      <c r="X918">
        <v>20.7682</v>
      </c>
      <c r="Y918">
        <v>7.5404999999999998</v>
      </c>
      <c r="Z918">
        <v>9532</v>
      </c>
      <c r="AD918">
        <v>0.13339999999999999</v>
      </c>
      <c r="AE918">
        <v>10.608700000000001</v>
      </c>
      <c r="AF918">
        <v>2.4382999999999999</v>
      </c>
      <c r="AG918">
        <v>36.911299999999997</v>
      </c>
      <c r="AH918">
        <v>5.9640000000000004</v>
      </c>
      <c r="AI918">
        <v>-27.6769</v>
      </c>
      <c r="AJ918">
        <v>2.3273000000000001</v>
      </c>
      <c r="AK918">
        <v>4.0311000000000003</v>
      </c>
      <c r="AL918">
        <v>3.3189000000000002</v>
      </c>
      <c r="AM918">
        <v>30.456600000000002</v>
      </c>
      <c r="AN918">
        <v>5.9707999999999997</v>
      </c>
    </row>
    <row r="919" spans="1:40" x14ac:dyDescent="0.25">
      <c r="A919" t="s">
        <v>290</v>
      </c>
      <c r="B919" t="s">
        <v>291</v>
      </c>
      <c r="C919" t="s">
        <v>292</v>
      </c>
      <c r="D919" t="s">
        <v>293</v>
      </c>
      <c r="E919" t="s">
        <v>203</v>
      </c>
      <c r="F919" t="s">
        <v>197</v>
      </c>
      <c r="G919" s="2">
        <v>41547</v>
      </c>
      <c r="H919" t="s">
        <v>199</v>
      </c>
      <c r="J919">
        <v>2013</v>
      </c>
      <c r="K919">
        <v>3</v>
      </c>
      <c r="L919">
        <v>2013</v>
      </c>
      <c r="M919">
        <v>3</v>
      </c>
      <c r="N919">
        <v>7</v>
      </c>
      <c r="O919">
        <v>2.4331999999999998</v>
      </c>
      <c r="R919">
        <v>0.50190000000000001</v>
      </c>
      <c r="S919">
        <v>1.0983000000000001</v>
      </c>
      <c r="T919">
        <v>63.8033</v>
      </c>
      <c r="U919">
        <v>23.5411</v>
      </c>
      <c r="V919">
        <v>23.5411</v>
      </c>
      <c r="X919">
        <v>21.8369</v>
      </c>
      <c r="Y919">
        <v>7.3714000000000004</v>
      </c>
      <c r="Z919">
        <v>16580</v>
      </c>
      <c r="AD919">
        <v>0.1094</v>
      </c>
      <c r="AE919">
        <v>9.1868999999999996</v>
      </c>
      <c r="AF919">
        <v>2.5001000000000002</v>
      </c>
      <c r="AG919">
        <v>35.998199999999997</v>
      </c>
      <c r="AH919">
        <v>6.1795999999999998</v>
      </c>
      <c r="AI919">
        <v>-34.201999999999998</v>
      </c>
      <c r="AJ919">
        <v>2.0160999999999998</v>
      </c>
      <c r="AK919">
        <v>3.0783</v>
      </c>
      <c r="AL919">
        <v>5.7690000000000001</v>
      </c>
      <c r="AM919">
        <v>31.541899999999998</v>
      </c>
      <c r="AN919">
        <v>9.8772000000000002</v>
      </c>
    </row>
    <row r="920" spans="1:40" x14ac:dyDescent="0.25">
      <c r="A920" t="s">
        <v>290</v>
      </c>
      <c r="B920" t="s">
        <v>291</v>
      </c>
      <c r="C920" t="s">
        <v>292</v>
      </c>
      <c r="D920" t="s">
        <v>293</v>
      </c>
      <c r="E920" t="s">
        <v>203</v>
      </c>
      <c r="F920" t="s">
        <v>197</v>
      </c>
      <c r="G920" s="2">
        <v>41639</v>
      </c>
      <c r="H920" t="s">
        <v>199</v>
      </c>
      <c r="J920">
        <v>2013</v>
      </c>
      <c r="K920">
        <v>4</v>
      </c>
      <c r="L920">
        <v>2013</v>
      </c>
      <c r="M920">
        <v>4</v>
      </c>
      <c r="N920">
        <v>7</v>
      </c>
      <c r="O920">
        <v>2.6244999999999998</v>
      </c>
      <c r="R920">
        <v>0.4844</v>
      </c>
      <c r="S920">
        <v>0.98089999999999999</v>
      </c>
      <c r="T920">
        <v>61.493600000000001</v>
      </c>
      <c r="U920">
        <v>38.831499999999998</v>
      </c>
      <c r="V920">
        <v>38.831499999999998</v>
      </c>
      <c r="X920">
        <v>34.637099999999997</v>
      </c>
      <c r="Y920">
        <v>16.311</v>
      </c>
      <c r="Z920">
        <v>22214</v>
      </c>
      <c r="AD920">
        <v>0.1133</v>
      </c>
      <c r="AE920">
        <v>11.727499999999999</v>
      </c>
      <c r="AF920">
        <v>2.4973999999999998</v>
      </c>
      <c r="AG920">
        <v>36.037700000000001</v>
      </c>
      <c r="AH920">
        <v>8.2963000000000005</v>
      </c>
      <c r="AI920">
        <v>-73.534599999999998</v>
      </c>
      <c r="AJ920">
        <v>2.8879999999999999</v>
      </c>
      <c r="AK920">
        <v>4.2771999999999997</v>
      </c>
      <c r="AL920">
        <v>7.7293000000000003</v>
      </c>
      <c r="AM920">
        <v>33.338900000000002</v>
      </c>
      <c r="AN920">
        <v>13.506600000000001</v>
      </c>
    </row>
    <row r="921" spans="1:40" x14ac:dyDescent="0.25">
      <c r="A921" t="s">
        <v>290</v>
      </c>
      <c r="B921" t="s">
        <v>291</v>
      </c>
      <c r="C921" t="s">
        <v>292</v>
      </c>
      <c r="D921" t="s">
        <v>293</v>
      </c>
      <c r="E921" t="s">
        <v>203</v>
      </c>
      <c r="F921" t="s">
        <v>197</v>
      </c>
      <c r="G921" s="2">
        <v>41729</v>
      </c>
      <c r="H921" t="s">
        <v>199</v>
      </c>
      <c r="J921">
        <v>2014</v>
      </c>
      <c r="K921">
        <v>1</v>
      </c>
      <c r="L921">
        <v>2014</v>
      </c>
      <c r="M921">
        <v>1</v>
      </c>
      <c r="N921">
        <v>7</v>
      </c>
      <c r="O921">
        <v>0.91790000000000005</v>
      </c>
      <c r="R921">
        <v>0.88600000000000001</v>
      </c>
      <c r="S921">
        <v>7.9249999999999998</v>
      </c>
      <c r="T921">
        <v>63.693300000000001</v>
      </c>
      <c r="U921">
        <v>23.2332</v>
      </c>
      <c r="V921">
        <v>23.2332</v>
      </c>
      <c r="X921">
        <v>22.564699999999998</v>
      </c>
      <c r="Y921">
        <v>12.807499999999999</v>
      </c>
      <c r="Z921">
        <v>2989</v>
      </c>
      <c r="AD921">
        <v>0.1391</v>
      </c>
      <c r="AE921">
        <v>12.7003</v>
      </c>
      <c r="AF921">
        <v>2.5404</v>
      </c>
      <c r="AG921">
        <v>35.427</v>
      </c>
      <c r="AH921">
        <v>43.217100000000002</v>
      </c>
      <c r="AI921">
        <v>-6.6996000000000002</v>
      </c>
      <c r="AJ921">
        <v>2.7017000000000002</v>
      </c>
      <c r="AK921">
        <v>4.9279999999999999</v>
      </c>
      <c r="AL921">
        <v>0.87139999999999995</v>
      </c>
      <c r="AM921">
        <v>3.3447</v>
      </c>
      <c r="AN921">
        <v>2.0813000000000001</v>
      </c>
    </row>
    <row r="922" spans="1:40" x14ac:dyDescent="0.25">
      <c r="A922" t="s">
        <v>290</v>
      </c>
      <c r="B922" t="s">
        <v>291</v>
      </c>
      <c r="C922" t="s">
        <v>292</v>
      </c>
      <c r="D922" t="s">
        <v>293</v>
      </c>
      <c r="E922" t="s">
        <v>203</v>
      </c>
      <c r="F922" t="s">
        <v>197</v>
      </c>
      <c r="G922" s="2">
        <v>41820</v>
      </c>
      <c r="H922" t="s">
        <v>199</v>
      </c>
      <c r="J922">
        <v>2014</v>
      </c>
      <c r="K922">
        <v>2</v>
      </c>
      <c r="L922">
        <v>2014</v>
      </c>
      <c r="M922">
        <v>2</v>
      </c>
      <c r="N922">
        <v>7</v>
      </c>
      <c r="O922">
        <v>0.8639</v>
      </c>
      <c r="R922">
        <v>0.87060000000000004</v>
      </c>
      <c r="S922">
        <v>6.8685</v>
      </c>
      <c r="T922">
        <v>61.607900000000001</v>
      </c>
      <c r="U922">
        <v>24.41</v>
      </c>
      <c r="V922">
        <v>24.41</v>
      </c>
      <c r="X922">
        <v>20.785799999999998</v>
      </c>
      <c r="Y922">
        <v>13.385</v>
      </c>
      <c r="Z922">
        <v>6310</v>
      </c>
      <c r="AD922">
        <v>0.14030000000000001</v>
      </c>
      <c r="AE922">
        <v>11.264699999999999</v>
      </c>
      <c r="AF922">
        <v>2.4281000000000001</v>
      </c>
      <c r="AG922">
        <v>37.0657</v>
      </c>
      <c r="AH922">
        <v>27.004799999999999</v>
      </c>
      <c r="AI922">
        <v>-4.8204000000000002</v>
      </c>
      <c r="AJ922">
        <v>1.9267000000000001</v>
      </c>
      <c r="AK922">
        <v>3.4952999999999999</v>
      </c>
      <c r="AL922">
        <v>1.5194000000000001</v>
      </c>
      <c r="AM922">
        <v>3.8628</v>
      </c>
      <c r="AN922">
        <v>3.5647000000000002</v>
      </c>
    </row>
    <row r="923" spans="1:40" x14ac:dyDescent="0.25">
      <c r="A923" t="s">
        <v>290</v>
      </c>
      <c r="B923" t="s">
        <v>291</v>
      </c>
      <c r="C923" t="s">
        <v>292</v>
      </c>
      <c r="D923" t="s">
        <v>293</v>
      </c>
      <c r="E923" t="s">
        <v>203</v>
      </c>
      <c r="F923" t="s">
        <v>197</v>
      </c>
      <c r="G923" s="2">
        <v>41912</v>
      </c>
      <c r="H923" t="s">
        <v>199</v>
      </c>
      <c r="J923">
        <v>2014</v>
      </c>
      <c r="K923">
        <v>3</v>
      </c>
      <c r="L923">
        <v>2014</v>
      </c>
      <c r="M923">
        <v>3</v>
      </c>
      <c r="N923">
        <v>7</v>
      </c>
      <c r="O923">
        <v>0.92130000000000001</v>
      </c>
      <c r="R923">
        <v>0.8569</v>
      </c>
      <c r="S923">
        <v>6.0791000000000004</v>
      </c>
      <c r="T923">
        <v>61.210700000000003</v>
      </c>
      <c r="U923">
        <v>21.813500000000001</v>
      </c>
      <c r="V923">
        <v>21.813500000000001</v>
      </c>
      <c r="X923">
        <v>17.913</v>
      </c>
      <c r="Y923">
        <v>11.6982</v>
      </c>
      <c r="Z923">
        <v>10533</v>
      </c>
      <c r="AD923">
        <v>0.1396</v>
      </c>
      <c r="AE923">
        <v>10.1592</v>
      </c>
      <c r="AF923">
        <v>2.3778999999999999</v>
      </c>
      <c r="AG923">
        <v>37.848100000000002</v>
      </c>
      <c r="AH923">
        <v>21.115300000000001</v>
      </c>
      <c r="AI923">
        <v>-4.3266</v>
      </c>
      <c r="AJ923">
        <v>1.6766000000000001</v>
      </c>
      <c r="AK923">
        <v>3.0207999999999999</v>
      </c>
      <c r="AL923">
        <v>2.5326</v>
      </c>
      <c r="AM923">
        <v>4.3299000000000003</v>
      </c>
      <c r="AN923">
        <v>5.5678999999999998</v>
      </c>
    </row>
    <row r="924" spans="1:40" x14ac:dyDescent="0.25">
      <c r="A924" t="s">
        <v>290</v>
      </c>
      <c r="B924" t="s">
        <v>291</v>
      </c>
      <c r="C924" t="s">
        <v>292</v>
      </c>
      <c r="D924" t="s">
        <v>293</v>
      </c>
      <c r="E924" t="s">
        <v>203</v>
      </c>
      <c r="F924" t="s">
        <v>197</v>
      </c>
      <c r="G924" s="2">
        <v>42004</v>
      </c>
      <c r="H924" t="s">
        <v>199</v>
      </c>
      <c r="J924">
        <v>2014</v>
      </c>
      <c r="K924">
        <v>4</v>
      </c>
      <c r="L924">
        <v>2014</v>
      </c>
      <c r="M924">
        <v>4</v>
      </c>
      <c r="N924">
        <v>7</v>
      </c>
      <c r="O924">
        <v>1.054</v>
      </c>
      <c r="R924">
        <v>0.88990000000000002</v>
      </c>
      <c r="S924">
        <v>8.2825000000000006</v>
      </c>
      <c r="T924">
        <v>56.606999999999999</v>
      </c>
      <c r="U924">
        <v>-6.4352999999999998</v>
      </c>
      <c r="V924">
        <v>-6.4352999999999998</v>
      </c>
      <c r="X924">
        <v>-11.707599999999999</v>
      </c>
      <c r="Y924">
        <v>-6.7214999999999998</v>
      </c>
      <c r="Z924">
        <v>13440</v>
      </c>
      <c r="AD924">
        <v>0.14269999999999999</v>
      </c>
      <c r="AE924">
        <v>12.4918</v>
      </c>
      <c r="AF924">
        <v>2.3719999999999999</v>
      </c>
      <c r="AG924">
        <v>37.942</v>
      </c>
      <c r="AH924">
        <v>-15.7064</v>
      </c>
      <c r="AI924">
        <v>2.3108</v>
      </c>
      <c r="AJ924">
        <v>-0.9234</v>
      </c>
      <c r="AK924">
        <v>-1.7293000000000001</v>
      </c>
      <c r="AL924">
        <v>3.3759999999999999</v>
      </c>
      <c r="AM924">
        <v>3.2915000000000001</v>
      </c>
      <c r="AN924">
        <v>7.6943000000000001</v>
      </c>
    </row>
    <row r="925" spans="1:40" x14ac:dyDescent="0.25">
      <c r="A925" t="s">
        <v>290</v>
      </c>
      <c r="B925" t="s">
        <v>291</v>
      </c>
      <c r="C925" t="s">
        <v>292</v>
      </c>
      <c r="D925" t="s">
        <v>293</v>
      </c>
      <c r="E925" t="s">
        <v>203</v>
      </c>
      <c r="F925" t="s">
        <v>197</v>
      </c>
      <c r="G925" s="2">
        <v>42094</v>
      </c>
      <c r="H925" t="s">
        <v>199</v>
      </c>
      <c r="J925">
        <v>2015</v>
      </c>
      <c r="K925">
        <v>1</v>
      </c>
      <c r="L925">
        <v>2015</v>
      </c>
      <c r="M925">
        <v>1</v>
      </c>
      <c r="N925">
        <v>7</v>
      </c>
      <c r="O925">
        <v>0.79530000000000001</v>
      </c>
      <c r="R925">
        <v>0.91010000000000002</v>
      </c>
      <c r="S925">
        <v>10.5389</v>
      </c>
      <c r="T925">
        <v>62.181100000000001</v>
      </c>
      <c r="U925">
        <v>24.8874</v>
      </c>
      <c r="V925">
        <v>24.8874</v>
      </c>
      <c r="X925">
        <v>20.851099999999999</v>
      </c>
      <c r="Y925">
        <v>13.191000000000001</v>
      </c>
      <c r="Z925">
        <v>6504</v>
      </c>
      <c r="AD925">
        <v>0.1356</v>
      </c>
      <c r="AE925">
        <v>11.2416</v>
      </c>
      <c r="AF925">
        <v>2.5188000000000001</v>
      </c>
      <c r="AG925">
        <v>35.731000000000002</v>
      </c>
      <c r="AH925">
        <v>40.319699999999997</v>
      </c>
      <c r="AI925">
        <v>-4.1532999999999998</v>
      </c>
      <c r="AJ925">
        <v>1.8398000000000001</v>
      </c>
      <c r="AK925">
        <v>3.6238000000000001</v>
      </c>
      <c r="AL925">
        <v>1.5783</v>
      </c>
      <c r="AM925">
        <v>2.6379999999999999</v>
      </c>
      <c r="AN925">
        <v>2.4676</v>
      </c>
    </row>
    <row r="926" spans="1:40" x14ac:dyDescent="0.25">
      <c r="A926" t="s">
        <v>290</v>
      </c>
      <c r="B926" t="s">
        <v>291</v>
      </c>
      <c r="C926" t="s">
        <v>292</v>
      </c>
      <c r="D926" t="s">
        <v>293</v>
      </c>
      <c r="E926" t="s">
        <v>203</v>
      </c>
      <c r="F926" t="s">
        <v>197</v>
      </c>
      <c r="G926" s="2">
        <v>42185</v>
      </c>
      <c r="H926" t="s">
        <v>199</v>
      </c>
      <c r="J926">
        <v>2015</v>
      </c>
      <c r="K926">
        <v>2</v>
      </c>
      <c r="L926">
        <v>2015</v>
      </c>
      <c r="M926">
        <v>2</v>
      </c>
      <c r="N926">
        <v>7</v>
      </c>
      <c r="O926">
        <v>0.7016</v>
      </c>
      <c r="R926">
        <v>0.89480000000000004</v>
      </c>
      <c r="S926">
        <v>8.8294999999999995</v>
      </c>
      <c r="T926">
        <v>61.3673</v>
      </c>
      <c r="U926">
        <v>24.270700000000001</v>
      </c>
      <c r="V926">
        <v>24.270700000000001</v>
      </c>
      <c r="X926">
        <v>20.5654</v>
      </c>
      <c r="Y926">
        <v>13.13</v>
      </c>
      <c r="Z926">
        <v>10753</v>
      </c>
      <c r="AD926">
        <v>0.1338</v>
      </c>
      <c r="AE926">
        <v>10.8346</v>
      </c>
      <c r="AF926">
        <v>2.3969</v>
      </c>
      <c r="AG926">
        <v>37.548400000000001</v>
      </c>
      <c r="AH926">
        <v>33.8123</v>
      </c>
      <c r="AI926">
        <v>-4.0735999999999999</v>
      </c>
      <c r="AJ926">
        <v>1.8081</v>
      </c>
      <c r="AK926">
        <v>3.5581</v>
      </c>
      <c r="AL926">
        <v>2.6322999999999999</v>
      </c>
      <c r="AM926">
        <v>3.1665000000000001</v>
      </c>
      <c r="AN926">
        <v>4.6281999999999996</v>
      </c>
    </row>
    <row r="927" spans="1:40" x14ac:dyDescent="0.25">
      <c r="A927" t="s">
        <v>290</v>
      </c>
      <c r="B927" t="s">
        <v>291</v>
      </c>
      <c r="C927" t="s">
        <v>292</v>
      </c>
      <c r="D927" t="s">
        <v>293</v>
      </c>
      <c r="E927" t="s">
        <v>203</v>
      </c>
      <c r="F927" t="s">
        <v>197</v>
      </c>
      <c r="G927" s="2">
        <v>42277</v>
      </c>
      <c r="H927" t="s">
        <v>199</v>
      </c>
      <c r="J927">
        <v>2015</v>
      </c>
      <c r="K927">
        <v>3</v>
      </c>
      <c r="L927">
        <v>2015</v>
      </c>
      <c r="M927">
        <v>3</v>
      </c>
      <c r="N927">
        <v>7</v>
      </c>
      <c r="O927">
        <v>0.63109999999999999</v>
      </c>
      <c r="R927">
        <v>0.87839999999999996</v>
      </c>
      <c r="S927">
        <v>7.7241</v>
      </c>
      <c r="T927">
        <v>59.873899999999999</v>
      </c>
      <c r="U927">
        <v>22.724499999999999</v>
      </c>
      <c r="V927">
        <v>22.724499999999999</v>
      </c>
      <c r="X927">
        <v>19.199000000000002</v>
      </c>
      <c r="Y927">
        <v>12.178100000000001</v>
      </c>
      <c r="Z927">
        <v>15886</v>
      </c>
      <c r="AD927">
        <v>0.13700000000000001</v>
      </c>
      <c r="AE927">
        <v>10.087199999999999</v>
      </c>
      <c r="AF927">
        <v>2.5301999999999998</v>
      </c>
      <c r="AG927">
        <v>35.570599999999999</v>
      </c>
      <c r="AH927">
        <v>28.682400000000001</v>
      </c>
      <c r="AI927">
        <v>-3.9634999999999998</v>
      </c>
      <c r="AJ927">
        <v>1.7230000000000001</v>
      </c>
      <c r="AK927">
        <v>3.4874000000000001</v>
      </c>
      <c r="AL927">
        <v>3.8955000000000002</v>
      </c>
      <c r="AM927">
        <v>3.5739999999999998</v>
      </c>
      <c r="AN927">
        <v>6.9706000000000001</v>
      </c>
    </row>
    <row r="928" spans="1:40" x14ac:dyDescent="0.25">
      <c r="A928" t="s">
        <v>290</v>
      </c>
      <c r="B928" t="s">
        <v>291</v>
      </c>
      <c r="C928" t="s">
        <v>292</v>
      </c>
      <c r="D928" t="s">
        <v>293</v>
      </c>
      <c r="E928" t="s">
        <v>203</v>
      </c>
      <c r="F928" t="s">
        <v>197</v>
      </c>
      <c r="G928" s="2">
        <v>42369</v>
      </c>
      <c r="H928" t="s">
        <v>199</v>
      </c>
      <c r="J928">
        <v>2015</v>
      </c>
      <c r="K928">
        <v>4</v>
      </c>
      <c r="L928">
        <v>2015</v>
      </c>
      <c r="M928">
        <v>4</v>
      </c>
      <c r="N928">
        <v>7</v>
      </c>
      <c r="O928">
        <v>0.63780000000000003</v>
      </c>
      <c r="R928">
        <v>0.85260000000000002</v>
      </c>
      <c r="S928">
        <v>6.15</v>
      </c>
      <c r="T928">
        <v>57.064900000000002</v>
      </c>
      <c r="U928">
        <v>28.446300000000001</v>
      </c>
      <c r="V928">
        <v>28.446300000000001</v>
      </c>
      <c r="X928">
        <v>25.042300000000001</v>
      </c>
      <c r="Y928">
        <v>15.738300000000001</v>
      </c>
      <c r="Z928">
        <v>21155</v>
      </c>
      <c r="AD928">
        <v>0.14030000000000001</v>
      </c>
      <c r="AE928">
        <v>11.7468</v>
      </c>
      <c r="AF928">
        <v>2.5453999999999999</v>
      </c>
      <c r="AG928">
        <v>35.357300000000002</v>
      </c>
      <c r="AH928">
        <v>30.899000000000001</v>
      </c>
      <c r="AI928">
        <v>-5.4231999999999996</v>
      </c>
      <c r="AJ928">
        <v>2.2578</v>
      </c>
      <c r="AK928">
        <v>4.5530999999999997</v>
      </c>
      <c r="AL928">
        <v>5.1685999999999996</v>
      </c>
      <c r="AM928">
        <v>4.3803999999999998</v>
      </c>
      <c r="AN928">
        <v>9.5114000000000001</v>
      </c>
    </row>
    <row r="929" spans="1:40" x14ac:dyDescent="0.25">
      <c r="A929" t="s">
        <v>290</v>
      </c>
      <c r="B929" t="s">
        <v>291</v>
      </c>
      <c r="C929" t="s">
        <v>292</v>
      </c>
      <c r="D929" t="s">
        <v>293</v>
      </c>
      <c r="E929" t="s">
        <v>203</v>
      </c>
      <c r="F929" t="s">
        <v>197</v>
      </c>
      <c r="G929" s="2">
        <v>42460</v>
      </c>
      <c r="H929" t="s">
        <v>199</v>
      </c>
      <c r="J929">
        <v>2016</v>
      </c>
      <c r="K929">
        <v>1</v>
      </c>
      <c r="L929">
        <v>2016</v>
      </c>
      <c r="M929">
        <v>1</v>
      </c>
      <c r="N929">
        <v>7</v>
      </c>
      <c r="O929">
        <v>0.70889999999999997</v>
      </c>
      <c r="R929">
        <v>0.83750000000000002</v>
      </c>
      <c r="S929">
        <v>5.4659000000000004</v>
      </c>
      <c r="T929">
        <v>60.796999999999997</v>
      </c>
      <c r="U929">
        <v>24.686800000000002</v>
      </c>
      <c r="V929">
        <v>24.686800000000002</v>
      </c>
      <c r="X929">
        <v>21.031400000000001</v>
      </c>
      <c r="Y929">
        <v>13.3972</v>
      </c>
      <c r="Z929">
        <v>4110</v>
      </c>
      <c r="AD929">
        <v>0.13150000000000001</v>
      </c>
      <c r="AE929">
        <v>11.043799999999999</v>
      </c>
      <c r="AF929">
        <v>2.5768</v>
      </c>
      <c r="AG929">
        <v>34.927399999999999</v>
      </c>
      <c r="AH929">
        <v>22.0365</v>
      </c>
      <c r="AI929">
        <v>-4.4164000000000003</v>
      </c>
      <c r="AJ929">
        <v>1.8111999999999999</v>
      </c>
      <c r="AK929">
        <v>3.5807000000000002</v>
      </c>
      <c r="AL929">
        <v>1.0061</v>
      </c>
      <c r="AM929">
        <v>4.9317000000000002</v>
      </c>
      <c r="AN929">
        <v>1.8352999999999999</v>
      </c>
    </row>
    <row r="930" spans="1:40" x14ac:dyDescent="0.25">
      <c r="A930" t="s">
        <v>290</v>
      </c>
      <c r="B930" t="s">
        <v>291</v>
      </c>
      <c r="C930" t="s">
        <v>292</v>
      </c>
      <c r="D930" t="s">
        <v>293</v>
      </c>
      <c r="E930" t="s">
        <v>203</v>
      </c>
      <c r="F930" t="s">
        <v>197</v>
      </c>
      <c r="G930" s="2">
        <v>42551</v>
      </c>
      <c r="H930" t="s">
        <v>199</v>
      </c>
      <c r="J930">
        <v>2016</v>
      </c>
      <c r="K930">
        <v>2</v>
      </c>
      <c r="L930">
        <v>2016</v>
      </c>
      <c r="M930">
        <v>2</v>
      </c>
      <c r="N930">
        <v>7</v>
      </c>
      <c r="O930">
        <v>0.60580000000000001</v>
      </c>
      <c r="R930">
        <v>0.8175</v>
      </c>
      <c r="S930">
        <v>4.8074000000000003</v>
      </c>
      <c r="T930">
        <v>59.973100000000002</v>
      </c>
      <c r="U930">
        <v>14.9155</v>
      </c>
      <c r="V930">
        <v>14.9155</v>
      </c>
      <c r="X930">
        <v>5.5515999999999996</v>
      </c>
      <c r="Y930">
        <v>2.2991999999999999</v>
      </c>
      <c r="Z930">
        <v>5635</v>
      </c>
      <c r="AD930">
        <v>0.13170000000000001</v>
      </c>
      <c r="AE930">
        <v>13.126799999999999</v>
      </c>
      <c r="AF930">
        <v>2.2967</v>
      </c>
      <c r="AG930">
        <v>39.187100000000001</v>
      </c>
      <c r="AH930">
        <v>4.0060000000000002</v>
      </c>
      <c r="AI930">
        <v>-0.83889999999999998</v>
      </c>
      <c r="AJ930">
        <v>0.3584</v>
      </c>
      <c r="AK930">
        <v>0.73109999999999997</v>
      </c>
      <c r="AL930">
        <v>1.3794</v>
      </c>
      <c r="AM930">
        <v>5.0888999999999998</v>
      </c>
      <c r="AN930">
        <v>3.1598999999999999</v>
      </c>
    </row>
    <row r="931" spans="1:40" x14ac:dyDescent="0.25">
      <c r="A931" t="s">
        <v>290</v>
      </c>
      <c r="B931" t="s">
        <v>291</v>
      </c>
      <c r="C931" t="s">
        <v>292</v>
      </c>
      <c r="D931" t="s">
        <v>293</v>
      </c>
      <c r="E931" t="s">
        <v>203</v>
      </c>
      <c r="F931" t="s">
        <v>197</v>
      </c>
      <c r="G931" s="2">
        <v>42643</v>
      </c>
      <c r="H931" t="s">
        <v>199</v>
      </c>
      <c r="J931">
        <v>2016</v>
      </c>
      <c r="K931">
        <v>3</v>
      </c>
      <c r="L931">
        <v>2016</v>
      </c>
      <c r="M931">
        <v>3</v>
      </c>
      <c r="N931">
        <v>7</v>
      </c>
      <c r="O931">
        <v>0.84560000000000002</v>
      </c>
      <c r="R931">
        <v>0.82369999999999999</v>
      </c>
      <c r="S931">
        <v>4.8487999999999998</v>
      </c>
      <c r="T931">
        <v>60.471299999999999</v>
      </c>
      <c r="U931">
        <v>21.139700000000001</v>
      </c>
      <c r="V931">
        <v>21.139700000000001</v>
      </c>
      <c r="X931">
        <v>18.023700000000002</v>
      </c>
      <c r="Y931">
        <v>11.7012</v>
      </c>
      <c r="Z931">
        <v>6326</v>
      </c>
      <c r="AD931">
        <v>0.12920000000000001</v>
      </c>
      <c r="AE931">
        <v>9.2784999999999993</v>
      </c>
      <c r="AF931">
        <v>2.0857999999999999</v>
      </c>
      <c r="AG931">
        <v>43.148299999999999</v>
      </c>
      <c r="AH931">
        <v>17.045000000000002</v>
      </c>
      <c r="AI931">
        <v>-3.7816000000000001</v>
      </c>
      <c r="AJ931">
        <v>1.5645</v>
      </c>
      <c r="AK931">
        <v>3.0043000000000002</v>
      </c>
      <c r="AL931">
        <v>1.5482</v>
      </c>
      <c r="AM931">
        <v>5.3924000000000003</v>
      </c>
      <c r="AN931">
        <v>4.3376999999999999</v>
      </c>
    </row>
    <row r="932" spans="1:40" x14ac:dyDescent="0.25">
      <c r="A932" t="s">
        <v>290</v>
      </c>
      <c r="B932" t="s">
        <v>291</v>
      </c>
      <c r="C932" t="s">
        <v>292</v>
      </c>
      <c r="D932" t="s">
        <v>293</v>
      </c>
      <c r="E932" t="s">
        <v>203</v>
      </c>
      <c r="F932" t="s">
        <v>197</v>
      </c>
      <c r="G932" s="2">
        <v>42735</v>
      </c>
      <c r="H932" t="s">
        <v>199</v>
      </c>
      <c r="J932">
        <v>2016</v>
      </c>
      <c r="K932">
        <v>4</v>
      </c>
      <c r="L932">
        <v>2016</v>
      </c>
      <c r="M932">
        <v>4</v>
      </c>
      <c r="N932">
        <v>7</v>
      </c>
      <c r="O932">
        <v>0.87</v>
      </c>
      <c r="R932">
        <v>0.81440000000000001</v>
      </c>
      <c r="S932">
        <v>4.4973000000000001</v>
      </c>
      <c r="T932">
        <v>55.590600000000002</v>
      </c>
      <c r="U932">
        <v>24.808299999999999</v>
      </c>
      <c r="V932">
        <v>24.808299999999999</v>
      </c>
      <c r="X932">
        <v>21.487300000000001</v>
      </c>
      <c r="Y932">
        <v>13.8992</v>
      </c>
      <c r="Z932">
        <v>5656</v>
      </c>
      <c r="AD932">
        <v>0.13239999999999999</v>
      </c>
      <c r="AE932">
        <v>11.948399999999999</v>
      </c>
      <c r="AF932">
        <v>1.8466</v>
      </c>
      <c r="AG932">
        <v>48.737499999999997</v>
      </c>
      <c r="AH932">
        <v>19.141200000000001</v>
      </c>
      <c r="AI932">
        <v>-4.6585999999999999</v>
      </c>
      <c r="AJ932">
        <v>1.8838999999999999</v>
      </c>
      <c r="AK932">
        <v>3.5531000000000001</v>
      </c>
      <c r="AL932">
        <v>1.3842000000000001</v>
      </c>
      <c r="AM932">
        <v>5.8949999999999996</v>
      </c>
      <c r="AN932">
        <v>5.5591999999999997</v>
      </c>
    </row>
    <row r="933" spans="1:40" x14ac:dyDescent="0.25">
      <c r="A933" t="s">
        <v>290</v>
      </c>
      <c r="B933" t="s">
        <v>291</v>
      </c>
      <c r="C933" t="s">
        <v>292</v>
      </c>
      <c r="D933" t="s">
        <v>293</v>
      </c>
      <c r="E933" t="s">
        <v>203</v>
      </c>
      <c r="F933" t="s">
        <v>197</v>
      </c>
      <c r="G933" s="2">
        <v>42825</v>
      </c>
      <c r="H933" t="s">
        <v>199</v>
      </c>
      <c r="J933">
        <v>2017</v>
      </c>
      <c r="K933">
        <v>1</v>
      </c>
      <c r="L933">
        <v>2017</v>
      </c>
      <c r="M933">
        <v>1</v>
      </c>
      <c r="N933">
        <v>7</v>
      </c>
      <c r="O933">
        <v>1.0185</v>
      </c>
      <c r="R933">
        <v>0.81840000000000002</v>
      </c>
      <c r="S933">
        <v>4.6550000000000002</v>
      </c>
      <c r="T933">
        <v>60.870699999999999</v>
      </c>
      <c r="U933">
        <v>24.085999999999999</v>
      </c>
      <c r="V933">
        <v>24.085999999999999</v>
      </c>
      <c r="X933">
        <v>17.3811</v>
      </c>
      <c r="Y933">
        <v>11.5717</v>
      </c>
      <c r="Z933">
        <v>-1386</v>
      </c>
      <c r="AD933">
        <v>0.1208</v>
      </c>
      <c r="AE933">
        <v>9.7705000000000002</v>
      </c>
      <c r="AF933">
        <v>1.768</v>
      </c>
      <c r="AG933">
        <v>50.904600000000002</v>
      </c>
      <c r="AH933">
        <v>14.191000000000001</v>
      </c>
      <c r="AI933">
        <v>-3.5794999999999999</v>
      </c>
      <c r="AJ933">
        <v>1.44</v>
      </c>
      <c r="AK933">
        <v>2.577</v>
      </c>
      <c r="AL933">
        <v>-0.33910000000000001</v>
      </c>
      <c r="AM933">
        <v>6.1375000000000002</v>
      </c>
      <c r="AN933">
        <v>0.4113</v>
      </c>
    </row>
    <row r="934" spans="1:40" x14ac:dyDescent="0.25">
      <c r="A934" t="s">
        <v>290</v>
      </c>
      <c r="B934" t="s">
        <v>291</v>
      </c>
      <c r="C934" t="s">
        <v>292</v>
      </c>
      <c r="D934" t="s">
        <v>293</v>
      </c>
      <c r="E934" t="s">
        <v>203</v>
      </c>
      <c r="F934" t="s">
        <v>197</v>
      </c>
      <c r="G934" s="2">
        <v>42916</v>
      </c>
      <c r="H934" t="s">
        <v>199</v>
      </c>
      <c r="J934">
        <v>2017</v>
      </c>
      <c r="K934">
        <v>2</v>
      </c>
      <c r="L934">
        <v>2017</v>
      </c>
      <c r="M934">
        <v>2</v>
      </c>
      <c r="N934">
        <v>7</v>
      </c>
      <c r="O934">
        <v>1.0384</v>
      </c>
      <c r="R934">
        <v>0.81310000000000004</v>
      </c>
      <c r="S934">
        <v>4.3922999999999996</v>
      </c>
      <c r="T934">
        <v>60.357500000000002</v>
      </c>
      <c r="U934">
        <v>26.947800000000001</v>
      </c>
      <c r="V934">
        <v>26.947800000000001</v>
      </c>
      <c r="X934">
        <v>22.806699999999999</v>
      </c>
      <c r="Y934">
        <v>14.279199999999999</v>
      </c>
      <c r="Z934">
        <v>2907</v>
      </c>
      <c r="AD934">
        <v>0.1208</v>
      </c>
      <c r="AE934">
        <v>10.8513</v>
      </c>
      <c r="AF934">
        <v>1.5450999999999999</v>
      </c>
      <c r="AG934">
        <v>58.249000000000002</v>
      </c>
      <c r="AH934">
        <v>16.7333</v>
      </c>
      <c r="AI934">
        <v>-4.4375</v>
      </c>
      <c r="AJ934">
        <v>1.7701</v>
      </c>
      <c r="AK934">
        <v>3.1282000000000001</v>
      </c>
      <c r="AL934">
        <v>0.71130000000000004</v>
      </c>
      <c r="AM934">
        <v>6.56</v>
      </c>
      <c r="AN934">
        <v>2.4266999999999999</v>
      </c>
    </row>
    <row r="935" spans="1:40" x14ac:dyDescent="0.25">
      <c r="A935" t="s">
        <v>290</v>
      </c>
      <c r="B935" t="s">
        <v>291</v>
      </c>
      <c r="C935" t="s">
        <v>292</v>
      </c>
      <c r="D935" t="s">
        <v>293</v>
      </c>
      <c r="E935" t="s">
        <v>203</v>
      </c>
      <c r="F935" t="s">
        <v>197</v>
      </c>
      <c r="G935" s="2">
        <v>43008</v>
      </c>
      <c r="H935" t="s">
        <v>199</v>
      </c>
      <c r="J935">
        <v>2017</v>
      </c>
      <c r="K935">
        <v>3</v>
      </c>
      <c r="L935">
        <v>2017</v>
      </c>
      <c r="M935">
        <v>3</v>
      </c>
      <c r="N935">
        <v>7</v>
      </c>
      <c r="O935">
        <v>1.0669999999999999</v>
      </c>
      <c r="R935">
        <v>0.80210000000000004</v>
      </c>
      <c r="S935">
        <v>4.1298000000000004</v>
      </c>
      <c r="T935">
        <v>60.257899999999999</v>
      </c>
      <c r="U935">
        <v>22.725999999999999</v>
      </c>
      <c r="V935">
        <v>22.725999999999999</v>
      </c>
      <c r="X935">
        <v>17.375499999999999</v>
      </c>
      <c r="Y935">
        <v>11.413399999999999</v>
      </c>
      <c r="Z935">
        <v>5939</v>
      </c>
      <c r="AD935">
        <v>0.1245</v>
      </c>
      <c r="AE935">
        <v>9.8785000000000007</v>
      </c>
      <c r="AF935">
        <v>1.4719</v>
      </c>
      <c r="AG935">
        <v>61.147300000000001</v>
      </c>
      <c r="AH935">
        <v>13.131399999999999</v>
      </c>
      <c r="AI935">
        <v>-3.7679999999999998</v>
      </c>
      <c r="AJ935">
        <v>1.4669000000000001</v>
      </c>
      <c r="AK935">
        <v>2.5985999999999998</v>
      </c>
      <c r="AL935">
        <v>1.4523999999999999</v>
      </c>
      <c r="AM935">
        <v>6.9741999999999997</v>
      </c>
      <c r="AN935">
        <v>4.2115</v>
      </c>
    </row>
    <row r="936" spans="1:40" x14ac:dyDescent="0.25">
      <c r="A936" t="s">
        <v>294</v>
      </c>
      <c r="B936" t="s">
        <v>295</v>
      </c>
      <c r="C936" t="s">
        <v>296</v>
      </c>
      <c r="D936" t="s">
        <v>297</v>
      </c>
      <c r="E936" t="s">
        <v>203</v>
      </c>
      <c r="F936" t="s">
        <v>197</v>
      </c>
      <c r="G936" s="2">
        <v>40574</v>
      </c>
      <c r="H936" t="s">
        <v>198</v>
      </c>
      <c r="J936">
        <v>2011</v>
      </c>
      <c r="K936">
        <v>4</v>
      </c>
      <c r="L936">
        <v>2011</v>
      </c>
      <c r="M936">
        <v>1</v>
      </c>
      <c r="N936">
        <v>7</v>
      </c>
      <c r="O936">
        <v>0.88749999999999996</v>
      </c>
      <c r="R936">
        <v>0.38090000000000002</v>
      </c>
      <c r="S936">
        <v>0.69989999999999997</v>
      </c>
      <c r="T936">
        <v>25.3415</v>
      </c>
      <c r="U936">
        <v>6.0548000000000002</v>
      </c>
      <c r="V936">
        <v>6.0548000000000002</v>
      </c>
      <c r="W936">
        <v>7.8661000000000003</v>
      </c>
      <c r="X936">
        <v>5.5796999999999999</v>
      </c>
      <c r="Y936">
        <v>3.8849999999999998</v>
      </c>
      <c r="Z936">
        <v>11433</v>
      </c>
      <c r="AD936">
        <v>2.3334999999999999</v>
      </c>
      <c r="AE936">
        <v>8.6435999999999993</v>
      </c>
      <c r="AF936">
        <v>82.894300000000001</v>
      </c>
      <c r="AG936">
        <v>4.4032</v>
      </c>
      <c r="AH936">
        <v>22.3995</v>
      </c>
      <c r="AI936">
        <v>29.2912</v>
      </c>
      <c r="AJ936">
        <v>8.8277999999999999</v>
      </c>
      <c r="AK936">
        <v>13.8667</v>
      </c>
      <c r="AL936">
        <v>3.1153</v>
      </c>
      <c r="AM936">
        <v>20.2637</v>
      </c>
      <c r="AN936">
        <v>6.4421999999999997</v>
      </c>
    </row>
    <row r="937" spans="1:40" x14ac:dyDescent="0.25">
      <c r="A937" t="s">
        <v>294</v>
      </c>
      <c r="B937" t="s">
        <v>295</v>
      </c>
      <c r="C937" t="s">
        <v>296</v>
      </c>
      <c r="D937" t="s">
        <v>297</v>
      </c>
      <c r="E937" t="s">
        <v>203</v>
      </c>
      <c r="F937" t="s">
        <v>197</v>
      </c>
      <c r="G937" s="2">
        <v>40939</v>
      </c>
      <c r="H937" t="s">
        <v>198</v>
      </c>
      <c r="J937">
        <v>2012</v>
      </c>
      <c r="K937">
        <v>4</v>
      </c>
      <c r="L937">
        <v>2012</v>
      </c>
      <c r="M937">
        <v>1</v>
      </c>
      <c r="N937">
        <v>7</v>
      </c>
      <c r="O937">
        <v>0.88239999999999996</v>
      </c>
      <c r="R937">
        <v>0.38329999999999997</v>
      </c>
      <c r="S937">
        <v>0.70520000000000005</v>
      </c>
      <c r="T937">
        <v>24.975100000000001</v>
      </c>
      <c r="U937">
        <v>5.9329000000000001</v>
      </c>
      <c r="V937">
        <v>5.9329000000000001</v>
      </c>
      <c r="W937">
        <v>7.7483000000000004</v>
      </c>
      <c r="X937">
        <v>5.4493999999999998</v>
      </c>
      <c r="Y937">
        <v>3.5158999999999998</v>
      </c>
      <c r="Z937">
        <v>11325</v>
      </c>
      <c r="AD937">
        <v>2.3087</v>
      </c>
      <c r="AE937">
        <v>8.2279999999999998</v>
      </c>
      <c r="AF937">
        <v>75.207899999999995</v>
      </c>
      <c r="AG937">
        <v>4.8532000000000002</v>
      </c>
      <c r="AH937">
        <v>21.657599999999999</v>
      </c>
      <c r="AI937">
        <v>29.773199999999999</v>
      </c>
      <c r="AJ937">
        <v>8.4837000000000007</v>
      </c>
      <c r="AK937">
        <v>13.357200000000001</v>
      </c>
      <c r="AL937">
        <v>3.2599</v>
      </c>
      <c r="AM937">
        <v>22.165299999999998</v>
      </c>
      <c r="AN937">
        <v>6.9819000000000004</v>
      </c>
    </row>
    <row r="938" spans="1:40" x14ac:dyDescent="0.25">
      <c r="A938" t="s">
        <v>294</v>
      </c>
      <c r="B938" t="s">
        <v>295</v>
      </c>
      <c r="C938" t="s">
        <v>296</v>
      </c>
      <c r="D938" t="s">
        <v>297</v>
      </c>
      <c r="E938" t="s">
        <v>203</v>
      </c>
      <c r="F938" t="s">
        <v>197</v>
      </c>
      <c r="G938" s="2">
        <v>41305</v>
      </c>
      <c r="H938" t="s">
        <v>198</v>
      </c>
      <c r="J938">
        <v>2013</v>
      </c>
      <c r="K938">
        <v>4</v>
      </c>
      <c r="L938">
        <v>2013</v>
      </c>
      <c r="M938">
        <v>1</v>
      </c>
      <c r="N938">
        <v>7</v>
      </c>
      <c r="O938">
        <v>0.83460000000000001</v>
      </c>
      <c r="R938">
        <v>0.33629999999999999</v>
      </c>
      <c r="S938">
        <v>0.6623</v>
      </c>
      <c r="T938">
        <v>24.827400000000001</v>
      </c>
      <c r="U938">
        <v>5.9158999999999997</v>
      </c>
      <c r="V938">
        <v>5.9158999999999997</v>
      </c>
      <c r="W938">
        <v>7.7248999999999999</v>
      </c>
      <c r="X938">
        <v>5.4756999999999998</v>
      </c>
      <c r="Y938">
        <v>3.6272000000000002</v>
      </c>
      <c r="Z938">
        <v>13225</v>
      </c>
      <c r="AD938">
        <v>2.3073999999999999</v>
      </c>
      <c r="AE938">
        <v>8.0427999999999997</v>
      </c>
      <c r="AF938">
        <v>69.245099999999994</v>
      </c>
      <c r="AG938">
        <v>5.2710999999999997</v>
      </c>
      <c r="AH938">
        <v>21.659500000000001</v>
      </c>
      <c r="AI938">
        <v>28.9087</v>
      </c>
      <c r="AJ938">
        <v>8.7166999999999994</v>
      </c>
      <c r="AK938">
        <v>14.375400000000001</v>
      </c>
      <c r="AL938">
        <v>3.9022999999999999</v>
      </c>
      <c r="AM938">
        <v>24.6645</v>
      </c>
      <c r="AN938">
        <v>7.5511999999999997</v>
      </c>
    </row>
    <row r="939" spans="1:40" x14ac:dyDescent="0.25">
      <c r="A939" t="s">
        <v>294</v>
      </c>
      <c r="B939" t="s">
        <v>295</v>
      </c>
      <c r="C939" t="s">
        <v>296</v>
      </c>
      <c r="D939" t="s">
        <v>297</v>
      </c>
      <c r="E939" t="s">
        <v>203</v>
      </c>
      <c r="F939" t="s">
        <v>197</v>
      </c>
      <c r="G939" s="2">
        <v>41670</v>
      </c>
      <c r="H939" t="s">
        <v>198</v>
      </c>
      <c r="J939">
        <v>2014</v>
      </c>
      <c r="K939">
        <v>4</v>
      </c>
      <c r="L939">
        <v>2014</v>
      </c>
      <c r="M939">
        <v>1</v>
      </c>
      <c r="N939">
        <v>7</v>
      </c>
      <c r="O939">
        <v>0.88229999999999997</v>
      </c>
      <c r="R939">
        <v>0.35389999999999999</v>
      </c>
      <c r="S939">
        <v>0.69640000000000002</v>
      </c>
      <c r="T939">
        <v>24.821899999999999</v>
      </c>
      <c r="U939">
        <v>5.6418999999999997</v>
      </c>
      <c r="V939">
        <v>5.6418999999999997</v>
      </c>
      <c r="W939">
        <v>7.5042</v>
      </c>
      <c r="X939">
        <v>5.1765999999999996</v>
      </c>
      <c r="Y939">
        <v>3.3639000000000001</v>
      </c>
      <c r="Z939">
        <v>10869</v>
      </c>
      <c r="AD939">
        <v>2.3262</v>
      </c>
      <c r="AE939">
        <v>7.9823000000000004</v>
      </c>
      <c r="AF939">
        <v>71.333500000000001</v>
      </c>
      <c r="AG939">
        <v>5.1167999999999996</v>
      </c>
      <c r="AH939">
        <v>20.348199999999999</v>
      </c>
      <c r="AI939">
        <v>26.768999999999998</v>
      </c>
      <c r="AJ939">
        <v>8.0835000000000008</v>
      </c>
      <c r="AK939">
        <v>13.1464</v>
      </c>
      <c r="AL939">
        <v>3.3107000000000002</v>
      </c>
      <c r="AM939">
        <v>25.158999999999999</v>
      </c>
      <c r="AN939">
        <v>7.0841000000000003</v>
      </c>
    </row>
    <row r="940" spans="1:40" x14ac:dyDescent="0.25">
      <c r="A940" t="s">
        <v>294</v>
      </c>
      <c r="B940" t="s">
        <v>295</v>
      </c>
      <c r="C940" t="s">
        <v>296</v>
      </c>
      <c r="D940" t="s">
        <v>297</v>
      </c>
      <c r="E940" t="s">
        <v>203</v>
      </c>
      <c r="F940" t="s">
        <v>197</v>
      </c>
      <c r="G940" s="2">
        <v>42035</v>
      </c>
      <c r="H940" t="s">
        <v>198</v>
      </c>
      <c r="J940">
        <v>2015</v>
      </c>
      <c r="K940">
        <v>4</v>
      </c>
      <c r="L940">
        <v>2015</v>
      </c>
      <c r="M940">
        <v>1</v>
      </c>
      <c r="N940">
        <v>7</v>
      </c>
      <c r="O940">
        <v>0.96970000000000001</v>
      </c>
      <c r="R940">
        <v>0.33600000000000002</v>
      </c>
      <c r="S940">
        <v>0.5837</v>
      </c>
      <c r="T940">
        <v>24.825399999999998</v>
      </c>
      <c r="U940">
        <v>5.5898000000000003</v>
      </c>
      <c r="V940">
        <v>5.5898000000000003</v>
      </c>
      <c r="W940">
        <v>7.4786000000000001</v>
      </c>
      <c r="X940">
        <v>5.1063000000000001</v>
      </c>
      <c r="Y940">
        <v>3.3693</v>
      </c>
      <c r="Z940">
        <v>16960</v>
      </c>
      <c r="AD940">
        <v>2.3866000000000001</v>
      </c>
      <c r="AE940">
        <v>8.0876999999999999</v>
      </c>
      <c r="AF940">
        <v>71.6511</v>
      </c>
      <c r="AG940">
        <v>5.0941000000000001</v>
      </c>
      <c r="AH940">
        <v>19.5655</v>
      </c>
      <c r="AI940">
        <v>24.7866</v>
      </c>
      <c r="AJ940">
        <v>8.2628000000000004</v>
      </c>
      <c r="AK940">
        <v>12.990600000000001</v>
      </c>
      <c r="AL940">
        <v>5.2297000000000002</v>
      </c>
      <c r="AM940">
        <v>26.622399999999999</v>
      </c>
      <c r="AN940">
        <v>8.8079000000000001</v>
      </c>
    </row>
    <row r="941" spans="1:40" x14ac:dyDescent="0.25">
      <c r="A941" t="s">
        <v>294</v>
      </c>
      <c r="B941" t="s">
        <v>295</v>
      </c>
      <c r="C941" t="s">
        <v>296</v>
      </c>
      <c r="D941" t="s">
        <v>297</v>
      </c>
      <c r="E941" t="s">
        <v>203</v>
      </c>
      <c r="F941" t="s">
        <v>197</v>
      </c>
      <c r="G941" s="2">
        <v>42400</v>
      </c>
      <c r="H941" t="s">
        <v>198</v>
      </c>
      <c r="J941">
        <v>2016</v>
      </c>
      <c r="K941">
        <v>4</v>
      </c>
      <c r="L941">
        <v>2016</v>
      </c>
      <c r="M941">
        <v>1</v>
      </c>
      <c r="N941">
        <v>7</v>
      </c>
      <c r="O941">
        <v>0.93220000000000003</v>
      </c>
      <c r="R941">
        <v>0.34499999999999997</v>
      </c>
      <c r="S941">
        <v>0.59840000000000004</v>
      </c>
      <c r="T941">
        <v>25.127300000000002</v>
      </c>
      <c r="U941">
        <v>4.9996999999999998</v>
      </c>
      <c r="V941">
        <v>4.9996999999999998</v>
      </c>
      <c r="W941">
        <v>6.9606000000000003</v>
      </c>
      <c r="X941">
        <v>4.4880000000000004</v>
      </c>
      <c r="Y941">
        <v>3.0476999999999999</v>
      </c>
      <c r="Z941">
        <v>16547</v>
      </c>
      <c r="AD941">
        <v>2.4157000000000002</v>
      </c>
      <c r="AE941">
        <v>8.1176999999999992</v>
      </c>
      <c r="AF941">
        <v>85.727199999999996</v>
      </c>
      <c r="AG941">
        <v>4.2576999999999998</v>
      </c>
      <c r="AH941">
        <v>18.035900000000002</v>
      </c>
      <c r="AI941">
        <v>22.535699999999999</v>
      </c>
      <c r="AJ941">
        <v>7.5557999999999996</v>
      </c>
      <c r="AK941">
        <v>11.814399999999999</v>
      </c>
      <c r="AL941">
        <v>5.1436000000000002</v>
      </c>
      <c r="AM941">
        <v>26.442399999999999</v>
      </c>
      <c r="AN941">
        <v>8.5137999999999998</v>
      </c>
    </row>
    <row r="942" spans="1:40" x14ac:dyDescent="0.25">
      <c r="A942" t="s">
        <v>294</v>
      </c>
      <c r="B942" t="s">
        <v>295</v>
      </c>
      <c r="C942" t="s">
        <v>296</v>
      </c>
      <c r="D942" t="s">
        <v>297</v>
      </c>
      <c r="E942" t="s">
        <v>203</v>
      </c>
      <c r="F942" t="s">
        <v>197</v>
      </c>
      <c r="G942" s="2">
        <v>42766</v>
      </c>
      <c r="H942" t="s">
        <v>198</v>
      </c>
      <c r="J942">
        <v>2017</v>
      </c>
      <c r="K942">
        <v>4</v>
      </c>
      <c r="L942">
        <v>2017</v>
      </c>
      <c r="M942">
        <v>1</v>
      </c>
      <c r="N942">
        <v>7</v>
      </c>
      <c r="O942">
        <v>0.86199999999999999</v>
      </c>
      <c r="R942">
        <v>0.34289999999999998</v>
      </c>
      <c r="S942">
        <v>0.57040000000000002</v>
      </c>
      <c r="T942">
        <v>25.648099999999999</v>
      </c>
      <c r="U942">
        <v>4.6852</v>
      </c>
      <c r="V942">
        <v>4.6852</v>
      </c>
      <c r="W942">
        <v>6.7598000000000003</v>
      </c>
      <c r="X942">
        <v>4.2186000000000003</v>
      </c>
      <c r="Y942">
        <v>2.8079000000000001</v>
      </c>
      <c r="Z942">
        <v>21367</v>
      </c>
      <c r="AD942">
        <v>2.4437000000000002</v>
      </c>
      <c r="AE942">
        <v>8.3923000000000005</v>
      </c>
      <c r="AF942">
        <v>83.268699999999995</v>
      </c>
      <c r="AG942">
        <v>4.3834</v>
      </c>
      <c r="AH942">
        <v>17.747599999999998</v>
      </c>
      <c r="AI942">
        <v>22.509399999999999</v>
      </c>
      <c r="AJ942">
        <v>7.1886999999999999</v>
      </c>
      <c r="AK942">
        <v>11.662699999999999</v>
      </c>
      <c r="AL942">
        <v>6.8659999999999997</v>
      </c>
      <c r="AM942">
        <v>26.4223</v>
      </c>
      <c r="AN942">
        <v>10.1318</v>
      </c>
    </row>
    <row r="943" spans="1:40" x14ac:dyDescent="0.25">
      <c r="A943" t="s">
        <v>294</v>
      </c>
      <c r="B943" t="s">
        <v>295</v>
      </c>
      <c r="C943" t="s">
        <v>296</v>
      </c>
      <c r="D943" t="s">
        <v>297</v>
      </c>
      <c r="E943" t="s">
        <v>203</v>
      </c>
      <c r="F943" t="s">
        <v>197</v>
      </c>
      <c r="G943" s="2">
        <v>40574</v>
      </c>
      <c r="H943" t="s">
        <v>199</v>
      </c>
      <c r="J943">
        <v>2011</v>
      </c>
      <c r="K943">
        <v>4</v>
      </c>
      <c r="L943">
        <v>2011</v>
      </c>
      <c r="M943">
        <v>1</v>
      </c>
      <c r="N943">
        <v>7</v>
      </c>
      <c r="O943">
        <v>0.88749999999999996</v>
      </c>
      <c r="R943">
        <v>0.38090000000000002</v>
      </c>
      <c r="S943">
        <v>0.69989999999999997</v>
      </c>
      <c r="T943">
        <v>25.170999999999999</v>
      </c>
      <c r="U943">
        <v>6.8787000000000003</v>
      </c>
      <c r="V943">
        <v>6.8787000000000003</v>
      </c>
      <c r="X943">
        <v>6.4215</v>
      </c>
      <c r="Y943">
        <v>5.2045000000000003</v>
      </c>
      <c r="Z943">
        <v>11433</v>
      </c>
      <c r="AD943">
        <v>0.64359999999999995</v>
      </c>
      <c r="AE943">
        <v>2.3896000000000002</v>
      </c>
      <c r="AF943">
        <v>22.864999999999998</v>
      </c>
      <c r="AG943">
        <v>3.9361000000000002</v>
      </c>
      <c r="AH943">
        <v>7.2676999999999996</v>
      </c>
      <c r="AI943">
        <v>9.5037000000000003</v>
      </c>
      <c r="AJ943">
        <v>2.8641999999999999</v>
      </c>
      <c r="AK943">
        <v>4.4991000000000003</v>
      </c>
      <c r="AL943">
        <v>3.1153</v>
      </c>
      <c r="AM943">
        <v>20.2637</v>
      </c>
      <c r="AN943">
        <v>6.4421999999999997</v>
      </c>
    </row>
    <row r="944" spans="1:40" x14ac:dyDescent="0.25">
      <c r="A944" t="s">
        <v>294</v>
      </c>
      <c r="B944" t="s">
        <v>295</v>
      </c>
      <c r="C944" t="s">
        <v>296</v>
      </c>
      <c r="D944" t="s">
        <v>297</v>
      </c>
      <c r="E944" t="s">
        <v>203</v>
      </c>
      <c r="F944" t="s">
        <v>197</v>
      </c>
      <c r="G944" s="2">
        <v>40663</v>
      </c>
      <c r="H944" t="s">
        <v>199</v>
      </c>
      <c r="J944">
        <v>2012</v>
      </c>
      <c r="K944">
        <v>1</v>
      </c>
      <c r="L944">
        <v>2011</v>
      </c>
      <c r="M944">
        <v>2</v>
      </c>
      <c r="N944">
        <v>7</v>
      </c>
      <c r="O944">
        <v>0.90210000000000001</v>
      </c>
      <c r="R944">
        <v>0.4173</v>
      </c>
      <c r="S944">
        <v>0.81869999999999998</v>
      </c>
      <c r="T944">
        <v>24.966200000000001</v>
      </c>
      <c r="U944">
        <v>5.6589</v>
      </c>
      <c r="V944">
        <v>5.6589</v>
      </c>
      <c r="X944">
        <v>5.1618000000000004</v>
      </c>
      <c r="Y944">
        <v>3.2623000000000002</v>
      </c>
      <c r="Z944">
        <v>-321</v>
      </c>
      <c r="AD944">
        <v>0.5595</v>
      </c>
      <c r="AE944">
        <v>2.0308000000000002</v>
      </c>
      <c r="AF944">
        <v>21.774100000000001</v>
      </c>
      <c r="AG944">
        <v>4.1334</v>
      </c>
      <c r="AH944">
        <v>5.2624000000000004</v>
      </c>
      <c r="AI944">
        <v>7.0023999999999997</v>
      </c>
      <c r="AJ944">
        <v>1.9213</v>
      </c>
      <c r="AK944">
        <v>3.0663</v>
      </c>
      <c r="AL944">
        <v>-9.1399999999999995E-2</v>
      </c>
      <c r="AM944">
        <v>19.543600000000001</v>
      </c>
      <c r="AN944">
        <v>0.56189999999999996</v>
      </c>
    </row>
    <row r="945" spans="1:40" x14ac:dyDescent="0.25">
      <c r="A945" t="s">
        <v>294</v>
      </c>
      <c r="B945" t="s">
        <v>295</v>
      </c>
      <c r="C945" t="s">
        <v>296</v>
      </c>
      <c r="D945" t="s">
        <v>297</v>
      </c>
      <c r="E945" t="s">
        <v>203</v>
      </c>
      <c r="F945" t="s">
        <v>197</v>
      </c>
      <c r="G945" s="2">
        <v>40755</v>
      </c>
      <c r="H945" t="s">
        <v>199</v>
      </c>
      <c r="J945">
        <v>2012</v>
      </c>
      <c r="K945">
        <v>2</v>
      </c>
      <c r="L945">
        <v>2011</v>
      </c>
      <c r="M945">
        <v>3</v>
      </c>
      <c r="N945">
        <v>7</v>
      </c>
      <c r="O945">
        <v>0.85799999999999998</v>
      </c>
      <c r="R945">
        <v>0.39939999999999998</v>
      </c>
      <c r="S945">
        <v>0.78349999999999997</v>
      </c>
      <c r="T945">
        <v>25.232700000000001</v>
      </c>
      <c r="U945">
        <v>5.8364000000000003</v>
      </c>
      <c r="V945">
        <v>5.8364000000000003</v>
      </c>
      <c r="X945">
        <v>5.3079000000000001</v>
      </c>
      <c r="Y945">
        <v>3.4754999999999998</v>
      </c>
      <c r="Z945">
        <v>4149</v>
      </c>
      <c r="AD945">
        <v>0.56410000000000005</v>
      </c>
      <c r="AE945">
        <v>2.1038000000000001</v>
      </c>
      <c r="AF945">
        <v>20.772300000000001</v>
      </c>
      <c r="AG945">
        <v>4.3327</v>
      </c>
      <c r="AH945">
        <v>5.4043999999999999</v>
      </c>
      <c r="AI945">
        <v>7.6721000000000004</v>
      </c>
      <c r="AJ945">
        <v>2.0306999999999999</v>
      </c>
      <c r="AK945">
        <v>3.2456999999999998</v>
      </c>
      <c r="AL945">
        <v>1.1904999999999999</v>
      </c>
      <c r="AM945">
        <v>21.042200000000001</v>
      </c>
      <c r="AN945">
        <v>2.7856999999999998</v>
      </c>
    </row>
    <row r="946" spans="1:40" x14ac:dyDescent="0.25">
      <c r="A946" t="s">
        <v>294</v>
      </c>
      <c r="B946" t="s">
        <v>295</v>
      </c>
      <c r="C946" t="s">
        <v>296</v>
      </c>
      <c r="D946" t="s">
        <v>297</v>
      </c>
      <c r="E946" t="s">
        <v>203</v>
      </c>
      <c r="F946" t="s">
        <v>197</v>
      </c>
      <c r="G946" s="2">
        <v>40847</v>
      </c>
      <c r="H946" t="s">
        <v>199</v>
      </c>
      <c r="J946">
        <v>2012</v>
      </c>
      <c r="K946">
        <v>3</v>
      </c>
      <c r="L946">
        <v>2011</v>
      </c>
      <c r="M946">
        <v>4</v>
      </c>
      <c r="N946">
        <v>7</v>
      </c>
      <c r="O946">
        <v>0.88060000000000005</v>
      </c>
      <c r="R946">
        <v>0.40129999999999999</v>
      </c>
      <c r="S946">
        <v>0.82969999999999999</v>
      </c>
      <c r="T946">
        <v>25.071200000000001</v>
      </c>
      <c r="U946">
        <v>5.3327</v>
      </c>
      <c r="V946">
        <v>5.3327</v>
      </c>
      <c r="X946">
        <v>4.8472999999999997</v>
      </c>
      <c r="Y946">
        <v>3.0265</v>
      </c>
      <c r="Z946">
        <v>3725</v>
      </c>
      <c r="AD946">
        <v>0.56459999999999999</v>
      </c>
      <c r="AE946">
        <v>1.8627</v>
      </c>
      <c r="AF946">
        <v>23.171299999999999</v>
      </c>
      <c r="AG946">
        <v>3.8841000000000001</v>
      </c>
      <c r="AH946">
        <v>4.9039999999999999</v>
      </c>
      <c r="AI946">
        <v>6.8670999999999998</v>
      </c>
      <c r="AJ946">
        <v>1.7930999999999999</v>
      </c>
      <c r="AK946">
        <v>2.9359999999999999</v>
      </c>
      <c r="AL946">
        <v>1.0771999999999999</v>
      </c>
      <c r="AM946">
        <v>20.7713</v>
      </c>
      <c r="AN946">
        <v>3.7345000000000002</v>
      </c>
    </row>
    <row r="947" spans="1:40" x14ac:dyDescent="0.25">
      <c r="A947" t="s">
        <v>294</v>
      </c>
      <c r="B947" t="s">
        <v>295</v>
      </c>
      <c r="C947" t="s">
        <v>296</v>
      </c>
      <c r="D947" t="s">
        <v>297</v>
      </c>
      <c r="E947" t="s">
        <v>203</v>
      </c>
      <c r="F947" t="s">
        <v>197</v>
      </c>
      <c r="G947" s="2">
        <v>40939</v>
      </c>
      <c r="H947" t="s">
        <v>199</v>
      </c>
      <c r="J947">
        <v>2012</v>
      </c>
      <c r="K947">
        <v>4</v>
      </c>
      <c r="L947">
        <v>2012</v>
      </c>
      <c r="M947">
        <v>1</v>
      </c>
      <c r="N947">
        <v>7</v>
      </c>
      <c r="O947">
        <v>0.88239999999999996</v>
      </c>
      <c r="R947">
        <v>0.38329999999999997</v>
      </c>
      <c r="S947">
        <v>0.70520000000000005</v>
      </c>
      <c r="T947">
        <v>24.666699999999999</v>
      </c>
      <c r="U947">
        <v>6.7906000000000004</v>
      </c>
      <c r="V947">
        <v>6.7906000000000004</v>
      </c>
      <c r="X947">
        <v>6.3604000000000003</v>
      </c>
      <c r="Y947">
        <v>4.2069000000000001</v>
      </c>
      <c r="Z947">
        <v>11325</v>
      </c>
      <c r="AD947">
        <v>0.63460000000000005</v>
      </c>
      <c r="AE947">
        <v>2.2707999999999999</v>
      </c>
      <c r="AF947">
        <v>20.671700000000001</v>
      </c>
      <c r="AG947">
        <v>4.3537999999999997</v>
      </c>
      <c r="AH947">
        <v>7.1170999999999998</v>
      </c>
      <c r="AI947">
        <v>9.7841000000000005</v>
      </c>
      <c r="AJ947">
        <v>2.7879</v>
      </c>
      <c r="AK947">
        <v>4.3895</v>
      </c>
      <c r="AL947">
        <v>3.2599</v>
      </c>
      <c r="AM947">
        <v>22.165299999999998</v>
      </c>
      <c r="AN947">
        <v>6.9819000000000004</v>
      </c>
    </row>
    <row r="948" spans="1:40" x14ac:dyDescent="0.25">
      <c r="A948" t="s">
        <v>294</v>
      </c>
      <c r="B948" t="s">
        <v>295</v>
      </c>
      <c r="C948" t="s">
        <v>296</v>
      </c>
      <c r="D948" t="s">
        <v>297</v>
      </c>
      <c r="E948" t="s">
        <v>203</v>
      </c>
      <c r="F948" t="s">
        <v>197</v>
      </c>
      <c r="G948" s="2">
        <v>41029</v>
      </c>
      <c r="H948" t="s">
        <v>199</v>
      </c>
      <c r="J948">
        <v>2013</v>
      </c>
      <c r="K948">
        <v>1</v>
      </c>
      <c r="L948">
        <v>2012</v>
      </c>
      <c r="M948">
        <v>2</v>
      </c>
      <c r="N948">
        <v>7</v>
      </c>
      <c r="O948">
        <v>0.83040000000000003</v>
      </c>
      <c r="R948">
        <v>0.38350000000000001</v>
      </c>
      <c r="S948">
        <v>0.73880000000000001</v>
      </c>
      <c r="T948">
        <v>24.6279</v>
      </c>
      <c r="U948">
        <v>5.6516999999999999</v>
      </c>
      <c r="V948">
        <v>5.6516999999999999</v>
      </c>
      <c r="X948">
        <v>5.1783000000000001</v>
      </c>
      <c r="Y948">
        <v>3.3111999999999999</v>
      </c>
      <c r="Z948">
        <v>3109</v>
      </c>
      <c r="AD948">
        <v>0.57340000000000002</v>
      </c>
      <c r="AE948">
        <v>2.0632000000000001</v>
      </c>
      <c r="AF948">
        <v>20.2745</v>
      </c>
      <c r="AG948">
        <v>4.4390999999999998</v>
      </c>
      <c r="AH948">
        <v>5.2667999999999999</v>
      </c>
      <c r="AI948">
        <v>7.3566000000000003</v>
      </c>
      <c r="AJ948">
        <v>1.9756</v>
      </c>
      <c r="AK948">
        <v>3.2469000000000001</v>
      </c>
      <c r="AL948">
        <v>0.90769999999999995</v>
      </c>
      <c r="AM948">
        <v>21.7776</v>
      </c>
      <c r="AN948">
        <v>1.5866</v>
      </c>
    </row>
    <row r="949" spans="1:40" x14ac:dyDescent="0.25">
      <c r="A949" t="s">
        <v>294</v>
      </c>
      <c r="B949" t="s">
        <v>295</v>
      </c>
      <c r="C949" t="s">
        <v>296</v>
      </c>
      <c r="D949" t="s">
        <v>297</v>
      </c>
      <c r="E949" t="s">
        <v>203</v>
      </c>
      <c r="F949" t="s">
        <v>197</v>
      </c>
      <c r="G949" s="2">
        <v>41121</v>
      </c>
      <c r="H949" t="s">
        <v>199</v>
      </c>
      <c r="J949">
        <v>2013</v>
      </c>
      <c r="K949">
        <v>2</v>
      </c>
      <c r="L949">
        <v>2012</v>
      </c>
      <c r="M949">
        <v>3</v>
      </c>
      <c r="N949">
        <v>7</v>
      </c>
      <c r="O949">
        <v>0.82350000000000001</v>
      </c>
      <c r="R949">
        <v>0.37159999999999999</v>
      </c>
      <c r="S949">
        <v>0.73119999999999996</v>
      </c>
      <c r="T949">
        <v>25.059899999999999</v>
      </c>
      <c r="U949">
        <v>5.8609</v>
      </c>
      <c r="V949">
        <v>5.8609</v>
      </c>
      <c r="X949">
        <v>5.4191000000000003</v>
      </c>
      <c r="Y949">
        <v>3.5141</v>
      </c>
      <c r="Z949">
        <v>6231</v>
      </c>
      <c r="AD949">
        <v>0.58409999999999995</v>
      </c>
      <c r="AE949">
        <v>2.1116000000000001</v>
      </c>
      <c r="AF949">
        <v>21.301400000000001</v>
      </c>
      <c r="AG949">
        <v>4.2251000000000003</v>
      </c>
      <c r="AH949">
        <v>5.5701999999999998</v>
      </c>
      <c r="AI949">
        <v>7.6181000000000001</v>
      </c>
      <c r="AJ949">
        <v>2.1265999999999998</v>
      </c>
      <c r="AK949">
        <v>3.5002</v>
      </c>
      <c r="AL949">
        <v>1.8337000000000001</v>
      </c>
      <c r="AM949">
        <v>22.153300000000002</v>
      </c>
      <c r="AN949">
        <v>3.4123000000000001</v>
      </c>
    </row>
    <row r="950" spans="1:40" x14ac:dyDescent="0.25">
      <c r="A950" t="s">
        <v>294</v>
      </c>
      <c r="B950" t="s">
        <v>295</v>
      </c>
      <c r="C950" t="s">
        <v>296</v>
      </c>
      <c r="D950" t="s">
        <v>297</v>
      </c>
      <c r="E950" t="s">
        <v>203</v>
      </c>
      <c r="F950" t="s">
        <v>197</v>
      </c>
      <c r="G950" s="2">
        <v>41213</v>
      </c>
      <c r="H950" t="s">
        <v>199</v>
      </c>
      <c r="J950">
        <v>2013</v>
      </c>
      <c r="K950">
        <v>3</v>
      </c>
      <c r="L950">
        <v>2012</v>
      </c>
      <c r="M950">
        <v>4</v>
      </c>
      <c r="N950">
        <v>7</v>
      </c>
      <c r="O950">
        <v>0.82540000000000002</v>
      </c>
      <c r="R950">
        <v>0.34739999999999999</v>
      </c>
      <c r="S950">
        <v>0.73099999999999998</v>
      </c>
      <c r="T950">
        <v>24.894600000000001</v>
      </c>
      <c r="U950">
        <v>5.3540999999999999</v>
      </c>
      <c r="V950">
        <v>5.3540999999999999</v>
      </c>
      <c r="X950">
        <v>4.8742999999999999</v>
      </c>
      <c r="Y950">
        <v>3.1941999999999999</v>
      </c>
      <c r="Z950">
        <v>7329</v>
      </c>
      <c r="AD950">
        <v>0.55289999999999995</v>
      </c>
      <c r="AE950">
        <v>1.7999000000000001</v>
      </c>
      <c r="AF950">
        <v>20.4419</v>
      </c>
      <c r="AG950">
        <v>4.4027000000000003</v>
      </c>
      <c r="AH950">
        <v>4.8460000000000001</v>
      </c>
      <c r="AI950">
        <v>6.5640000000000001</v>
      </c>
      <c r="AJ950">
        <v>1.8507</v>
      </c>
      <c r="AK950">
        <v>3.1625999999999999</v>
      </c>
      <c r="AL950">
        <v>2.169</v>
      </c>
      <c r="AM950">
        <v>23.4071</v>
      </c>
      <c r="AN950">
        <v>4.7076000000000002</v>
      </c>
    </row>
    <row r="951" spans="1:40" x14ac:dyDescent="0.25">
      <c r="A951" t="s">
        <v>294</v>
      </c>
      <c r="B951" t="s">
        <v>295</v>
      </c>
      <c r="C951" t="s">
        <v>296</v>
      </c>
      <c r="D951" t="s">
        <v>297</v>
      </c>
      <c r="E951" t="s">
        <v>203</v>
      </c>
      <c r="F951" t="s">
        <v>197</v>
      </c>
      <c r="G951" s="2">
        <v>41305</v>
      </c>
      <c r="H951" t="s">
        <v>199</v>
      </c>
      <c r="J951">
        <v>2013</v>
      </c>
      <c r="K951">
        <v>4</v>
      </c>
      <c r="L951">
        <v>2013</v>
      </c>
      <c r="M951">
        <v>1</v>
      </c>
      <c r="N951">
        <v>7</v>
      </c>
      <c r="O951">
        <v>0.83460000000000001</v>
      </c>
      <c r="R951">
        <v>0.33629999999999999</v>
      </c>
      <c r="S951">
        <v>0.6623</v>
      </c>
      <c r="T951">
        <v>24.736000000000001</v>
      </c>
      <c r="U951">
        <v>6.7004000000000001</v>
      </c>
      <c r="V951">
        <v>6.7004000000000001</v>
      </c>
      <c r="X951">
        <v>6.3265000000000002</v>
      </c>
      <c r="Y951">
        <v>4.3948</v>
      </c>
      <c r="Z951">
        <v>13225</v>
      </c>
      <c r="AD951">
        <v>0.628</v>
      </c>
      <c r="AE951">
        <v>2.1918000000000002</v>
      </c>
      <c r="AF951">
        <v>18.8474</v>
      </c>
      <c r="AG951">
        <v>4.7751999999999999</v>
      </c>
      <c r="AH951">
        <v>7.1448</v>
      </c>
      <c r="AI951">
        <v>9.5360999999999994</v>
      </c>
      <c r="AJ951">
        <v>2.8754</v>
      </c>
      <c r="AK951">
        <v>4.742</v>
      </c>
      <c r="AL951">
        <v>3.9022999999999999</v>
      </c>
      <c r="AM951">
        <v>24.6645</v>
      </c>
      <c r="AN951">
        <v>7.5511999999999997</v>
      </c>
    </row>
    <row r="952" spans="1:40" x14ac:dyDescent="0.25">
      <c r="A952" t="s">
        <v>294</v>
      </c>
      <c r="B952" t="s">
        <v>295</v>
      </c>
      <c r="C952" t="s">
        <v>296</v>
      </c>
      <c r="D952" t="s">
        <v>297</v>
      </c>
      <c r="E952" t="s">
        <v>203</v>
      </c>
      <c r="F952" t="s">
        <v>197</v>
      </c>
      <c r="G952" s="2">
        <v>41394</v>
      </c>
      <c r="H952" t="s">
        <v>199</v>
      </c>
      <c r="J952">
        <v>2014</v>
      </c>
      <c r="K952">
        <v>1</v>
      </c>
      <c r="L952">
        <v>2013</v>
      </c>
      <c r="M952">
        <v>2</v>
      </c>
      <c r="N952">
        <v>7</v>
      </c>
      <c r="O952">
        <v>0.81810000000000005</v>
      </c>
      <c r="R952">
        <v>0.37</v>
      </c>
      <c r="S952">
        <v>0.75270000000000004</v>
      </c>
      <c r="T952">
        <v>24.615600000000001</v>
      </c>
      <c r="U952">
        <v>5.6439000000000004</v>
      </c>
      <c r="V952">
        <v>5.6439000000000004</v>
      </c>
      <c r="X952">
        <v>5.1792999999999996</v>
      </c>
      <c r="Y952">
        <v>3.3172999999999999</v>
      </c>
      <c r="Z952">
        <v>1961</v>
      </c>
      <c r="AD952">
        <v>0.56420000000000003</v>
      </c>
      <c r="AE952">
        <v>1.9934000000000001</v>
      </c>
      <c r="AF952">
        <v>18.4251</v>
      </c>
      <c r="AG952">
        <v>4.8845999999999998</v>
      </c>
      <c r="AH952">
        <v>5.1844999999999999</v>
      </c>
      <c r="AI952">
        <v>7.008</v>
      </c>
      <c r="AJ952">
        <v>1.9447000000000001</v>
      </c>
      <c r="AK952">
        <v>3.266</v>
      </c>
      <c r="AL952">
        <v>0.59099999999999997</v>
      </c>
      <c r="AM952">
        <v>23.073</v>
      </c>
      <c r="AN952">
        <v>1.4750000000000001</v>
      </c>
    </row>
    <row r="953" spans="1:40" x14ac:dyDescent="0.25">
      <c r="A953" t="s">
        <v>294</v>
      </c>
      <c r="B953" t="s">
        <v>295</v>
      </c>
      <c r="C953" t="s">
        <v>296</v>
      </c>
      <c r="D953" t="s">
        <v>297</v>
      </c>
      <c r="E953" t="s">
        <v>203</v>
      </c>
      <c r="F953" t="s">
        <v>197</v>
      </c>
      <c r="G953" s="2">
        <v>41486</v>
      </c>
      <c r="H953" t="s">
        <v>199</v>
      </c>
      <c r="J953">
        <v>2014</v>
      </c>
      <c r="K953">
        <v>2</v>
      </c>
      <c r="L953">
        <v>2013</v>
      </c>
      <c r="M953">
        <v>3</v>
      </c>
      <c r="N953">
        <v>7</v>
      </c>
      <c r="O953">
        <v>0.83089999999999997</v>
      </c>
      <c r="R953">
        <v>0.3624</v>
      </c>
      <c r="S953">
        <v>0.74619999999999997</v>
      </c>
      <c r="T953">
        <v>25.173300000000001</v>
      </c>
      <c r="U953">
        <v>5.8007</v>
      </c>
      <c r="V953">
        <v>5.8007</v>
      </c>
      <c r="X953">
        <v>5.3282999999999996</v>
      </c>
      <c r="Y953">
        <v>3.4828000000000001</v>
      </c>
      <c r="Z953">
        <v>5297</v>
      </c>
      <c r="AD953">
        <v>0.58130000000000004</v>
      </c>
      <c r="AE953">
        <v>2.0428999999999999</v>
      </c>
      <c r="AF953">
        <v>19.4847</v>
      </c>
      <c r="AG953">
        <v>4.6189999999999998</v>
      </c>
      <c r="AH953">
        <v>5.4833999999999996</v>
      </c>
      <c r="AI953">
        <v>7.3250000000000002</v>
      </c>
      <c r="AJ953">
        <v>2.0924</v>
      </c>
      <c r="AK953">
        <v>3.4963000000000002</v>
      </c>
      <c r="AL953">
        <v>1.6094999999999999</v>
      </c>
      <c r="AM953">
        <v>23.4801</v>
      </c>
      <c r="AN953">
        <v>3.4186999999999999</v>
      </c>
    </row>
    <row r="954" spans="1:40" x14ac:dyDescent="0.25">
      <c r="A954" t="s">
        <v>294</v>
      </c>
      <c r="B954" t="s">
        <v>295</v>
      </c>
      <c r="C954" t="s">
        <v>296</v>
      </c>
      <c r="D954" t="s">
        <v>297</v>
      </c>
      <c r="E954" t="s">
        <v>203</v>
      </c>
      <c r="F954" t="s">
        <v>197</v>
      </c>
      <c r="G954" s="2">
        <v>41578</v>
      </c>
      <c r="H954" t="s">
        <v>199</v>
      </c>
      <c r="J954">
        <v>2014</v>
      </c>
      <c r="K954">
        <v>3</v>
      </c>
      <c r="L954">
        <v>2013</v>
      </c>
      <c r="M954">
        <v>4</v>
      </c>
      <c r="N954">
        <v>7</v>
      </c>
      <c r="O954">
        <v>0.87170000000000003</v>
      </c>
      <c r="R954">
        <v>0.3619</v>
      </c>
      <c r="S954">
        <v>0.7873</v>
      </c>
      <c r="T954">
        <v>25.068300000000001</v>
      </c>
      <c r="U954">
        <v>5.4542999999999999</v>
      </c>
      <c r="V954">
        <v>5.4542999999999999</v>
      </c>
      <c r="X954">
        <v>4.9530000000000003</v>
      </c>
      <c r="Y954">
        <v>3.2311000000000001</v>
      </c>
      <c r="Z954">
        <v>4335</v>
      </c>
      <c r="AD954">
        <v>0.55120000000000002</v>
      </c>
      <c r="AE954">
        <v>1.7452000000000001</v>
      </c>
      <c r="AF954">
        <v>18.641300000000001</v>
      </c>
      <c r="AG954">
        <v>4.8280000000000003</v>
      </c>
      <c r="AH954">
        <v>4.9286000000000003</v>
      </c>
      <c r="AI954">
        <v>6.5823999999999998</v>
      </c>
      <c r="AJ954">
        <v>1.8439000000000001</v>
      </c>
      <c r="AK954">
        <v>3.1446999999999998</v>
      </c>
      <c r="AL954">
        <v>1.3252999999999999</v>
      </c>
      <c r="AM954">
        <v>24.220199999999998</v>
      </c>
      <c r="AN954">
        <v>4.0720999999999998</v>
      </c>
    </row>
    <row r="955" spans="1:40" x14ac:dyDescent="0.25">
      <c r="A955" t="s">
        <v>294</v>
      </c>
      <c r="B955" t="s">
        <v>295</v>
      </c>
      <c r="C955" t="s">
        <v>296</v>
      </c>
      <c r="D955" t="s">
        <v>297</v>
      </c>
      <c r="E955" t="s">
        <v>203</v>
      </c>
      <c r="F955" t="s">
        <v>197</v>
      </c>
      <c r="G955" s="2">
        <v>41670</v>
      </c>
      <c r="H955" t="s">
        <v>199</v>
      </c>
      <c r="J955">
        <v>2014</v>
      </c>
      <c r="K955">
        <v>4</v>
      </c>
      <c r="L955">
        <v>2014</v>
      </c>
      <c r="M955">
        <v>1</v>
      </c>
      <c r="N955">
        <v>7</v>
      </c>
      <c r="O955">
        <v>0.88229999999999997</v>
      </c>
      <c r="R955">
        <v>0.35389999999999999</v>
      </c>
      <c r="S955">
        <v>0.69640000000000002</v>
      </c>
      <c r="T955">
        <v>24.466899999999999</v>
      </c>
      <c r="U955">
        <v>5.6642999999999999</v>
      </c>
      <c r="V955">
        <v>5.6642999999999999</v>
      </c>
      <c r="X955">
        <v>5.2371999999999996</v>
      </c>
      <c r="Y955">
        <v>3.4161999999999999</v>
      </c>
      <c r="Z955">
        <v>10869</v>
      </c>
      <c r="AD955">
        <v>0.63349999999999995</v>
      </c>
      <c r="AE955">
        <v>2.1840000000000002</v>
      </c>
      <c r="AF955">
        <v>19.425799999999999</v>
      </c>
      <c r="AG955">
        <v>4.633</v>
      </c>
      <c r="AH955">
        <v>5.5865</v>
      </c>
      <c r="AI955">
        <v>7.3493000000000004</v>
      </c>
      <c r="AJ955">
        <v>2.2193000000000001</v>
      </c>
      <c r="AK955">
        <v>3.6093000000000002</v>
      </c>
      <c r="AL955">
        <v>3.3107000000000002</v>
      </c>
      <c r="AM955">
        <v>25.158999999999999</v>
      </c>
      <c r="AN955">
        <v>7.0841000000000003</v>
      </c>
    </row>
    <row r="956" spans="1:40" x14ac:dyDescent="0.25">
      <c r="A956" t="s">
        <v>294</v>
      </c>
      <c r="B956" t="s">
        <v>295</v>
      </c>
      <c r="C956" t="s">
        <v>296</v>
      </c>
      <c r="D956" t="s">
        <v>297</v>
      </c>
      <c r="E956" t="s">
        <v>203</v>
      </c>
      <c r="F956" t="s">
        <v>197</v>
      </c>
      <c r="G956" s="2">
        <v>41759</v>
      </c>
      <c r="H956" t="s">
        <v>199</v>
      </c>
      <c r="J956">
        <v>2015</v>
      </c>
      <c r="K956">
        <v>1</v>
      </c>
      <c r="L956">
        <v>2014</v>
      </c>
      <c r="M956">
        <v>2</v>
      </c>
      <c r="N956">
        <v>7</v>
      </c>
      <c r="O956">
        <v>0.87880000000000003</v>
      </c>
      <c r="R956">
        <v>0.38150000000000001</v>
      </c>
      <c r="S956">
        <v>0.70740000000000003</v>
      </c>
      <c r="T956">
        <v>24.5703</v>
      </c>
      <c r="U956">
        <v>5.3871000000000002</v>
      </c>
      <c r="V956">
        <v>5.3871000000000002</v>
      </c>
      <c r="X956">
        <v>4.8929999999999998</v>
      </c>
      <c r="Y956">
        <v>3.1254</v>
      </c>
      <c r="Z956">
        <v>3830</v>
      </c>
      <c r="AD956">
        <v>0.56769999999999998</v>
      </c>
      <c r="AE956">
        <v>1.9136</v>
      </c>
      <c r="AF956">
        <v>18.8583</v>
      </c>
      <c r="AG956">
        <v>4.7724000000000002</v>
      </c>
      <c r="AH956">
        <v>4.7455999999999996</v>
      </c>
      <c r="AI956">
        <v>6.3236999999999997</v>
      </c>
      <c r="AJ956">
        <v>1.8324</v>
      </c>
      <c r="AK956">
        <v>2.9352</v>
      </c>
      <c r="AL956">
        <v>1.1792</v>
      </c>
      <c r="AM956">
        <v>24.2102</v>
      </c>
      <c r="AN956">
        <v>1.8285</v>
      </c>
    </row>
    <row r="957" spans="1:40" x14ac:dyDescent="0.25">
      <c r="A957" t="s">
        <v>294</v>
      </c>
      <c r="B957" t="s">
        <v>295</v>
      </c>
      <c r="C957" t="s">
        <v>296</v>
      </c>
      <c r="D957" t="s">
        <v>297</v>
      </c>
      <c r="E957" t="s">
        <v>203</v>
      </c>
      <c r="F957" t="s">
        <v>197</v>
      </c>
      <c r="G957" s="2">
        <v>41851</v>
      </c>
      <c r="H957" t="s">
        <v>199</v>
      </c>
      <c r="J957">
        <v>2015</v>
      </c>
      <c r="K957">
        <v>2</v>
      </c>
      <c r="L957">
        <v>2014</v>
      </c>
      <c r="M957">
        <v>3</v>
      </c>
      <c r="N957">
        <v>7</v>
      </c>
      <c r="O957">
        <v>0.88829999999999998</v>
      </c>
      <c r="R957">
        <v>0.35460000000000003</v>
      </c>
      <c r="S957">
        <v>0.65139999999999998</v>
      </c>
      <c r="T957">
        <v>25.069700000000001</v>
      </c>
      <c r="U957">
        <v>5.6108000000000002</v>
      </c>
      <c r="V957">
        <v>5.6108000000000002</v>
      </c>
      <c r="X957">
        <v>5.1630000000000003</v>
      </c>
      <c r="Y957">
        <v>3.4073000000000002</v>
      </c>
      <c r="Z957">
        <v>6877</v>
      </c>
      <c r="AD957">
        <v>0.58950000000000002</v>
      </c>
      <c r="AE957">
        <v>1.9803999999999999</v>
      </c>
      <c r="AF957">
        <v>19.545200000000001</v>
      </c>
      <c r="AG957">
        <v>4.6047000000000002</v>
      </c>
      <c r="AH957">
        <v>4.9370000000000003</v>
      </c>
      <c r="AI957">
        <v>6.4837999999999996</v>
      </c>
      <c r="AJ957">
        <v>2.0068000000000001</v>
      </c>
      <c r="AK957">
        <v>3.1865999999999999</v>
      </c>
      <c r="AL957">
        <v>2.1219000000000001</v>
      </c>
      <c r="AM957">
        <v>25.665600000000001</v>
      </c>
      <c r="AN957">
        <v>3.6717</v>
      </c>
    </row>
    <row r="958" spans="1:40" x14ac:dyDescent="0.25">
      <c r="A958" t="s">
        <v>294</v>
      </c>
      <c r="B958" t="s">
        <v>295</v>
      </c>
      <c r="C958" t="s">
        <v>296</v>
      </c>
      <c r="D958" t="s">
        <v>297</v>
      </c>
      <c r="E958" t="s">
        <v>203</v>
      </c>
      <c r="F958" t="s">
        <v>197</v>
      </c>
      <c r="G958" s="2">
        <v>41943</v>
      </c>
      <c r="H958" t="s">
        <v>199</v>
      </c>
      <c r="J958">
        <v>2015</v>
      </c>
      <c r="K958">
        <v>3</v>
      </c>
      <c r="L958">
        <v>2014</v>
      </c>
      <c r="M958">
        <v>4</v>
      </c>
      <c r="N958">
        <v>7</v>
      </c>
      <c r="O958">
        <v>0.92030000000000001</v>
      </c>
      <c r="R958">
        <v>0.34510000000000002</v>
      </c>
      <c r="S958">
        <v>0.65980000000000005</v>
      </c>
      <c r="T958">
        <v>25.0032</v>
      </c>
      <c r="U958">
        <v>5.2647000000000004</v>
      </c>
      <c r="V958">
        <v>5.2647000000000004</v>
      </c>
      <c r="X958">
        <v>4.7134</v>
      </c>
      <c r="Y958">
        <v>3.1185</v>
      </c>
      <c r="Z958">
        <v>7686</v>
      </c>
      <c r="AD958">
        <v>0.57299999999999995</v>
      </c>
      <c r="AE958">
        <v>1.7329000000000001</v>
      </c>
      <c r="AF958">
        <v>19.537199999999999</v>
      </c>
      <c r="AG958">
        <v>4.6066000000000003</v>
      </c>
      <c r="AH958">
        <v>4.5518999999999998</v>
      </c>
      <c r="AI958">
        <v>5.8712999999999997</v>
      </c>
      <c r="AJ958">
        <v>1.8424</v>
      </c>
      <c r="AK958">
        <v>2.9811999999999999</v>
      </c>
      <c r="AL958">
        <v>2.3721999999999999</v>
      </c>
      <c r="AM958">
        <v>26.046800000000001</v>
      </c>
      <c r="AN958">
        <v>4.7747000000000002</v>
      </c>
    </row>
    <row r="959" spans="1:40" x14ac:dyDescent="0.25">
      <c r="A959" t="s">
        <v>294</v>
      </c>
      <c r="B959" t="s">
        <v>295</v>
      </c>
      <c r="C959" t="s">
        <v>296</v>
      </c>
      <c r="D959" t="s">
        <v>297</v>
      </c>
      <c r="E959" t="s">
        <v>203</v>
      </c>
      <c r="F959" t="s">
        <v>197</v>
      </c>
      <c r="G959" s="2">
        <v>42035</v>
      </c>
      <c r="H959" t="s">
        <v>199</v>
      </c>
      <c r="J959">
        <v>2015</v>
      </c>
      <c r="K959">
        <v>4</v>
      </c>
      <c r="L959">
        <v>2015</v>
      </c>
      <c r="M959">
        <v>1</v>
      </c>
      <c r="N959">
        <v>7</v>
      </c>
      <c r="O959">
        <v>0.96970000000000001</v>
      </c>
      <c r="R959">
        <v>0.33600000000000002</v>
      </c>
      <c r="S959">
        <v>0.5837</v>
      </c>
      <c r="T959">
        <v>24.6646</v>
      </c>
      <c r="U959">
        <v>6.0419</v>
      </c>
      <c r="V959">
        <v>6.0419</v>
      </c>
      <c r="X959">
        <v>5.5964999999999998</v>
      </c>
      <c r="Y959">
        <v>3.7746</v>
      </c>
      <c r="Z959">
        <v>16960</v>
      </c>
      <c r="AD959">
        <v>0.64649999999999996</v>
      </c>
      <c r="AE959">
        <v>2.1957</v>
      </c>
      <c r="AF959">
        <v>19.410599999999999</v>
      </c>
      <c r="AG959">
        <v>4.6365999999999996</v>
      </c>
      <c r="AH959">
        <v>6.0369999999999999</v>
      </c>
      <c r="AI959">
        <v>7.6479999999999997</v>
      </c>
      <c r="AJ959">
        <v>2.5495000000000001</v>
      </c>
      <c r="AK959">
        <v>4.0083000000000002</v>
      </c>
      <c r="AL959">
        <v>5.2297000000000002</v>
      </c>
      <c r="AM959">
        <v>26.622399999999999</v>
      </c>
      <c r="AN959">
        <v>8.8079000000000001</v>
      </c>
    </row>
    <row r="960" spans="1:40" x14ac:dyDescent="0.25">
      <c r="A960" t="s">
        <v>294</v>
      </c>
      <c r="B960" t="s">
        <v>295</v>
      </c>
      <c r="C960" t="s">
        <v>296</v>
      </c>
      <c r="D960" t="s">
        <v>297</v>
      </c>
      <c r="E960" t="s">
        <v>203</v>
      </c>
      <c r="F960" t="s">
        <v>197</v>
      </c>
      <c r="G960" s="2">
        <v>42124</v>
      </c>
      <c r="H960" t="s">
        <v>199</v>
      </c>
      <c r="J960">
        <v>2016</v>
      </c>
      <c r="K960">
        <v>1</v>
      </c>
      <c r="L960">
        <v>2015</v>
      </c>
      <c r="M960">
        <v>2</v>
      </c>
      <c r="N960">
        <v>7</v>
      </c>
      <c r="O960">
        <v>0.89239999999999997</v>
      </c>
      <c r="R960">
        <v>0.34939999999999999</v>
      </c>
      <c r="S960">
        <v>0.628</v>
      </c>
      <c r="T960">
        <v>24.683399999999999</v>
      </c>
      <c r="U960">
        <v>4.9466000000000001</v>
      </c>
      <c r="V960">
        <v>4.9466000000000001</v>
      </c>
      <c r="X960">
        <v>4.2290000000000001</v>
      </c>
      <c r="Y960">
        <v>2.9096000000000002</v>
      </c>
      <c r="Z960">
        <v>2311</v>
      </c>
      <c r="AD960">
        <v>0.57199999999999995</v>
      </c>
      <c r="AE960">
        <v>1.8674999999999999</v>
      </c>
      <c r="AF960">
        <v>19.753299999999999</v>
      </c>
      <c r="AG960">
        <v>4.5561999999999996</v>
      </c>
      <c r="AH960">
        <v>4.1043000000000003</v>
      </c>
      <c r="AI960">
        <v>5.2561999999999998</v>
      </c>
      <c r="AJ960">
        <v>1.6354</v>
      </c>
      <c r="AK960">
        <v>2.6701000000000001</v>
      </c>
      <c r="AL960">
        <v>0.71260000000000001</v>
      </c>
      <c r="AM960">
        <v>24.787700000000001</v>
      </c>
      <c r="AN960">
        <v>1.371</v>
      </c>
    </row>
    <row r="961" spans="1:40" x14ac:dyDescent="0.25">
      <c r="A961" t="s">
        <v>294</v>
      </c>
      <c r="B961" t="s">
        <v>295</v>
      </c>
      <c r="C961" t="s">
        <v>296</v>
      </c>
      <c r="D961" t="s">
        <v>297</v>
      </c>
      <c r="E961" t="s">
        <v>203</v>
      </c>
      <c r="F961" t="s">
        <v>197</v>
      </c>
      <c r="G961" s="2">
        <v>42216</v>
      </c>
      <c r="H961" t="s">
        <v>199</v>
      </c>
      <c r="J961">
        <v>2016</v>
      </c>
      <c r="K961">
        <v>2</v>
      </c>
      <c r="L961">
        <v>2015</v>
      </c>
      <c r="M961">
        <v>3</v>
      </c>
      <c r="N961">
        <v>7</v>
      </c>
      <c r="O961">
        <v>0.89070000000000005</v>
      </c>
      <c r="R961">
        <v>0.34279999999999999</v>
      </c>
      <c r="S961">
        <v>0.59730000000000005</v>
      </c>
      <c r="T961">
        <v>25.096299999999999</v>
      </c>
      <c r="U961">
        <v>5.0479000000000003</v>
      </c>
      <c r="V961">
        <v>5.0479000000000003</v>
      </c>
      <c r="X961">
        <v>4.5961999999999996</v>
      </c>
      <c r="Y961">
        <v>2.8902999999999999</v>
      </c>
      <c r="Z961">
        <v>5345</v>
      </c>
      <c r="AD961">
        <v>0.60529999999999995</v>
      </c>
      <c r="AE961">
        <v>2.0009000000000001</v>
      </c>
      <c r="AF961">
        <v>22.792200000000001</v>
      </c>
      <c r="AG961">
        <v>3.9487000000000001</v>
      </c>
      <c r="AH961">
        <v>4.4261999999999997</v>
      </c>
      <c r="AI961">
        <v>5.6509999999999998</v>
      </c>
      <c r="AJ961">
        <v>1.8301000000000001</v>
      </c>
      <c r="AK961">
        <v>2.9087999999999998</v>
      </c>
      <c r="AL961">
        <v>1.6543000000000001</v>
      </c>
      <c r="AM961">
        <v>25.544</v>
      </c>
      <c r="AN961">
        <v>3.1265999999999998</v>
      </c>
    </row>
    <row r="962" spans="1:40" x14ac:dyDescent="0.25">
      <c r="A962" t="s">
        <v>294</v>
      </c>
      <c r="B962" t="s">
        <v>295</v>
      </c>
      <c r="C962" t="s">
        <v>296</v>
      </c>
      <c r="D962" t="s">
        <v>297</v>
      </c>
      <c r="E962" t="s">
        <v>203</v>
      </c>
      <c r="F962" t="s">
        <v>197</v>
      </c>
      <c r="G962" s="2">
        <v>42308</v>
      </c>
      <c r="H962" t="s">
        <v>199</v>
      </c>
      <c r="J962">
        <v>2016</v>
      </c>
      <c r="K962">
        <v>3</v>
      </c>
      <c r="L962">
        <v>2015</v>
      </c>
      <c r="M962">
        <v>4</v>
      </c>
      <c r="N962">
        <v>7</v>
      </c>
      <c r="O962">
        <v>0.92369999999999997</v>
      </c>
      <c r="R962">
        <v>0.34849999999999998</v>
      </c>
      <c r="S962">
        <v>0.63490000000000002</v>
      </c>
      <c r="T962">
        <v>25.519600000000001</v>
      </c>
      <c r="U962">
        <v>4.8667999999999996</v>
      </c>
      <c r="V962">
        <v>4.8667999999999996</v>
      </c>
      <c r="X962">
        <v>4.3966000000000003</v>
      </c>
      <c r="Y962">
        <v>2.8140999999999998</v>
      </c>
      <c r="Z962">
        <v>7144</v>
      </c>
      <c r="AD962">
        <v>0.57230000000000003</v>
      </c>
      <c r="AE962">
        <v>1.7245999999999999</v>
      </c>
      <c r="AF962">
        <v>23.4254</v>
      </c>
      <c r="AG962">
        <v>3.8420000000000001</v>
      </c>
      <c r="AH962">
        <v>4.1317000000000004</v>
      </c>
      <c r="AI962">
        <v>5.2058999999999997</v>
      </c>
      <c r="AJ962">
        <v>1.6641999999999999</v>
      </c>
      <c r="AK962">
        <v>2.6918000000000002</v>
      </c>
      <c r="AL962">
        <v>2.2193000000000001</v>
      </c>
      <c r="AM962">
        <v>25.741399999999999</v>
      </c>
      <c r="AN962">
        <v>4.6614000000000004</v>
      </c>
    </row>
    <row r="963" spans="1:40" x14ac:dyDescent="0.25">
      <c r="A963" t="s">
        <v>294</v>
      </c>
      <c r="B963" t="s">
        <v>295</v>
      </c>
      <c r="C963" t="s">
        <v>296</v>
      </c>
      <c r="D963" t="s">
        <v>297</v>
      </c>
      <c r="E963" t="s">
        <v>203</v>
      </c>
      <c r="F963" t="s">
        <v>197</v>
      </c>
      <c r="G963" s="2">
        <v>42400</v>
      </c>
      <c r="H963" t="s">
        <v>199</v>
      </c>
      <c r="J963">
        <v>2016</v>
      </c>
      <c r="K963">
        <v>4</v>
      </c>
      <c r="L963">
        <v>2016</v>
      </c>
      <c r="M963">
        <v>1</v>
      </c>
      <c r="N963">
        <v>7</v>
      </c>
      <c r="O963">
        <v>0.93220000000000003</v>
      </c>
      <c r="R963">
        <v>0.34499999999999997</v>
      </c>
      <c r="S963">
        <v>0.59840000000000004</v>
      </c>
      <c r="T963">
        <v>25.1938</v>
      </c>
      <c r="U963">
        <v>5.1223999999999998</v>
      </c>
      <c r="V963">
        <v>5.1223999999999998</v>
      </c>
      <c r="X963">
        <v>4.6997</v>
      </c>
      <c r="Y963">
        <v>3.5274999999999999</v>
      </c>
      <c r="Z963">
        <v>16547</v>
      </c>
      <c r="AD963">
        <v>0.64970000000000006</v>
      </c>
      <c r="AE963">
        <v>2.1812999999999998</v>
      </c>
      <c r="AF963">
        <v>23.056000000000001</v>
      </c>
      <c r="AG963">
        <v>3.9035000000000002</v>
      </c>
      <c r="AH963">
        <v>5.6787000000000001</v>
      </c>
      <c r="AI963">
        <v>7.0955000000000004</v>
      </c>
      <c r="AJ963">
        <v>2.379</v>
      </c>
      <c r="AK963">
        <v>3.7198000000000002</v>
      </c>
      <c r="AL963">
        <v>5.1436000000000002</v>
      </c>
      <c r="AM963">
        <v>26.442399999999999</v>
      </c>
      <c r="AN963">
        <v>8.5137999999999998</v>
      </c>
    </row>
    <row r="964" spans="1:40" x14ac:dyDescent="0.25">
      <c r="A964" t="s">
        <v>294</v>
      </c>
      <c r="B964" t="s">
        <v>295</v>
      </c>
      <c r="C964" t="s">
        <v>296</v>
      </c>
      <c r="D964" t="s">
        <v>297</v>
      </c>
      <c r="E964" t="s">
        <v>203</v>
      </c>
      <c r="F964" t="s">
        <v>197</v>
      </c>
      <c r="G964" s="2">
        <v>42490</v>
      </c>
      <c r="H964" t="s">
        <v>199</v>
      </c>
      <c r="J964">
        <v>2017</v>
      </c>
      <c r="K964">
        <v>1</v>
      </c>
      <c r="L964">
        <v>2016</v>
      </c>
      <c r="M964">
        <v>2</v>
      </c>
      <c r="N964">
        <v>7</v>
      </c>
      <c r="O964">
        <v>0.84089999999999998</v>
      </c>
      <c r="R964">
        <v>0.35820000000000002</v>
      </c>
      <c r="S964">
        <v>0.64329999999999998</v>
      </c>
      <c r="T964">
        <v>25.331299999999999</v>
      </c>
      <c r="U964">
        <v>4.5511999999999997</v>
      </c>
      <c r="V964">
        <v>4.5511999999999997</v>
      </c>
      <c r="X964">
        <v>4.0671999999999997</v>
      </c>
      <c r="Y964">
        <v>2.6564999999999999</v>
      </c>
      <c r="Z964">
        <v>4073</v>
      </c>
      <c r="AD964">
        <v>0.58330000000000004</v>
      </c>
      <c r="AE964">
        <v>1.9441999999999999</v>
      </c>
      <c r="AF964">
        <v>22.345099999999999</v>
      </c>
      <c r="AG964">
        <v>4.0277000000000003</v>
      </c>
      <c r="AH964">
        <v>4.1359000000000004</v>
      </c>
      <c r="AI964">
        <v>5.2714999999999996</v>
      </c>
      <c r="AJ964">
        <v>1.6185</v>
      </c>
      <c r="AK964">
        <v>2.6545000000000001</v>
      </c>
      <c r="AL964">
        <v>1.2914000000000001</v>
      </c>
      <c r="AM964">
        <v>24.8826</v>
      </c>
      <c r="AN964">
        <v>1.9635</v>
      </c>
    </row>
    <row r="965" spans="1:40" x14ac:dyDescent="0.25">
      <c r="A965" t="s">
        <v>294</v>
      </c>
      <c r="B965" t="s">
        <v>295</v>
      </c>
      <c r="C965" t="s">
        <v>296</v>
      </c>
      <c r="D965" t="s">
        <v>297</v>
      </c>
      <c r="E965" t="s">
        <v>203</v>
      </c>
      <c r="F965" t="s">
        <v>197</v>
      </c>
      <c r="G965" s="2">
        <v>42582</v>
      </c>
      <c r="H965" t="s">
        <v>199</v>
      </c>
      <c r="J965">
        <v>2017</v>
      </c>
      <c r="K965">
        <v>2</v>
      </c>
      <c r="L965">
        <v>2016</v>
      </c>
      <c r="M965">
        <v>3</v>
      </c>
      <c r="N965">
        <v>7</v>
      </c>
      <c r="O965">
        <v>0.8548</v>
      </c>
      <c r="R965">
        <v>0.35070000000000001</v>
      </c>
      <c r="S965">
        <v>0.60009999999999997</v>
      </c>
      <c r="T965">
        <v>25.956099999999999</v>
      </c>
      <c r="U965">
        <v>5.1012000000000004</v>
      </c>
      <c r="V965">
        <v>5.1012000000000004</v>
      </c>
      <c r="X965">
        <v>4.6329000000000002</v>
      </c>
      <c r="Y965">
        <v>3.1219000000000001</v>
      </c>
      <c r="Z965">
        <v>10572</v>
      </c>
      <c r="AD965">
        <v>0.61070000000000002</v>
      </c>
      <c r="AE965">
        <v>2.0594000000000001</v>
      </c>
      <c r="AF965">
        <v>22.910699999999999</v>
      </c>
      <c r="AG965">
        <v>3.9283000000000001</v>
      </c>
      <c r="AH965">
        <v>4.9138000000000002</v>
      </c>
      <c r="AI965">
        <v>6.1921999999999997</v>
      </c>
      <c r="AJ965">
        <v>1.9653</v>
      </c>
      <c r="AK965">
        <v>3.1907000000000001</v>
      </c>
      <c r="AL965">
        <v>3.3895</v>
      </c>
      <c r="AM965">
        <v>25.588100000000001</v>
      </c>
      <c r="AN965">
        <v>4.7870999999999997</v>
      </c>
    </row>
    <row r="966" spans="1:40" x14ac:dyDescent="0.25">
      <c r="A966" t="s">
        <v>294</v>
      </c>
      <c r="B966" t="s">
        <v>295</v>
      </c>
      <c r="C966" t="s">
        <v>296</v>
      </c>
      <c r="D966" t="s">
        <v>297</v>
      </c>
      <c r="E966" t="s">
        <v>203</v>
      </c>
      <c r="F966" t="s">
        <v>197</v>
      </c>
      <c r="G966" s="2">
        <v>42674</v>
      </c>
      <c r="H966" t="s">
        <v>199</v>
      </c>
      <c r="J966">
        <v>2017</v>
      </c>
      <c r="K966">
        <v>3</v>
      </c>
      <c r="L966">
        <v>2016</v>
      </c>
      <c r="M966">
        <v>4</v>
      </c>
      <c r="N966">
        <v>7</v>
      </c>
      <c r="O966">
        <v>0.85529999999999995</v>
      </c>
      <c r="R966">
        <v>0.34350000000000003</v>
      </c>
      <c r="S966">
        <v>0.62139999999999995</v>
      </c>
      <c r="T966">
        <v>25.973299999999998</v>
      </c>
      <c r="U966">
        <v>4.3315999999999999</v>
      </c>
      <c r="V966">
        <v>4.3315999999999999</v>
      </c>
      <c r="X966">
        <v>3.8365999999999998</v>
      </c>
      <c r="Y966">
        <v>2.5672999999999999</v>
      </c>
      <c r="Z966">
        <v>13105</v>
      </c>
      <c r="AD966">
        <v>0.57130000000000003</v>
      </c>
      <c r="AE966">
        <v>1.7559</v>
      </c>
      <c r="AF966">
        <v>22.1143</v>
      </c>
      <c r="AG966">
        <v>4.0697999999999999</v>
      </c>
      <c r="AH966">
        <v>3.9788999999999999</v>
      </c>
      <c r="AI966">
        <v>5.1082000000000001</v>
      </c>
      <c r="AJ966">
        <v>1.5479000000000001</v>
      </c>
      <c r="AK966">
        <v>2.6120999999999999</v>
      </c>
      <c r="AL966">
        <v>4.2274000000000003</v>
      </c>
      <c r="AM966">
        <v>26.136700000000001</v>
      </c>
      <c r="AN966">
        <v>6.3810000000000002</v>
      </c>
    </row>
    <row r="967" spans="1:40" x14ac:dyDescent="0.25">
      <c r="A967" t="s">
        <v>294</v>
      </c>
      <c r="B967" t="s">
        <v>295</v>
      </c>
      <c r="C967" t="s">
        <v>296</v>
      </c>
      <c r="D967" t="s">
        <v>297</v>
      </c>
      <c r="E967" t="s">
        <v>203</v>
      </c>
      <c r="F967" t="s">
        <v>197</v>
      </c>
      <c r="G967" s="2">
        <v>42766</v>
      </c>
      <c r="H967" t="s">
        <v>199</v>
      </c>
      <c r="J967">
        <v>2017</v>
      </c>
      <c r="K967">
        <v>4</v>
      </c>
      <c r="L967">
        <v>2017</v>
      </c>
      <c r="M967">
        <v>1</v>
      </c>
      <c r="N967">
        <v>7</v>
      </c>
      <c r="O967">
        <v>0.86199999999999999</v>
      </c>
      <c r="R967">
        <v>0.34289999999999998</v>
      </c>
      <c r="S967">
        <v>0.57040000000000002</v>
      </c>
      <c r="T967">
        <v>25.3506</v>
      </c>
      <c r="U967">
        <v>4.7389999999999999</v>
      </c>
      <c r="V967">
        <v>4.7389999999999999</v>
      </c>
      <c r="X967">
        <v>4.3151000000000002</v>
      </c>
      <c r="Y967">
        <v>2.8693</v>
      </c>
      <c r="Z967">
        <v>21367</v>
      </c>
      <c r="AD967">
        <v>0.65849999999999997</v>
      </c>
      <c r="AE967">
        <v>2.2707000000000002</v>
      </c>
      <c r="AF967">
        <v>22.439800000000002</v>
      </c>
      <c r="AG967">
        <v>4.0106999999999999</v>
      </c>
      <c r="AH967">
        <v>4.9493999999999998</v>
      </c>
      <c r="AI967">
        <v>6.2774000000000001</v>
      </c>
      <c r="AJ967">
        <v>2.0047999999999999</v>
      </c>
      <c r="AK967">
        <v>3.2524999999999999</v>
      </c>
      <c r="AL967">
        <v>6.8659999999999997</v>
      </c>
      <c r="AM967">
        <v>26.4223</v>
      </c>
      <c r="AN967">
        <v>10.1318</v>
      </c>
    </row>
    <row r="968" spans="1:40" x14ac:dyDescent="0.25">
      <c r="A968" t="s">
        <v>294</v>
      </c>
      <c r="B968" t="s">
        <v>295</v>
      </c>
      <c r="C968" t="s">
        <v>296</v>
      </c>
      <c r="D968" t="s">
        <v>297</v>
      </c>
      <c r="E968" t="s">
        <v>203</v>
      </c>
      <c r="F968" t="s">
        <v>197</v>
      </c>
      <c r="G968" s="2">
        <v>42855</v>
      </c>
      <c r="H968" t="s">
        <v>199</v>
      </c>
      <c r="J968">
        <v>2018</v>
      </c>
      <c r="K968">
        <v>1</v>
      </c>
      <c r="L968">
        <v>2017</v>
      </c>
      <c r="M968">
        <v>2</v>
      </c>
      <c r="N968">
        <v>7</v>
      </c>
      <c r="O968">
        <v>0.77280000000000004</v>
      </c>
      <c r="R968">
        <v>0.34460000000000002</v>
      </c>
      <c r="S968">
        <v>0.6109</v>
      </c>
      <c r="T968">
        <v>25.398599999999998</v>
      </c>
      <c r="U968">
        <v>4.4554</v>
      </c>
      <c r="V968">
        <v>4.4554</v>
      </c>
      <c r="X968">
        <v>3.9765000000000001</v>
      </c>
      <c r="Y968">
        <v>2.5855000000000001</v>
      </c>
      <c r="Z968">
        <v>3591</v>
      </c>
      <c r="AD968">
        <v>0.58850000000000002</v>
      </c>
      <c r="AE968">
        <v>2.0223</v>
      </c>
      <c r="AF968">
        <v>22.380400000000002</v>
      </c>
      <c r="AG968">
        <v>4.0213999999999999</v>
      </c>
      <c r="AH968">
        <v>4.1412000000000004</v>
      </c>
      <c r="AI968">
        <v>5.3844000000000003</v>
      </c>
      <c r="AJ968">
        <v>1.5782</v>
      </c>
      <c r="AK968">
        <v>2.714</v>
      </c>
      <c r="AL968">
        <v>1.1785000000000001</v>
      </c>
      <c r="AM968">
        <v>25.1783</v>
      </c>
      <c r="AN968">
        <v>1.7673000000000001</v>
      </c>
    </row>
    <row r="969" spans="1:40" x14ac:dyDescent="0.25">
      <c r="A969" t="s">
        <v>294</v>
      </c>
      <c r="B969" t="s">
        <v>295</v>
      </c>
      <c r="C969" t="s">
        <v>296</v>
      </c>
      <c r="D969" t="s">
        <v>297</v>
      </c>
      <c r="E969" t="s">
        <v>203</v>
      </c>
      <c r="F969" t="s">
        <v>197</v>
      </c>
      <c r="G969" s="2">
        <v>42947</v>
      </c>
      <c r="H969" t="s">
        <v>199</v>
      </c>
      <c r="J969">
        <v>2018</v>
      </c>
      <c r="K969">
        <v>2</v>
      </c>
      <c r="L969">
        <v>2017</v>
      </c>
      <c r="M969">
        <v>3</v>
      </c>
      <c r="N969">
        <v>7</v>
      </c>
      <c r="O969">
        <v>0.77959999999999996</v>
      </c>
      <c r="R969">
        <v>0.33860000000000001</v>
      </c>
      <c r="S969">
        <v>0.60270000000000001</v>
      </c>
      <c r="T969">
        <v>25.806799999999999</v>
      </c>
      <c r="U969">
        <v>4.8388999999999998</v>
      </c>
      <c r="V969">
        <v>4.8388999999999998</v>
      </c>
      <c r="X969">
        <v>3.7339000000000002</v>
      </c>
      <c r="Y969">
        <v>2.3500999999999999</v>
      </c>
      <c r="Z969">
        <v>7149</v>
      </c>
      <c r="AD969">
        <v>0.61199999999999999</v>
      </c>
      <c r="AE969">
        <v>2.1067</v>
      </c>
      <c r="AF969">
        <v>22.864699999999999</v>
      </c>
      <c r="AG969">
        <v>3.9361999999999999</v>
      </c>
      <c r="AH969">
        <v>3.9268000000000001</v>
      </c>
      <c r="AI969">
        <v>5.0877999999999997</v>
      </c>
      <c r="AJ969">
        <v>1.5399</v>
      </c>
      <c r="AK969">
        <v>2.5972</v>
      </c>
      <c r="AL969">
        <v>2.3664000000000001</v>
      </c>
      <c r="AM969">
        <v>26.410299999999999</v>
      </c>
      <c r="AN969">
        <v>3.7603</v>
      </c>
    </row>
    <row r="970" spans="1:40" x14ac:dyDescent="0.25">
      <c r="A970" t="s">
        <v>294</v>
      </c>
      <c r="B970" t="s">
        <v>295</v>
      </c>
      <c r="C970" t="s">
        <v>296</v>
      </c>
      <c r="D970" t="s">
        <v>297</v>
      </c>
      <c r="E970" t="s">
        <v>203</v>
      </c>
      <c r="F970" t="s">
        <v>197</v>
      </c>
      <c r="G970" s="2">
        <v>43039</v>
      </c>
      <c r="H970" t="s">
        <v>199</v>
      </c>
      <c r="J970">
        <v>2018</v>
      </c>
      <c r="K970">
        <v>3</v>
      </c>
      <c r="L970">
        <v>2017</v>
      </c>
      <c r="M970">
        <v>4</v>
      </c>
      <c r="N970">
        <v>7</v>
      </c>
      <c r="O970">
        <v>0.81269999999999998</v>
      </c>
      <c r="R970">
        <v>0.34139999999999998</v>
      </c>
      <c r="S970">
        <v>0.63270000000000004</v>
      </c>
      <c r="T970">
        <v>25.6797</v>
      </c>
      <c r="U970">
        <v>3.8675000000000002</v>
      </c>
      <c r="V970">
        <v>3.8675000000000002</v>
      </c>
      <c r="X970">
        <v>2.3372000000000002</v>
      </c>
      <c r="Y970">
        <v>1.4198999999999999</v>
      </c>
      <c r="Z970">
        <v>10453</v>
      </c>
      <c r="AD970">
        <v>0.58819999999999995</v>
      </c>
      <c r="AE970">
        <v>1.8255999999999999</v>
      </c>
      <c r="AF970">
        <v>21.002400000000002</v>
      </c>
      <c r="AG970">
        <v>4.2851999999999997</v>
      </c>
      <c r="AH970">
        <v>2.4129999999999998</v>
      </c>
      <c r="AI970">
        <v>3.1366000000000001</v>
      </c>
      <c r="AJ970">
        <v>0.90920000000000001</v>
      </c>
      <c r="AK970">
        <v>1.5891999999999999</v>
      </c>
      <c r="AL970">
        <v>3.4889999999999999</v>
      </c>
      <c r="AM970">
        <v>26.585599999999999</v>
      </c>
      <c r="AN970">
        <v>5.6943000000000001</v>
      </c>
    </row>
    <row r="971" spans="1:40" x14ac:dyDescent="0.25">
      <c r="A971" t="s">
        <v>298</v>
      </c>
      <c r="B971" t="s">
        <v>299</v>
      </c>
      <c r="C971" t="s">
        <v>300</v>
      </c>
      <c r="D971" t="s">
        <v>301</v>
      </c>
      <c r="E971" t="s">
        <v>203</v>
      </c>
      <c r="F971" t="s">
        <v>197</v>
      </c>
      <c r="G971" s="2">
        <v>40908</v>
      </c>
      <c r="H971" t="s">
        <v>198</v>
      </c>
      <c r="J971">
        <v>2011</v>
      </c>
      <c r="K971">
        <v>4</v>
      </c>
      <c r="L971">
        <v>2011</v>
      </c>
      <c r="M971">
        <v>4</v>
      </c>
      <c r="N971">
        <v>7</v>
      </c>
      <c r="O971">
        <v>0.94140000000000001</v>
      </c>
      <c r="R971">
        <v>5.4800000000000001E-2</v>
      </c>
      <c r="S971">
        <v>0.106</v>
      </c>
      <c r="T971">
        <v>21.822500000000002</v>
      </c>
      <c r="U971">
        <v>15.0602</v>
      </c>
      <c r="V971">
        <v>15.110900000000001</v>
      </c>
      <c r="W971">
        <v>18.314499999999999</v>
      </c>
      <c r="X971">
        <v>15.0602</v>
      </c>
      <c r="Y971">
        <v>8.4411000000000005</v>
      </c>
      <c r="Z971">
        <v>24370</v>
      </c>
      <c r="AD971">
        <v>1.4693000000000001</v>
      </c>
      <c r="AE971">
        <v>25.311399999999999</v>
      </c>
      <c r="AH971">
        <v>26.256699999999999</v>
      </c>
      <c r="AI971">
        <v>26.256699999999999</v>
      </c>
      <c r="AJ971">
        <v>12.7491</v>
      </c>
      <c r="AK971">
        <v>24.817399999999999</v>
      </c>
      <c r="AL971">
        <v>4.9989999999999997</v>
      </c>
      <c r="AM971">
        <v>33.955199999999998</v>
      </c>
      <c r="AN971">
        <v>11.3528</v>
      </c>
    </row>
    <row r="972" spans="1:40" x14ac:dyDescent="0.25">
      <c r="A972" t="s">
        <v>298</v>
      </c>
      <c r="B972" t="s">
        <v>299</v>
      </c>
      <c r="C972" t="s">
        <v>300</v>
      </c>
      <c r="D972" t="s">
        <v>301</v>
      </c>
      <c r="E972" t="s">
        <v>203</v>
      </c>
      <c r="F972" t="s">
        <v>197</v>
      </c>
      <c r="G972" s="2">
        <v>41274</v>
      </c>
      <c r="H972" t="s">
        <v>198</v>
      </c>
      <c r="J972">
        <v>2012</v>
      </c>
      <c r="K972">
        <v>4</v>
      </c>
      <c r="L972">
        <v>2012</v>
      </c>
      <c r="M972">
        <v>4</v>
      </c>
      <c r="N972">
        <v>7</v>
      </c>
      <c r="O972">
        <v>1.0049999999999999</v>
      </c>
      <c r="R972">
        <v>4.41E-2</v>
      </c>
      <c r="S972">
        <v>6.7500000000000004E-2</v>
      </c>
      <c r="T972">
        <v>23.021100000000001</v>
      </c>
      <c r="U972">
        <v>16.378</v>
      </c>
      <c r="V972">
        <v>16.446000000000002</v>
      </c>
      <c r="W972">
        <v>19.7514</v>
      </c>
      <c r="X972">
        <v>16.378</v>
      </c>
      <c r="Y972">
        <v>9.3368000000000002</v>
      </c>
      <c r="Z972">
        <v>21899</v>
      </c>
      <c r="AD972">
        <v>1.44</v>
      </c>
      <c r="AE972">
        <v>25.4451</v>
      </c>
      <c r="AH972">
        <v>27.776399999999999</v>
      </c>
      <c r="AI972">
        <v>27.776399999999999</v>
      </c>
      <c r="AJ972">
        <v>14.2845</v>
      </c>
      <c r="AK972">
        <v>26.5502</v>
      </c>
      <c r="AL972">
        <v>4.7319000000000004</v>
      </c>
      <c r="AM972">
        <v>38.1297</v>
      </c>
      <c r="AN972">
        <v>12.137</v>
      </c>
    </row>
    <row r="973" spans="1:40" x14ac:dyDescent="0.25">
      <c r="A973" t="s">
        <v>298</v>
      </c>
      <c r="B973" t="s">
        <v>299</v>
      </c>
      <c r="C973" t="s">
        <v>300</v>
      </c>
      <c r="D973" t="s">
        <v>301</v>
      </c>
      <c r="E973" t="s">
        <v>203</v>
      </c>
      <c r="F973" t="s">
        <v>197</v>
      </c>
      <c r="G973" s="2">
        <v>41639</v>
      </c>
      <c r="H973" t="s">
        <v>198</v>
      </c>
      <c r="J973">
        <v>2013</v>
      </c>
      <c r="K973">
        <v>4</v>
      </c>
      <c r="L973">
        <v>2013</v>
      </c>
      <c r="M973">
        <v>4</v>
      </c>
      <c r="N973">
        <v>7</v>
      </c>
      <c r="O973">
        <v>0.82689999999999997</v>
      </c>
      <c r="R973">
        <v>3.6799999999999999E-2</v>
      </c>
      <c r="S973">
        <v>0.1258</v>
      </c>
      <c r="T973">
        <v>20.4801</v>
      </c>
      <c r="U973">
        <v>13.1684</v>
      </c>
      <c r="V973">
        <v>13.170400000000001</v>
      </c>
      <c r="W973">
        <v>17.091000000000001</v>
      </c>
      <c r="X973">
        <v>13.1684</v>
      </c>
      <c r="Y973">
        <v>7.4340000000000002</v>
      </c>
      <c r="Z973">
        <v>11245</v>
      </c>
      <c r="AD973">
        <v>1.2637</v>
      </c>
      <c r="AE973">
        <v>21.599</v>
      </c>
      <c r="AH973">
        <v>18.531300000000002</v>
      </c>
      <c r="AI973">
        <v>18.531300000000002</v>
      </c>
      <c r="AJ973">
        <v>9.6445000000000007</v>
      </c>
      <c r="AK973">
        <v>17.849799999999998</v>
      </c>
      <c r="AL973">
        <v>2.5447000000000002</v>
      </c>
      <c r="AM973">
        <v>41.636699999999998</v>
      </c>
      <c r="AN973">
        <v>10.1638</v>
      </c>
    </row>
    <row r="974" spans="1:40" x14ac:dyDescent="0.25">
      <c r="A974" t="s">
        <v>298</v>
      </c>
      <c r="B974" t="s">
        <v>299</v>
      </c>
      <c r="C974" t="s">
        <v>300</v>
      </c>
      <c r="D974" t="s">
        <v>301</v>
      </c>
      <c r="E974" t="s">
        <v>203</v>
      </c>
      <c r="F974" t="s">
        <v>197</v>
      </c>
      <c r="G974" s="2">
        <v>42004</v>
      </c>
      <c r="H974" t="s">
        <v>198</v>
      </c>
      <c r="J974">
        <v>2014</v>
      </c>
      <c r="K974">
        <v>4</v>
      </c>
      <c r="L974">
        <v>2014</v>
      </c>
      <c r="M974">
        <v>4</v>
      </c>
      <c r="N974">
        <v>7</v>
      </c>
      <c r="O974">
        <v>0.81859999999999999</v>
      </c>
      <c r="R974">
        <v>6.0499999999999998E-2</v>
      </c>
      <c r="S974">
        <v>0.1608</v>
      </c>
      <c r="T974">
        <v>20.2651</v>
      </c>
      <c r="U974">
        <v>12.5334</v>
      </c>
      <c r="V974">
        <v>12.6028</v>
      </c>
      <c r="W974">
        <v>16.8018</v>
      </c>
      <c r="X974">
        <v>12.5334</v>
      </c>
      <c r="Y974">
        <v>7.8944000000000001</v>
      </c>
      <c r="Z974">
        <v>12164</v>
      </c>
      <c r="AD974">
        <v>1.1787000000000001</v>
      </c>
      <c r="AE974">
        <v>19.694199999999999</v>
      </c>
      <c r="AH974">
        <v>18.565300000000001</v>
      </c>
      <c r="AI974">
        <v>18.565300000000001</v>
      </c>
      <c r="AJ974">
        <v>9.6181999999999999</v>
      </c>
      <c r="AK974">
        <v>17.442699999999999</v>
      </c>
      <c r="AL974">
        <v>2.8407</v>
      </c>
      <c r="AM974">
        <v>43.100200000000001</v>
      </c>
      <c r="AN974">
        <v>10.536199999999999</v>
      </c>
    </row>
    <row r="975" spans="1:40" x14ac:dyDescent="0.25">
      <c r="A975" t="s">
        <v>298</v>
      </c>
      <c r="B975" t="s">
        <v>299</v>
      </c>
      <c r="C975" t="s">
        <v>300</v>
      </c>
      <c r="D975" t="s">
        <v>301</v>
      </c>
      <c r="E975" t="s">
        <v>203</v>
      </c>
      <c r="F975" t="s">
        <v>197</v>
      </c>
      <c r="G975" s="2">
        <v>42369</v>
      </c>
      <c r="H975" t="s">
        <v>198</v>
      </c>
      <c r="J975">
        <v>2015</v>
      </c>
      <c r="K975">
        <v>4</v>
      </c>
      <c r="L975">
        <v>2015</v>
      </c>
      <c r="M975">
        <v>4</v>
      </c>
      <c r="N975">
        <v>7</v>
      </c>
      <c r="O975">
        <v>0.78969999999999996</v>
      </c>
      <c r="R975">
        <v>0.1013</v>
      </c>
      <c r="S975">
        <v>0.21879999999999999</v>
      </c>
      <c r="T975">
        <v>19.841100000000001</v>
      </c>
      <c r="U975">
        <v>8.1693999999999996</v>
      </c>
      <c r="V975">
        <v>8.2850000000000001</v>
      </c>
      <c r="W975">
        <v>14.997299999999999</v>
      </c>
      <c r="X975">
        <v>8.1693999999999996</v>
      </c>
      <c r="Y975">
        <v>6.0064000000000002</v>
      </c>
      <c r="Z975">
        <v>3854</v>
      </c>
      <c r="AD975">
        <v>0.7984</v>
      </c>
      <c r="AE975">
        <v>13.2677</v>
      </c>
      <c r="AH975">
        <v>9.3609000000000009</v>
      </c>
      <c r="AI975">
        <v>9.3609000000000009</v>
      </c>
      <c r="AJ975">
        <v>4.9147999999999996</v>
      </c>
      <c r="AK975">
        <v>8.4128000000000007</v>
      </c>
      <c r="AL975">
        <v>0.91849999999999998</v>
      </c>
      <c r="AM975">
        <v>42.543300000000002</v>
      </c>
      <c r="AN975">
        <v>7.2316000000000003</v>
      </c>
    </row>
    <row r="976" spans="1:40" x14ac:dyDescent="0.25">
      <c r="A976" t="s">
        <v>298</v>
      </c>
      <c r="B976" t="s">
        <v>299</v>
      </c>
      <c r="C976" t="s">
        <v>300</v>
      </c>
      <c r="D976" t="s">
        <v>301</v>
      </c>
      <c r="E976" t="s">
        <v>203</v>
      </c>
      <c r="F976" t="s">
        <v>197</v>
      </c>
      <c r="G976" s="2">
        <v>42735</v>
      </c>
      <c r="H976" t="s">
        <v>198</v>
      </c>
      <c r="J976">
        <v>2016</v>
      </c>
      <c r="K976">
        <v>4</v>
      </c>
      <c r="L976">
        <v>2016</v>
      </c>
      <c r="M976">
        <v>4</v>
      </c>
      <c r="N976">
        <v>7</v>
      </c>
      <c r="O976">
        <v>0.86939999999999995</v>
      </c>
      <c r="R976">
        <v>0.14269999999999999</v>
      </c>
      <c r="S976">
        <v>0.246</v>
      </c>
      <c r="T976">
        <v>19.0169</v>
      </c>
      <c r="U976">
        <v>3.5246</v>
      </c>
      <c r="V976">
        <v>3.7250000000000001</v>
      </c>
      <c r="W976">
        <v>13.591699999999999</v>
      </c>
      <c r="X976">
        <v>3.5246</v>
      </c>
      <c r="Y976">
        <v>3.4676</v>
      </c>
      <c r="Z976">
        <v>5919</v>
      </c>
      <c r="AD976">
        <v>0.6845</v>
      </c>
      <c r="AE976">
        <v>12.1418</v>
      </c>
      <c r="AH976">
        <v>4.8178999999999998</v>
      </c>
      <c r="AI976">
        <v>4.8178999999999998</v>
      </c>
      <c r="AJ976">
        <v>2.5354999999999999</v>
      </c>
      <c r="AK976">
        <v>4.1304999999999996</v>
      </c>
      <c r="AL976">
        <v>1.417</v>
      </c>
      <c r="AM976">
        <v>41.9069</v>
      </c>
      <c r="AN976">
        <v>5.2866</v>
      </c>
    </row>
    <row r="977" spans="1:40" x14ac:dyDescent="0.25">
      <c r="A977" t="s">
        <v>298</v>
      </c>
      <c r="B977" t="s">
        <v>299</v>
      </c>
      <c r="C977" t="s">
        <v>300</v>
      </c>
      <c r="D977" t="s">
        <v>301</v>
      </c>
      <c r="E977" t="s">
        <v>203</v>
      </c>
      <c r="F977" t="s">
        <v>197</v>
      </c>
      <c r="G977" s="2">
        <v>40633</v>
      </c>
      <c r="H977" t="s">
        <v>199</v>
      </c>
      <c r="J977">
        <v>2011</v>
      </c>
      <c r="K977">
        <v>1</v>
      </c>
      <c r="L977">
        <v>2011</v>
      </c>
      <c r="M977">
        <v>1</v>
      </c>
      <c r="N977">
        <v>7</v>
      </c>
      <c r="O977">
        <v>0.97889999999999999</v>
      </c>
      <c r="R977">
        <v>7.2499999999999995E-2</v>
      </c>
      <c r="S977">
        <v>0.1008</v>
      </c>
      <c r="T977">
        <v>23.392199999999999</v>
      </c>
      <c r="U977">
        <v>16.593299999999999</v>
      </c>
      <c r="V977">
        <v>16.6187</v>
      </c>
      <c r="X977">
        <v>16.593299999999999</v>
      </c>
      <c r="Y977">
        <v>9.3417999999999992</v>
      </c>
      <c r="Z977">
        <v>9805</v>
      </c>
      <c r="AD977">
        <v>0.35680000000000001</v>
      </c>
      <c r="AE977">
        <v>5.3705999999999996</v>
      </c>
      <c r="AH977">
        <v>6.9275000000000002</v>
      </c>
      <c r="AI977">
        <v>6.9275000000000002</v>
      </c>
      <c r="AJ977">
        <v>3.4152999999999998</v>
      </c>
      <c r="AK977">
        <v>6.4252000000000002</v>
      </c>
      <c r="AL977">
        <v>1.9723999999999999</v>
      </c>
      <c r="AM977">
        <v>31.979500000000002</v>
      </c>
      <c r="AN977">
        <v>3.3908999999999998</v>
      </c>
    </row>
    <row r="978" spans="1:40" x14ac:dyDescent="0.25">
      <c r="A978" t="s">
        <v>298</v>
      </c>
      <c r="B978" t="s">
        <v>299</v>
      </c>
      <c r="C978" t="s">
        <v>300</v>
      </c>
      <c r="D978" t="s">
        <v>301</v>
      </c>
      <c r="E978" t="s">
        <v>203</v>
      </c>
      <c r="F978" t="s">
        <v>197</v>
      </c>
      <c r="G978" s="2">
        <v>40724</v>
      </c>
      <c r="H978" t="s">
        <v>199</v>
      </c>
      <c r="J978">
        <v>2011</v>
      </c>
      <c r="K978">
        <v>2</v>
      </c>
      <c r="L978">
        <v>2011</v>
      </c>
      <c r="M978">
        <v>2</v>
      </c>
      <c r="N978">
        <v>7</v>
      </c>
      <c r="O978">
        <v>0.97009999999999996</v>
      </c>
      <c r="R978">
        <v>6.9699999999999998E-2</v>
      </c>
      <c r="S978">
        <v>0.1019</v>
      </c>
      <c r="T978">
        <v>21.371300000000002</v>
      </c>
      <c r="U978">
        <v>14.8375</v>
      </c>
      <c r="V978">
        <v>14.8734</v>
      </c>
      <c r="X978">
        <v>14.8375</v>
      </c>
      <c r="Y978">
        <v>8.5108999999999995</v>
      </c>
      <c r="Z978">
        <v>14882</v>
      </c>
      <c r="AD978">
        <v>0.38469999999999999</v>
      </c>
      <c r="AE978">
        <v>5.18</v>
      </c>
      <c r="AH978">
        <v>6.734</v>
      </c>
      <c r="AI978">
        <v>6.734</v>
      </c>
      <c r="AJ978">
        <v>3.3409</v>
      </c>
      <c r="AK978">
        <v>6.2647000000000004</v>
      </c>
      <c r="AL978">
        <v>3.0297000000000001</v>
      </c>
      <c r="AM978">
        <v>33.285699999999999</v>
      </c>
      <c r="AN978">
        <v>6.0556000000000001</v>
      </c>
    </row>
    <row r="979" spans="1:40" x14ac:dyDescent="0.25">
      <c r="A979" t="s">
        <v>298</v>
      </c>
      <c r="B979" t="s">
        <v>299</v>
      </c>
      <c r="C979" t="s">
        <v>300</v>
      </c>
      <c r="D979" t="s">
        <v>301</v>
      </c>
      <c r="E979" t="s">
        <v>203</v>
      </c>
      <c r="F979" t="s">
        <v>197</v>
      </c>
      <c r="G979" s="2">
        <v>40816</v>
      </c>
      <c r="H979" t="s">
        <v>199</v>
      </c>
      <c r="J979">
        <v>2011</v>
      </c>
      <c r="K979">
        <v>3</v>
      </c>
      <c r="L979">
        <v>2011</v>
      </c>
      <c r="M979">
        <v>3</v>
      </c>
      <c r="N979">
        <v>7</v>
      </c>
      <c r="O979">
        <v>0.9254</v>
      </c>
      <c r="R979">
        <v>5.4399999999999997E-2</v>
      </c>
      <c r="S979">
        <v>0.1033</v>
      </c>
      <c r="T979">
        <v>21.651599999999998</v>
      </c>
      <c r="U979">
        <v>14.9047</v>
      </c>
      <c r="V979">
        <v>14.982900000000001</v>
      </c>
      <c r="X979">
        <v>14.9047</v>
      </c>
      <c r="Y979">
        <v>8.2422000000000004</v>
      </c>
      <c r="Z979">
        <v>22253</v>
      </c>
      <c r="AD979">
        <v>0.38769999999999999</v>
      </c>
      <c r="AE979">
        <v>5.8693</v>
      </c>
      <c r="AH979">
        <v>6.5784000000000002</v>
      </c>
      <c r="AI979">
        <v>6.5784000000000002</v>
      </c>
      <c r="AJ979">
        <v>3.3014000000000001</v>
      </c>
      <c r="AK979">
        <v>6.2206000000000001</v>
      </c>
      <c r="AL979">
        <v>4.5949</v>
      </c>
      <c r="AM979">
        <v>33.843499999999999</v>
      </c>
      <c r="AN979">
        <v>9.2079000000000004</v>
      </c>
    </row>
    <row r="980" spans="1:40" x14ac:dyDescent="0.25">
      <c r="A980" t="s">
        <v>298</v>
      </c>
      <c r="B980" t="s">
        <v>299</v>
      </c>
      <c r="C980" t="s">
        <v>300</v>
      </c>
      <c r="D980" t="s">
        <v>301</v>
      </c>
      <c r="E980" t="s">
        <v>203</v>
      </c>
      <c r="F980" t="s">
        <v>197</v>
      </c>
      <c r="G980" s="2">
        <v>40908</v>
      </c>
      <c r="H980" t="s">
        <v>199</v>
      </c>
      <c r="J980">
        <v>2011</v>
      </c>
      <c r="K980">
        <v>4</v>
      </c>
      <c r="L980">
        <v>2011</v>
      </c>
      <c r="M980">
        <v>4</v>
      </c>
      <c r="N980">
        <v>7</v>
      </c>
      <c r="O980">
        <v>0.94140000000000001</v>
      </c>
      <c r="R980">
        <v>5.4800000000000001E-2</v>
      </c>
      <c r="S980">
        <v>0.106</v>
      </c>
      <c r="T980">
        <v>20.992699999999999</v>
      </c>
      <c r="U980">
        <v>14.0129</v>
      </c>
      <c r="V980">
        <v>14.0746</v>
      </c>
      <c r="X980">
        <v>14.0129</v>
      </c>
      <c r="Y980">
        <v>7.7297000000000002</v>
      </c>
      <c r="Z980">
        <v>24370</v>
      </c>
      <c r="AD980">
        <v>0.36730000000000002</v>
      </c>
      <c r="AE980">
        <v>6.3951000000000002</v>
      </c>
      <c r="AH980">
        <v>6.0494000000000003</v>
      </c>
      <c r="AI980">
        <v>6.0494000000000003</v>
      </c>
      <c r="AJ980">
        <v>2.9373</v>
      </c>
      <c r="AK980">
        <v>5.7178000000000004</v>
      </c>
      <c r="AL980">
        <v>4.9989999999999997</v>
      </c>
      <c r="AM980">
        <v>33.955199999999998</v>
      </c>
      <c r="AN980">
        <v>11.3528</v>
      </c>
    </row>
    <row r="981" spans="1:40" x14ac:dyDescent="0.25">
      <c r="A981" t="s">
        <v>298</v>
      </c>
      <c r="B981" t="s">
        <v>299</v>
      </c>
      <c r="C981" t="s">
        <v>300</v>
      </c>
      <c r="D981" t="s">
        <v>301</v>
      </c>
      <c r="E981" t="s">
        <v>203</v>
      </c>
      <c r="F981" t="s">
        <v>197</v>
      </c>
      <c r="G981" s="2">
        <v>40999</v>
      </c>
      <c r="H981" t="s">
        <v>199</v>
      </c>
      <c r="J981">
        <v>2012</v>
      </c>
      <c r="K981">
        <v>1</v>
      </c>
      <c r="L981">
        <v>2012</v>
      </c>
      <c r="M981">
        <v>1</v>
      </c>
      <c r="N981">
        <v>7</v>
      </c>
      <c r="O981">
        <v>0.95209999999999995</v>
      </c>
      <c r="R981">
        <v>5.33E-2</v>
      </c>
      <c r="S981">
        <v>9.5399999999999999E-2</v>
      </c>
      <c r="T981">
        <v>20.625900000000001</v>
      </c>
      <c r="U981">
        <v>14.119</v>
      </c>
      <c r="V981">
        <v>14.2052</v>
      </c>
      <c r="X981">
        <v>14.119</v>
      </c>
      <c r="Y981">
        <v>7.6177000000000001</v>
      </c>
      <c r="Z981">
        <v>11444</v>
      </c>
      <c r="AD981">
        <v>0.3594</v>
      </c>
      <c r="AE981">
        <v>6.6760999999999999</v>
      </c>
      <c r="AH981">
        <v>5.9706999999999999</v>
      </c>
      <c r="AI981">
        <v>5.9706999999999999</v>
      </c>
      <c r="AJ981">
        <v>2.839</v>
      </c>
      <c r="AK981">
        <v>5.6528</v>
      </c>
      <c r="AL981">
        <v>2.4266000000000001</v>
      </c>
      <c r="AM981">
        <v>35.096499999999999</v>
      </c>
      <c r="AN981">
        <v>4.0896999999999997</v>
      </c>
    </row>
    <row r="982" spans="1:40" x14ac:dyDescent="0.25">
      <c r="A982" t="s">
        <v>298</v>
      </c>
      <c r="B982" t="s">
        <v>299</v>
      </c>
      <c r="C982" t="s">
        <v>300</v>
      </c>
      <c r="D982" t="s">
        <v>301</v>
      </c>
      <c r="E982" t="s">
        <v>203</v>
      </c>
      <c r="F982" t="s">
        <v>197</v>
      </c>
      <c r="G982" s="2">
        <v>41090</v>
      </c>
      <c r="H982" t="s">
        <v>199</v>
      </c>
      <c r="J982">
        <v>2012</v>
      </c>
      <c r="K982">
        <v>2</v>
      </c>
      <c r="L982">
        <v>2012</v>
      </c>
      <c r="M982">
        <v>2</v>
      </c>
      <c r="N982">
        <v>7</v>
      </c>
      <c r="O982">
        <v>1.0379</v>
      </c>
      <c r="R982">
        <v>5.0200000000000002E-2</v>
      </c>
      <c r="S982">
        <v>9.2799999999999994E-2</v>
      </c>
      <c r="T982">
        <v>26.6938</v>
      </c>
      <c r="U982">
        <v>20.5641</v>
      </c>
      <c r="V982">
        <v>20.603300000000001</v>
      </c>
      <c r="X982">
        <v>20.5641</v>
      </c>
      <c r="Y982">
        <v>12.491899999999999</v>
      </c>
      <c r="Z982">
        <v>13316</v>
      </c>
      <c r="AD982">
        <v>0.38640000000000002</v>
      </c>
      <c r="AE982">
        <v>6.1595000000000004</v>
      </c>
      <c r="AH982">
        <v>10.5093</v>
      </c>
      <c r="AI982">
        <v>10.5093</v>
      </c>
      <c r="AJ982">
        <v>5.3555000000000001</v>
      </c>
      <c r="AK982">
        <v>9.9817999999999998</v>
      </c>
      <c r="AL982">
        <v>2.8593999999999999</v>
      </c>
      <c r="AM982">
        <v>36.392400000000002</v>
      </c>
      <c r="AN982">
        <v>6.3353999999999999</v>
      </c>
    </row>
    <row r="983" spans="1:40" x14ac:dyDescent="0.25">
      <c r="A983" t="s">
        <v>298</v>
      </c>
      <c r="B983" t="s">
        <v>299</v>
      </c>
      <c r="C983" t="s">
        <v>300</v>
      </c>
      <c r="D983" t="s">
        <v>301</v>
      </c>
      <c r="E983" t="s">
        <v>203</v>
      </c>
      <c r="F983" t="s">
        <v>197</v>
      </c>
      <c r="G983" s="2">
        <v>41182</v>
      </c>
      <c r="H983" t="s">
        <v>199</v>
      </c>
      <c r="J983">
        <v>2012</v>
      </c>
      <c r="K983">
        <v>3</v>
      </c>
      <c r="L983">
        <v>2012</v>
      </c>
      <c r="M983">
        <v>3</v>
      </c>
      <c r="N983">
        <v>7</v>
      </c>
      <c r="O983">
        <v>1.0296000000000001</v>
      </c>
      <c r="R983">
        <v>4.9200000000000001E-2</v>
      </c>
      <c r="S983">
        <v>7.2099999999999997E-2</v>
      </c>
      <c r="T983">
        <v>22.040800000000001</v>
      </c>
      <c r="U983">
        <v>15.042400000000001</v>
      </c>
      <c r="V983">
        <v>15.0937</v>
      </c>
      <c r="X983">
        <v>15.042400000000001</v>
      </c>
      <c r="Y983">
        <v>8.3115000000000006</v>
      </c>
      <c r="Z983">
        <v>18732</v>
      </c>
      <c r="AD983">
        <v>0.34350000000000003</v>
      </c>
      <c r="AE983">
        <v>5.4156000000000004</v>
      </c>
      <c r="AH983">
        <v>5.7590000000000003</v>
      </c>
      <c r="AI983">
        <v>5.7590000000000003</v>
      </c>
      <c r="AJ983">
        <v>2.9613</v>
      </c>
      <c r="AK983">
        <v>5.4753999999999996</v>
      </c>
      <c r="AL983">
        <v>4.0747999999999998</v>
      </c>
      <c r="AM983">
        <v>37.802599999999998</v>
      </c>
      <c r="AN983">
        <v>9.3422000000000001</v>
      </c>
    </row>
    <row r="984" spans="1:40" x14ac:dyDescent="0.25">
      <c r="A984" t="s">
        <v>298</v>
      </c>
      <c r="B984" t="s">
        <v>299</v>
      </c>
      <c r="C984" t="s">
        <v>300</v>
      </c>
      <c r="D984" t="s">
        <v>301</v>
      </c>
      <c r="E984" t="s">
        <v>203</v>
      </c>
      <c r="F984" t="s">
        <v>197</v>
      </c>
      <c r="G984" s="2">
        <v>41274</v>
      </c>
      <c r="H984" t="s">
        <v>199</v>
      </c>
      <c r="J984">
        <v>2012</v>
      </c>
      <c r="K984">
        <v>4</v>
      </c>
      <c r="L984">
        <v>2012</v>
      </c>
      <c r="M984">
        <v>4</v>
      </c>
      <c r="N984">
        <v>7</v>
      </c>
      <c r="O984">
        <v>1.0049999999999999</v>
      </c>
      <c r="R984">
        <v>4.41E-2</v>
      </c>
      <c r="S984">
        <v>6.7500000000000004E-2</v>
      </c>
      <c r="T984">
        <v>22.515000000000001</v>
      </c>
      <c r="U984">
        <v>15.509499999999999</v>
      </c>
      <c r="V984">
        <v>15.6067</v>
      </c>
      <c r="X984">
        <v>15.509499999999999</v>
      </c>
      <c r="Y984">
        <v>8.7186000000000003</v>
      </c>
      <c r="Z984">
        <v>21899</v>
      </c>
      <c r="AD984">
        <v>0.34189999999999998</v>
      </c>
      <c r="AE984">
        <v>6.0808999999999997</v>
      </c>
      <c r="AH984">
        <v>6.0014000000000003</v>
      </c>
      <c r="AI984">
        <v>6.0014000000000003</v>
      </c>
      <c r="AJ984">
        <v>3.0863</v>
      </c>
      <c r="AK984">
        <v>5.7365000000000004</v>
      </c>
      <c r="AL984">
        <v>4.7319000000000004</v>
      </c>
      <c r="AM984">
        <v>38.1297</v>
      </c>
      <c r="AN984">
        <v>12.137</v>
      </c>
    </row>
    <row r="985" spans="1:40" x14ac:dyDescent="0.25">
      <c r="A985" t="s">
        <v>298</v>
      </c>
      <c r="B985" t="s">
        <v>299</v>
      </c>
      <c r="C985" t="s">
        <v>300</v>
      </c>
      <c r="D985" t="s">
        <v>301</v>
      </c>
      <c r="E985" t="s">
        <v>203</v>
      </c>
      <c r="F985" t="s">
        <v>197</v>
      </c>
      <c r="G985" s="2">
        <v>41364</v>
      </c>
      <c r="H985" t="s">
        <v>199</v>
      </c>
      <c r="J985">
        <v>2013</v>
      </c>
      <c r="K985">
        <v>1</v>
      </c>
      <c r="L985">
        <v>2013</v>
      </c>
      <c r="M985">
        <v>1</v>
      </c>
      <c r="N985">
        <v>7</v>
      </c>
      <c r="O985">
        <v>0.8931</v>
      </c>
      <c r="R985">
        <v>4.1399999999999999E-2</v>
      </c>
      <c r="S985">
        <v>7.7499999999999999E-2</v>
      </c>
      <c r="T985">
        <v>21.904499999999999</v>
      </c>
      <c r="U985">
        <v>14.8011</v>
      </c>
      <c r="V985">
        <v>14.8232</v>
      </c>
      <c r="X985">
        <v>14.8011</v>
      </c>
      <c r="Y985">
        <v>8.7673000000000005</v>
      </c>
      <c r="Z985">
        <v>6098</v>
      </c>
      <c r="AD985">
        <v>0.31900000000000001</v>
      </c>
      <c r="AE985">
        <v>5.2135999999999996</v>
      </c>
      <c r="AH985">
        <v>5.6397000000000004</v>
      </c>
      <c r="AI985">
        <v>5.6397000000000004</v>
      </c>
      <c r="AJ985">
        <v>2.8738999999999999</v>
      </c>
      <c r="AK985">
        <v>5.4062000000000001</v>
      </c>
      <c r="AL985">
        <v>1.3595999999999999</v>
      </c>
      <c r="AM985">
        <v>38.928699999999999</v>
      </c>
      <c r="AN985">
        <v>3.0305</v>
      </c>
    </row>
    <row r="986" spans="1:40" x14ac:dyDescent="0.25">
      <c r="A986" t="s">
        <v>298</v>
      </c>
      <c r="B986" t="s">
        <v>299</v>
      </c>
      <c r="C986" t="s">
        <v>300</v>
      </c>
      <c r="D986" t="s">
        <v>301</v>
      </c>
      <c r="E986" t="s">
        <v>203</v>
      </c>
      <c r="F986" t="s">
        <v>197</v>
      </c>
      <c r="G986" s="2">
        <v>41455</v>
      </c>
      <c r="H986" t="s">
        <v>199</v>
      </c>
      <c r="J986">
        <v>2013</v>
      </c>
      <c r="K986">
        <v>2</v>
      </c>
      <c r="L986">
        <v>2013</v>
      </c>
      <c r="M986">
        <v>2</v>
      </c>
      <c r="N986">
        <v>7</v>
      </c>
      <c r="O986">
        <v>0.86460000000000004</v>
      </c>
      <c r="R986">
        <v>4.19E-2</v>
      </c>
      <c r="S986">
        <v>0.1128</v>
      </c>
      <c r="T986">
        <v>19.668900000000001</v>
      </c>
      <c r="U986">
        <v>11.9701</v>
      </c>
      <c r="V986">
        <v>12.049799999999999</v>
      </c>
      <c r="X986">
        <v>11.9701</v>
      </c>
      <c r="Y986">
        <v>6.4313000000000002</v>
      </c>
      <c r="Z986">
        <v>5130</v>
      </c>
      <c r="AD986">
        <v>0.31219999999999998</v>
      </c>
      <c r="AE986">
        <v>4.9825999999999997</v>
      </c>
      <c r="AH986">
        <v>4.0650000000000004</v>
      </c>
      <c r="AI986">
        <v>4.0650000000000004</v>
      </c>
      <c r="AJ986">
        <v>2.0417999999999998</v>
      </c>
      <c r="AK986">
        <v>3.8948</v>
      </c>
      <c r="AL986">
        <v>1.1572</v>
      </c>
      <c r="AM986">
        <v>38.979599999999998</v>
      </c>
      <c r="AN986">
        <v>4.7991999999999999</v>
      </c>
    </row>
    <row r="987" spans="1:40" x14ac:dyDescent="0.25">
      <c r="A987" t="s">
        <v>298</v>
      </c>
      <c r="B987" t="s">
        <v>299</v>
      </c>
      <c r="C987" t="s">
        <v>300</v>
      </c>
      <c r="D987" t="s">
        <v>301</v>
      </c>
      <c r="E987" t="s">
        <v>203</v>
      </c>
      <c r="F987" t="s">
        <v>197</v>
      </c>
      <c r="G987" s="2">
        <v>41547</v>
      </c>
      <c r="H987" t="s">
        <v>199</v>
      </c>
      <c r="J987">
        <v>2013</v>
      </c>
      <c r="K987">
        <v>3</v>
      </c>
      <c r="L987">
        <v>2013</v>
      </c>
      <c r="M987">
        <v>3</v>
      </c>
      <c r="N987">
        <v>7</v>
      </c>
      <c r="O987">
        <v>0.8427</v>
      </c>
      <c r="R987">
        <v>4.0500000000000001E-2</v>
      </c>
      <c r="S987">
        <v>0.12130000000000001</v>
      </c>
      <c r="T987">
        <v>19.723800000000001</v>
      </c>
      <c r="U987">
        <v>12.626799999999999</v>
      </c>
      <c r="V987">
        <v>12.6731</v>
      </c>
      <c r="X987">
        <v>12.626799999999999</v>
      </c>
      <c r="Y987">
        <v>7.0034999999999998</v>
      </c>
      <c r="Z987">
        <v>9463</v>
      </c>
      <c r="AD987">
        <v>0.32329999999999998</v>
      </c>
      <c r="AE987">
        <v>5.3482000000000003</v>
      </c>
      <c r="AH987">
        <v>4.5983000000000001</v>
      </c>
      <c r="AI987">
        <v>4.5983000000000001</v>
      </c>
      <c r="AJ987">
        <v>2.3216000000000001</v>
      </c>
      <c r="AK987">
        <v>4.4120999999999997</v>
      </c>
      <c r="AL987">
        <v>2.1530999999999998</v>
      </c>
      <c r="AM987">
        <v>40.164299999999997</v>
      </c>
      <c r="AN987">
        <v>7.8967000000000001</v>
      </c>
    </row>
    <row r="988" spans="1:40" x14ac:dyDescent="0.25">
      <c r="A988" t="s">
        <v>298</v>
      </c>
      <c r="B988" t="s">
        <v>299</v>
      </c>
      <c r="C988" t="s">
        <v>300</v>
      </c>
      <c r="D988" t="s">
        <v>301</v>
      </c>
      <c r="E988" t="s">
        <v>203</v>
      </c>
      <c r="F988" t="s">
        <v>197</v>
      </c>
      <c r="G988" s="2">
        <v>41639</v>
      </c>
      <c r="H988" t="s">
        <v>199</v>
      </c>
      <c r="J988">
        <v>2013</v>
      </c>
      <c r="K988">
        <v>4</v>
      </c>
      <c r="L988">
        <v>2013</v>
      </c>
      <c r="M988">
        <v>4</v>
      </c>
      <c r="N988">
        <v>7</v>
      </c>
      <c r="O988">
        <v>0.82689999999999997</v>
      </c>
      <c r="R988">
        <v>3.6799999999999999E-2</v>
      </c>
      <c r="S988">
        <v>0.1258</v>
      </c>
      <c r="T988">
        <v>20.635000000000002</v>
      </c>
      <c r="U988">
        <v>13.2744</v>
      </c>
      <c r="V988">
        <v>13.1373</v>
      </c>
      <c r="X988">
        <v>13.2744</v>
      </c>
      <c r="Y988">
        <v>7.532</v>
      </c>
      <c r="Z988">
        <v>11245</v>
      </c>
      <c r="AD988">
        <v>0.31969999999999998</v>
      </c>
      <c r="AE988">
        <v>5.4530000000000003</v>
      </c>
      <c r="AH988">
        <v>4.7885</v>
      </c>
      <c r="AI988">
        <v>4.7885</v>
      </c>
      <c r="AJ988">
        <v>2.4922</v>
      </c>
      <c r="AK988">
        <v>4.6124000000000001</v>
      </c>
      <c r="AL988">
        <v>2.5447000000000002</v>
      </c>
      <c r="AM988">
        <v>41.636699999999998</v>
      </c>
      <c r="AN988">
        <v>10.1638</v>
      </c>
    </row>
    <row r="989" spans="1:40" x14ac:dyDescent="0.25">
      <c r="A989" t="s">
        <v>298</v>
      </c>
      <c r="B989" t="s">
        <v>299</v>
      </c>
      <c r="C989" t="s">
        <v>300</v>
      </c>
      <c r="D989" t="s">
        <v>301</v>
      </c>
      <c r="E989" t="s">
        <v>203</v>
      </c>
      <c r="F989" t="s">
        <v>197</v>
      </c>
      <c r="G989" s="2">
        <v>41729</v>
      </c>
      <c r="H989" t="s">
        <v>199</v>
      </c>
      <c r="J989">
        <v>2014</v>
      </c>
      <c r="K989">
        <v>1</v>
      </c>
      <c r="L989">
        <v>2014</v>
      </c>
      <c r="M989">
        <v>1</v>
      </c>
      <c r="N989">
        <v>7</v>
      </c>
      <c r="O989">
        <v>0.88239999999999996</v>
      </c>
      <c r="R989">
        <v>6.2300000000000001E-2</v>
      </c>
      <c r="S989">
        <v>0.1168</v>
      </c>
      <c r="T989">
        <v>21.569700000000001</v>
      </c>
      <c r="U989">
        <v>14.321199999999999</v>
      </c>
      <c r="V989">
        <v>14.3833</v>
      </c>
      <c r="X989">
        <v>14.321199999999999</v>
      </c>
      <c r="Y989">
        <v>8.5587</v>
      </c>
      <c r="Z989">
        <v>7775</v>
      </c>
      <c r="AD989">
        <v>0.30120000000000002</v>
      </c>
      <c r="AE989">
        <v>4.4911000000000003</v>
      </c>
      <c r="AH989">
        <v>5.1233000000000004</v>
      </c>
      <c r="AI989">
        <v>5.1233000000000004</v>
      </c>
      <c r="AJ989">
        <v>2.6541000000000001</v>
      </c>
      <c r="AK989">
        <v>4.8042999999999996</v>
      </c>
      <c r="AL989">
        <v>1.7964</v>
      </c>
      <c r="AM989">
        <v>42.592199999999998</v>
      </c>
      <c r="AN989">
        <v>3.4895999999999998</v>
      </c>
    </row>
    <row r="990" spans="1:40" x14ac:dyDescent="0.25">
      <c r="A990" t="s">
        <v>298</v>
      </c>
      <c r="B990" t="s">
        <v>299</v>
      </c>
      <c r="C990" t="s">
        <v>300</v>
      </c>
      <c r="D990" t="s">
        <v>301</v>
      </c>
      <c r="E990" t="s">
        <v>203</v>
      </c>
      <c r="F990" t="s">
        <v>197</v>
      </c>
      <c r="G990" s="2">
        <v>41820</v>
      </c>
      <c r="H990" t="s">
        <v>199</v>
      </c>
      <c r="J990">
        <v>2014</v>
      </c>
      <c r="K990">
        <v>2</v>
      </c>
      <c r="L990">
        <v>2014</v>
      </c>
      <c r="M990">
        <v>2</v>
      </c>
      <c r="N990">
        <v>7</v>
      </c>
      <c r="O990">
        <v>0.92069999999999996</v>
      </c>
      <c r="R990">
        <v>5.91E-2</v>
      </c>
      <c r="S990">
        <v>0.1157</v>
      </c>
      <c r="T990">
        <v>19.931100000000001</v>
      </c>
      <c r="U990">
        <v>12.7248</v>
      </c>
      <c r="V990">
        <v>12.782400000000001</v>
      </c>
      <c r="X990">
        <v>12.7248</v>
      </c>
      <c r="Y990">
        <v>7.8951000000000002</v>
      </c>
      <c r="Z990">
        <v>9435</v>
      </c>
      <c r="AD990">
        <v>0.31009999999999999</v>
      </c>
      <c r="AE990">
        <v>4.8986999999999998</v>
      </c>
      <c r="AH990">
        <v>4.8460999999999999</v>
      </c>
      <c r="AI990">
        <v>4.8460999999999999</v>
      </c>
      <c r="AJ990">
        <v>2.5425</v>
      </c>
      <c r="AK990">
        <v>4.5597000000000003</v>
      </c>
      <c r="AL990">
        <v>2.1957</v>
      </c>
      <c r="AM990">
        <v>44.110399999999998</v>
      </c>
      <c r="AN990">
        <v>5.8890000000000002</v>
      </c>
    </row>
    <row r="991" spans="1:40" x14ac:dyDescent="0.25">
      <c r="A991" t="s">
        <v>298</v>
      </c>
      <c r="B991" t="s">
        <v>299</v>
      </c>
      <c r="C991" t="s">
        <v>300</v>
      </c>
      <c r="D991" t="s">
        <v>301</v>
      </c>
      <c r="E991" t="s">
        <v>203</v>
      </c>
      <c r="F991" t="s">
        <v>197</v>
      </c>
      <c r="G991" s="2">
        <v>41912</v>
      </c>
      <c r="H991" t="s">
        <v>199</v>
      </c>
      <c r="J991">
        <v>2014</v>
      </c>
      <c r="K991">
        <v>3</v>
      </c>
      <c r="L991">
        <v>2014</v>
      </c>
      <c r="M991">
        <v>3</v>
      </c>
      <c r="N991">
        <v>7</v>
      </c>
      <c r="O991">
        <v>0.88800000000000001</v>
      </c>
      <c r="R991">
        <v>5.8200000000000002E-2</v>
      </c>
      <c r="S991">
        <v>0.11650000000000001</v>
      </c>
      <c r="T991">
        <v>19.927199999999999</v>
      </c>
      <c r="U991">
        <v>12.5175</v>
      </c>
      <c r="V991">
        <v>12.5997</v>
      </c>
      <c r="X991">
        <v>12.5175</v>
      </c>
      <c r="Y991">
        <v>7.5328999999999997</v>
      </c>
      <c r="Z991">
        <v>13633</v>
      </c>
      <c r="AD991">
        <v>0.30370000000000003</v>
      </c>
      <c r="AE991">
        <v>4.8297999999999996</v>
      </c>
      <c r="AH991">
        <v>4.4512999999999998</v>
      </c>
      <c r="AI991">
        <v>4.4512999999999998</v>
      </c>
      <c r="AJ991">
        <v>2.3658999999999999</v>
      </c>
      <c r="AK991">
        <v>4.1921999999999997</v>
      </c>
      <c r="AL991">
        <v>3.1949999999999998</v>
      </c>
      <c r="AM991">
        <v>44.2727</v>
      </c>
      <c r="AN991">
        <v>8.8354999999999997</v>
      </c>
    </row>
    <row r="992" spans="1:40" x14ac:dyDescent="0.25">
      <c r="A992" t="s">
        <v>298</v>
      </c>
      <c r="B992" t="s">
        <v>299</v>
      </c>
      <c r="C992" t="s">
        <v>300</v>
      </c>
      <c r="D992" t="s">
        <v>301</v>
      </c>
      <c r="E992" t="s">
        <v>203</v>
      </c>
      <c r="F992" t="s">
        <v>197</v>
      </c>
      <c r="G992" s="2">
        <v>42004</v>
      </c>
      <c r="H992" t="s">
        <v>199</v>
      </c>
      <c r="J992">
        <v>2014</v>
      </c>
      <c r="K992">
        <v>4</v>
      </c>
      <c r="L992">
        <v>2014</v>
      </c>
      <c r="M992">
        <v>4</v>
      </c>
      <c r="N992">
        <v>7</v>
      </c>
      <c r="O992">
        <v>0.81859999999999999</v>
      </c>
      <c r="R992">
        <v>6.0499999999999998E-2</v>
      </c>
      <c r="S992">
        <v>0.1608</v>
      </c>
      <c r="T992">
        <v>19.516300000000001</v>
      </c>
      <c r="U992">
        <v>10.1311</v>
      </c>
      <c r="V992">
        <v>10.209</v>
      </c>
      <c r="X992">
        <v>10.1311</v>
      </c>
      <c r="Y992">
        <v>7.5278</v>
      </c>
      <c r="Z992">
        <v>12164</v>
      </c>
      <c r="AD992">
        <v>0.24970000000000001</v>
      </c>
      <c r="AE992">
        <v>4.2117000000000004</v>
      </c>
      <c r="AH992">
        <v>3.7456</v>
      </c>
      <c r="AI992">
        <v>3.7456</v>
      </c>
      <c r="AJ992">
        <v>1.9404999999999999</v>
      </c>
      <c r="AK992">
        <v>3.5192000000000001</v>
      </c>
      <c r="AL992">
        <v>2.8407</v>
      </c>
      <c r="AM992">
        <v>43.100200000000001</v>
      </c>
      <c r="AN992">
        <v>10.536199999999999</v>
      </c>
    </row>
    <row r="993" spans="1:40" x14ac:dyDescent="0.25">
      <c r="A993" t="s">
        <v>298</v>
      </c>
      <c r="B993" t="s">
        <v>299</v>
      </c>
      <c r="C993" t="s">
        <v>300</v>
      </c>
      <c r="D993" t="s">
        <v>301</v>
      </c>
      <c r="E993" t="s">
        <v>203</v>
      </c>
      <c r="F993" t="s">
        <v>197</v>
      </c>
      <c r="G993" s="2">
        <v>42094</v>
      </c>
      <c r="H993" t="s">
        <v>199</v>
      </c>
      <c r="J993">
        <v>2015</v>
      </c>
      <c r="K993">
        <v>1</v>
      </c>
      <c r="L993">
        <v>2015</v>
      </c>
      <c r="M993">
        <v>1</v>
      </c>
      <c r="N993">
        <v>7</v>
      </c>
      <c r="O993">
        <v>0.90569999999999995</v>
      </c>
      <c r="R993">
        <v>9.9000000000000005E-2</v>
      </c>
      <c r="S993">
        <v>0.1847</v>
      </c>
      <c r="T993">
        <v>20.774100000000001</v>
      </c>
      <c r="U993">
        <v>9.8125</v>
      </c>
      <c r="V993">
        <v>9.9426000000000005</v>
      </c>
      <c r="X993">
        <v>9.8125</v>
      </c>
      <c r="Y993">
        <v>7.3056999999999999</v>
      </c>
      <c r="Z993">
        <v>1154</v>
      </c>
      <c r="AD993">
        <v>0.19719999999999999</v>
      </c>
      <c r="AE993">
        <v>3.327</v>
      </c>
      <c r="AH993">
        <v>2.86</v>
      </c>
      <c r="AI993">
        <v>2.86</v>
      </c>
      <c r="AJ993">
        <v>1.4798</v>
      </c>
      <c r="AK993">
        <v>2.5769000000000002</v>
      </c>
      <c r="AL993">
        <v>0.27400000000000002</v>
      </c>
      <c r="AM993">
        <v>42.441000000000003</v>
      </c>
      <c r="AN993">
        <v>1.8993</v>
      </c>
    </row>
    <row r="994" spans="1:40" x14ac:dyDescent="0.25">
      <c r="A994" t="s">
        <v>298</v>
      </c>
      <c r="B994" t="s">
        <v>299</v>
      </c>
      <c r="C994" t="s">
        <v>300</v>
      </c>
      <c r="D994" t="s">
        <v>301</v>
      </c>
      <c r="E994" t="s">
        <v>203</v>
      </c>
      <c r="F994" t="s">
        <v>197</v>
      </c>
      <c r="G994" s="2">
        <v>42185</v>
      </c>
      <c r="H994" t="s">
        <v>199</v>
      </c>
      <c r="J994">
        <v>2015</v>
      </c>
      <c r="K994">
        <v>2</v>
      </c>
      <c r="L994">
        <v>2015</v>
      </c>
      <c r="M994">
        <v>2</v>
      </c>
      <c r="N994">
        <v>7</v>
      </c>
      <c r="O994">
        <v>0.88480000000000003</v>
      </c>
      <c r="R994">
        <v>9.7900000000000001E-2</v>
      </c>
      <c r="S994">
        <v>0.18909999999999999</v>
      </c>
      <c r="T994">
        <v>19.822399999999998</v>
      </c>
      <c r="U994">
        <v>9.3829999999999991</v>
      </c>
      <c r="V994">
        <v>9.4977</v>
      </c>
      <c r="X994">
        <v>9.3829999999999991</v>
      </c>
      <c r="Y994">
        <v>5.6535000000000002</v>
      </c>
      <c r="Z994">
        <v>2837</v>
      </c>
      <c r="AD994">
        <v>0.21279999999999999</v>
      </c>
      <c r="AE994">
        <v>3.5661</v>
      </c>
      <c r="AH994">
        <v>2.3809999999999998</v>
      </c>
      <c r="AI994">
        <v>2.3809999999999998</v>
      </c>
      <c r="AJ994">
        <v>1.2238</v>
      </c>
      <c r="AK994">
        <v>2.1478999999999999</v>
      </c>
      <c r="AL994">
        <v>0.67549999999999999</v>
      </c>
      <c r="AM994">
        <v>42.935499999999998</v>
      </c>
      <c r="AN994">
        <v>3.9975999999999998</v>
      </c>
    </row>
    <row r="995" spans="1:40" x14ac:dyDescent="0.25">
      <c r="A995" t="s">
        <v>298</v>
      </c>
      <c r="B995" t="s">
        <v>299</v>
      </c>
      <c r="C995" t="s">
        <v>300</v>
      </c>
      <c r="D995" t="s">
        <v>301</v>
      </c>
      <c r="E995" t="s">
        <v>203</v>
      </c>
      <c r="F995" t="s">
        <v>197</v>
      </c>
      <c r="G995" s="2">
        <v>42277</v>
      </c>
      <c r="H995" t="s">
        <v>199</v>
      </c>
      <c r="J995">
        <v>2015</v>
      </c>
      <c r="K995">
        <v>3</v>
      </c>
      <c r="L995">
        <v>2015</v>
      </c>
      <c r="M995">
        <v>3</v>
      </c>
      <c r="N995">
        <v>7</v>
      </c>
      <c r="O995">
        <v>0.86150000000000004</v>
      </c>
      <c r="R995">
        <v>0.1009</v>
      </c>
      <c r="S995">
        <v>0.19400000000000001</v>
      </c>
      <c r="T995">
        <v>20.283899999999999</v>
      </c>
      <c r="U995">
        <v>8.5367999999999995</v>
      </c>
      <c r="V995">
        <v>8.6525999999999996</v>
      </c>
      <c r="X995">
        <v>8.5367999999999995</v>
      </c>
      <c r="Y995">
        <v>6.2960000000000003</v>
      </c>
      <c r="Z995">
        <v>5610</v>
      </c>
      <c r="AD995">
        <v>0.19769999999999999</v>
      </c>
      <c r="AE995">
        <v>3.2370999999999999</v>
      </c>
      <c r="AH995">
        <v>2.4790999999999999</v>
      </c>
      <c r="AI995">
        <v>2.4790999999999999</v>
      </c>
      <c r="AJ995">
        <v>1.2868999999999999</v>
      </c>
      <c r="AK995">
        <v>2.2290000000000001</v>
      </c>
      <c r="AL995">
        <v>1.3389</v>
      </c>
      <c r="AM995">
        <v>42.478700000000003</v>
      </c>
      <c r="AN995">
        <v>6.1966999999999999</v>
      </c>
    </row>
    <row r="996" spans="1:40" x14ac:dyDescent="0.25">
      <c r="A996" t="s">
        <v>298</v>
      </c>
      <c r="B996" t="s">
        <v>299</v>
      </c>
      <c r="C996" t="s">
        <v>300</v>
      </c>
      <c r="D996" t="s">
        <v>301</v>
      </c>
      <c r="E996" t="s">
        <v>203</v>
      </c>
      <c r="F996" t="s">
        <v>197</v>
      </c>
      <c r="G996" s="2">
        <v>42369</v>
      </c>
      <c r="H996" t="s">
        <v>199</v>
      </c>
      <c r="J996">
        <v>2015</v>
      </c>
      <c r="K996">
        <v>4</v>
      </c>
      <c r="L996">
        <v>2015</v>
      </c>
      <c r="M996">
        <v>4</v>
      </c>
      <c r="N996">
        <v>7</v>
      </c>
      <c r="O996">
        <v>0.78969999999999996</v>
      </c>
      <c r="R996">
        <v>0.1013</v>
      </c>
      <c r="S996">
        <v>0.21879999999999999</v>
      </c>
      <c r="T996">
        <v>18.310600000000001</v>
      </c>
      <c r="U996">
        <v>4.3940999999999999</v>
      </c>
      <c r="V996">
        <v>4.4945000000000004</v>
      </c>
      <c r="X996">
        <v>4.3940999999999999</v>
      </c>
      <c r="Y996">
        <v>4.6482999999999999</v>
      </c>
      <c r="Z996">
        <v>3854</v>
      </c>
      <c r="AD996">
        <v>0.17760000000000001</v>
      </c>
      <c r="AE996">
        <v>3.0074000000000001</v>
      </c>
      <c r="AH996">
        <v>1.6006</v>
      </c>
      <c r="AI996">
        <v>1.6006</v>
      </c>
      <c r="AJ996">
        <v>0.84040000000000004</v>
      </c>
      <c r="AK996">
        <v>1.4384999999999999</v>
      </c>
      <c r="AL996">
        <v>0.91849999999999998</v>
      </c>
      <c r="AM996">
        <v>42.543300000000002</v>
      </c>
      <c r="AN996">
        <v>7.2316000000000003</v>
      </c>
    </row>
    <row r="997" spans="1:40" x14ac:dyDescent="0.25">
      <c r="A997" t="s">
        <v>298</v>
      </c>
      <c r="B997" t="s">
        <v>299</v>
      </c>
      <c r="C997" t="s">
        <v>300</v>
      </c>
      <c r="D997" t="s">
        <v>301</v>
      </c>
      <c r="E997" t="s">
        <v>203</v>
      </c>
      <c r="F997" t="s">
        <v>197</v>
      </c>
      <c r="G997" s="2">
        <v>42460</v>
      </c>
      <c r="H997" t="s">
        <v>199</v>
      </c>
      <c r="J997">
        <v>2016</v>
      </c>
      <c r="K997">
        <v>1</v>
      </c>
      <c r="L997">
        <v>2016</v>
      </c>
      <c r="M997">
        <v>1</v>
      </c>
      <c r="N997">
        <v>7</v>
      </c>
      <c r="O997">
        <v>0.90820000000000001</v>
      </c>
      <c r="R997">
        <v>0.1421</v>
      </c>
      <c r="S997">
        <v>0.24149999999999999</v>
      </c>
      <c r="T997">
        <v>19.545400000000001</v>
      </c>
      <c r="U997">
        <v>3.5518999999999998</v>
      </c>
      <c r="V997">
        <v>3.7099000000000002</v>
      </c>
      <c r="X997">
        <v>3.5518999999999998</v>
      </c>
      <c r="Y997">
        <v>3.7161</v>
      </c>
      <c r="Z997">
        <v>211</v>
      </c>
      <c r="AD997">
        <v>0.1421</v>
      </c>
      <c r="AE997">
        <v>2.4155000000000002</v>
      </c>
      <c r="AH997">
        <v>0.99780000000000002</v>
      </c>
      <c r="AI997">
        <v>0.99780000000000002</v>
      </c>
      <c r="AJ997">
        <v>0.51959999999999995</v>
      </c>
      <c r="AK997">
        <v>0.85599999999999998</v>
      </c>
      <c r="AL997">
        <v>5.0500000000000003E-2</v>
      </c>
      <c r="AM997">
        <v>43.042700000000004</v>
      </c>
      <c r="AN997">
        <v>1.1516999999999999</v>
      </c>
    </row>
    <row r="998" spans="1:40" x14ac:dyDescent="0.25">
      <c r="A998" t="s">
        <v>298</v>
      </c>
      <c r="B998" t="s">
        <v>299</v>
      </c>
      <c r="C998" t="s">
        <v>300</v>
      </c>
      <c r="D998" t="s">
        <v>301</v>
      </c>
      <c r="E998" t="s">
        <v>203</v>
      </c>
      <c r="F998" t="s">
        <v>197</v>
      </c>
      <c r="G998" s="2">
        <v>42551</v>
      </c>
      <c r="H998" t="s">
        <v>199</v>
      </c>
      <c r="J998">
        <v>2016</v>
      </c>
      <c r="K998">
        <v>2</v>
      </c>
      <c r="L998">
        <v>2016</v>
      </c>
      <c r="M998">
        <v>2</v>
      </c>
      <c r="N998">
        <v>7</v>
      </c>
      <c r="O998">
        <v>0.88980000000000004</v>
      </c>
      <c r="R998">
        <v>0.1429</v>
      </c>
      <c r="S998">
        <v>0.25140000000000001</v>
      </c>
      <c r="T998">
        <v>17.996700000000001</v>
      </c>
      <c r="U998">
        <v>4.1528999999999998</v>
      </c>
      <c r="V998">
        <v>4.2828999999999997</v>
      </c>
      <c r="X998">
        <v>4.1528999999999998</v>
      </c>
      <c r="Y998">
        <v>2.9466000000000001</v>
      </c>
      <c r="Z998">
        <v>459</v>
      </c>
      <c r="AD998">
        <v>0.16850000000000001</v>
      </c>
      <c r="AE998">
        <v>2.9802</v>
      </c>
      <c r="AH998">
        <v>0.95040000000000002</v>
      </c>
      <c r="AI998">
        <v>0.95040000000000002</v>
      </c>
      <c r="AJ998">
        <v>0.49080000000000001</v>
      </c>
      <c r="AK998">
        <v>0.8145</v>
      </c>
      <c r="AL998">
        <v>0.1099</v>
      </c>
      <c r="AM998">
        <v>42.651299999999999</v>
      </c>
      <c r="AN998">
        <v>2.2334000000000001</v>
      </c>
    </row>
    <row r="999" spans="1:40" x14ac:dyDescent="0.25">
      <c r="A999" t="s">
        <v>298</v>
      </c>
      <c r="B999" t="s">
        <v>299</v>
      </c>
      <c r="C999" t="s">
        <v>300</v>
      </c>
      <c r="D999" t="s">
        <v>301</v>
      </c>
      <c r="E999" t="s">
        <v>203</v>
      </c>
      <c r="F999" t="s">
        <v>197</v>
      </c>
      <c r="G999" s="2">
        <v>42643</v>
      </c>
      <c r="H999" t="s">
        <v>199</v>
      </c>
      <c r="J999">
        <v>2016</v>
      </c>
      <c r="K999">
        <v>3</v>
      </c>
      <c r="L999">
        <v>2016</v>
      </c>
      <c r="M999">
        <v>3</v>
      </c>
      <c r="N999">
        <v>7</v>
      </c>
      <c r="O999">
        <v>0.85850000000000004</v>
      </c>
      <c r="R999">
        <v>0.1404</v>
      </c>
      <c r="S999">
        <v>0.26069999999999999</v>
      </c>
      <c r="T999">
        <v>18.746700000000001</v>
      </c>
      <c r="U999">
        <v>5.4978999999999996</v>
      </c>
      <c r="V999">
        <v>5.6784999999999997</v>
      </c>
      <c r="X999">
        <v>5.4978999999999996</v>
      </c>
      <c r="Y999">
        <v>4.5163000000000002</v>
      </c>
      <c r="Z999">
        <v>2410</v>
      </c>
      <c r="AD999">
        <v>0.1729</v>
      </c>
      <c r="AE999">
        <v>3.1076000000000001</v>
      </c>
      <c r="AH999">
        <v>1.6321000000000001</v>
      </c>
      <c r="AI999">
        <v>1.6321000000000001</v>
      </c>
      <c r="AJ999">
        <v>0.85119999999999996</v>
      </c>
      <c r="AK999">
        <v>1.4029</v>
      </c>
      <c r="AL999">
        <v>0.57679999999999998</v>
      </c>
      <c r="AM999">
        <v>42.683900000000001</v>
      </c>
      <c r="AN999">
        <v>3.5150999999999999</v>
      </c>
    </row>
    <row r="1000" spans="1:40" x14ac:dyDescent="0.25">
      <c r="A1000" t="s">
        <v>298</v>
      </c>
      <c r="B1000" t="s">
        <v>299</v>
      </c>
      <c r="C1000" t="s">
        <v>300</v>
      </c>
      <c r="D1000" t="s">
        <v>301</v>
      </c>
      <c r="E1000" t="s">
        <v>203</v>
      </c>
      <c r="F1000" t="s">
        <v>197</v>
      </c>
      <c r="G1000" s="2">
        <v>42735</v>
      </c>
      <c r="H1000" t="s">
        <v>199</v>
      </c>
      <c r="J1000">
        <v>2016</v>
      </c>
      <c r="K1000">
        <v>4</v>
      </c>
      <c r="L1000">
        <v>2016</v>
      </c>
      <c r="M1000">
        <v>4</v>
      </c>
      <c r="N1000">
        <v>7</v>
      </c>
      <c r="O1000">
        <v>0.86939999999999995</v>
      </c>
      <c r="R1000">
        <v>0.14269999999999999</v>
      </c>
      <c r="S1000">
        <v>0.246</v>
      </c>
      <c r="T1000">
        <v>19.819400000000002</v>
      </c>
      <c r="U1000">
        <v>1.0112000000000001</v>
      </c>
      <c r="V1000">
        <v>1.3308</v>
      </c>
      <c r="X1000">
        <v>1.0112000000000001</v>
      </c>
      <c r="Y1000">
        <v>2.7534000000000001</v>
      </c>
      <c r="Z1000">
        <v>5919</v>
      </c>
      <c r="AD1000">
        <v>0.1847</v>
      </c>
      <c r="AE1000">
        <v>3.2442000000000002</v>
      </c>
      <c r="AH1000">
        <v>1.1644000000000001</v>
      </c>
      <c r="AI1000">
        <v>1.1644000000000001</v>
      </c>
      <c r="AJ1000">
        <v>0.61280000000000001</v>
      </c>
      <c r="AK1000">
        <v>0.99819999999999998</v>
      </c>
      <c r="AL1000">
        <v>1.417</v>
      </c>
      <c r="AM1000">
        <v>41.9069</v>
      </c>
      <c r="AN1000">
        <v>5.2866</v>
      </c>
    </row>
    <row r="1001" spans="1:40" x14ac:dyDescent="0.25">
      <c r="A1001" t="s">
        <v>298</v>
      </c>
      <c r="B1001" t="s">
        <v>299</v>
      </c>
      <c r="C1001" t="s">
        <v>300</v>
      </c>
      <c r="D1001" t="s">
        <v>301</v>
      </c>
      <c r="E1001" t="s">
        <v>203</v>
      </c>
      <c r="F1001" t="s">
        <v>197</v>
      </c>
      <c r="G1001" s="2">
        <v>42825</v>
      </c>
      <c r="H1001" t="s">
        <v>199</v>
      </c>
      <c r="J1001">
        <v>2017</v>
      </c>
      <c r="K1001">
        <v>1</v>
      </c>
      <c r="L1001">
        <v>2017</v>
      </c>
      <c r="M1001">
        <v>1</v>
      </c>
      <c r="N1001">
        <v>7</v>
      </c>
      <c r="O1001">
        <v>0.80810000000000004</v>
      </c>
      <c r="R1001">
        <v>0.1203</v>
      </c>
      <c r="S1001">
        <v>0.23730000000000001</v>
      </c>
      <c r="T1001">
        <v>21.285599999999999</v>
      </c>
      <c r="U1001">
        <v>9.3511000000000006</v>
      </c>
      <c r="V1001">
        <v>9.5816999999999997</v>
      </c>
      <c r="X1001">
        <v>9.3511000000000006</v>
      </c>
      <c r="Y1001">
        <v>6.3361999999999998</v>
      </c>
      <c r="Z1001">
        <v>5283</v>
      </c>
      <c r="AD1001">
        <v>0.18390000000000001</v>
      </c>
      <c r="AE1001">
        <v>3.3494000000000002</v>
      </c>
      <c r="AH1001">
        <v>2.2256</v>
      </c>
      <c r="AI1001">
        <v>2.2256</v>
      </c>
      <c r="AJ1001">
        <v>1.1881999999999999</v>
      </c>
      <c r="AK1001">
        <v>1.9579</v>
      </c>
      <c r="AL1001">
        <v>1.2509999999999999</v>
      </c>
      <c r="AM1001">
        <v>43.372900000000001</v>
      </c>
      <c r="AN1001">
        <v>1.9354</v>
      </c>
    </row>
    <row r="1002" spans="1:40" x14ac:dyDescent="0.25">
      <c r="A1002" t="s">
        <v>298</v>
      </c>
      <c r="B1002" t="s">
        <v>299</v>
      </c>
      <c r="C1002" t="s">
        <v>300</v>
      </c>
      <c r="D1002" t="s">
        <v>301</v>
      </c>
      <c r="E1002" t="s">
        <v>203</v>
      </c>
      <c r="F1002" t="s">
        <v>197</v>
      </c>
      <c r="G1002" s="2">
        <v>42916</v>
      </c>
      <c r="H1002" t="s">
        <v>199</v>
      </c>
      <c r="J1002">
        <v>2017</v>
      </c>
      <c r="K1002">
        <v>2</v>
      </c>
      <c r="L1002">
        <v>2017</v>
      </c>
      <c r="M1002">
        <v>2</v>
      </c>
      <c r="N1002">
        <v>7</v>
      </c>
      <c r="O1002">
        <v>0.82789999999999997</v>
      </c>
      <c r="R1002">
        <v>0.11749999999999999</v>
      </c>
      <c r="S1002">
        <v>0.22570000000000001</v>
      </c>
      <c r="T1002">
        <v>19.257000000000001</v>
      </c>
      <c r="U1002">
        <v>6.6097999999999999</v>
      </c>
      <c r="V1002">
        <v>6.8611000000000004</v>
      </c>
      <c r="X1002">
        <v>6.6097999999999999</v>
      </c>
      <c r="Y1002">
        <v>5.3278999999999996</v>
      </c>
      <c r="Z1002">
        <v>9132</v>
      </c>
      <c r="AD1002">
        <v>0.18329999999999999</v>
      </c>
      <c r="AE1002">
        <v>3.3170999999999999</v>
      </c>
      <c r="AH1002">
        <v>1.7564</v>
      </c>
      <c r="AI1002">
        <v>1.7564</v>
      </c>
      <c r="AJ1002">
        <v>0.9516</v>
      </c>
      <c r="AK1002">
        <v>1.5499000000000001</v>
      </c>
      <c r="AL1002">
        <v>2.1381000000000001</v>
      </c>
      <c r="AM1002">
        <v>43.860799999999998</v>
      </c>
      <c r="AN1002">
        <v>3.5402</v>
      </c>
    </row>
    <row r="1003" spans="1:40" x14ac:dyDescent="0.25">
      <c r="A1003" t="s">
        <v>298</v>
      </c>
      <c r="B1003" t="s">
        <v>299</v>
      </c>
      <c r="C1003" t="s">
        <v>300</v>
      </c>
      <c r="D1003" t="s">
        <v>301</v>
      </c>
      <c r="E1003" t="s">
        <v>203</v>
      </c>
      <c r="F1003" t="s">
        <v>197</v>
      </c>
      <c r="G1003" s="2">
        <v>43008</v>
      </c>
      <c r="H1003" t="s">
        <v>199</v>
      </c>
      <c r="J1003">
        <v>2017</v>
      </c>
      <c r="K1003">
        <v>3</v>
      </c>
      <c r="L1003">
        <v>2017</v>
      </c>
      <c r="M1003">
        <v>3</v>
      </c>
      <c r="N1003">
        <v>7</v>
      </c>
      <c r="O1003">
        <v>0.8508</v>
      </c>
      <c r="R1003">
        <v>0.1162</v>
      </c>
      <c r="S1003">
        <v>0.21460000000000001</v>
      </c>
      <c r="T1003">
        <v>20.529</v>
      </c>
      <c r="U1003">
        <v>8.4380000000000006</v>
      </c>
      <c r="V1003">
        <v>8.6058000000000003</v>
      </c>
      <c r="X1003">
        <v>8.4380000000000006</v>
      </c>
      <c r="Y1003">
        <v>6.0002000000000004</v>
      </c>
      <c r="Z1003">
        <v>11754</v>
      </c>
      <c r="AD1003">
        <v>0.18940000000000001</v>
      </c>
      <c r="AE1003">
        <v>3.1404999999999998</v>
      </c>
      <c r="AH1003">
        <v>2.1591</v>
      </c>
      <c r="AI1003">
        <v>2.1591</v>
      </c>
      <c r="AJ1003">
        <v>1.1691</v>
      </c>
      <c r="AK1003">
        <v>1.9083000000000001</v>
      </c>
      <c r="AL1003">
        <v>2.7519999999999998</v>
      </c>
      <c r="AM1003">
        <v>44.653799999999997</v>
      </c>
      <c r="AN1003">
        <v>5.3044000000000002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79</v>
      </c>
      <c r="D1" s="1" t="s">
        <v>80</v>
      </c>
      <c r="E1" s="1" t="s">
        <v>81</v>
      </c>
      <c r="M1" t="s">
        <v>19</v>
      </c>
      <c r="N1" t="s">
        <v>82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83</v>
      </c>
    </row>
    <row r="3" spans="1:14" x14ac:dyDescent="0.25">
      <c r="A3" t="s">
        <v>22</v>
      </c>
      <c r="B3" t="s">
        <v>74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84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85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86</v>
      </c>
      <c r="N5" t="s">
        <v>87</v>
      </c>
    </row>
    <row r="6" spans="1:14" x14ac:dyDescent="0.25">
      <c r="A6" t="s">
        <v>88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89</v>
      </c>
    </row>
    <row r="7" spans="1:14" x14ac:dyDescent="0.25">
      <c r="A7" t="s">
        <v>90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91</v>
      </c>
    </row>
    <row r="8" spans="1:14" x14ac:dyDescent="0.25">
      <c r="A8" t="s">
        <v>92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93</v>
      </c>
      <c r="N8" t="s">
        <v>94</v>
      </c>
    </row>
    <row r="9" spans="1:14" x14ac:dyDescent="0.25">
      <c r="A9" t="s">
        <v>95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96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97</v>
      </c>
    </row>
    <row r="11" spans="1:14" x14ac:dyDescent="0.25">
      <c r="A11" t="s">
        <v>98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99</v>
      </c>
    </row>
    <row r="12" spans="1:14" x14ac:dyDescent="0.25">
      <c r="A12" t="s">
        <v>100</v>
      </c>
      <c r="B12" t="s">
        <v>20</v>
      </c>
      <c r="C12" t="s">
        <v>86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101</v>
      </c>
    </row>
    <row r="13" spans="1:14" x14ac:dyDescent="0.25">
      <c r="A13" t="s">
        <v>102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103</v>
      </c>
    </row>
    <row r="14" spans="1:14" x14ac:dyDescent="0.25">
      <c r="A14" t="s">
        <v>104</v>
      </c>
      <c r="B14" t="s">
        <v>75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105</v>
      </c>
    </row>
    <row r="15" spans="1:14" x14ac:dyDescent="0.25">
      <c r="A15" t="s">
        <v>106</v>
      </c>
      <c r="B15" t="s">
        <v>107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108</v>
      </c>
    </row>
    <row r="16" spans="1:14" x14ac:dyDescent="0.25">
      <c r="A16" t="s">
        <v>109</v>
      </c>
      <c r="B16" t="s">
        <v>109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110</v>
      </c>
    </row>
    <row r="17" spans="1:14" x14ac:dyDescent="0.25">
      <c r="A17" t="s">
        <v>111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112</v>
      </c>
    </row>
    <row r="18" spans="1:14" x14ac:dyDescent="0.25">
      <c r="A18" t="s">
        <v>113</v>
      </c>
      <c r="B18" t="s">
        <v>114</v>
      </c>
      <c r="C18" t="s">
        <v>93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115</v>
      </c>
    </row>
    <row r="19" spans="1:14" x14ac:dyDescent="0.25">
      <c r="A19" t="s">
        <v>116</v>
      </c>
      <c r="B19" t="s">
        <v>78</v>
      </c>
      <c r="C19" t="s">
        <v>93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117</v>
      </c>
    </row>
    <row r="20" spans="1:14" x14ac:dyDescent="0.25">
      <c r="A20" t="s">
        <v>100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118</v>
      </c>
      <c r="B21" t="s">
        <v>65</v>
      </c>
      <c r="C21" t="s">
        <v>93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119</v>
      </c>
      <c r="B22" t="s">
        <v>23</v>
      </c>
      <c r="C22" t="s">
        <v>93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120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121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122</v>
      </c>
      <c r="B25" t="s">
        <v>123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124</v>
      </c>
      <c r="B26" t="s">
        <v>69</v>
      </c>
      <c r="C26" t="s">
        <v>93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125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86</v>
      </c>
      <c r="K27" t="str">
        <f>SUBSTITUTE(J27,"Dim","")&amp;"CK"</f>
        <v>ContractAddDateCK</v>
      </c>
    </row>
    <row r="28" spans="1:14" x14ac:dyDescent="0.25">
      <c r="A28" t="s">
        <v>126</v>
      </c>
      <c r="B28" t="s">
        <v>72</v>
      </c>
      <c r="C28" t="s">
        <v>93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127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93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128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129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130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131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132</v>
      </c>
      <c r="B35" t="s">
        <v>76</v>
      </c>
      <c r="C35" t="s">
        <v>93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133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134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135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136</v>
      </c>
      <c r="B39" t="s">
        <v>77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137</v>
      </c>
      <c r="B40" t="s">
        <v>138</v>
      </c>
      <c r="C40" t="s">
        <v>93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139</v>
      </c>
      <c r="B41" t="s">
        <v>140</v>
      </c>
      <c r="C41" t="s">
        <v>93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141</v>
      </c>
      <c r="B42" t="s">
        <v>142</v>
      </c>
      <c r="C42" t="s">
        <v>93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1"/>
  <sheetViews>
    <sheetView workbookViewId="0">
      <selection activeCell="E2" sqref="E2:E41"/>
    </sheetView>
  </sheetViews>
  <sheetFormatPr defaultRowHeight="15" x14ac:dyDescent="0.25"/>
  <cols>
    <col min="1" max="1" width="27.28515625" bestFit="1" customWidth="1"/>
    <col min="2" max="2" width="15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31.7109375" customWidth="1"/>
    <col min="7" max="7" width="64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302</v>
      </c>
      <c r="G1" s="1" t="s">
        <v>5</v>
      </c>
    </row>
    <row r="2" spans="1:7" x14ac:dyDescent="0.25">
      <c r="A2" t="s">
        <v>153</v>
      </c>
      <c r="B2" t="s">
        <v>303</v>
      </c>
      <c r="C2" t="s">
        <v>9</v>
      </c>
      <c r="E2" t="s">
        <v>313</v>
      </c>
      <c r="F2" t="s">
        <v>316</v>
      </c>
      <c r="G2" t="s">
        <v>310</v>
      </c>
    </row>
    <row r="3" spans="1:7" hidden="1" x14ac:dyDescent="0.25">
      <c r="A3" t="s">
        <v>154</v>
      </c>
      <c r="B3" t="s">
        <v>303</v>
      </c>
      <c r="C3" t="s">
        <v>9</v>
      </c>
      <c r="E3" t="s">
        <v>313</v>
      </c>
      <c r="F3" t="s">
        <v>315</v>
      </c>
    </row>
    <row r="4" spans="1:7" hidden="1" x14ac:dyDescent="0.25">
      <c r="A4" t="s">
        <v>155</v>
      </c>
      <c r="B4" t="s">
        <v>304</v>
      </c>
      <c r="C4" t="s">
        <v>9</v>
      </c>
      <c r="E4" t="s">
        <v>313</v>
      </c>
      <c r="F4" t="s">
        <v>315</v>
      </c>
    </row>
    <row r="5" spans="1:7" hidden="1" x14ac:dyDescent="0.25">
      <c r="A5" t="s">
        <v>156</v>
      </c>
      <c r="B5" t="s">
        <v>304</v>
      </c>
      <c r="C5" t="s">
        <v>9</v>
      </c>
      <c r="E5" t="s">
        <v>313</v>
      </c>
      <c r="F5" t="s">
        <v>315</v>
      </c>
    </row>
    <row r="6" spans="1:7" hidden="1" x14ac:dyDescent="0.25">
      <c r="A6" t="s">
        <v>157</v>
      </c>
      <c r="B6" t="s">
        <v>303</v>
      </c>
      <c r="C6" t="s">
        <v>9</v>
      </c>
      <c r="E6" t="s">
        <v>313</v>
      </c>
      <c r="F6" t="s">
        <v>315</v>
      </c>
    </row>
    <row r="7" spans="1:7" hidden="1" x14ac:dyDescent="0.25">
      <c r="A7" t="s">
        <v>158</v>
      </c>
      <c r="B7" t="s">
        <v>303</v>
      </c>
      <c r="C7" t="s">
        <v>9</v>
      </c>
      <c r="E7" t="s">
        <v>313</v>
      </c>
      <c r="F7" t="s">
        <v>315</v>
      </c>
    </row>
    <row r="8" spans="1:7" x14ac:dyDescent="0.25">
      <c r="A8" t="s">
        <v>159</v>
      </c>
      <c r="B8" t="s">
        <v>305</v>
      </c>
      <c r="C8" t="s">
        <v>9</v>
      </c>
      <c r="D8" t="s">
        <v>311</v>
      </c>
      <c r="E8" t="s">
        <v>314</v>
      </c>
      <c r="F8" t="s">
        <v>316</v>
      </c>
      <c r="G8" t="s">
        <v>310</v>
      </c>
    </row>
    <row r="9" spans="1:7" x14ac:dyDescent="0.25">
      <c r="A9" t="s">
        <v>160</v>
      </c>
      <c r="B9" t="s">
        <v>304</v>
      </c>
      <c r="C9" t="s">
        <v>9</v>
      </c>
      <c r="E9" t="s">
        <v>317</v>
      </c>
      <c r="F9" t="s">
        <v>316</v>
      </c>
      <c r="G9" t="s">
        <v>310</v>
      </c>
    </row>
    <row r="10" spans="1:7" x14ac:dyDescent="0.25">
      <c r="A10" t="s">
        <v>161</v>
      </c>
      <c r="B10" t="s">
        <v>303</v>
      </c>
      <c r="C10" t="s">
        <v>9</v>
      </c>
      <c r="E10" t="s">
        <v>317</v>
      </c>
      <c r="F10" t="s">
        <v>316</v>
      </c>
    </row>
    <row r="11" spans="1:7" x14ac:dyDescent="0.25">
      <c r="A11" t="s">
        <v>162</v>
      </c>
      <c r="B11" t="s">
        <v>306</v>
      </c>
      <c r="C11" t="s">
        <v>9</v>
      </c>
      <c r="E11" t="s">
        <v>317</v>
      </c>
      <c r="F11" t="s">
        <v>316</v>
      </c>
    </row>
    <row r="12" spans="1:7" x14ac:dyDescent="0.25">
      <c r="A12" t="s">
        <v>163</v>
      </c>
      <c r="B12" t="s">
        <v>306</v>
      </c>
      <c r="C12" t="s">
        <v>9</v>
      </c>
      <c r="E12" t="s">
        <v>317</v>
      </c>
      <c r="F12" t="s">
        <v>316</v>
      </c>
    </row>
    <row r="13" spans="1:7" x14ac:dyDescent="0.25">
      <c r="A13" t="s">
        <v>164</v>
      </c>
      <c r="B13" t="s">
        <v>306</v>
      </c>
      <c r="C13" t="s">
        <v>9</v>
      </c>
      <c r="E13" t="s">
        <v>317</v>
      </c>
      <c r="F13" t="s">
        <v>316</v>
      </c>
    </row>
    <row r="14" spans="1:7" x14ac:dyDescent="0.25">
      <c r="A14" t="s">
        <v>165</v>
      </c>
      <c r="B14" t="s">
        <v>306</v>
      </c>
      <c r="C14" t="s">
        <v>9</v>
      </c>
      <c r="E14" t="s">
        <v>317</v>
      </c>
      <c r="F14" t="s">
        <v>316</v>
      </c>
    </row>
    <row r="15" spans="1:7" x14ac:dyDescent="0.25">
      <c r="A15" t="s">
        <v>166</v>
      </c>
      <c r="B15" t="s">
        <v>306</v>
      </c>
      <c r="C15" t="s">
        <v>9</v>
      </c>
      <c r="E15" t="s">
        <v>317</v>
      </c>
      <c r="F15" t="s">
        <v>316</v>
      </c>
    </row>
    <row r="16" spans="1:7" x14ac:dyDescent="0.25">
      <c r="A16" t="s">
        <v>167</v>
      </c>
      <c r="B16" t="s">
        <v>307</v>
      </c>
      <c r="C16" t="s">
        <v>309</v>
      </c>
      <c r="E16" t="s">
        <v>312</v>
      </c>
      <c r="F16" t="s">
        <v>316</v>
      </c>
    </row>
    <row r="17" spans="1:6" x14ac:dyDescent="0.25">
      <c r="A17" t="s">
        <v>168</v>
      </c>
      <c r="B17" t="s">
        <v>307</v>
      </c>
      <c r="C17" t="s">
        <v>309</v>
      </c>
      <c r="E17" t="s">
        <v>312</v>
      </c>
      <c r="F17" t="s">
        <v>316</v>
      </c>
    </row>
    <row r="18" spans="1:6" x14ac:dyDescent="0.25">
      <c r="A18" t="s">
        <v>169</v>
      </c>
      <c r="B18" t="s">
        <v>307</v>
      </c>
      <c r="C18" t="s">
        <v>309</v>
      </c>
      <c r="E18" t="s">
        <v>312</v>
      </c>
      <c r="F18" t="s">
        <v>316</v>
      </c>
    </row>
    <row r="19" spans="1:6" x14ac:dyDescent="0.25">
      <c r="A19" t="s">
        <v>170</v>
      </c>
      <c r="B19" t="s">
        <v>307</v>
      </c>
      <c r="C19" t="s">
        <v>309</v>
      </c>
      <c r="E19" t="s">
        <v>312</v>
      </c>
      <c r="F19" t="s">
        <v>316</v>
      </c>
    </row>
    <row r="20" spans="1:6" x14ac:dyDescent="0.25">
      <c r="A20" t="s">
        <v>171</v>
      </c>
      <c r="B20" t="s">
        <v>307</v>
      </c>
      <c r="C20" t="s">
        <v>309</v>
      </c>
      <c r="E20" t="s">
        <v>312</v>
      </c>
      <c r="F20" t="s">
        <v>316</v>
      </c>
    </row>
    <row r="21" spans="1:6" x14ac:dyDescent="0.25">
      <c r="A21" t="s">
        <v>172</v>
      </c>
      <c r="B21" t="s">
        <v>307</v>
      </c>
      <c r="C21" t="s">
        <v>309</v>
      </c>
      <c r="E21" t="s">
        <v>312</v>
      </c>
      <c r="F21" t="s">
        <v>316</v>
      </c>
    </row>
    <row r="22" spans="1:6" x14ac:dyDescent="0.25">
      <c r="A22" t="s">
        <v>173</v>
      </c>
      <c r="B22" t="s">
        <v>307</v>
      </c>
      <c r="C22" t="s">
        <v>309</v>
      </c>
      <c r="E22" t="s">
        <v>312</v>
      </c>
      <c r="F22" t="s">
        <v>316</v>
      </c>
    </row>
    <row r="23" spans="1:6" x14ac:dyDescent="0.25">
      <c r="A23" t="s">
        <v>174</v>
      </c>
      <c r="B23" t="s">
        <v>307</v>
      </c>
      <c r="C23" t="s">
        <v>309</v>
      </c>
      <c r="E23" t="s">
        <v>312</v>
      </c>
      <c r="F23" t="s">
        <v>316</v>
      </c>
    </row>
    <row r="24" spans="1:6" x14ac:dyDescent="0.25">
      <c r="A24" t="s">
        <v>175</v>
      </c>
      <c r="B24" t="s">
        <v>307</v>
      </c>
      <c r="C24" t="s">
        <v>309</v>
      </c>
      <c r="E24" t="s">
        <v>312</v>
      </c>
      <c r="F24" t="s">
        <v>316</v>
      </c>
    </row>
    <row r="25" spans="1:6" x14ac:dyDescent="0.25">
      <c r="A25" t="s">
        <v>176</v>
      </c>
      <c r="B25" t="s">
        <v>307</v>
      </c>
      <c r="C25" t="s">
        <v>309</v>
      </c>
      <c r="E25" t="s">
        <v>312</v>
      </c>
      <c r="F25" t="s">
        <v>316</v>
      </c>
    </row>
    <row r="26" spans="1:6" x14ac:dyDescent="0.25">
      <c r="A26" t="s">
        <v>177</v>
      </c>
      <c r="B26" t="s">
        <v>307</v>
      </c>
      <c r="C26" t="s">
        <v>309</v>
      </c>
      <c r="E26" t="s">
        <v>312</v>
      </c>
      <c r="F26" t="s">
        <v>316</v>
      </c>
    </row>
    <row r="27" spans="1:6" x14ac:dyDescent="0.25">
      <c r="A27" t="s">
        <v>178</v>
      </c>
      <c r="B27" t="s">
        <v>308</v>
      </c>
      <c r="C27" t="s">
        <v>309</v>
      </c>
      <c r="E27" t="s">
        <v>312</v>
      </c>
      <c r="F27" t="s">
        <v>316</v>
      </c>
    </row>
    <row r="28" spans="1:6" x14ac:dyDescent="0.25">
      <c r="A28" t="s">
        <v>179</v>
      </c>
      <c r="B28" t="s">
        <v>307</v>
      </c>
      <c r="C28" t="s">
        <v>309</v>
      </c>
      <c r="E28" t="s">
        <v>312</v>
      </c>
      <c r="F28" t="s">
        <v>316</v>
      </c>
    </row>
    <row r="29" spans="1:6" x14ac:dyDescent="0.25">
      <c r="A29" t="s">
        <v>180</v>
      </c>
      <c r="B29" t="s">
        <v>307</v>
      </c>
      <c r="C29" t="s">
        <v>309</v>
      </c>
      <c r="E29" t="s">
        <v>312</v>
      </c>
      <c r="F29" t="s">
        <v>316</v>
      </c>
    </row>
    <row r="30" spans="1:6" x14ac:dyDescent="0.25">
      <c r="A30" t="s">
        <v>181</v>
      </c>
      <c r="B30" t="s">
        <v>307</v>
      </c>
      <c r="C30" t="s">
        <v>309</v>
      </c>
      <c r="E30" t="s">
        <v>312</v>
      </c>
      <c r="F30" t="s">
        <v>316</v>
      </c>
    </row>
    <row r="31" spans="1:6" x14ac:dyDescent="0.25">
      <c r="A31" t="s">
        <v>182</v>
      </c>
      <c r="B31" t="s">
        <v>307</v>
      </c>
      <c r="C31" t="s">
        <v>309</v>
      </c>
      <c r="E31" t="s">
        <v>312</v>
      </c>
      <c r="F31" t="s">
        <v>316</v>
      </c>
    </row>
    <row r="32" spans="1:6" x14ac:dyDescent="0.25">
      <c r="A32" t="s">
        <v>183</v>
      </c>
      <c r="B32" t="s">
        <v>307</v>
      </c>
      <c r="C32" t="s">
        <v>309</v>
      </c>
      <c r="E32" t="s">
        <v>312</v>
      </c>
      <c r="F32" t="s">
        <v>316</v>
      </c>
    </row>
    <row r="33" spans="1:6" x14ac:dyDescent="0.25">
      <c r="A33" t="s">
        <v>184</v>
      </c>
      <c r="B33" t="s">
        <v>307</v>
      </c>
      <c r="C33" t="s">
        <v>309</v>
      </c>
      <c r="E33" t="s">
        <v>312</v>
      </c>
      <c r="F33" t="s">
        <v>316</v>
      </c>
    </row>
    <row r="34" spans="1:6" x14ac:dyDescent="0.25">
      <c r="A34" t="s">
        <v>185</v>
      </c>
      <c r="B34" t="s">
        <v>307</v>
      </c>
      <c r="C34" t="s">
        <v>309</v>
      </c>
      <c r="E34" t="s">
        <v>312</v>
      </c>
      <c r="F34" t="s">
        <v>316</v>
      </c>
    </row>
    <row r="35" spans="1:6" x14ac:dyDescent="0.25">
      <c r="A35" t="s">
        <v>186</v>
      </c>
      <c r="B35" t="s">
        <v>307</v>
      </c>
      <c r="C35" t="s">
        <v>309</v>
      </c>
      <c r="E35" t="s">
        <v>312</v>
      </c>
      <c r="F35" t="s">
        <v>316</v>
      </c>
    </row>
    <row r="36" spans="1:6" x14ac:dyDescent="0.25">
      <c r="A36" t="s">
        <v>187</v>
      </c>
      <c r="B36" t="s">
        <v>307</v>
      </c>
      <c r="C36" t="s">
        <v>309</v>
      </c>
      <c r="E36" t="s">
        <v>312</v>
      </c>
      <c r="F36" t="s">
        <v>316</v>
      </c>
    </row>
    <row r="37" spans="1:6" x14ac:dyDescent="0.25">
      <c r="A37" t="s">
        <v>188</v>
      </c>
      <c r="B37" t="s">
        <v>307</v>
      </c>
      <c r="C37" t="s">
        <v>309</v>
      </c>
      <c r="E37" t="s">
        <v>312</v>
      </c>
      <c r="F37" t="s">
        <v>316</v>
      </c>
    </row>
    <row r="38" spans="1:6" x14ac:dyDescent="0.25">
      <c r="A38" t="s">
        <v>189</v>
      </c>
      <c r="B38" t="s">
        <v>307</v>
      </c>
      <c r="C38" t="s">
        <v>309</v>
      </c>
      <c r="E38" t="s">
        <v>312</v>
      </c>
      <c r="F38" t="s">
        <v>316</v>
      </c>
    </row>
    <row r="39" spans="1:6" x14ac:dyDescent="0.25">
      <c r="A39" t="s">
        <v>190</v>
      </c>
      <c r="B39" t="s">
        <v>307</v>
      </c>
      <c r="C39" t="s">
        <v>309</v>
      </c>
      <c r="E39" t="s">
        <v>312</v>
      </c>
      <c r="F39" t="s">
        <v>316</v>
      </c>
    </row>
    <row r="40" spans="1:6" x14ac:dyDescent="0.25">
      <c r="A40" t="s">
        <v>191</v>
      </c>
      <c r="B40" t="s">
        <v>307</v>
      </c>
      <c r="C40" t="s">
        <v>309</v>
      </c>
      <c r="E40" t="s">
        <v>312</v>
      </c>
      <c r="F40" t="s">
        <v>316</v>
      </c>
    </row>
    <row r="41" spans="1:6" x14ac:dyDescent="0.25">
      <c r="A41" t="s">
        <v>192</v>
      </c>
      <c r="B41" t="s">
        <v>307</v>
      </c>
      <c r="C41" t="s">
        <v>309</v>
      </c>
      <c r="E41" t="s">
        <v>312</v>
      </c>
      <c r="F41" t="s">
        <v>316</v>
      </c>
    </row>
  </sheetData>
  <autoFilter ref="A1:G41" xr:uid="{00000000-0009-0000-0000-000001000000}">
    <filterColumn colId="5">
      <filters>
        <filter val="Yes"/>
      </filters>
    </filterColumn>
  </autoFilter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workbookViewId="0">
      <selection activeCell="G14" sqref="G14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8.28515625" bestFit="1" customWidth="1"/>
  </cols>
  <sheetData>
    <row r="1" spans="1:7" x14ac:dyDescent="0.25">
      <c r="A1" t="s">
        <v>153</v>
      </c>
      <c r="B1" t="s">
        <v>146</v>
      </c>
      <c r="C1" t="str">
        <f>A1&amp;" "&amp;B1</f>
        <v>m_ticker NVARCHAR(255) NULL,</v>
      </c>
      <c r="G1" t="s">
        <v>24</v>
      </c>
    </row>
    <row r="2" spans="1:7" x14ac:dyDescent="0.25">
      <c r="A2" t="s">
        <v>154</v>
      </c>
      <c r="B2" t="s">
        <v>146</v>
      </c>
      <c r="C2" t="str">
        <f t="shared" ref="C2:C48" si="0">A2&amp;" "&amp;B2</f>
        <v>ticker NVARCHAR(255) NULL,</v>
      </c>
    </row>
    <row r="3" spans="1:7" x14ac:dyDescent="0.25">
      <c r="A3" t="s">
        <v>155</v>
      </c>
      <c r="B3" t="s">
        <v>146</v>
      </c>
      <c r="C3" t="str">
        <f t="shared" si="0"/>
        <v>comp_name NVARCHAR(255) NULL,</v>
      </c>
    </row>
    <row r="4" spans="1:7" x14ac:dyDescent="0.25">
      <c r="A4" t="s">
        <v>156</v>
      </c>
      <c r="B4" t="s">
        <v>146</v>
      </c>
      <c r="C4" t="str">
        <f t="shared" si="0"/>
        <v>comp_name_2 NVARCHAR(255) NULL,</v>
      </c>
    </row>
    <row r="5" spans="1:7" x14ac:dyDescent="0.25">
      <c r="A5" t="s">
        <v>157</v>
      </c>
      <c r="B5" t="s">
        <v>146</v>
      </c>
      <c r="C5" t="str">
        <f t="shared" si="0"/>
        <v>exchange NVARCHAR(255) NULL,</v>
      </c>
    </row>
    <row r="6" spans="1:7" x14ac:dyDescent="0.25">
      <c r="A6" t="s">
        <v>158</v>
      </c>
      <c r="B6" t="s">
        <v>146</v>
      </c>
      <c r="C6" t="str">
        <f t="shared" si="0"/>
        <v>currency_code NVARCHAR(255) NULL,</v>
      </c>
    </row>
    <row r="7" spans="1:7" x14ac:dyDescent="0.25">
      <c r="A7" t="s">
        <v>159</v>
      </c>
      <c r="B7" t="s">
        <v>146</v>
      </c>
      <c r="C7" t="str">
        <f t="shared" si="0"/>
        <v>per_end_date NVARCHAR(255) NULL,</v>
      </c>
    </row>
    <row r="8" spans="1:7" x14ac:dyDescent="0.25">
      <c r="A8" t="s">
        <v>160</v>
      </c>
      <c r="B8" t="s">
        <v>146</v>
      </c>
      <c r="C8" t="str">
        <f t="shared" si="0"/>
        <v>per_type NVARCHAR(255) NULL,</v>
      </c>
    </row>
    <row r="9" spans="1:7" x14ac:dyDescent="0.25">
      <c r="A9" t="s">
        <v>161</v>
      </c>
      <c r="B9" t="s">
        <v>146</v>
      </c>
      <c r="C9" t="str">
        <f t="shared" si="0"/>
        <v>per_code NVARCHAR(255) NULL,</v>
      </c>
    </row>
    <row r="10" spans="1:7" x14ac:dyDescent="0.25">
      <c r="A10" t="s">
        <v>162</v>
      </c>
      <c r="B10" t="s">
        <v>146</v>
      </c>
      <c r="C10" t="str">
        <f t="shared" si="0"/>
        <v>per_fisc_year NVARCHAR(255) NULL,</v>
      </c>
    </row>
    <row r="11" spans="1:7" x14ac:dyDescent="0.25">
      <c r="A11" t="s">
        <v>163</v>
      </c>
      <c r="B11" t="s">
        <v>146</v>
      </c>
      <c r="C11" t="str">
        <f t="shared" si="0"/>
        <v>per_fisc_qtr NVARCHAR(255) NULL,</v>
      </c>
    </row>
    <row r="12" spans="1:7" x14ac:dyDescent="0.25">
      <c r="A12" t="s">
        <v>164</v>
      </c>
      <c r="B12" t="s">
        <v>146</v>
      </c>
      <c r="C12" t="str">
        <f t="shared" si="0"/>
        <v>per_cal_year NVARCHAR(255) NULL,</v>
      </c>
    </row>
    <row r="13" spans="1:7" x14ac:dyDescent="0.25">
      <c r="A13" t="s">
        <v>165</v>
      </c>
      <c r="B13" t="s">
        <v>146</v>
      </c>
      <c r="C13" t="str">
        <f t="shared" si="0"/>
        <v>per_cal_qtr NVARCHAR(255) NULL,</v>
      </c>
    </row>
    <row r="14" spans="1:7" x14ac:dyDescent="0.25">
      <c r="A14" t="s">
        <v>166</v>
      </c>
      <c r="B14" t="s">
        <v>146</v>
      </c>
      <c r="C14" t="str">
        <f t="shared" si="0"/>
        <v>form_7_type NVARCHAR(255) NULL,</v>
      </c>
    </row>
    <row r="15" spans="1:7" x14ac:dyDescent="0.25">
      <c r="A15" t="s">
        <v>167</v>
      </c>
      <c r="B15" t="s">
        <v>146</v>
      </c>
      <c r="C15" t="str">
        <f t="shared" si="0"/>
        <v>curr_ratio NVARCHAR(255) NULL,</v>
      </c>
    </row>
    <row r="16" spans="1:7" x14ac:dyDescent="0.25">
      <c r="A16" t="s">
        <v>168</v>
      </c>
      <c r="B16" t="s">
        <v>146</v>
      </c>
      <c r="C16" t="str">
        <f t="shared" si="0"/>
        <v>non_perform_asset_tot_loan NVARCHAR(255) NULL,</v>
      </c>
    </row>
    <row r="17" spans="1:3" x14ac:dyDescent="0.25">
      <c r="A17" t="s">
        <v>169</v>
      </c>
      <c r="B17" t="s">
        <v>146</v>
      </c>
      <c r="C17" t="str">
        <f t="shared" si="0"/>
        <v>loan_loss_reserve NVARCHAR(255) NULL,</v>
      </c>
    </row>
    <row r="18" spans="1:3" x14ac:dyDescent="0.25">
      <c r="A18" t="s">
        <v>170</v>
      </c>
      <c r="B18" t="s">
        <v>146</v>
      </c>
      <c r="C18" t="str">
        <f t="shared" si="0"/>
        <v>lterm_debt_cap NVARCHAR(255) NULL,</v>
      </c>
    </row>
    <row r="19" spans="1:3" x14ac:dyDescent="0.25">
      <c r="A19" t="s">
        <v>171</v>
      </c>
      <c r="B19" t="s">
        <v>146</v>
      </c>
      <c r="C19" t="str">
        <f t="shared" si="0"/>
        <v>tot_debt_tot_equity NVARCHAR(255) NULL,</v>
      </c>
    </row>
    <row r="20" spans="1:3" x14ac:dyDescent="0.25">
      <c r="A20" t="s">
        <v>172</v>
      </c>
      <c r="B20" t="s">
        <v>146</v>
      </c>
      <c r="C20" t="str">
        <f t="shared" si="0"/>
        <v>gross_margin NVARCHAR(255) NULL,</v>
      </c>
    </row>
    <row r="21" spans="1:3" x14ac:dyDescent="0.25">
      <c r="A21" t="s">
        <v>173</v>
      </c>
      <c r="B21" t="s">
        <v>146</v>
      </c>
      <c r="C21" t="str">
        <f t="shared" si="0"/>
        <v>oper_profit_margin NVARCHAR(255) NULL,</v>
      </c>
    </row>
    <row r="22" spans="1:3" x14ac:dyDescent="0.25">
      <c r="A22" t="s">
        <v>174</v>
      </c>
      <c r="B22" t="s">
        <v>146</v>
      </c>
      <c r="C22" t="str">
        <f t="shared" si="0"/>
        <v>ebit_margin NVARCHAR(255) NULL,</v>
      </c>
    </row>
    <row r="23" spans="1:3" x14ac:dyDescent="0.25">
      <c r="A23" t="s">
        <v>175</v>
      </c>
      <c r="B23" t="s">
        <v>146</v>
      </c>
      <c r="C23" t="str">
        <f t="shared" si="0"/>
        <v>ebitda_margin NVARCHAR(255) NULL,</v>
      </c>
    </row>
    <row r="24" spans="1:3" x14ac:dyDescent="0.25">
      <c r="A24" t="s">
        <v>176</v>
      </c>
      <c r="B24" t="s">
        <v>146</v>
      </c>
      <c r="C24" t="str">
        <f t="shared" si="0"/>
        <v>pretax_profit_margin NVARCHAR(255) NULL,</v>
      </c>
    </row>
    <row r="25" spans="1:3" x14ac:dyDescent="0.25">
      <c r="A25" t="s">
        <v>177</v>
      </c>
      <c r="B25" t="s">
        <v>146</v>
      </c>
      <c r="C25" t="str">
        <f t="shared" si="0"/>
        <v>profit_margin NVARCHAR(255) NULL,</v>
      </c>
    </row>
    <row r="26" spans="1:3" x14ac:dyDescent="0.25">
      <c r="A26" t="s">
        <v>178</v>
      </c>
      <c r="B26" t="s">
        <v>146</v>
      </c>
      <c r="C26" t="str">
        <f t="shared" si="0"/>
        <v>free_cash_flow NVARCHAR(255) NULL,</v>
      </c>
    </row>
    <row r="27" spans="1:3" x14ac:dyDescent="0.25">
      <c r="A27" t="s">
        <v>179</v>
      </c>
      <c r="B27" t="s">
        <v>146</v>
      </c>
      <c r="C27" t="str">
        <f t="shared" si="0"/>
        <v>loss_ratio NVARCHAR(255) NULL,</v>
      </c>
    </row>
    <row r="28" spans="1:3" x14ac:dyDescent="0.25">
      <c r="A28" t="s">
        <v>180</v>
      </c>
      <c r="B28" t="s">
        <v>146</v>
      </c>
      <c r="C28" t="str">
        <f t="shared" si="0"/>
        <v>exp_ratio NVARCHAR(255) NULL,</v>
      </c>
    </row>
    <row r="29" spans="1:3" x14ac:dyDescent="0.25">
      <c r="A29" t="s">
        <v>181</v>
      </c>
      <c r="B29" t="s">
        <v>146</v>
      </c>
      <c r="C29" t="str">
        <f t="shared" si="0"/>
        <v>comb_ratio NVARCHAR(255) NULL,</v>
      </c>
    </row>
    <row r="30" spans="1:3" x14ac:dyDescent="0.25">
      <c r="A30" t="s">
        <v>182</v>
      </c>
      <c r="B30" t="s">
        <v>146</v>
      </c>
      <c r="C30" t="str">
        <f t="shared" si="0"/>
        <v>asset_turn NVARCHAR(255) NULL,</v>
      </c>
    </row>
    <row r="31" spans="1:3" x14ac:dyDescent="0.25">
      <c r="A31" t="s">
        <v>183</v>
      </c>
      <c r="B31" t="s">
        <v>146</v>
      </c>
      <c r="C31" t="str">
        <f t="shared" si="0"/>
        <v>invty_turn NVARCHAR(255) NULL,</v>
      </c>
    </row>
    <row r="32" spans="1:3" x14ac:dyDescent="0.25">
      <c r="A32" t="s">
        <v>184</v>
      </c>
      <c r="B32" t="s">
        <v>146</v>
      </c>
      <c r="C32" t="str">
        <f t="shared" si="0"/>
        <v>rcv_turn NVARCHAR(255) NULL,</v>
      </c>
    </row>
    <row r="33" spans="1:3" x14ac:dyDescent="0.25">
      <c r="A33" t="s">
        <v>185</v>
      </c>
      <c r="B33" t="s">
        <v>146</v>
      </c>
      <c r="C33" t="str">
        <f t="shared" si="0"/>
        <v>day_sale_rcv NVARCHAR(255) NULL,</v>
      </c>
    </row>
    <row r="34" spans="1:3" x14ac:dyDescent="0.25">
      <c r="A34" t="s">
        <v>186</v>
      </c>
      <c r="B34" t="s">
        <v>146</v>
      </c>
      <c r="C34" t="str">
        <f t="shared" si="0"/>
        <v>ret_equity NVARCHAR(255) NULL,</v>
      </c>
    </row>
    <row r="35" spans="1:3" x14ac:dyDescent="0.25">
      <c r="A35" t="s">
        <v>187</v>
      </c>
      <c r="B35" t="s">
        <v>146</v>
      </c>
      <c r="C35" t="str">
        <f t="shared" si="0"/>
        <v>ret_tang_equity NVARCHAR(255) NULL,</v>
      </c>
    </row>
    <row r="36" spans="1:3" x14ac:dyDescent="0.25">
      <c r="A36" t="s">
        <v>188</v>
      </c>
      <c r="B36" t="s">
        <v>146</v>
      </c>
      <c r="C36" t="str">
        <f t="shared" si="0"/>
        <v>ret_asset NVARCHAR(255) NULL,</v>
      </c>
    </row>
    <row r="37" spans="1:3" x14ac:dyDescent="0.25">
      <c r="A37" t="s">
        <v>189</v>
      </c>
      <c r="B37" t="s">
        <v>146</v>
      </c>
      <c r="C37" t="str">
        <f t="shared" si="0"/>
        <v>ret_invst NVARCHAR(255) NULL,</v>
      </c>
    </row>
    <row r="38" spans="1:3" x14ac:dyDescent="0.25">
      <c r="A38" t="s">
        <v>190</v>
      </c>
      <c r="B38" t="s">
        <v>146</v>
      </c>
      <c r="C38" t="str">
        <f t="shared" si="0"/>
        <v>free_cash_flow_per_share NVARCHAR(255) NULL,</v>
      </c>
    </row>
    <row r="39" spans="1:3" x14ac:dyDescent="0.25">
      <c r="A39" t="s">
        <v>191</v>
      </c>
      <c r="B39" t="s">
        <v>146</v>
      </c>
      <c r="C39" t="str">
        <f t="shared" si="0"/>
        <v>book_val_per_share NVARCHAR(255) NULL,</v>
      </c>
    </row>
    <row r="40" spans="1:3" x14ac:dyDescent="0.25">
      <c r="A40" t="s">
        <v>192</v>
      </c>
      <c r="B40" t="s">
        <v>146</v>
      </c>
      <c r="C40" t="str">
        <f t="shared" si="0"/>
        <v>oper_cash_flow_per_share NVARCHAR(255) NULL,</v>
      </c>
    </row>
    <row r="41" spans="1:3" x14ac:dyDescent="0.25">
      <c r="B41" t="s">
        <v>146</v>
      </c>
      <c r="C41" t="str">
        <f t="shared" si="0"/>
        <v xml:space="preserve"> NVARCHAR(255) NULL,</v>
      </c>
    </row>
    <row r="42" spans="1:3" x14ac:dyDescent="0.25">
      <c r="B42" t="s">
        <v>146</v>
      </c>
      <c r="C42" t="str">
        <f t="shared" si="0"/>
        <v xml:space="preserve"> NVARCHAR(255) NULL,</v>
      </c>
    </row>
    <row r="43" spans="1:3" x14ac:dyDescent="0.25">
      <c r="B43" t="s">
        <v>146</v>
      </c>
      <c r="C43" t="str">
        <f t="shared" si="0"/>
        <v xml:space="preserve"> NVARCHAR(255) NULL,</v>
      </c>
    </row>
    <row r="44" spans="1:3" x14ac:dyDescent="0.25">
      <c r="B44" t="s">
        <v>146</v>
      </c>
      <c r="C44" t="str">
        <f t="shared" si="0"/>
        <v xml:space="preserve"> NVARCHAR(255) NULL,</v>
      </c>
    </row>
    <row r="45" spans="1:3" x14ac:dyDescent="0.25">
      <c r="B45" t="s">
        <v>146</v>
      </c>
      <c r="C45" t="str">
        <f t="shared" si="0"/>
        <v xml:space="preserve"> NVARCHAR(255) NULL,</v>
      </c>
    </row>
    <row r="46" spans="1:3" x14ac:dyDescent="0.25">
      <c r="B46" t="s">
        <v>146</v>
      </c>
      <c r="C46" t="str">
        <f t="shared" si="0"/>
        <v xml:space="preserve"> NVARCHAR(255) NULL,</v>
      </c>
    </row>
    <row r="47" spans="1:3" x14ac:dyDescent="0.25">
      <c r="B47" t="s">
        <v>146</v>
      </c>
      <c r="C47" t="str">
        <f t="shared" si="0"/>
        <v xml:space="preserve"> NVARCHAR(255) NULL,</v>
      </c>
    </row>
    <row r="48" spans="1:3" x14ac:dyDescent="0.25">
      <c r="B48" t="s">
        <v>146</v>
      </c>
      <c r="C48" t="str">
        <f t="shared" si="0"/>
        <v xml:space="preserve">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" sqref="B3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  <row r="2" spans="1:2" x14ac:dyDescent="0.25">
      <c r="A2" t="s">
        <v>160</v>
      </c>
      <c r="B2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151</v>
      </c>
      <c r="B2" t="s">
        <v>8</v>
      </c>
      <c r="C2" t="s">
        <v>152</v>
      </c>
    </row>
    <row r="3" spans="1:5" x14ac:dyDescent="0.25">
      <c r="A3" t="s">
        <v>313</v>
      </c>
      <c r="B3" t="s">
        <v>8</v>
      </c>
      <c r="C3" t="s">
        <v>319</v>
      </c>
    </row>
    <row r="4" spans="1:5" x14ac:dyDescent="0.25">
      <c r="A4" t="s">
        <v>317</v>
      </c>
      <c r="B4" t="s">
        <v>28</v>
      </c>
      <c r="C4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tabSelected="1" workbookViewId="0">
      <selection activeCell="D37" sqref="D37"/>
    </sheetView>
  </sheetViews>
  <sheetFormatPr defaultRowHeight="15" x14ac:dyDescent="0.25"/>
  <cols>
    <col min="1" max="2" width="27.28515625" bestFit="1" customWidth="1"/>
    <col min="3" max="3" width="22.140625" bestFit="1" customWidth="1"/>
    <col min="4" max="4" width="59.140625" style="4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3" t="s">
        <v>32</v>
      </c>
      <c r="E1" s="1" t="s">
        <v>5</v>
      </c>
    </row>
    <row r="2" spans="1:5" x14ac:dyDescent="0.25">
      <c r="A2" t="s">
        <v>321</v>
      </c>
      <c r="B2" t="s">
        <v>153</v>
      </c>
      <c r="C2" t="s">
        <v>313</v>
      </c>
      <c r="D2" s="4" t="s">
        <v>322</v>
      </c>
    </row>
    <row r="3" spans="1:5" x14ac:dyDescent="0.25">
      <c r="A3" t="s">
        <v>321</v>
      </c>
      <c r="B3" t="s">
        <v>159</v>
      </c>
      <c r="C3" t="s">
        <v>314</v>
      </c>
      <c r="D3" s="4" t="s">
        <v>323</v>
      </c>
    </row>
    <row r="4" spans="1:5" x14ac:dyDescent="0.25">
      <c r="A4" t="s">
        <v>321</v>
      </c>
      <c r="B4" t="s">
        <v>160</v>
      </c>
      <c r="C4" t="s">
        <v>317</v>
      </c>
      <c r="D4" s="4" t="s">
        <v>324</v>
      </c>
    </row>
    <row r="5" spans="1:5" x14ac:dyDescent="0.25">
      <c r="A5" t="s">
        <v>321</v>
      </c>
      <c r="B5" t="s">
        <v>161</v>
      </c>
      <c r="C5" t="s">
        <v>317</v>
      </c>
      <c r="D5" s="4" t="s">
        <v>325</v>
      </c>
    </row>
    <row r="6" spans="1:5" x14ac:dyDescent="0.25">
      <c r="A6" t="s">
        <v>321</v>
      </c>
      <c r="B6" t="s">
        <v>162</v>
      </c>
      <c r="C6" t="s">
        <v>317</v>
      </c>
      <c r="D6" s="4" t="s">
        <v>326</v>
      </c>
    </row>
    <row r="7" spans="1:5" x14ac:dyDescent="0.25">
      <c r="A7" t="s">
        <v>321</v>
      </c>
      <c r="B7" t="s">
        <v>163</v>
      </c>
      <c r="C7" t="s">
        <v>317</v>
      </c>
      <c r="D7" s="4" t="s">
        <v>327</v>
      </c>
    </row>
    <row r="8" spans="1:5" x14ac:dyDescent="0.25">
      <c r="A8" t="s">
        <v>321</v>
      </c>
      <c r="B8" t="s">
        <v>164</v>
      </c>
      <c r="C8" t="s">
        <v>317</v>
      </c>
      <c r="D8" s="4" t="s">
        <v>328</v>
      </c>
    </row>
    <row r="9" spans="1:5" x14ac:dyDescent="0.25">
      <c r="A9" t="s">
        <v>321</v>
      </c>
      <c r="B9" t="s">
        <v>165</v>
      </c>
      <c r="C9" t="s">
        <v>317</v>
      </c>
      <c r="D9" s="4" t="s">
        <v>329</v>
      </c>
    </row>
    <row r="10" spans="1:5" x14ac:dyDescent="0.25">
      <c r="A10" t="s">
        <v>321</v>
      </c>
      <c r="B10" t="s">
        <v>166</v>
      </c>
      <c r="C10" t="s">
        <v>317</v>
      </c>
      <c r="D10" s="4" t="s">
        <v>330</v>
      </c>
    </row>
    <row r="11" spans="1:5" x14ac:dyDescent="0.25">
      <c r="A11" t="s">
        <v>321</v>
      </c>
      <c r="B11" t="s">
        <v>167</v>
      </c>
      <c r="C11" t="s">
        <v>312</v>
      </c>
      <c r="D11" s="4" t="s">
        <v>331</v>
      </c>
    </row>
    <row r="12" spans="1:5" ht="15.75" thickBot="1" x14ac:dyDescent="0.3">
      <c r="A12" t="s">
        <v>321</v>
      </c>
      <c r="B12" t="s">
        <v>168</v>
      </c>
      <c r="C12" t="s">
        <v>312</v>
      </c>
      <c r="D12" s="5" t="s">
        <v>332</v>
      </c>
    </row>
    <row r="13" spans="1:5" ht="15.75" thickBot="1" x14ac:dyDescent="0.3">
      <c r="A13" t="s">
        <v>321</v>
      </c>
      <c r="B13" t="s">
        <v>169</v>
      </c>
      <c r="C13" t="s">
        <v>312</v>
      </c>
      <c r="D13" s="5" t="s">
        <v>333</v>
      </c>
    </row>
    <row r="14" spans="1:5" ht="15.75" thickBot="1" x14ac:dyDescent="0.3">
      <c r="A14" t="s">
        <v>321</v>
      </c>
      <c r="B14" t="s">
        <v>170</v>
      </c>
      <c r="C14" t="s">
        <v>312</v>
      </c>
      <c r="D14" s="5" t="s">
        <v>334</v>
      </c>
    </row>
    <row r="15" spans="1:5" ht="15.75" thickBot="1" x14ac:dyDescent="0.3">
      <c r="A15" t="s">
        <v>321</v>
      </c>
      <c r="B15" t="s">
        <v>171</v>
      </c>
      <c r="C15" t="s">
        <v>312</v>
      </c>
      <c r="D15" s="5" t="s">
        <v>335</v>
      </c>
    </row>
    <row r="16" spans="1:5" ht="15.75" thickBot="1" x14ac:dyDescent="0.3">
      <c r="A16" t="s">
        <v>321</v>
      </c>
      <c r="B16" t="s">
        <v>172</v>
      </c>
      <c r="C16" t="s">
        <v>312</v>
      </c>
      <c r="D16" s="5" t="s">
        <v>336</v>
      </c>
    </row>
    <row r="17" spans="1:4" ht="15.75" thickBot="1" x14ac:dyDescent="0.3">
      <c r="A17" t="s">
        <v>321</v>
      </c>
      <c r="B17" t="s">
        <v>173</v>
      </c>
      <c r="C17" t="s">
        <v>312</v>
      </c>
      <c r="D17" s="5" t="s">
        <v>337</v>
      </c>
    </row>
    <row r="18" spans="1:4" ht="15.75" thickBot="1" x14ac:dyDescent="0.3">
      <c r="A18" t="s">
        <v>321</v>
      </c>
      <c r="B18" t="s">
        <v>174</v>
      </c>
      <c r="C18" t="s">
        <v>312</v>
      </c>
      <c r="D18" s="5" t="s">
        <v>338</v>
      </c>
    </row>
    <row r="19" spans="1:4" ht="15.75" thickBot="1" x14ac:dyDescent="0.3">
      <c r="A19" t="s">
        <v>321</v>
      </c>
      <c r="B19" t="s">
        <v>175</v>
      </c>
      <c r="C19" t="s">
        <v>312</v>
      </c>
      <c r="D19" s="5" t="s">
        <v>339</v>
      </c>
    </row>
    <row r="20" spans="1:4" ht="15.75" thickBot="1" x14ac:dyDescent="0.3">
      <c r="A20" t="s">
        <v>321</v>
      </c>
      <c r="B20" t="s">
        <v>176</v>
      </c>
      <c r="C20" t="s">
        <v>312</v>
      </c>
      <c r="D20" s="5" t="s">
        <v>340</v>
      </c>
    </row>
    <row r="21" spans="1:4" ht="15.75" thickBot="1" x14ac:dyDescent="0.3">
      <c r="A21" t="s">
        <v>321</v>
      </c>
      <c r="B21" t="s">
        <v>177</v>
      </c>
      <c r="C21" t="s">
        <v>312</v>
      </c>
      <c r="D21" s="5" t="s">
        <v>341</v>
      </c>
    </row>
    <row r="22" spans="1:4" ht="15.75" thickBot="1" x14ac:dyDescent="0.3">
      <c r="A22" t="s">
        <v>321</v>
      </c>
      <c r="B22" t="s">
        <v>178</v>
      </c>
      <c r="C22" t="s">
        <v>312</v>
      </c>
      <c r="D22" s="5" t="s">
        <v>342</v>
      </c>
    </row>
    <row r="23" spans="1:4" ht="15.75" thickBot="1" x14ac:dyDescent="0.3">
      <c r="A23" t="s">
        <v>321</v>
      </c>
      <c r="B23" t="s">
        <v>179</v>
      </c>
      <c r="C23" t="s">
        <v>312</v>
      </c>
      <c r="D23" s="5" t="s">
        <v>343</v>
      </c>
    </row>
    <row r="24" spans="1:4" ht="15.75" thickBot="1" x14ac:dyDescent="0.3">
      <c r="A24" t="s">
        <v>321</v>
      </c>
      <c r="B24" t="s">
        <v>180</v>
      </c>
      <c r="C24" t="s">
        <v>312</v>
      </c>
      <c r="D24" s="5" t="s">
        <v>344</v>
      </c>
    </row>
    <row r="25" spans="1:4" ht="15.75" thickBot="1" x14ac:dyDescent="0.3">
      <c r="A25" t="s">
        <v>321</v>
      </c>
      <c r="B25" t="s">
        <v>181</v>
      </c>
      <c r="C25" t="s">
        <v>312</v>
      </c>
      <c r="D25" s="5" t="s">
        <v>345</v>
      </c>
    </row>
    <row r="26" spans="1:4" ht="15.75" thickBot="1" x14ac:dyDescent="0.3">
      <c r="A26" t="s">
        <v>321</v>
      </c>
      <c r="B26" t="s">
        <v>182</v>
      </c>
      <c r="C26" t="s">
        <v>312</v>
      </c>
      <c r="D26" s="5" t="s">
        <v>346</v>
      </c>
    </row>
    <row r="27" spans="1:4" ht="15.75" thickBot="1" x14ac:dyDescent="0.3">
      <c r="A27" t="s">
        <v>321</v>
      </c>
      <c r="B27" t="s">
        <v>183</v>
      </c>
      <c r="C27" t="s">
        <v>312</v>
      </c>
      <c r="D27" s="5" t="s">
        <v>347</v>
      </c>
    </row>
    <row r="28" spans="1:4" ht="15.75" thickBot="1" x14ac:dyDescent="0.3">
      <c r="A28" t="s">
        <v>321</v>
      </c>
      <c r="B28" t="s">
        <v>184</v>
      </c>
      <c r="C28" t="s">
        <v>312</v>
      </c>
      <c r="D28" s="5" t="s">
        <v>348</v>
      </c>
    </row>
    <row r="29" spans="1:4" ht="15.75" thickBot="1" x14ac:dyDescent="0.3">
      <c r="A29" t="s">
        <v>321</v>
      </c>
      <c r="B29" t="s">
        <v>185</v>
      </c>
      <c r="C29" t="s">
        <v>312</v>
      </c>
      <c r="D29" s="5" t="s">
        <v>349</v>
      </c>
    </row>
    <row r="30" spans="1:4" ht="15.75" thickBot="1" x14ac:dyDescent="0.3">
      <c r="A30" t="s">
        <v>321</v>
      </c>
      <c r="B30" t="s">
        <v>186</v>
      </c>
      <c r="C30" t="s">
        <v>312</v>
      </c>
      <c r="D30" s="5" t="s">
        <v>350</v>
      </c>
    </row>
    <row r="31" spans="1:4" ht="15.75" thickBot="1" x14ac:dyDescent="0.3">
      <c r="A31" t="s">
        <v>321</v>
      </c>
      <c r="B31" t="s">
        <v>187</v>
      </c>
      <c r="C31" t="s">
        <v>312</v>
      </c>
      <c r="D31" s="5" t="s">
        <v>351</v>
      </c>
    </row>
    <row r="32" spans="1:4" ht="15.75" thickBot="1" x14ac:dyDescent="0.3">
      <c r="A32" t="s">
        <v>321</v>
      </c>
      <c r="B32" t="s">
        <v>188</v>
      </c>
      <c r="C32" t="s">
        <v>312</v>
      </c>
      <c r="D32" s="5" t="s">
        <v>352</v>
      </c>
    </row>
    <row r="33" spans="1:4" ht="15.75" thickBot="1" x14ac:dyDescent="0.3">
      <c r="A33" t="s">
        <v>321</v>
      </c>
      <c r="B33" t="s">
        <v>189</v>
      </c>
      <c r="C33" t="s">
        <v>312</v>
      </c>
      <c r="D33" s="5" t="s">
        <v>353</v>
      </c>
    </row>
    <row r="34" spans="1:4" ht="15.75" thickBot="1" x14ac:dyDescent="0.3">
      <c r="A34" t="s">
        <v>321</v>
      </c>
      <c r="B34" t="s">
        <v>190</v>
      </c>
      <c r="C34" t="s">
        <v>312</v>
      </c>
      <c r="D34" s="5" t="s">
        <v>354</v>
      </c>
    </row>
    <row r="35" spans="1:4" ht="15.75" thickBot="1" x14ac:dyDescent="0.3">
      <c r="A35" t="s">
        <v>321</v>
      </c>
      <c r="B35" t="s">
        <v>191</v>
      </c>
      <c r="C35" t="s">
        <v>312</v>
      </c>
      <c r="D35" s="5" t="s">
        <v>355</v>
      </c>
    </row>
    <row r="36" spans="1:4" ht="15.75" thickBot="1" x14ac:dyDescent="0.3">
      <c r="A36" t="s">
        <v>321</v>
      </c>
      <c r="B36" t="s">
        <v>192</v>
      </c>
      <c r="C36" t="s">
        <v>312</v>
      </c>
      <c r="D36" s="5" t="s">
        <v>356</v>
      </c>
    </row>
  </sheetData>
  <autoFilter ref="A1:E12" xr:uid="{4963E330-6EE6-4F8F-9C1A-E547D41598CF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148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150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topLeftCell="G1" workbookViewId="0">
      <selection activeCell="H2" sqref="H2:H3"/>
    </sheetView>
  </sheetViews>
  <sheetFormatPr defaultRowHeight="15" x14ac:dyDescent="0.25"/>
  <cols>
    <col min="1" max="1" width="24.7109375" customWidth="1"/>
    <col min="2" max="4" width="33.5703125" bestFit="1" customWidth="1"/>
    <col min="5" max="5" width="33.5703125" customWidth="1"/>
    <col min="6" max="6" width="156.28515625" bestFit="1" customWidth="1"/>
    <col min="7" max="7" width="87.42578125" bestFit="1" customWidth="1"/>
    <col min="8" max="8" width="155.85546875" bestFit="1" customWidth="1"/>
  </cols>
  <sheetData>
    <row r="1" spans="1:8" x14ac:dyDescent="0.25">
      <c r="A1" s="1" t="s">
        <v>147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 ht="12" customHeight="1" x14ac:dyDescent="0.25">
      <c r="A2" t="s">
        <v>149</v>
      </c>
      <c r="B2" t="s">
        <v>148</v>
      </c>
      <c r="C2" t="s">
        <v>148</v>
      </c>
      <c r="D2" t="e">
        <f>VLOOKUP(B2,'Dimension List'!A:C,3,FALSE)</f>
        <v>#N/A</v>
      </c>
      <c r="E2" t="e">
        <f>D2</f>
        <v>#N/A</v>
      </c>
      <c r="F2" t="e">
        <f>"ALTER TABLE [dbo].["&amp;A2&amp;"]  WITH CHECK ADD CONSTRAINT [FK_"&amp;A2&amp;"_"&amp;B2&amp;"] FOREIGN KEY(["&amp;D2&amp;"])"</f>
        <v>#N/A</v>
      </c>
      <c r="G2" t="e">
        <f t="shared" ref="G2" si="0">"REFERENCES [dbo].["&amp;C2&amp;"] (["&amp;E2&amp;"])"</f>
        <v>#N/A</v>
      </c>
      <c r="H2" t="e">
        <f t="shared" ref="H2" si="1">F2&amp;" "&amp;G2</f>
        <v>#N/A</v>
      </c>
    </row>
    <row r="3" spans="1:8" x14ac:dyDescent="0.25">
      <c r="A3" t="s">
        <v>149</v>
      </c>
      <c r="B3" t="s">
        <v>150</v>
      </c>
      <c r="C3" t="s">
        <v>151</v>
      </c>
      <c r="D3" t="e">
        <f>VLOOKUP(B3,'Dimension List'!A:C,3,FALSE)</f>
        <v>#N/A</v>
      </c>
      <c r="E3" t="s">
        <v>152</v>
      </c>
      <c r="F3" t="e">
        <f>"ALTER TABLE [dbo].["&amp;A3&amp;"]  WITH CHECK ADD CONSTRAINT [FK_"&amp;A3&amp;"_"&amp;B3&amp;"] FOREIGN KEY(["&amp;D3&amp;"])"</f>
        <v>#N/A</v>
      </c>
      <c r="G3" t="str">
        <f t="shared" ref="G3" si="2">"REFERENCES [dbo].["&amp;C3&amp;"] (["&amp;E3&amp;"])"</f>
        <v>REFERENCES [dbo].[DimDate] ([DateCK])</v>
      </c>
      <c r="H3" t="e">
        <f t="shared" ref="H3" si="3">F3&amp;" "&amp;G3</f>
        <v>#N/A</v>
      </c>
    </row>
    <row r="22" spans="1:6" x14ac:dyDescent="0.25">
      <c r="F22" t="s">
        <v>54</v>
      </c>
    </row>
    <row r="24" spans="1:6" x14ac:dyDescent="0.25">
      <c r="A24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143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143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144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144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143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143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143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143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143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143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144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143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145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145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145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145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145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145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145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145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145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145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145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145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2018-02-04T04:03:51Z</dcterms:modified>
</cp:coreProperties>
</file>