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60" windowWidth="14340" windowHeight="1533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2"/>
  <c r="G18"/>
  <c r="G14"/>
  <c r="G11"/>
  <c r="G8"/>
  <c r="G7"/>
  <c r="G6"/>
  <c r="F11"/>
  <c r="F16" i="1"/>
  <c r="F12"/>
  <c r="F9"/>
  <c r="F6"/>
</calcChain>
</file>

<file path=xl/sharedStrings.xml><?xml version="1.0" encoding="utf-8"?>
<sst xmlns="http://schemas.openxmlformats.org/spreadsheetml/2006/main" count="29" uniqueCount="17">
  <si>
    <t>Executive Rubber Band Gun Bill of Materials</t>
  </si>
  <si>
    <t>1/2" 6061 Aluminum Plate</t>
  </si>
  <si>
    <t>width</t>
  </si>
  <si>
    <t>length</t>
  </si>
  <si>
    <t>1/2" Brass Plate</t>
  </si>
  <si>
    <t>qty</t>
  </si>
  <si>
    <t>cost</t>
  </si>
  <si>
    <t>That's for a 12 x 18" plate</t>
  </si>
  <si>
    <t>For a 12" x 12" plate</t>
  </si>
  <si>
    <t>Small Parts, Tools, etc.</t>
  </si>
  <si>
    <t>Pistols</t>
  </si>
  <si>
    <t>Material Cost per Pistol</t>
  </si>
  <si>
    <t>extension</t>
  </si>
  <si>
    <t>1/2" 6061 Plate (to be anodized)</t>
  </si>
  <si>
    <t>1/2" A36 Plate (Parkerize)</t>
  </si>
  <si>
    <t>Markup</t>
  </si>
  <si>
    <t>Retail Price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</si>
</sst>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6"/>
  <sheetViews>
    <sheetView workbookViewId="0">
      <selection sqref="A1:XFD1048576"/>
    </sheetView>
  </sheetViews>
  <sheetFormatPr defaultRowHeight="14.4"/>
  <cols>
    <col min="2" max="2" width="22.44140625" customWidth="1"/>
    <col min="7" max="7" width="22.109375" bestFit="1" customWidth="1"/>
  </cols>
  <sheetData>
    <row r="3" spans="2:7" ht="28.8">
      <c r="B3" s="5" t="s">
        <v>0</v>
      </c>
    </row>
    <row r="5" spans="2:7" s="1" customFormat="1">
      <c r="C5" s="1" t="s">
        <v>2</v>
      </c>
      <c r="D5" s="1" t="s">
        <v>3</v>
      </c>
      <c r="E5" s="1" t="s">
        <v>5</v>
      </c>
      <c r="F5" s="1" t="s">
        <v>6</v>
      </c>
    </row>
    <row r="6" spans="2:7">
      <c r="B6" t="s">
        <v>1</v>
      </c>
      <c r="C6">
        <v>8</v>
      </c>
      <c r="D6">
        <v>13.5</v>
      </c>
      <c r="E6">
        <v>2</v>
      </c>
      <c r="F6" s="3">
        <f>72.24*2</f>
        <v>144.47999999999999</v>
      </c>
      <c r="G6" t="s">
        <v>7</v>
      </c>
    </row>
    <row r="7" spans="2:7">
      <c r="B7" t="s">
        <v>4</v>
      </c>
      <c r="C7">
        <v>4</v>
      </c>
      <c r="D7">
        <v>4</v>
      </c>
      <c r="E7">
        <v>4</v>
      </c>
      <c r="F7" s="3">
        <v>290.44</v>
      </c>
      <c r="G7" t="s">
        <v>8</v>
      </c>
    </row>
    <row r="8" spans="2:7">
      <c r="F8" s="3"/>
    </row>
    <row r="9" spans="2:7">
      <c r="F9" s="3">
        <f>SUM(F6:F7)</f>
        <v>434.91999999999996</v>
      </c>
    </row>
    <row r="11" spans="2:7">
      <c r="B11" t="s">
        <v>9</v>
      </c>
      <c r="F11" s="2">
        <v>0.3</v>
      </c>
    </row>
    <row r="12" spans="2:7">
      <c r="F12" s="3">
        <f>F11*F9</f>
        <v>130.47599999999997</v>
      </c>
    </row>
    <row r="14" spans="2:7">
      <c r="B14" t="s">
        <v>10</v>
      </c>
      <c r="F14">
        <v>2</v>
      </c>
    </row>
    <row r="16" spans="2:7">
      <c r="B16" t="s">
        <v>11</v>
      </c>
      <c r="F16" s="4">
        <f>(F12+F9)/F14</f>
        <v>282.69799999999998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G20" sqref="G20"/>
    </sheetView>
  </sheetViews>
  <sheetFormatPr defaultRowHeight="14.4"/>
  <cols>
    <col min="2" max="2" width="27.21875" customWidth="1"/>
    <col min="8" max="8" width="22.109375" bestFit="1" customWidth="1"/>
  </cols>
  <sheetData>
    <row r="3" spans="2:8" ht="28.8">
      <c r="B3" s="5" t="s">
        <v>0</v>
      </c>
    </row>
    <row r="5" spans="2:8" s="1" customFormat="1">
      <c r="C5" s="1" t="s">
        <v>2</v>
      </c>
      <c r="D5" s="1" t="s">
        <v>3</v>
      </c>
      <c r="E5" s="1" t="s">
        <v>5</v>
      </c>
      <c r="F5" s="1" t="s">
        <v>6</v>
      </c>
      <c r="G5" s="1" t="s">
        <v>12</v>
      </c>
    </row>
    <row r="6" spans="2:8">
      <c r="B6" t="s">
        <v>14</v>
      </c>
      <c r="C6">
        <v>8</v>
      </c>
      <c r="D6">
        <v>13.5</v>
      </c>
      <c r="E6">
        <v>1</v>
      </c>
      <c r="F6" s="3">
        <v>38.36</v>
      </c>
      <c r="G6" s="3">
        <f>F6*E6</f>
        <v>38.36</v>
      </c>
      <c r="H6" t="s">
        <v>7</v>
      </c>
    </row>
    <row r="7" spans="2:8">
      <c r="B7" t="s">
        <v>4</v>
      </c>
      <c r="C7">
        <v>4</v>
      </c>
      <c r="D7">
        <v>4</v>
      </c>
      <c r="E7">
        <v>0.25</v>
      </c>
      <c r="F7" s="3">
        <v>290.44</v>
      </c>
      <c r="G7" s="3">
        <f>F7*E7</f>
        <v>72.61</v>
      </c>
      <c r="H7" t="s">
        <v>8</v>
      </c>
    </row>
    <row r="8" spans="2:8">
      <c r="B8" t="s">
        <v>13</v>
      </c>
      <c r="E8">
        <v>1</v>
      </c>
      <c r="F8" s="3">
        <v>50.45</v>
      </c>
      <c r="G8" s="3">
        <f>F8*E8</f>
        <v>50.45</v>
      </c>
      <c r="H8" t="s">
        <v>8</v>
      </c>
    </row>
    <row r="9" spans="2:8">
      <c r="F9" s="3"/>
      <c r="G9" s="3"/>
    </row>
    <row r="10" spans="2:8">
      <c r="F10" s="3"/>
      <c r="G10" s="3"/>
    </row>
    <row r="11" spans="2:8">
      <c r="F11" s="3">
        <f>SUM(F6:F7)</f>
        <v>328.8</v>
      </c>
      <c r="G11" s="3">
        <f>SUM(G5:G9)</f>
        <v>161.42000000000002</v>
      </c>
    </row>
    <row r="13" spans="2:8">
      <c r="B13" t="s">
        <v>9</v>
      </c>
      <c r="G13" s="2">
        <v>0.3</v>
      </c>
    </row>
    <row r="14" spans="2:8">
      <c r="F14" s="3"/>
      <c r="G14" s="3">
        <f>G13*G11</f>
        <v>48.426000000000002</v>
      </c>
    </row>
    <row r="16" spans="2:8">
      <c r="B16" t="s">
        <v>10</v>
      </c>
    </row>
    <row r="18" spans="2:7">
      <c r="B18" t="s">
        <v>11</v>
      </c>
      <c r="F18" s="4"/>
      <c r="G18" s="4">
        <f>G11+G14</f>
        <v>209.846</v>
      </c>
    </row>
    <row r="20" spans="2:7">
      <c r="B20" t="s">
        <v>15</v>
      </c>
      <c r="G20" s="4">
        <f>G22-G18</f>
        <v>285.154</v>
      </c>
    </row>
    <row r="22" spans="2:7">
      <c r="B22" t="s">
        <v>16</v>
      </c>
      <c r="G22" s="4">
        <v>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2011-08-24T21:55:16Z</dcterms:created>
  <dcterms:modified xsi:type="dcterms:W3CDTF">2011-08-24T22:19:14Z</dcterms:modified>
</cp:coreProperties>
</file>