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uhu\Downloads\"/>
    </mc:Choice>
  </mc:AlternateContent>
  <xr:revisionPtr revIDLastSave="0" documentId="13_ncr:1_{56E3D81A-CBA6-4848-9CEC-21ECC619F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Cases'!$A$3:$F$69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<sst xmlns="http://schemas.openxmlformats.org/spreadsheetml/2006/main" count="387" uniqueCount="325">
  <si>
    <t>FLUX — Multi File Downloader  |  Test Case Document</t>
  </si>
  <si>
    <t>App: FLUX Client GUI + Server Engine  ·  Protocol: TCP/SSL  ·  Framework: PySide6  ·  Language: Python 3</t>
  </si>
  <si>
    <t>No</t>
  </si>
  <si>
    <t>Test Name</t>
  </si>
  <si>
    <t>Description</t>
  </si>
  <si>
    <t>Input / Steps</t>
  </si>
  <si>
    <t>Expected Result</t>
  </si>
  <si>
    <t>Status</t>
  </si>
  <si>
    <t>🖥 CLIENT — File List &amp; Search</t>
  </si>
  <si>
    <t>TC-01</t>
  </si>
  <si>
    <t>App khởi động thành công</t>
  </si>
  <si>
    <t>Kiểm tra client GUI mở ra và tự động tải danh sách file từ server.</t>
  </si>
  <si>
    <t>1. Đảm bảo server đang chạy
2. cd Code/
3. Chạy: python -m client</t>
  </si>
  <si>
    <t>Cửa sổ 'FLUX — Multi File Downloader' hiện ra, panel SERVER FILES hiển thị danh sách file (vd: duck.jpg, test1.txt, test2.txt). Status bar không hiển thị lỗi.</t>
  </si>
  <si>
    <t>Chưa test</t>
  </si>
  <si>
    <t>TC-02</t>
  </si>
  <si>
    <t>Hiển thị đúng tên và kích thước file</t>
  </si>
  <si>
    <t>Kiểm tra cột Filename hiện icon + tên, cột Size hiện đúng định dạng (B / KB / MB).</t>
  </si>
  <si>
    <t>1. Server có sẵn 3 file
2. Khởi động client
3. Quan sát bảng SERVER FILES</t>
  </si>
  <si>
    <t>duck.jpg → icon 🖼, Size = 16.4 KB
test2.txt → icon 📝, Size = 12 B
test1.txt → icon 📝, Size = 13 B
Nhãn đếm file 'X files' đúng số lượng.</t>
  </si>
  <si>
    <t>TC-03</t>
  </si>
  <si>
    <t>Nhãn đếm file cập nhật đúng</t>
  </si>
  <si>
    <t>Kiểm tra label 'X files' ở góc phải header hiển thị đúng số file.</t>
  </si>
  <si>
    <t>1. Server có 3 file
2. Mở client</t>
  </si>
  <si>
    <t>Label hiển thị '3 files'.</t>
  </si>
  <si>
    <t>TC-04</t>
  </si>
  <si>
    <t>Nút Refresh tải lại danh sách</t>
  </si>
  <si>
    <t>Kiểm tra nút '↻ Refresh' gửi lại lệnh LIST đến server và cập nhật UI.</t>
  </si>
  <si>
    <t>1. Client đang chạy
2. Thêm file mới vào server/file_storage/
3. Click '↻ Refresh'</t>
  </si>
  <si>
    <t>Nút chuyển text 'Loading...' và disabled trong khi chờ. Sau khi nhận phản hồi, danh sách cập nhật với file mới, nút trở về '↻ Refresh'.</t>
  </si>
  <si>
    <t>TC-05</t>
  </si>
  <si>
    <t>Tìm kiếm lọc đúng file theo tên</t>
  </si>
  <si>
    <t>Nhập từ khóa vào ô Search, danh sách chỉ hiện file có chứa từ khóa đó.</t>
  </si>
  <si>
    <t>1. Nhập 'test' vào ô Search files...
2. Quan sát danh sách</t>
  </si>
  <si>
    <t>Chỉ hiển thị test1.txt và test2.txt. duck.jpg bị ẩn. Nhãn đếm cập nhật thành '2 files'.</t>
  </si>
  <si>
    <t>TC-06</t>
  </si>
  <si>
    <t>Tìm kiếm không phân biệt hoa thường</t>
  </si>
  <si>
    <t>Kiểm tra filter dùng str.lower() nên không phân biệt case.</t>
  </si>
  <si>
    <t>1. Nhập 'DUCK' vào ô Search
2. Quan sát kết quả</t>
  </si>
  <si>
    <t>duck.jpg vẫn hiển thị. Tìm kiếm hoạt động bình thường.</t>
  </si>
  <si>
    <t>TC-07</t>
  </si>
  <si>
    <t>Xóa từ khóa → hiển thị lại tất cả file</t>
  </si>
  <si>
    <t>Khi xóa hết nội dung ô tìm kiếm, toàn bộ file phải hiện lại.</t>
  </si>
  <si>
    <t>1. Nhập 'test' vào Search
2. Bấm Backspace xóa hết
3. Quan sát danh sách</t>
  </si>
  <si>
    <t>Tất cả file hiện đủ, nhãn trở về '3 files'.</t>
  </si>
  <si>
    <t>TC-08</t>
  </si>
  <si>
    <t>Tìm kiếm không có kết quả</t>
  </si>
  <si>
    <t>Nhập từ khóa không khớp file nào.</t>
  </si>
  <si>
    <t>1. Nhập 'xyz_khong_co' vào ô Search</t>
  </si>
  <si>
    <t>Danh sách hiển thị 'No files available on server' hoặc trống, nhãn '0 files'.</t>
  </si>
  <si>
    <t>TC-09</t>
  </si>
  <si>
    <t>Sort cột Filename tăng dần / giảm dần</t>
  </si>
  <si>
    <t>Click vào header 'Filename' để sắp xếp A→Z, click lại để Z→A. Dùng SortableTreeItem.</t>
  </si>
  <si>
    <t>1. Click header 'Filename' lần 1
2. Click header 'Filename' lần 2</t>
  </si>
  <si>
    <t>Lần 1: danh sách sắp xếp A→Z. Lần 2: Z→A. Mũi tên ▾/▴ trên header thay đổi theo chiều sort.</t>
  </si>
  <si>
    <t>TC-10</t>
  </si>
  <si>
    <t>Sort cột Size theo byte thực (không phải text)</t>
  </si>
  <si>
    <t>Cột Size dùng SortableTreeItem với raw_value là int bytes, không sort theo chuỗi '16.4 KB'.</t>
  </si>
  <si>
    <t>1. Click header 'Size' lần 1
2. Click header 'Size' lần 2</t>
  </si>
  <si>
    <t>Lần 1: test2.txt (12 B) → test1.txt (13 B) → duck.jpg (16384 B). Lần 2: ngược lại.</t>
  </si>
  <si>
    <t>⬇ CLIENT — Download</t>
  </si>
  <si>
    <t>TC-11</t>
  </si>
  <si>
    <t>Chọn 1 file và bấm Download Selected</t>
  </si>
  <si>
    <t>Kiểm tra luồng download cơ bản: chọn file → click nút → widget xuất hiện.</t>
  </si>
  <si>
    <t>1. Click chọn duck.jpg
2. Click 'Download Selected'</t>
  </si>
  <si>
    <t>TC-12</t>
  </si>
  <si>
    <t>Double-click file để download ngay</t>
  </si>
  <si>
    <t>itemDoubleClicked signal gọi _on_double_click → _download_file.</t>
  </si>
  <si>
    <t>Widget download xuất hiện ngay, download bắt đầu mà không cần bấm nút.</t>
  </si>
  <si>
    <t>TC-13</t>
  </si>
  <si>
    <t>Download nhiều file cùng lúc (multi-select)</t>
  </si>
  <si>
    <t>Ctrl+Click chọn nhiều file, mỗi file chạy một DownloadThread riêng.</t>
  </si>
  <si>
    <t>1. Click test1.txt
2. Ctrl+Click test2.txt
3. Click 'Download Selected'</t>
  </si>
  <si>
    <t>Hai widget download xuất hiện đồng thời, tiến trình độc lập. Cả hai hoàn thành với '✓ Done'.</t>
  </si>
  <si>
    <t>TC-14</t>
  </si>
  <si>
    <t>Bấm Download khi chưa chọn file nào</t>
  </si>
  <si>
    <t>Kiểm tra guard: _get_selected_filenames() trả về rỗng.</t>
  </si>
  <si>
    <t>1. Không click chọn file nào
2. Click 'Download Selected'</t>
  </si>
  <si>
    <t>Hiển thị dialog QMessageBox cảnh báo 'Please select at least one file to download.' Không tạo widget download.</t>
  </si>
  <si>
    <t>TC-15</t>
  </si>
  <si>
    <t>Download file đang trong hàng đợi</t>
  </si>
  <si>
    <t>Guard kiểm tra _download_widgets có chứa filename chưa → báo trùng.</t>
  </si>
  <si>
    <t>Status bar hiện '{filename} is already in the download queue.' Không tạo widget thứ hai.</t>
  </si>
  <si>
    <t>TC-16</t>
  </si>
  <si>
    <t>Progress bar và thông tin tốc độ cập nhật</t>
  </si>
  <si>
    <t>DownloadThread.progress signal → DownloadItemWidget.set_progress().</t>
  </si>
  <si>
    <t>1. Download file lớn (&gt;100KB)
2. Quan sát widget download</t>
  </si>
  <si>
    <t>Progress bar tăng dần, status label hiện 'X%', info label hiện tốc độ 'X.X KB/s' và ETA 'ETA: Xs'.</t>
  </si>
  <si>
    <t>TC-17</t>
  </si>
  <si>
    <t>Hủy download đang tiến hành</t>
  </si>
  <si>
    <t>Click ✕ → cancel_requested signal → _cancel_download() → thread.cancel().</t>
  </si>
  <si>
    <t>Download dừng lại. Widget hiện '— Cancelled' (status), 'Cancelled by user' (info). Nút ✕ ẩn đi. File chưa hoàn chỉnh trong downloads/.</t>
  </si>
  <si>
    <t>TC-18</t>
  </si>
  <si>
    <t>File tải về được lưu đúng tên</t>
  </si>
  <si>
    <t>client.py dùng {base}_downloaded{ext} để đặt tên file tránh ghi đè.</t>
  </si>
  <si>
    <t>1. Download duck.jpg</t>
  </si>
  <si>
    <t>File được lưu tại client/downloads/duck_downloaded.jpg.</t>
  </si>
  <si>
    <t>TC-19</t>
  </si>
  <si>
    <t>Download file lần 2 không ghi đè file cũ</t>
  </si>
  <si>
    <t>Vòng lặp counter trong download_file() tạo tên khác nếu file tồn tại.</t>
  </si>
  <si>
    <t>1. Download duck.jpg lần 1
2. Download duck.jpg lần 2</t>
  </si>
  <si>
    <t>File lần 2 lưu là duck_downloaded_1.jpg, không ghi đè duck_downloaded.jpg.</t>
  </si>
  <si>
    <t>TC-20</t>
  </si>
  <si>
    <t>Nút Clear xóa toàn bộ panel Downloads</t>
  </si>
  <si>
    <t>Click Clear → xóa tất cả widget khỏi _download_widgets và layout.</t>
  </si>
  <si>
    <t>1. Download ít nhất 1 file
2. Click 'Clear'</t>
  </si>
  <si>
    <t>Tất cả widget biến mất khỏi panel DOWNLOADS. Status bar hiện 'Download queue cleared'.</t>
  </si>
  <si>
    <t>TC-21</t>
  </si>
  <si>
    <t>Kết nối server thất bại khi Refresh</t>
  </si>
  <si>
    <t>FetchFilesThread.error_occurred signal → _on_fetch_error().</t>
  </si>
  <si>
    <t>1. Tắt server
2. Click '↻ Refresh' trong client</t>
  </si>
  <si>
    <t>Danh sách hiện thông báo lỗi kết nối. Status bar hiện lỗi cụ thể (vd: Connection refused). Không crash app.</t>
  </si>
  <si>
    <t>🖱 CLIENT — Context Menu &amp; UI Controls</t>
  </si>
  <si>
    <t>TC-22</t>
  </si>
  <si>
    <t>Context menu xuất hiện khi right-click file</t>
  </si>
  <si>
    <t>customContextMenuRequested → show_file_context_menu().</t>
  </si>
  <si>
    <t>1. Right-click vào duck.jpg</t>
  </si>
  <si>
    <t>Menu xuất hiện với 3 mục: '⬇ Download', '📋 Copy filename', '📂 Open downloads folder'.</t>
  </si>
  <si>
    <t>TC-23</t>
  </si>
  <si>
    <t>Menu → Download khởi động tải file</t>
  </si>
  <si>
    <t>download_action.triggered → on_download(filename).</t>
  </si>
  <si>
    <t>1. Right-click duck.jpg
2. Chọn '⬇ Download'</t>
  </si>
  <si>
    <t>Widget download xuất hiện, file bắt đầu tải — tương đương chọn file rồi click nút Download.</t>
  </si>
  <si>
    <t>TC-24</t>
  </si>
  <si>
    <t>Menu → Copy filename vào clipboard</t>
  </si>
  <si>
    <t>copy_action → QApplication.clipboard().setText(filename).</t>
  </si>
  <si>
    <t>1. Right-click duck.jpg
2. Chọn '📋 Copy filename'
3. Paste vào Notepad</t>
  </si>
  <si>
    <t>Clipboard chứa chính xác chuỗi 'duck.jpg'.</t>
  </si>
  <si>
    <t>TC-25</t>
  </si>
  <si>
    <t>Menu → Mở thư mục downloads</t>
  </si>
  <si>
    <t>open_action → open_downloads_folder() → os.startfile (Win) hoặc subprocess.</t>
  </si>
  <si>
    <t>1. Right-click duck.jpg
2. Chọn '📂 Open downloads folder'</t>
  </si>
  <si>
    <t>File Explorer/Finder mở thư mục Code/client/downloads/.</t>
  </si>
  <si>
    <t>🖧 SERVER — Engine</t>
  </si>
  <si>
    <t>TC-26</t>
  </si>
  <si>
    <t>Server khởi động lắng nghe port 5000</t>
  </si>
  <si>
    <t>ServerEngine.start() bind socket 0.0.0.0:5000, wrap SSL.</t>
  </si>
  <si>
    <t>1. cd Code/
2. python -m server</t>
  </si>
  <si>
    <t>Log hiện '[SERVER ] Listening on 0.0.0.0:5000'. Server sẵn sàng nhận kết nối.</t>
  </si>
  <si>
    <t>TC-27</t>
  </si>
  <si>
    <t>Lệnh LIST trả về danh sách file đúng định dạng</t>
  </si>
  <si>
    <t>Server đọc file_storage, trả về protocol.encode_list(). Format: LIST|name:size|...</t>
  </si>
  <si>
    <t>1. Client gửi 'LIST\n'
2. Nhận phản hồi</t>
  </si>
  <si>
    <t>Server trả về 'LIST|duck.jpg:16845|test1.txt:13|test2.txt:12\n' (kích thước thực tế).</t>
  </si>
  <si>
    <t>TC-28</t>
  </si>
  <si>
    <t>Lệnh LIST khi server không có file</t>
  </si>
  <si>
    <t>Nếu os.listdir(FILE_DIR) rỗng → encode_list([]) → 'EMPTY'.</t>
  </si>
  <si>
    <t>1. Xóa hết file trong server/file_storage/
2. Client gửi LIST</t>
  </si>
  <si>
    <t>Server trả về 'EMPTY\n'.</t>
  </si>
  <si>
    <t>TC-29</t>
  </si>
  <si>
    <t>Lệnh GET tải file thành công</t>
  </si>
  <si>
    <t>Server gửi header FILE|name|size rồi binary data theo CHUNK_SIZE=4096.</t>
  </si>
  <si>
    <t>1. Client gửi 'GET|duck.jpg\n'
2. Nhận header và data</t>
  </si>
  <si>
    <t>Header: 'FILE|duck.jpg|16845\n'. Tiếp theo là 16845 bytes binary. File nhận đủ và toàn vẹn.</t>
  </si>
  <si>
    <t>TC-30</t>
  </si>
  <si>
    <t>GET file không tồn tại trả về ERROR</t>
  </si>
  <si>
    <t>os.path.exists() → False → encode_error('File not found').</t>
  </si>
  <si>
    <t>1. Client gửi 'GET|khong_co.pdf\n'</t>
  </si>
  <si>
    <t>Server trả về 'ERROR|File not found\n'.</t>
  </si>
  <si>
    <t>TC-31</t>
  </si>
  <si>
    <t>GET với tên file rỗng</t>
  </si>
  <si>
    <t>filename = '' → os.path.basename('') = '' → ERROR.</t>
  </si>
  <si>
    <t>1. Client gửi 'GET|\n'</t>
  </si>
  <si>
    <t>Server trả về 'ERROR|File not found\n' hoặc 'ERROR|Invalid filename\n'.</t>
  </si>
  <si>
    <t>TC-32</t>
  </si>
  <si>
    <t>Lệnh không hợp lệ</t>
  </si>
  <si>
    <t>Command không phải LIST/GET → server gửi ERROR hoặc đóng kết nối.</t>
  </si>
  <si>
    <t>1. Client gửi 'GARBAGE\n'</t>
  </si>
  <si>
    <t>Server trả về 'ERROR|Unknown command\n' hoặc đóng kết nối, không crash.</t>
  </si>
  <si>
    <t>TC-33</t>
  </si>
  <si>
    <t>Server không crash khi client ngắt giữa chừng</t>
  </si>
  <si>
    <t>except Exception trong handle_client() → log và tiếp tục.</t>
  </si>
  <si>
    <t>1. Client bắt đầu GET file lớn
2. Đóng kết nối client giữa chừng
3. Thử kết nối client mới</t>
  </si>
  <si>
    <t>Server log 'Client disconnected' hoặc 'Connection reset'. Client mới kết nối và nhận LIST bình thường.</t>
  </si>
  <si>
    <t>TC-34</t>
  </si>
  <si>
    <t>Nhiều client kết nối đồng thời</t>
  </si>
  <si>
    <t>Mỗi kết nối chạy threading.Thread(target=handle_client). Kiểm tra concurrency.</t>
  </si>
  <si>
    <t>1. Chạy tests/stress_test.py (NUM_CLIENTS=25)
2. Quan sát kết quả</t>
  </si>
  <si>
    <t>Tất cả 25 client nhận phản hồi LIST và GET thành công. Server không deadlock hay crash.</t>
  </si>
  <si>
    <t>TC-35</t>
  </si>
  <si>
    <t>File được tải về toàn vẹn (checksum)</t>
  </si>
  <si>
    <t>So sánh MD5 file gốc và file sau khi download qua TCP/SSL.</t>
  </si>
  <si>
    <t>1. Download duck.jpg
2. python -c "import hashlib; print(hashlib.md5(open('...','rb').read()).hexdigest())" cho cả 2 file</t>
  </si>
  <si>
    <t>MD5 của duck_downloaded.jpg = MD5 của server/file_storage/duck.jpg.</t>
  </si>
  <si>
    <t>📊 SERVER — GUI Dashboard</t>
  </si>
  <si>
    <t>TC-36</t>
  </si>
  <si>
    <t>Server GUI khởi động đúng</t>
  </si>
  <si>
    <t>ServerGUI.__init__() tạo ServerEngine, build tabs Dashboard / Active Connections / Analytics.</t>
  </si>
  <si>
    <t>1. python -m server (với GUI)
2. Quan sát cửa sổ</t>
  </si>
  <si>
    <t>Cửa sổ 'FLUX — Server Administrator Console' mở. Status label hiện 'Server: Stopped', đèn đỏ.</t>
  </si>
  <si>
    <t>TC-37</t>
  </si>
  <si>
    <t>Nút Start Server</t>
  </si>
  <si>
    <t>Click Start → engine.start() → status callback cập nhật UI.</t>
  </si>
  <si>
    <t>1. Click '▶ Start Server'</t>
  </si>
  <si>
    <t>Status đổi 'Server: Running', đèn xanh sáng. Nút Start disabled, Stop enabled. Log hiện 'Listening on 0.0.0.0:5000'.</t>
  </si>
  <si>
    <t>TC-38</t>
  </si>
  <si>
    <t>Nút Stop Server</t>
  </si>
  <si>
    <t>Click Stop → engine.stop() → đóng socket, join threads.</t>
  </si>
  <si>
    <t>1. Server đang chạy
2. Click '■ Stop Server'</t>
  </si>
  <si>
    <t>Status đổi 'Server: Stopped', đèn đỏ. Nút Stop disabled, Start enabled. Client bị ngắt kết nối.</t>
  </si>
  <si>
    <t>TC-39</t>
  </si>
  <si>
    <t>Tab Active Connections hiển thị client</t>
  </si>
  <si>
    <t>Sau khi client kết nối, engine cập nhật active_clients dict và gọi status callback.</t>
  </si>
  <si>
    <t>1. Start server
2. Kết nối client
3. Chuyển tab '👥 Active Connections'</t>
  </si>
  <si>
    <t>Bảng hiện IP, Port, thời gian kết nối, trạng thái. Cập nhật realtime khi client kết nối / ngắt.</t>
  </si>
  <si>
    <t>TC-40</t>
  </si>
  <si>
    <t>Kick client ra khỏi server</t>
  </si>
  <si>
    <t>Chọn client → click Kick → engine đóng socket client đó.</t>
  </si>
  <si>
    <t>1. Client đang kết nối
2. Chọn client trong bảng
3. Click '⚠ Kick Selected Client'
4. Xác nhận</t>
  </si>
  <si>
    <t>Client bị ngắt kết nối, biến mất khỏi bảng. Log ghi sự kiện kick. Server tiếp tục chạy.</t>
  </si>
  <si>
    <t>TC-41</t>
  </si>
  <si>
    <t>Tab Analytics — Transaction Log</t>
  </si>
  <si>
    <t>Mỗi lần GET hoàn thành, engine ghi vào download_history.</t>
  </si>
  <si>
    <t>1. Client download 1 file
2. Chuyển tab '📈 Downloads &amp; Traffic Analytics'
3. Xem Transaction Log</t>
  </si>
  <si>
    <t>Bảng hiện: timestamp, IP client, tên file, kích thước, bytes sent, trạng thái Success.</t>
  </si>
  <si>
    <t>TC-42</t>
  </si>
  <si>
    <t>Popular Files tracking</t>
  </si>
  <si>
    <t>download_counts[filename] tăng sau mỗi GET thành công.</t>
  </si>
  <si>
    <t>1. Download duck.jpg 3 lần
2. Xem bảng Popular Files</t>
  </si>
  <si>
    <t>duck.jpg hiển thị Downloads = 3, chiếm vị trí đầu bảng.</t>
  </si>
  <si>
    <t>TC-43</t>
  </si>
  <si>
    <t>Core Metrics cập nhật realtime</t>
  </si>
  <si>
    <t>Speed thread tính current_upload_speed mỗi giây, status callback push về GUI.</t>
  </si>
  <si>
    <t>1. Start server
2. Client download file lớn
3. Quan sát Core Metrics</t>
  </si>
  <si>
    <t>Uptime tăng theo giây. Active Clients đúng số lượng. Upload Speed hiện KB/s hoặc MB/s. Total Bytes Sent tăng.</t>
  </si>
  <si>
    <t>TC-44</t>
  </si>
  <si>
    <t>Live Logger Console ghi log theo màu</t>
  </si>
  <si>
    <t>shared.utils.log() broadcast đến GUI handler → on_log_received() → append màu.</t>
  </si>
  <si>
    <t>1. Start server
2. Client gửi LIST rồi GET
3. Quan sát LIVE LOGGER CONSOLE</t>
  </si>
  <si>
    <t>Mỗi sự kiện (CONNECT, LIST, GET, DISCONNECT) được log với timestamp và màu phân loại.</t>
  </si>
  <si>
    <t>TC-45</t>
  </si>
  <si>
    <t>Nút Clear Console</t>
  </si>
  <si>
    <t>Click Clear → console.clear().</t>
  </si>
  <si>
    <t>1. Console có nhiều dòng log
2. Click 'Clear Console'</t>
  </si>
  <si>
    <t>Toàn bộ nội dung log bị xóa, console trống.</t>
  </si>
  <si>
    <t>⚠ EDGE CASES &amp; SECURITY</t>
  </si>
  <si>
    <t>TC-46</t>
  </si>
  <si>
    <t>Path traversal attack bị chặn</t>
  </si>
  <si>
    <t>os.path.basename() trong server lọc bỏ '../'. Đây là bảo mật quan trọng.</t>
  </si>
  <si>
    <t>1. Client gửi 'GET|../../etc/passwd\n'</t>
  </si>
  <si>
    <t>os.path.basename('../../etc/passwd') = 'passwd'. Server tìm 'passwd' trong file_storage → không có → 'ERROR|File not found'. Không truy cập được file ngoài storage.</t>
  </si>
  <si>
    <t>TC-47</t>
  </si>
  <si>
    <t>Buffer overflow bị chặn khi nhận line quá dài</t>
  </si>
  <si>
    <t>Connection.recv_line() kiểm tra len(buffer) &gt; MAX_BUFFER_SIZE=1_000_000.</t>
  </si>
  <si>
    <t>1. Gửi 2MB dữ liệu liên tục không có ký tự \n</t>
  </si>
  <si>
    <t>Server raise ValueError('Buffer overflow'), đóng kết nối client đó. Server tiếp tục chạy bình thường.</t>
  </si>
  <si>
    <t>TC-48</t>
  </si>
  <si>
    <t>Kết nối không dùng SSL bị từ chối</t>
  </si>
  <si>
    <t>Server wrap socket với SSL. Raw TCP không qua handshake SSL sẽ bị reject.</t>
  </si>
  <si>
    <t>1. Kết nối TCP thuần (không wrap SSL)
2. Gửi 'LIST\n'</t>
  </si>
  <si>
    <t>SSL handshake thất bại. Server log lỗi SSL, đóng kết nối. Server tiếp tục chạy.</t>
  </si>
  <si>
    <t>TC-49</t>
  </si>
  <si>
    <t>Slow client không block client khác</t>
  </si>
  <si>
    <t>Mỗi client là thread riêng → blocking recv() chỉ block thread đó.</t>
  </si>
  <si>
    <t>1. Kết nối 1 slow client (recv chậm)
2. Ngay lập tức kết nối 1 fast client gửi LIST</t>
  </si>
  <si>
    <t>Fast client nhận phản hồi trong &lt;2 giây, không phải chờ slow client.</t>
  </si>
  <si>
    <t>TC-50</t>
  </si>
  <si>
    <t>Server tắt an toàn khi đang có transfer</t>
  </si>
  <si>
    <t>engine.stop() đặt is_running=False, _unblock_accept() gửi dummy conn, join listener_thread.</t>
  </si>
  <si>
    <t>1. Client đang download file lớn
2. Click Stop Server
3. Kiểm tra process</t>
  </si>
  <si>
    <t>Server tắt hoàn toàn, listener_thread join, không zombie process. Client nhận lỗi kết nối bị đóng.</t>
  </si>
  <si>
    <t>Test Summary</t>
  </si>
  <si>
    <t>Tổng số test case</t>
  </si>
  <si>
    <t>Pass</t>
  </si>
  <si>
    <t>Fail</t>
  </si>
  <si>
    <t>Blocked</t>
  </si>
  <si>
    <t>Trạng thái hợp lệ cho cột Status: Pass | Fail | Blocked | Chưa test</t>
  </si>
  <si>
    <t>pass</t>
  </si>
  <si>
    <t>blocked</t>
  </si>
  <si>
    <t>Proof</t>
  </si>
  <si>
    <t>Widget download xuất hiện trong panel DOWNLOADS với tên 'VIDEO.mp4', progress bar = 0%, trạng thái 'Queued' → 'X%' → '✓ Done'. File được lưu vào client/downloads/.</t>
  </si>
  <si>
    <t>1. Double-click vào test1.txt</t>
  </si>
  <si>
    <t>1. Bắt đầu download VIDEO.mp4
2. Click ✕ trên widget download</t>
  </si>
  <si>
    <t>Không thể gửi lệnh thẳng từ GUI</t>
  </si>
  <si>
    <t>1. Bắt đầu download VIDEO.mp4
2. Trong khi đang tải, VIDEO.mp4
3. Click Download Selected</t>
  </si>
  <si>
    <t>Sort cột Status</t>
  </si>
  <si>
    <t>Click header Status → sort theo text trạng thái.</t>
  </si>
  <si>
    <t>1. Download 1 file
2. Click header 'Status'</t>
  </si>
  <si>
    <t>File có trạng thái Available/Downloading/Downloaded được sắp xếp theo alphabet.</t>
  </si>
  <si>
    <t>Sort được giữ sau Refresh</t>
  </si>
  <si>
    <t>sortItems() gọi lại sau set_files() với _sort_column và _sort_order đã lưu.</t>
  </si>
  <si>
    <t>1. Sort theo Size giảm dần
2. Click Refresh</t>
  </si>
  <si>
    <t>Sau khi Refresh xong, danh sách vẫn giữ đúng thứ tự sort cũ.</t>
  </si>
  <si>
    <t>Nút Download bị disabled khi chưa chọn file</t>
  </si>
  <si>
    <t>_update_download_btn() kiểm tra selected_files() và active coordinators.</t>
  </si>
  <si>
    <t>clientGui.py dòng 87: setEnabled(False) mặc định. _update_download_btn() chỉ enable khi có file được chọn.</t>
  </si>
  <si>
    <t>1. Mở client
2. Không click file nào
3. Quan sát nút Download</t>
  </si>
  <si>
    <t>Nút '⬇ Download Selected' bị mờ, không click được.</t>
  </si>
  <si>
    <t>Nút đổi thành '⬇ Download (1 file)' và được enable.</t>
  </si>
  <si>
    <t>1. Click chọn duck.jpg
2. Quan sát nút Download</t>
  </si>
  <si>
    <t>Nút Download enabled khi chọn file</t>
  </si>
  <si>
    <t>Chọn nhiều file → nút hiện đúng số lượng</t>
  </si>
  <si>
    <t>_update_download_btn() đếm downloadable = selected - active.</t>
  </si>
  <si>
    <t>1. Ctrl+Click chọn 3 file
2. Quan sát nút</t>
  </si>
  <si>
    <t>Nút hiện '⬇ Download (3 files)'.</t>
  </si>
  <si>
    <t>File đang tải không click được (mờ)</t>
  </si>
  <si>
    <t>set_file_status(DOWNLOADING) → flags &amp; ~ItemIsSelectable &amp; ~ItemIsEnabled.</t>
  </si>
  <si>
    <t>Nút hiện 'Already Downloading' khi chọn file đang tải</t>
  </si>
  <si>
    <t>_update_download_btn(): downloadable = selected - active. Nếu rỗng → setText 'Already Downloading'.</t>
  </si>
  <si>
    <t>1. Đang download duck.jpg
2. Thử click chọn duck.jpg
3. Quan sát nút</t>
  </si>
  <si>
    <t>Nút hiện '⬇ Already Downloading' và bị disabled. Không tạo download thứ 2.</t>
  </si>
  <si>
    <t>File tải xong đổi status → Downloaded</t>
  </si>
  <si>
    <t>_handle_download_result(success=True) → set_file_status(DOWNLOADED).</t>
  </si>
  <si>
    <t>1. Download duck.jpg hoàn thành
2. Quan sát cột Status</t>
  </si>
  <si>
    <t>Cột Status đổi sang '✅ Downloaded'. File có thể click chọn lại bình thường.</t>
  </si>
  <si>
    <t>Hủy download → status Cancelled</t>
  </si>
  <si>
    <t>cancel() → coordinator.cancel() → finished(False, 'Cancelled') → set_file_status(CANCELLED).</t>
  </si>
  <si>
    <t>1. Bắt đầu download file lớn
2. Click ✕ trên widget download</t>
  </si>
  <si>
    <t>Widget hiện '— Cancelled'. Cột Status đổi sang '⛔ Cancelled'. File có thể tải lại được.</t>
  </si>
  <si>
    <t>Download thất bại → status Failed</t>
  </si>
  <si>
    <t>_handle_download_result(success=False, msg≠'Cancelled') → set_file_status(FAILED).</t>
  </si>
  <si>
    <t>1. Tắt server giữa chừng khi đang download
2. Quan sát kết quả</t>
  </si>
  <si>
    <t>Widget hiện lỗi. Cột Status đổi sang '❌ Failed'. File có thể tải lại.</t>
  </si>
  <si>
    <t>TC-51</t>
  </si>
  <si>
    <t>TC-52</t>
  </si>
  <si>
    <t>TC-53</t>
  </si>
  <si>
    <t>TC-54</t>
  </si>
  <si>
    <t>TC-55</t>
  </si>
  <si>
    <t>TC-56</t>
  </si>
  <si>
    <t>TC-57</t>
  </si>
  <si>
    <t>TC-58</t>
  </si>
  <si>
    <t>TC-59</t>
  </si>
  <si>
    <t>TC-60</t>
  </si>
  <si>
    <t>1. Bắt đầu download VIDEO.mp4
2. Thử click VIDEO.mp4 trong danh sách</t>
  </si>
  <si>
    <t>VIDEO.mp4 bị mờ, không thể click hoặc chọn trong lúc đang tải.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</si>
</sst>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1A3557"/>
      <name val="Arial"/>
    </font>
    <font>
      <b/>
      <sz val="10"/>
      <color rgb="FFFFFFFF"/>
      <name val="Arial"/>
    </font>
    <font>
      <b/>
      <sz val="9"/>
      <color rgb="FF1A3557"/>
      <name val="Arial"/>
    </font>
    <font>
      <sz val="9"/>
      <color rgb="FF000000"/>
      <name val="Arial"/>
    </font>
    <font>
      <sz val="9"/>
      <color rgb="FF7F6000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59595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3557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3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0" fillId="13" borderId="3" xfId="0" applyFill="1" applyBorder="1"/>
    <xf numFmtId="0" fontId="0" fillId="13" borderId="0" xfId="0" applyFill="1"/>
    <xf numFmtId="0" fontId="0" fillId="13" borderId="2" xfId="0" applyFill="1" applyBorder="1"/>
    <xf numFmtId="0" fontId="6" fillId="14" borderId="2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1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CC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e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6</xdr:col>
      <xdr:colOff>965163</xdr:colOff>
      <xdr:row>5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AD0CF8-5C12-58AB-E0E4-2F41CDA7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0020" y="1165860"/>
          <a:ext cx="965163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965163</xdr:colOff>
      <xdr:row>6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461558-AC50-4961-81E3-1A0752D34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0020" y="2179320"/>
          <a:ext cx="965163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965163</xdr:colOff>
      <xdr:row>7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874C8-0EA2-4CBF-AE7E-90F3722BF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0020" y="3192780"/>
          <a:ext cx="965163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8</xdr:row>
      <xdr:rowOff>1</xdr:rowOff>
    </xdr:from>
    <xdr:to>
      <xdr:col>6</xdr:col>
      <xdr:colOff>941294</xdr:colOff>
      <xdr:row>9</xdr:row>
      <xdr:rowOff>39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C932D4B-C675-5FF1-D727-D789D507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682" y="5212337"/>
          <a:ext cx="941293" cy="100888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1</xdr:rowOff>
    </xdr:from>
    <xdr:to>
      <xdr:col>6</xdr:col>
      <xdr:colOff>954101</xdr:colOff>
      <xdr:row>10</xdr:row>
      <xdr:rowOff>7446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A760F21-ACDD-15E5-ACBC-8DE42DF56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681" y="6224068"/>
          <a:ext cx="954101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965163</xdr:colOff>
      <xdr:row>11</xdr:row>
      <xdr:rowOff>15240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1DAA52-E2C3-4123-9176-B3D58792B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681" y="7235798"/>
          <a:ext cx="965163" cy="10269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1</xdr:rowOff>
    </xdr:from>
    <xdr:to>
      <xdr:col>6</xdr:col>
      <xdr:colOff>954101</xdr:colOff>
      <xdr:row>12</xdr:row>
      <xdr:rowOff>5179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00E987-6B7F-1E31-909D-29B86ABD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681" y="8247530"/>
          <a:ext cx="954101" cy="1016910"/>
        </a:xfrm>
        <a:prstGeom prst="rect">
          <a:avLst/>
        </a:prstGeom>
      </xdr:spPr>
    </xdr:pic>
    <xdr:clientData/>
  </xdr:twoCellAnchor>
  <xdr:twoCellAnchor editAs="oneCell">
    <xdr:from>
      <xdr:col>6</xdr:col>
      <xdr:colOff>1165411</xdr:colOff>
      <xdr:row>12</xdr:row>
      <xdr:rowOff>0</xdr:rowOff>
    </xdr:from>
    <xdr:to>
      <xdr:col>7</xdr:col>
      <xdr:colOff>829</xdr:colOff>
      <xdr:row>13</xdr:row>
      <xdr:rowOff>6242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3F4EE06-2FD8-4C1A-B869-F6922073A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9092" y="9259261"/>
          <a:ext cx="954100" cy="101797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949965</xdr:colOff>
      <xdr:row>13</xdr:row>
      <xdr:rowOff>804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72288D7-288B-4CBF-94A4-B9F67DBC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7163" y="9286875"/>
          <a:ext cx="949965" cy="10096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</xdr:rowOff>
    </xdr:from>
    <xdr:to>
      <xdr:col>6</xdr:col>
      <xdr:colOff>945996</xdr:colOff>
      <xdr:row>14</xdr:row>
      <xdr:rowOff>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26F6DEE-D91A-4F0E-B0F2-BDD512E46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10312401"/>
          <a:ext cx="945996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1151467</xdr:colOff>
      <xdr:row>12</xdr:row>
      <xdr:rowOff>999067</xdr:rowOff>
    </xdr:from>
    <xdr:to>
      <xdr:col>7</xdr:col>
      <xdr:colOff>1210</xdr:colOff>
      <xdr:row>13</xdr:row>
      <xdr:rowOff>999067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0B0A0CC-7E92-D0DA-16FD-FA5F4AAB6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3867" y="10295467"/>
          <a:ext cx="957943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961571</xdr:colOff>
      <xdr:row>18</xdr:row>
      <xdr:rowOff>12234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D551B24-EAD2-D36A-6F4C-D2A2317C9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5143" y="11593286"/>
          <a:ext cx="961571" cy="1028234"/>
        </a:xfrm>
        <a:prstGeom prst="rect">
          <a:avLst/>
        </a:prstGeom>
      </xdr:spPr>
    </xdr:pic>
    <xdr:clientData/>
  </xdr:twoCellAnchor>
  <xdr:twoCellAnchor editAs="oneCell">
    <xdr:from>
      <xdr:col>6</xdr:col>
      <xdr:colOff>1161143</xdr:colOff>
      <xdr:row>17</xdr:row>
      <xdr:rowOff>1</xdr:rowOff>
    </xdr:from>
    <xdr:to>
      <xdr:col>7</xdr:col>
      <xdr:colOff>1138</xdr:colOff>
      <xdr:row>18</xdr:row>
      <xdr:rowOff>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0F3DCB-C408-0EF4-F21B-98F444831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6286" y="11593287"/>
          <a:ext cx="952813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974651</xdr:colOff>
      <xdr:row>22</xdr:row>
      <xdr:rowOff>22670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05FDA6F-C379-791F-1C7E-22B820A9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209" y="12510977"/>
          <a:ext cx="974651" cy="10327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985025</xdr:colOff>
      <xdr:row>23</xdr:row>
      <xdr:rowOff>24523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E404445-004D-5E44-8A16-66CAE952F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7268" y="13697415"/>
          <a:ext cx="985025" cy="10467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966439</xdr:colOff>
      <xdr:row>29</xdr:row>
      <xdr:rowOff>9147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07980B7-8E3A-0DAB-FAFE-9B465BA20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7268" y="14719610"/>
          <a:ext cx="966439" cy="1031342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30</xdr:row>
      <xdr:rowOff>0</xdr:rowOff>
    </xdr:from>
    <xdr:to>
      <xdr:col>6</xdr:col>
      <xdr:colOff>939211</xdr:colOff>
      <xdr:row>30</xdr:row>
      <xdr:rowOff>1005743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DFB280E-C19E-52A8-4258-3E16E7DF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210" y="16551349"/>
          <a:ext cx="939210" cy="100574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974651</xdr:colOff>
      <xdr:row>32</xdr:row>
      <xdr:rowOff>22731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2593667-709E-B519-DAD3-2A755D8C3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209" y="17561442"/>
          <a:ext cx="974651" cy="10328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1754038</xdr:colOff>
      <xdr:row>33</xdr:row>
      <xdr:rowOff>26504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D9E4FA1-3800-6009-F348-EF97F7C6A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8151" y="18518038"/>
          <a:ext cx="1754038" cy="103291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2066805</xdr:colOff>
      <xdr:row>34</xdr:row>
      <xdr:rowOff>3622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E6D5FAA-0FB4-6B56-D745-D5871AD57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488" y="19590488"/>
          <a:ext cx="2066805" cy="101009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1</xdr:rowOff>
    </xdr:from>
    <xdr:to>
      <xdr:col>6</xdr:col>
      <xdr:colOff>963705</xdr:colOff>
      <xdr:row>35</xdr:row>
      <xdr:rowOff>22210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3D01AC2D-5F52-8015-C659-830300CB1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4471" y="20574001"/>
          <a:ext cx="963705" cy="1030738"/>
        </a:xfrm>
        <a:prstGeom prst="rect">
          <a:avLst/>
        </a:prstGeom>
      </xdr:spPr>
    </xdr:pic>
    <xdr:clientData/>
  </xdr:twoCellAnchor>
  <xdr:twoCellAnchor editAs="oneCell">
    <xdr:from>
      <xdr:col>6</xdr:col>
      <xdr:colOff>1133707</xdr:colOff>
      <xdr:row>33</xdr:row>
      <xdr:rowOff>985025</xdr:rowOff>
    </xdr:from>
    <xdr:to>
      <xdr:col>7</xdr:col>
      <xdr:colOff>1853</xdr:colOff>
      <xdr:row>35</xdr:row>
      <xdr:rowOff>2998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33E9E68-3FCE-48F5-F7F8-49893AB3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0975" y="20815610"/>
          <a:ext cx="985025" cy="104600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35</xdr:row>
      <xdr:rowOff>1</xdr:rowOff>
    </xdr:from>
    <xdr:to>
      <xdr:col>6</xdr:col>
      <xdr:colOff>969001</xdr:colOff>
      <xdr:row>36</xdr:row>
      <xdr:rowOff>15241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C098CAC-105C-6584-2FD1-0CF5D15D8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7641" y="21854161"/>
          <a:ext cx="969000" cy="10363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967154</xdr:colOff>
      <xdr:row>38</xdr:row>
      <xdr:rowOff>2170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BF0D778-33B8-DACC-0958-D6624567A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192" y="22903962"/>
          <a:ext cx="967154" cy="10132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975141</xdr:colOff>
      <xdr:row>39</xdr:row>
      <xdr:rowOff>29308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49D280E-B377-AF9B-81A8-FE891D256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192" y="23915077"/>
          <a:ext cx="975141" cy="1040423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1143001</xdr:colOff>
      <xdr:row>38</xdr:row>
      <xdr:rowOff>0</xdr:rowOff>
    </xdr:from>
    <xdr:to>
      <xdr:col>7</xdr:col>
      <xdr:colOff>1</xdr:colOff>
      <xdr:row>39</xdr:row>
      <xdr:rowOff>17751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E9803FB-EB27-C74F-2745-56B1E5A9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4193" y="23915077"/>
          <a:ext cx="967154" cy="10288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972453</xdr:colOff>
      <xdr:row>40</xdr:row>
      <xdr:rowOff>31102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A736293-E0D3-15C1-D79F-8A4EE2518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10" y="24912735"/>
          <a:ext cx="972453" cy="1041918"/>
        </a:xfrm>
        <a:prstGeom prst="rect">
          <a:avLst/>
        </a:prstGeom>
      </xdr:spPr>
    </xdr:pic>
    <xdr:clientData/>
  </xdr:twoCellAnchor>
  <xdr:twoCellAnchor editAs="oneCell">
    <xdr:from>
      <xdr:col>6</xdr:col>
      <xdr:colOff>979713</xdr:colOff>
      <xdr:row>39</xdr:row>
      <xdr:rowOff>31102</xdr:rowOff>
    </xdr:from>
    <xdr:to>
      <xdr:col>6</xdr:col>
      <xdr:colOff>2103437</xdr:colOff>
      <xdr:row>39</xdr:row>
      <xdr:rowOff>682464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8E7D93B-A420-4371-6708-0320EB29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6401" y="25081852"/>
          <a:ext cx="1123724" cy="6513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962526</xdr:colOff>
      <xdr:row>41</xdr:row>
      <xdr:rowOff>10518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C09A2F1-3E2E-57C2-CCE5-6362E86DE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053" y="26068421"/>
          <a:ext cx="962526" cy="1026518"/>
        </a:xfrm>
        <a:prstGeom prst="rect">
          <a:avLst/>
        </a:prstGeom>
      </xdr:spPr>
    </xdr:pic>
    <xdr:clientData/>
  </xdr:twoCellAnchor>
  <xdr:twoCellAnchor editAs="oneCell">
    <xdr:from>
      <xdr:col>6</xdr:col>
      <xdr:colOff>949157</xdr:colOff>
      <xdr:row>40</xdr:row>
      <xdr:rowOff>13369</xdr:rowOff>
    </xdr:from>
    <xdr:to>
      <xdr:col>7</xdr:col>
      <xdr:colOff>13368</xdr:colOff>
      <xdr:row>40</xdr:row>
      <xdr:rowOff>684513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C644A44-2CAE-0435-E746-B3B73E6F8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6210" y="26081790"/>
          <a:ext cx="1176421" cy="6711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33372</xdr:colOff>
      <xdr:row>42</xdr:row>
      <xdr:rowOff>488023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80F704D-3DD8-53FB-7315-903CEF57A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5551" y="27166584"/>
          <a:ext cx="2148136" cy="48802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43</xdr:row>
      <xdr:rowOff>1</xdr:rowOff>
    </xdr:from>
    <xdr:to>
      <xdr:col>7</xdr:col>
      <xdr:colOff>553</xdr:colOff>
      <xdr:row>43</xdr:row>
      <xdr:rowOff>770563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7E2F14A-6D5C-D44E-5BEE-79EE90CC4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5552" y="28176877"/>
          <a:ext cx="2108752" cy="7705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1</xdr:rowOff>
    </xdr:from>
    <xdr:to>
      <xdr:col>6</xdr:col>
      <xdr:colOff>1378857</xdr:colOff>
      <xdr:row>44</xdr:row>
      <xdr:rowOff>500355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386625E-1AEC-213F-FC8E-77E318969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7238" y="29367239"/>
          <a:ext cx="1378857" cy="5003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495905</xdr:rowOff>
    </xdr:from>
    <xdr:to>
      <xdr:col>6</xdr:col>
      <xdr:colOff>1571895</xdr:colOff>
      <xdr:row>45</xdr:row>
      <xdr:rowOff>24190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8B2E39E8-2013-4680-67FD-1DC915CB5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7238" y="29863143"/>
          <a:ext cx="1571895" cy="54428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1</xdr:rowOff>
    </xdr:from>
    <xdr:to>
      <xdr:col>7</xdr:col>
      <xdr:colOff>1221</xdr:colOff>
      <xdr:row>45</xdr:row>
      <xdr:rowOff>270539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9E4A0A5-9932-6DE7-ABB4-31E2EA72B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6688" y="30384751"/>
          <a:ext cx="2111375" cy="270538"/>
        </a:xfrm>
        <a:prstGeom prst="rect">
          <a:avLst/>
        </a:prstGeom>
      </xdr:spPr>
    </xdr:pic>
    <xdr:clientData/>
  </xdr:twoCellAnchor>
  <xdr:twoCellAnchor editAs="oneCell">
    <xdr:from>
      <xdr:col>6</xdr:col>
      <xdr:colOff>7937</xdr:colOff>
      <xdr:row>45</xdr:row>
      <xdr:rowOff>269875</xdr:rowOff>
    </xdr:from>
    <xdr:to>
      <xdr:col>6</xdr:col>
      <xdr:colOff>2000692</xdr:colOff>
      <xdr:row>46</xdr:row>
      <xdr:rowOff>132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BBB40BA-6840-D7CF-B3F5-E2DCB44EE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4625" y="30654625"/>
          <a:ext cx="1992755" cy="74209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986441</xdr:colOff>
      <xdr:row>50</xdr:row>
      <xdr:rowOff>42333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CF804B7-5515-5E69-4762-D0CB798F1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1111" y="34431111"/>
          <a:ext cx="986441" cy="1058333"/>
        </a:xfrm>
        <a:prstGeom prst="rect">
          <a:avLst/>
        </a:prstGeom>
      </xdr:spPr>
    </xdr:pic>
    <xdr:clientData/>
  </xdr:twoCellAnchor>
  <xdr:twoCellAnchor editAs="oneCell">
    <xdr:from>
      <xdr:col>6</xdr:col>
      <xdr:colOff>959556</xdr:colOff>
      <xdr:row>49</xdr:row>
      <xdr:rowOff>1</xdr:rowOff>
    </xdr:from>
    <xdr:to>
      <xdr:col>7</xdr:col>
      <xdr:colOff>28223</xdr:colOff>
      <xdr:row>49</xdr:row>
      <xdr:rowOff>313199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648E486-6EB0-01FF-EF61-108A7EBA1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0667" y="34431112"/>
          <a:ext cx="1185334" cy="31319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50</xdr:row>
      <xdr:rowOff>1</xdr:rowOff>
    </xdr:from>
    <xdr:to>
      <xdr:col>6</xdr:col>
      <xdr:colOff>1905000</xdr:colOff>
      <xdr:row>51</xdr:row>
      <xdr:rowOff>1259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07C8BD4-3EEE-EA37-D3A5-8731BF115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7641" y="35646361"/>
          <a:ext cx="1904999" cy="10081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968855</xdr:colOff>
      <xdr:row>52</xdr:row>
      <xdr:rowOff>2865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619E7D0-0D13-D90B-DA53-7564B3C6E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5143" y="36485286"/>
          <a:ext cx="968855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1515626</xdr:colOff>
      <xdr:row>51</xdr:row>
      <xdr:rowOff>8374</xdr:rowOff>
    </xdr:from>
    <xdr:to>
      <xdr:col>7</xdr:col>
      <xdr:colOff>610</xdr:colOff>
      <xdr:row>52</xdr:row>
      <xdr:rowOff>4186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2FB03CB-7375-40C8-A826-D03161D0C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4725" y="36375033"/>
          <a:ext cx="597802" cy="1009021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53</xdr:row>
      <xdr:rowOff>1</xdr:rowOff>
    </xdr:from>
    <xdr:to>
      <xdr:col>6</xdr:col>
      <xdr:colOff>1200151</xdr:colOff>
      <xdr:row>54</xdr:row>
      <xdr:rowOff>6161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8CF1E7B-F057-0A2A-44FE-BACB208B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451" y="37471351"/>
          <a:ext cx="1200150" cy="101581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54</xdr:row>
      <xdr:rowOff>0</xdr:rowOff>
    </xdr:from>
    <xdr:to>
      <xdr:col>6</xdr:col>
      <xdr:colOff>1057470</xdr:colOff>
      <xdr:row>54</xdr:row>
      <xdr:rowOff>912185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5B7CD93-136C-0BFA-C21A-EFB06C055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11" y="38550980"/>
          <a:ext cx="1057469" cy="912185"/>
        </a:xfrm>
        <a:prstGeom prst="rect">
          <a:avLst/>
        </a:prstGeom>
      </xdr:spPr>
    </xdr:pic>
    <xdr:clientData/>
  </xdr:twoCellAnchor>
  <xdr:twoCellAnchor editAs="oneCell">
    <xdr:from>
      <xdr:col>6</xdr:col>
      <xdr:colOff>1057471</xdr:colOff>
      <xdr:row>54</xdr:row>
      <xdr:rowOff>108858</xdr:rowOff>
    </xdr:from>
    <xdr:to>
      <xdr:col>7</xdr:col>
      <xdr:colOff>15552</xdr:colOff>
      <xdr:row>55</xdr:row>
      <xdr:rowOff>19066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3C43EB6-35E5-7355-7689-85F12525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2981" y="38659838"/>
          <a:ext cx="1073020" cy="9210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1962150</xdr:colOff>
      <xdr:row>56</xdr:row>
      <xdr:rowOff>26877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327AA11A-2EFF-4236-622D-23D531FB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450" y="39490650"/>
          <a:ext cx="1962150" cy="1036527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56</xdr:row>
      <xdr:rowOff>1</xdr:rowOff>
    </xdr:from>
    <xdr:to>
      <xdr:col>6</xdr:col>
      <xdr:colOff>1917853</xdr:colOff>
      <xdr:row>57</xdr:row>
      <xdr:rowOff>1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B19AD084-5A92-6D98-92DB-73EE620A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1" y="40792401"/>
          <a:ext cx="1917852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56</xdr:row>
      <xdr:rowOff>1015999</xdr:rowOff>
    </xdr:from>
    <xdr:to>
      <xdr:col>6</xdr:col>
      <xdr:colOff>1954150</xdr:colOff>
      <xdr:row>58</xdr:row>
      <xdr:rowOff>24190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DDCDAEDF-D9EF-55AE-1F9A-4FA480B34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7238" y="41813237"/>
          <a:ext cx="1954150" cy="1040191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58</xdr:row>
      <xdr:rowOff>1</xdr:rowOff>
    </xdr:from>
    <xdr:to>
      <xdr:col>6</xdr:col>
      <xdr:colOff>1905001</xdr:colOff>
      <xdr:row>59</xdr:row>
      <xdr:rowOff>6723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FF237FF8-1412-0D54-A872-8499BD7F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475" y="43133212"/>
          <a:ext cx="1905000" cy="1029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59</xdr:row>
      <xdr:rowOff>1</xdr:rowOff>
    </xdr:from>
    <xdr:to>
      <xdr:col>6</xdr:col>
      <xdr:colOff>1169737</xdr:colOff>
      <xdr:row>60</xdr:row>
      <xdr:rowOff>247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B4128221-52F9-0EC9-C462-8E2B2FA4D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0421" y="43841738"/>
          <a:ext cx="1169737" cy="1008431"/>
        </a:xfrm>
        <a:prstGeom prst="rect">
          <a:avLst/>
        </a:prstGeom>
      </xdr:spPr>
    </xdr:pic>
    <xdr:clientData/>
  </xdr:twoCellAnchor>
  <xdr:twoCellAnchor editAs="oneCell">
    <xdr:from>
      <xdr:col>6</xdr:col>
      <xdr:colOff>10025</xdr:colOff>
      <xdr:row>60</xdr:row>
      <xdr:rowOff>1</xdr:rowOff>
    </xdr:from>
    <xdr:to>
      <xdr:col>6</xdr:col>
      <xdr:colOff>1091356</xdr:colOff>
      <xdr:row>60</xdr:row>
      <xdr:rowOff>571500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E913F036-A9E8-9382-B3FB-FD0521B5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472" y="44697317"/>
          <a:ext cx="1081331" cy="571499"/>
        </a:xfrm>
        <a:prstGeom prst="rect">
          <a:avLst/>
        </a:prstGeom>
      </xdr:spPr>
    </xdr:pic>
    <xdr:clientData/>
  </xdr:twoCellAnchor>
  <xdr:twoCellAnchor editAs="oneCell">
    <xdr:from>
      <xdr:col>6</xdr:col>
      <xdr:colOff>1090901</xdr:colOff>
      <xdr:row>60</xdr:row>
      <xdr:rowOff>481263</xdr:rowOff>
    </xdr:from>
    <xdr:to>
      <xdr:col>7</xdr:col>
      <xdr:colOff>3195</xdr:colOff>
      <xdr:row>61</xdr:row>
      <xdr:rowOff>10026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6F16BE9-C94F-5D2E-0150-894AA33A9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1348" y="45178579"/>
          <a:ext cx="1020494" cy="54142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1881674</xdr:colOff>
      <xdr:row>62</xdr:row>
      <xdr:rowOff>4484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8B768ED-DC0C-E500-F130-FA6EB79BB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10" y="45626694"/>
          <a:ext cx="1881674" cy="10153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1240464</xdr:colOff>
      <xdr:row>62</xdr:row>
      <xdr:rowOff>0</xdr:rowOff>
    </xdr:from>
    <xdr:to>
      <xdr:col>6</xdr:col>
      <xdr:colOff>1116418</xdr:colOff>
      <xdr:row>62</xdr:row>
      <xdr:rowOff>951795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B962F84-4020-47F0-79EE-855ABCD4D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208" y="46588326"/>
          <a:ext cx="1116419" cy="951795"/>
        </a:xfrm>
        <a:prstGeom prst="rect">
          <a:avLst/>
        </a:prstGeom>
      </xdr:spPr>
    </xdr:pic>
    <xdr:clientData/>
  </xdr:twoCellAnchor>
  <xdr:twoCellAnchor editAs="oneCell">
    <xdr:from>
      <xdr:col>6</xdr:col>
      <xdr:colOff>1116420</xdr:colOff>
      <xdr:row>62</xdr:row>
      <xdr:rowOff>0</xdr:rowOff>
    </xdr:from>
    <xdr:to>
      <xdr:col>7</xdr:col>
      <xdr:colOff>17722</xdr:colOff>
      <xdr:row>62</xdr:row>
      <xdr:rowOff>894628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70E779F6-73E4-C30D-4CC2-178A312FA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3629" y="46588326"/>
          <a:ext cx="1027814" cy="8946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64</xdr:row>
      <xdr:rowOff>1</xdr:rowOff>
    </xdr:from>
    <xdr:to>
      <xdr:col>6</xdr:col>
      <xdr:colOff>792079</xdr:colOff>
      <xdr:row>65</xdr:row>
      <xdr:rowOff>37172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9C70525-7DA5-2781-C645-0B4923147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7268" y="48470635"/>
          <a:ext cx="792079" cy="105936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68</xdr:row>
      <xdr:rowOff>3677</xdr:rowOff>
    </xdr:from>
    <xdr:to>
      <xdr:col>6</xdr:col>
      <xdr:colOff>1969477</xdr:colOff>
      <xdr:row>69</xdr:row>
      <xdr:rowOff>35713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45F812B9-EDA8-0AE0-32C5-63E193903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1" y="51784508"/>
          <a:ext cx="1969476" cy="10402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1853513</xdr:colOff>
      <xdr:row>67</xdr:row>
      <xdr:rowOff>992344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2C81BA9-9686-8423-892F-F6E954C9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4757" y="50827459"/>
          <a:ext cx="1853513" cy="9923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963297</xdr:colOff>
      <xdr:row>30</xdr:row>
      <xdr:rowOff>16565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D8E2355B-0F01-0EC1-5691-8CF517D18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2217" y="15571304"/>
          <a:ext cx="963297" cy="10270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961571</xdr:colOff>
      <xdr:row>8</xdr:row>
      <xdr:rowOff>116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548293-6F5A-5403-1101-4CCEFC070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5143" y="4227286"/>
          <a:ext cx="961571" cy="101020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14</xdr:row>
      <xdr:rowOff>0</xdr:rowOff>
    </xdr:from>
    <xdr:to>
      <xdr:col>6</xdr:col>
      <xdr:colOff>959557</xdr:colOff>
      <xdr:row>15</xdr:row>
      <xdr:rowOff>943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B28F14-55A9-B71B-BDD4-15BC536EB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571112" y="11345333"/>
          <a:ext cx="959556" cy="1016943"/>
        </a:xfrm>
        <a:prstGeom prst="rect">
          <a:avLst/>
        </a:prstGeom>
      </xdr:spPr>
    </xdr:pic>
    <xdr:clientData/>
  </xdr:twoCellAnchor>
  <xdr:twoCellAnchor editAs="oneCell">
    <xdr:from>
      <xdr:col>6</xdr:col>
      <xdr:colOff>1156087</xdr:colOff>
      <xdr:row>14</xdr:row>
      <xdr:rowOff>3593</xdr:rowOff>
    </xdr:from>
    <xdr:to>
      <xdr:col>7</xdr:col>
      <xdr:colOff>617</xdr:colOff>
      <xdr:row>15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5C3E23-658B-94C3-F27E-201947A06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752342" y="11281193"/>
          <a:ext cx="959294" cy="10077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983672</xdr:colOff>
      <xdr:row>16</xdr:row>
      <xdr:rowOff>33962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61491D-9EBB-446E-D8CB-BA52748B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6255" y="12288982"/>
          <a:ext cx="983672" cy="1045344"/>
        </a:xfrm>
        <a:prstGeom prst="rect">
          <a:avLst/>
        </a:prstGeom>
      </xdr:spPr>
    </xdr:pic>
    <xdr:clientData/>
  </xdr:twoCellAnchor>
  <xdr:twoCellAnchor editAs="oneCell">
    <xdr:from>
      <xdr:col>6</xdr:col>
      <xdr:colOff>1163783</xdr:colOff>
      <xdr:row>15</xdr:row>
      <xdr:rowOff>13855</xdr:rowOff>
    </xdr:from>
    <xdr:to>
      <xdr:col>7</xdr:col>
      <xdr:colOff>364</xdr:colOff>
      <xdr:row>16</xdr:row>
      <xdr:rowOff>13854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91EDFD-7A3E-6A16-9718-662CFF7D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760038" y="12302837"/>
          <a:ext cx="948791" cy="101138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957943</xdr:colOff>
      <xdr:row>19</xdr:row>
      <xdr:rowOff>5719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B37E1EF-7D3E-9B57-2EB4-9C21AC23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596077" y="14634308"/>
          <a:ext cx="957943" cy="10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19</xdr:row>
      <xdr:rowOff>0</xdr:rowOff>
    </xdr:from>
    <xdr:to>
      <xdr:col>6</xdr:col>
      <xdr:colOff>953009</xdr:colOff>
      <xdr:row>20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6BECBCF-93A4-18D9-EAEE-2A00EA423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597641" y="15727680"/>
          <a:ext cx="953008" cy="102108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20</xdr:row>
      <xdr:rowOff>0</xdr:rowOff>
    </xdr:from>
    <xdr:to>
      <xdr:col>6</xdr:col>
      <xdr:colOff>960121</xdr:colOff>
      <xdr:row>21</xdr:row>
      <xdr:rowOff>1246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5317AB6-A698-01EE-33EA-B16E37383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597641" y="16748760"/>
          <a:ext cx="960120" cy="101724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961157</xdr:colOff>
      <xdr:row>23</xdr:row>
      <xdr:rowOff>1022195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1A6058C-5937-5097-3F50-AC5253104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597268" y="19830585"/>
          <a:ext cx="961157" cy="10221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1</xdr:rowOff>
    </xdr:from>
    <xdr:to>
      <xdr:col>6</xdr:col>
      <xdr:colOff>987778</xdr:colOff>
      <xdr:row>25</xdr:row>
      <xdr:rowOff>16978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A1892D4-DD4D-E0D2-F49B-12EA96B6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571111" y="20729223"/>
          <a:ext cx="987778" cy="104708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1</xdr:rowOff>
    </xdr:from>
    <xdr:to>
      <xdr:col>6</xdr:col>
      <xdr:colOff>975894</xdr:colOff>
      <xdr:row>26</xdr:row>
      <xdr:rowOff>4146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0EB6CC4-3E16-A9F0-7C84-E8580DA4B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577053" y="21803896"/>
          <a:ext cx="975894" cy="103707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983151</xdr:colOff>
      <xdr:row>27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950328-65F2-316E-E141-6F73F228C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577053" y="22846632"/>
          <a:ext cx="983151" cy="10427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1</xdr:rowOff>
    </xdr:from>
    <xdr:to>
      <xdr:col>6</xdr:col>
      <xdr:colOff>1990070</xdr:colOff>
      <xdr:row>28</xdr:row>
      <xdr:rowOff>25401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62DFF2B-3D11-9A29-B850-0A828332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607800" y="23876001"/>
          <a:ext cx="199007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69"/>
  <sheetViews>
    <sheetView tabSelected="1" topLeftCell="B1" zoomScale="116" workbookViewId="0">
      <pane ySplit="3" topLeftCell="A7" activePane="bottomLeft" state="frozen"/>
      <selection pane="bottomLeft" activeCell="E7" sqref="E7"/>
    </sheetView>
  </sheetViews>
  <sheetFormatPr defaultRowHeight="14.4" x14ac:dyDescent="0.3"/>
  <cols>
    <col min="1" max="1" width="7" customWidth="1"/>
    <col min="2" max="2" width="26" customWidth="1"/>
    <col min="3" max="3" width="38" customWidth="1"/>
    <col min="4" max="5" width="40" customWidth="1"/>
    <col min="6" max="6" width="18" customWidth="1"/>
    <col min="7" max="7" width="30.88671875" customWidth="1"/>
    <col min="29" max="29" width="8.88671875" customWidth="1"/>
    <col min="30" max="244" width="8.88671875" style="41"/>
  </cols>
  <sheetData>
    <row r="1" spans="1:244" s="19" customFormat="1" ht="34.049999999999997" customHeight="1" x14ac:dyDescent="0.3">
      <c r="A1" s="37" t="s">
        <v>0</v>
      </c>
      <c r="B1" s="35"/>
      <c r="C1" s="35"/>
      <c r="D1" s="35"/>
      <c r="E1" s="35"/>
      <c r="F1" s="35"/>
      <c r="G1" s="23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</row>
    <row r="2" spans="1:244" s="19" customFormat="1" ht="16.95" customHeight="1" x14ac:dyDescent="0.3">
      <c r="A2" s="34" t="s">
        <v>1</v>
      </c>
      <c r="B2" s="35"/>
      <c r="C2" s="35"/>
      <c r="D2" s="35"/>
      <c r="E2" s="35"/>
      <c r="F2" s="35"/>
      <c r="G2" s="2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</row>
    <row r="3" spans="1:244" s="19" customFormat="1" ht="22.05" customHeight="1" x14ac:dyDescent="0.3">
      <c r="A3" s="20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4" t="s">
        <v>269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</row>
    <row r="4" spans="1:244" s="19" customFormat="1" ht="19.95" customHeight="1" x14ac:dyDescent="0.3">
      <c r="A4" s="36" t="s">
        <v>8</v>
      </c>
      <c r="B4" s="35"/>
      <c r="C4" s="35"/>
      <c r="D4" s="35"/>
      <c r="E4" s="35"/>
      <c r="F4" s="35"/>
      <c r="G4" s="23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</row>
    <row r="5" spans="1:244" s="19" customFormat="1" ht="79.95" customHeight="1" x14ac:dyDescent="0.3">
      <c r="A5" s="21" t="s">
        <v>9</v>
      </c>
      <c r="B5" s="22" t="s">
        <v>10</v>
      </c>
      <c r="C5" s="22" t="s">
        <v>11</v>
      </c>
      <c r="D5" s="22" t="s">
        <v>12</v>
      </c>
      <c r="E5" s="22" t="s">
        <v>13</v>
      </c>
      <c r="F5" s="18" t="s">
        <v>267</v>
      </c>
      <c r="G5" s="23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</row>
    <row r="6" spans="1:244" s="19" customFormat="1" ht="79.95" customHeight="1" x14ac:dyDescent="0.3">
      <c r="A6" s="16" t="s">
        <v>15</v>
      </c>
      <c r="B6" s="17" t="s">
        <v>16</v>
      </c>
      <c r="C6" s="17" t="s">
        <v>17</v>
      </c>
      <c r="D6" s="17" t="s">
        <v>18</v>
      </c>
      <c r="E6" s="17" t="s">
        <v>19</v>
      </c>
      <c r="F6" s="18" t="s">
        <v>267</v>
      </c>
      <c r="G6" s="23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</row>
    <row r="7" spans="1:244" s="19" customFormat="1" ht="79.95" customHeight="1" x14ac:dyDescent="0.3">
      <c r="A7" s="21" t="s">
        <v>20</v>
      </c>
      <c r="B7" s="22" t="s">
        <v>21</v>
      </c>
      <c r="C7" s="22" t="s">
        <v>22</v>
      </c>
      <c r="D7" s="22" t="s">
        <v>23</v>
      </c>
      <c r="E7" s="22" t="s">
        <v>24</v>
      </c>
      <c r="F7" s="18" t="s">
        <v>267</v>
      </c>
      <c r="G7" s="23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</row>
    <row r="8" spans="1:244" s="19" customFormat="1" ht="79.95" customHeight="1" x14ac:dyDescent="0.3">
      <c r="A8" s="16" t="s">
        <v>25</v>
      </c>
      <c r="B8" s="17" t="s">
        <v>26</v>
      </c>
      <c r="C8" s="17" t="s">
        <v>27</v>
      </c>
      <c r="D8" s="17" t="s">
        <v>28</v>
      </c>
      <c r="E8" s="17" t="s">
        <v>29</v>
      </c>
      <c r="F8" s="18" t="s">
        <v>267</v>
      </c>
      <c r="G8" s="33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</row>
    <row r="9" spans="1:244" s="19" customFormat="1" ht="79.95" customHeight="1" x14ac:dyDescent="0.3">
      <c r="A9" s="21" t="s">
        <v>30</v>
      </c>
      <c r="B9" s="22" t="s">
        <v>31</v>
      </c>
      <c r="C9" s="22" t="s">
        <v>32</v>
      </c>
      <c r="D9" s="22" t="s">
        <v>33</v>
      </c>
      <c r="E9" s="22" t="s">
        <v>34</v>
      </c>
      <c r="F9" s="18" t="s">
        <v>267</v>
      </c>
      <c r="G9" s="23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</row>
    <row r="10" spans="1:244" s="19" customFormat="1" ht="79.95" customHeight="1" x14ac:dyDescent="0.3">
      <c r="A10" s="16" t="s">
        <v>35</v>
      </c>
      <c r="B10" s="17" t="s">
        <v>36</v>
      </c>
      <c r="C10" s="17" t="s">
        <v>37</v>
      </c>
      <c r="D10" s="17" t="s">
        <v>38</v>
      </c>
      <c r="E10" s="17" t="s">
        <v>39</v>
      </c>
      <c r="F10" s="18" t="s">
        <v>267</v>
      </c>
      <c r="G10" s="23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</row>
    <row r="11" spans="1:244" s="19" customFormat="1" ht="79.95" customHeight="1" x14ac:dyDescent="0.3">
      <c r="A11" s="21" t="s">
        <v>40</v>
      </c>
      <c r="B11" s="22" t="s">
        <v>41</v>
      </c>
      <c r="C11" s="22" t="s">
        <v>42</v>
      </c>
      <c r="D11" s="22" t="s">
        <v>43</v>
      </c>
      <c r="E11" s="22" t="s">
        <v>44</v>
      </c>
      <c r="F11" s="18" t="s">
        <v>267</v>
      </c>
      <c r="G11" s="23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</row>
    <row r="12" spans="1:244" s="19" customFormat="1" ht="79.95" customHeight="1" x14ac:dyDescent="0.3">
      <c r="A12" s="16" t="s">
        <v>45</v>
      </c>
      <c r="B12" s="17" t="s">
        <v>46</v>
      </c>
      <c r="C12" s="17" t="s">
        <v>47</v>
      </c>
      <c r="D12" s="17" t="s">
        <v>48</v>
      </c>
      <c r="E12" s="17" t="s">
        <v>49</v>
      </c>
      <c r="F12" s="18" t="s">
        <v>267</v>
      </c>
      <c r="G12" s="23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</row>
    <row r="13" spans="1:244" s="19" customFormat="1" ht="79.95" customHeight="1" x14ac:dyDescent="0.3">
      <c r="A13" s="21" t="s">
        <v>50</v>
      </c>
      <c r="B13" s="22" t="s">
        <v>51</v>
      </c>
      <c r="C13" s="22" t="s">
        <v>52</v>
      </c>
      <c r="D13" s="22" t="s">
        <v>53</v>
      </c>
      <c r="E13" s="22" t="s">
        <v>54</v>
      </c>
      <c r="F13" s="18" t="s">
        <v>267</v>
      </c>
      <c r="G13" s="2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</row>
    <row r="14" spans="1:244" s="19" customFormat="1" ht="79.95" customHeight="1" x14ac:dyDescent="0.3">
      <c r="A14" s="16" t="s">
        <v>55</v>
      </c>
      <c r="B14" s="17" t="s">
        <v>56</v>
      </c>
      <c r="C14" s="17" t="s">
        <v>57</v>
      </c>
      <c r="D14" s="17" t="s">
        <v>58</v>
      </c>
      <c r="E14" s="17" t="s">
        <v>59</v>
      </c>
      <c r="F14" s="18" t="s">
        <v>267</v>
      </c>
      <c r="G14" s="23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</row>
    <row r="15" spans="1:244" s="31" customFormat="1" ht="79.95" customHeight="1" x14ac:dyDescent="0.3">
      <c r="A15" s="27" t="s">
        <v>61</v>
      </c>
      <c r="B15" s="28" t="s">
        <v>275</v>
      </c>
      <c r="C15" s="28" t="s">
        <v>276</v>
      </c>
      <c r="D15" s="28" t="s">
        <v>277</v>
      </c>
      <c r="E15" s="28" t="s">
        <v>278</v>
      </c>
      <c r="F15" s="32" t="s">
        <v>267</v>
      </c>
      <c r="G15" s="2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</row>
    <row r="16" spans="1:244" s="19" customFormat="1" ht="79.95" customHeight="1" x14ac:dyDescent="0.3">
      <c r="A16" s="16" t="s">
        <v>65</v>
      </c>
      <c r="B16" s="17" t="s">
        <v>279</v>
      </c>
      <c r="C16" s="17" t="s">
        <v>280</v>
      </c>
      <c r="D16" s="17" t="s">
        <v>281</v>
      </c>
      <c r="E16" s="17" t="s">
        <v>282</v>
      </c>
      <c r="F16" s="18" t="s">
        <v>267</v>
      </c>
      <c r="G16" s="23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</row>
    <row r="17" spans="1:244" s="19" customFormat="1" ht="19.95" customHeight="1" x14ac:dyDescent="0.3">
      <c r="A17" s="36" t="s">
        <v>60</v>
      </c>
      <c r="B17" s="35"/>
      <c r="C17" s="35"/>
      <c r="D17" s="35"/>
      <c r="E17" s="35"/>
      <c r="F17" s="35"/>
      <c r="G17" s="23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</row>
    <row r="18" spans="1:244" s="31" customFormat="1" ht="79.95" customHeight="1" x14ac:dyDescent="0.3">
      <c r="A18" s="27" t="s">
        <v>69</v>
      </c>
      <c r="B18" s="28" t="s">
        <v>62</v>
      </c>
      <c r="C18" s="28" t="s">
        <v>63</v>
      </c>
      <c r="D18" s="28" t="s">
        <v>64</v>
      </c>
      <c r="E18" s="28" t="s">
        <v>270</v>
      </c>
      <c r="F18" s="32" t="s">
        <v>267</v>
      </c>
      <c r="G18" s="29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</row>
    <row r="19" spans="1:244" s="19" customFormat="1" ht="79.95" customHeight="1" x14ac:dyDescent="0.3">
      <c r="A19" s="16" t="s">
        <v>74</v>
      </c>
      <c r="B19" s="17" t="s">
        <v>283</v>
      </c>
      <c r="C19" s="17" t="s">
        <v>285</v>
      </c>
      <c r="D19" s="17" t="s">
        <v>286</v>
      </c>
      <c r="E19" s="17" t="s">
        <v>287</v>
      </c>
      <c r="F19" s="18" t="s">
        <v>267</v>
      </c>
      <c r="G19" s="23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</row>
    <row r="20" spans="1:244" s="31" customFormat="1" ht="79.95" customHeight="1" x14ac:dyDescent="0.3">
      <c r="A20" s="27" t="s">
        <v>79</v>
      </c>
      <c r="B20" s="28" t="s">
        <v>290</v>
      </c>
      <c r="C20" s="28" t="s">
        <v>284</v>
      </c>
      <c r="D20" s="28" t="s">
        <v>289</v>
      </c>
      <c r="E20" s="28" t="s">
        <v>288</v>
      </c>
      <c r="F20" s="32" t="s">
        <v>267</v>
      </c>
      <c r="G20" s="29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</row>
    <row r="21" spans="1:244" s="19" customFormat="1" ht="79.95" customHeight="1" x14ac:dyDescent="0.3">
      <c r="A21" s="16" t="s">
        <v>83</v>
      </c>
      <c r="B21" s="17" t="s">
        <v>291</v>
      </c>
      <c r="C21" s="17" t="s">
        <v>292</v>
      </c>
      <c r="D21" s="17" t="s">
        <v>293</v>
      </c>
      <c r="E21" s="17" t="s">
        <v>294</v>
      </c>
      <c r="F21" s="18" t="s">
        <v>267</v>
      </c>
      <c r="G21" s="23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</row>
    <row r="22" spans="1:244" s="19" customFormat="1" ht="79.95" customHeight="1" x14ac:dyDescent="0.3">
      <c r="A22" s="21" t="s">
        <v>88</v>
      </c>
      <c r="B22" s="22" t="s">
        <v>66</v>
      </c>
      <c r="C22" s="22" t="s">
        <v>67</v>
      </c>
      <c r="D22" s="22" t="s">
        <v>271</v>
      </c>
      <c r="E22" s="22" t="s">
        <v>68</v>
      </c>
      <c r="F22" s="18" t="s">
        <v>267</v>
      </c>
      <c r="G22" s="2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</row>
    <row r="23" spans="1:244" s="19" customFormat="1" ht="79.95" customHeight="1" x14ac:dyDescent="0.3">
      <c r="A23" s="16" t="s">
        <v>92</v>
      </c>
      <c r="B23" s="17" t="s">
        <v>70</v>
      </c>
      <c r="C23" s="17" t="s">
        <v>71</v>
      </c>
      <c r="D23" s="17" t="s">
        <v>72</v>
      </c>
      <c r="E23" s="17" t="s">
        <v>73</v>
      </c>
      <c r="F23" s="18" t="s">
        <v>267</v>
      </c>
      <c r="G23" s="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</row>
    <row r="24" spans="1:244" ht="82.05" customHeight="1" x14ac:dyDescent="0.3">
      <c r="A24" s="1" t="s">
        <v>97</v>
      </c>
      <c r="B24" s="2" t="s">
        <v>295</v>
      </c>
      <c r="C24" s="2" t="s">
        <v>296</v>
      </c>
      <c r="D24" s="2" t="s">
        <v>323</v>
      </c>
      <c r="E24" s="2" t="s">
        <v>324</v>
      </c>
      <c r="F24" s="3" t="s">
        <v>267</v>
      </c>
    </row>
    <row r="25" spans="1:244" ht="82.05" customHeight="1" x14ac:dyDescent="0.3">
      <c r="A25" s="4" t="s">
        <v>102</v>
      </c>
      <c r="B25" s="5" t="s">
        <v>297</v>
      </c>
      <c r="C25" s="5" t="s">
        <v>298</v>
      </c>
      <c r="D25" s="5" t="s">
        <v>299</v>
      </c>
      <c r="E25" s="5" t="s">
        <v>300</v>
      </c>
      <c r="F25" s="3" t="s">
        <v>267</v>
      </c>
    </row>
    <row r="26" spans="1:244" ht="82.05" customHeight="1" x14ac:dyDescent="0.3">
      <c r="A26" s="1" t="s">
        <v>107</v>
      </c>
      <c r="B26" s="2" t="s">
        <v>301</v>
      </c>
      <c r="C26" s="2" t="s">
        <v>302</v>
      </c>
      <c r="D26" s="2" t="s">
        <v>303</v>
      </c>
      <c r="E26" s="2" t="s">
        <v>304</v>
      </c>
      <c r="F26" s="3" t="s">
        <v>267</v>
      </c>
    </row>
    <row r="27" spans="1:244" ht="82.05" customHeight="1" x14ac:dyDescent="0.3">
      <c r="A27" s="4" t="s">
        <v>113</v>
      </c>
      <c r="B27" s="5" t="s">
        <v>305</v>
      </c>
      <c r="C27" s="5" t="s">
        <v>306</v>
      </c>
      <c r="D27" s="5" t="s">
        <v>307</v>
      </c>
      <c r="E27" s="5" t="s">
        <v>308</v>
      </c>
      <c r="F27" s="3" t="s">
        <v>267</v>
      </c>
    </row>
    <row r="28" spans="1:244" ht="82.05" customHeight="1" x14ac:dyDescent="0.3">
      <c r="A28" s="1" t="s">
        <v>118</v>
      </c>
      <c r="B28" s="2" t="s">
        <v>309</v>
      </c>
      <c r="C28" s="2" t="s">
        <v>310</v>
      </c>
      <c r="D28" s="2" t="s">
        <v>311</v>
      </c>
      <c r="E28" s="2" t="s">
        <v>312</v>
      </c>
      <c r="F28" s="3" t="s">
        <v>267</v>
      </c>
    </row>
    <row r="29" spans="1:244" s="19" customFormat="1" ht="79.95" customHeight="1" x14ac:dyDescent="0.3">
      <c r="A29" s="21" t="s">
        <v>123</v>
      </c>
      <c r="B29" s="22" t="s">
        <v>75</v>
      </c>
      <c r="C29" s="22" t="s">
        <v>76</v>
      </c>
      <c r="D29" s="22" t="s">
        <v>77</v>
      </c>
      <c r="E29" s="22" t="s">
        <v>78</v>
      </c>
      <c r="F29" s="18" t="s">
        <v>267</v>
      </c>
      <c r="G29" s="2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</row>
    <row r="30" spans="1:244" s="19" customFormat="1" ht="79.95" customHeight="1" x14ac:dyDescent="0.3">
      <c r="A30" s="16" t="s">
        <v>128</v>
      </c>
      <c r="B30" s="17" t="s">
        <v>80</v>
      </c>
      <c r="C30" s="17" t="s">
        <v>81</v>
      </c>
      <c r="D30" s="17" t="s">
        <v>274</v>
      </c>
      <c r="E30" s="17" t="s">
        <v>82</v>
      </c>
      <c r="F30" s="18" t="s">
        <v>267</v>
      </c>
      <c r="G30" s="23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</row>
    <row r="31" spans="1:244" s="19" customFormat="1" ht="79.95" customHeight="1" x14ac:dyDescent="0.3">
      <c r="A31" s="21" t="s">
        <v>134</v>
      </c>
      <c r="B31" s="22" t="s">
        <v>84</v>
      </c>
      <c r="C31" s="22" t="s">
        <v>85</v>
      </c>
      <c r="D31" s="22" t="s">
        <v>86</v>
      </c>
      <c r="E31" s="22" t="s">
        <v>87</v>
      </c>
      <c r="F31" s="18" t="s">
        <v>267</v>
      </c>
      <c r="G31" s="23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</row>
    <row r="32" spans="1:244" s="19" customFormat="1" ht="79.95" customHeight="1" x14ac:dyDescent="0.3">
      <c r="A32" s="16" t="s">
        <v>139</v>
      </c>
      <c r="B32" s="17" t="s">
        <v>89</v>
      </c>
      <c r="C32" s="17" t="s">
        <v>90</v>
      </c>
      <c r="D32" s="17" t="s">
        <v>272</v>
      </c>
      <c r="E32" s="17" t="s">
        <v>91</v>
      </c>
      <c r="F32" s="18" t="s">
        <v>267</v>
      </c>
      <c r="G32" s="23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</row>
    <row r="33" spans="1:244" s="19" customFormat="1" ht="79.95" customHeight="1" x14ac:dyDescent="0.3">
      <c r="A33" s="21" t="s">
        <v>144</v>
      </c>
      <c r="B33" s="22" t="s">
        <v>93</v>
      </c>
      <c r="C33" s="22" t="s">
        <v>94</v>
      </c>
      <c r="D33" s="22" t="s">
        <v>95</v>
      </c>
      <c r="E33" s="22" t="s">
        <v>96</v>
      </c>
      <c r="F33" s="18" t="s">
        <v>267</v>
      </c>
      <c r="G33" s="2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</row>
    <row r="34" spans="1:244" s="19" customFormat="1" ht="79.95" customHeight="1" x14ac:dyDescent="0.3">
      <c r="A34" s="16" t="s">
        <v>149</v>
      </c>
      <c r="B34" s="17" t="s">
        <v>98</v>
      </c>
      <c r="C34" s="17" t="s">
        <v>99</v>
      </c>
      <c r="D34" s="17" t="s">
        <v>100</v>
      </c>
      <c r="E34" s="17" t="s">
        <v>101</v>
      </c>
      <c r="F34" s="18" t="s">
        <v>267</v>
      </c>
      <c r="G34" s="23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</row>
    <row r="35" spans="1:244" s="19" customFormat="1" ht="79.95" customHeight="1" x14ac:dyDescent="0.3">
      <c r="A35" s="21" t="s">
        <v>154</v>
      </c>
      <c r="B35" s="22" t="s">
        <v>103</v>
      </c>
      <c r="C35" s="22" t="s">
        <v>104</v>
      </c>
      <c r="D35" s="22" t="s">
        <v>105</v>
      </c>
      <c r="E35" s="22" t="s">
        <v>106</v>
      </c>
      <c r="F35" s="18" t="s">
        <v>267</v>
      </c>
      <c r="G35" s="23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</row>
    <row r="36" spans="1:244" s="19" customFormat="1" ht="79.95" customHeight="1" x14ac:dyDescent="0.3">
      <c r="A36" s="16" t="s">
        <v>159</v>
      </c>
      <c r="B36" s="17" t="s">
        <v>108</v>
      </c>
      <c r="C36" s="17" t="s">
        <v>109</v>
      </c>
      <c r="D36" s="17" t="s">
        <v>110</v>
      </c>
      <c r="E36" s="17" t="s">
        <v>111</v>
      </c>
      <c r="F36" s="18" t="s">
        <v>267</v>
      </c>
      <c r="G36" s="23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</row>
    <row r="37" spans="1:244" s="19" customFormat="1" ht="19.95" customHeight="1" x14ac:dyDescent="0.3">
      <c r="A37" s="36" t="s">
        <v>112</v>
      </c>
      <c r="B37" s="35"/>
      <c r="C37" s="35"/>
      <c r="D37" s="35"/>
      <c r="E37" s="35"/>
      <c r="F37" s="35"/>
      <c r="G37" s="23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</row>
    <row r="38" spans="1:244" s="19" customFormat="1" ht="79.95" customHeight="1" x14ac:dyDescent="0.3">
      <c r="A38" s="16" t="s">
        <v>164</v>
      </c>
      <c r="B38" s="17" t="s">
        <v>114</v>
      </c>
      <c r="C38" s="17" t="s">
        <v>115</v>
      </c>
      <c r="D38" s="17" t="s">
        <v>116</v>
      </c>
      <c r="E38" s="17" t="s">
        <v>117</v>
      </c>
      <c r="F38" s="18" t="s">
        <v>267</v>
      </c>
      <c r="G38" s="23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</row>
    <row r="39" spans="1:244" s="19" customFormat="1" ht="79.95" customHeight="1" x14ac:dyDescent="0.3">
      <c r="A39" s="21" t="s">
        <v>169</v>
      </c>
      <c r="B39" s="22" t="s">
        <v>119</v>
      </c>
      <c r="C39" s="22" t="s">
        <v>120</v>
      </c>
      <c r="D39" s="22" t="s">
        <v>121</v>
      </c>
      <c r="E39" s="22" t="s">
        <v>122</v>
      </c>
      <c r="F39" s="18" t="s">
        <v>267</v>
      </c>
      <c r="G39" s="23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</row>
    <row r="40" spans="1:244" s="19" customFormat="1" ht="79.95" customHeight="1" x14ac:dyDescent="0.3">
      <c r="A40" s="16" t="s">
        <v>174</v>
      </c>
      <c r="B40" s="17" t="s">
        <v>124</v>
      </c>
      <c r="C40" s="17" t="s">
        <v>125</v>
      </c>
      <c r="D40" s="17" t="s">
        <v>126</v>
      </c>
      <c r="E40" s="17" t="s">
        <v>127</v>
      </c>
      <c r="F40" s="18" t="s">
        <v>267</v>
      </c>
      <c r="G40" s="23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</row>
    <row r="41" spans="1:244" s="19" customFormat="1" ht="79.95" customHeight="1" x14ac:dyDescent="0.3">
      <c r="A41" s="21" t="s">
        <v>179</v>
      </c>
      <c r="B41" s="22" t="s">
        <v>129</v>
      </c>
      <c r="C41" s="22" t="s">
        <v>130</v>
      </c>
      <c r="D41" s="22" t="s">
        <v>131</v>
      </c>
      <c r="E41" s="22" t="s">
        <v>132</v>
      </c>
      <c r="F41" s="18" t="s">
        <v>267</v>
      </c>
      <c r="G41" s="23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</row>
    <row r="42" spans="1:244" s="19" customFormat="1" ht="19.95" customHeight="1" x14ac:dyDescent="0.3">
      <c r="A42" s="36" t="s">
        <v>133</v>
      </c>
      <c r="B42" s="35"/>
      <c r="C42" s="35"/>
      <c r="D42" s="35"/>
      <c r="E42" s="35"/>
      <c r="F42" s="35"/>
      <c r="G42" s="23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</row>
    <row r="43" spans="1:244" s="19" customFormat="1" ht="79.95" customHeight="1" x14ac:dyDescent="0.3">
      <c r="A43" s="21" t="s">
        <v>185</v>
      </c>
      <c r="B43" s="22" t="s">
        <v>135</v>
      </c>
      <c r="C43" s="22" t="s">
        <v>136</v>
      </c>
      <c r="D43" s="22" t="s">
        <v>137</v>
      </c>
      <c r="E43" s="22" t="s">
        <v>138</v>
      </c>
      <c r="F43" s="18" t="s">
        <v>267</v>
      </c>
      <c r="G43" s="2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</row>
    <row r="44" spans="1:244" s="19" customFormat="1" ht="79.95" customHeight="1" x14ac:dyDescent="0.3">
      <c r="A44" s="16" t="s">
        <v>190</v>
      </c>
      <c r="B44" s="17" t="s">
        <v>140</v>
      </c>
      <c r="C44" s="17" t="s">
        <v>141</v>
      </c>
      <c r="D44" s="17" t="s">
        <v>142</v>
      </c>
      <c r="E44" s="17" t="s">
        <v>143</v>
      </c>
      <c r="F44" s="18" t="s">
        <v>267</v>
      </c>
      <c r="G44" s="23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</row>
    <row r="45" spans="1:244" s="19" customFormat="1" ht="79.95" customHeight="1" x14ac:dyDescent="0.3">
      <c r="A45" s="21" t="s">
        <v>195</v>
      </c>
      <c r="B45" s="22" t="s">
        <v>145</v>
      </c>
      <c r="C45" s="22" t="s">
        <v>146</v>
      </c>
      <c r="D45" s="22" t="s">
        <v>147</v>
      </c>
      <c r="E45" s="22" t="s">
        <v>148</v>
      </c>
      <c r="F45" s="18" t="s">
        <v>267</v>
      </c>
      <c r="G45" s="23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</row>
    <row r="46" spans="1:244" s="19" customFormat="1" ht="79.95" customHeight="1" x14ac:dyDescent="0.3">
      <c r="A46" s="16" t="s">
        <v>200</v>
      </c>
      <c r="B46" s="17" t="s">
        <v>150</v>
      </c>
      <c r="C46" s="17" t="s">
        <v>151</v>
      </c>
      <c r="D46" s="17" t="s">
        <v>152</v>
      </c>
      <c r="E46" s="17" t="s">
        <v>153</v>
      </c>
      <c r="F46" s="18" t="s">
        <v>267</v>
      </c>
      <c r="G46" s="23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</row>
    <row r="47" spans="1:244" s="19" customFormat="1" ht="79.95" customHeight="1" x14ac:dyDescent="0.3">
      <c r="A47" s="21" t="s">
        <v>205</v>
      </c>
      <c r="B47" s="22" t="s">
        <v>155</v>
      </c>
      <c r="C47" s="22" t="s">
        <v>156</v>
      </c>
      <c r="D47" s="22" t="s">
        <v>157</v>
      </c>
      <c r="E47" s="22" t="s">
        <v>158</v>
      </c>
      <c r="F47" s="18" t="s">
        <v>268</v>
      </c>
      <c r="G47" s="25" t="s">
        <v>273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</row>
    <row r="48" spans="1:244" s="19" customFormat="1" ht="79.95" customHeight="1" x14ac:dyDescent="0.3">
      <c r="A48" s="16" t="s">
        <v>210</v>
      </c>
      <c r="B48" s="17" t="s">
        <v>160</v>
      </c>
      <c r="C48" s="17" t="s">
        <v>161</v>
      </c>
      <c r="D48" s="17" t="s">
        <v>162</v>
      </c>
      <c r="E48" s="17" t="s">
        <v>163</v>
      </c>
      <c r="F48" s="18" t="s">
        <v>268</v>
      </c>
      <c r="G48" s="26" t="s">
        <v>273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</row>
    <row r="49" spans="1:244" s="19" customFormat="1" ht="79.95" customHeight="1" x14ac:dyDescent="0.3">
      <c r="A49" s="21" t="s">
        <v>215</v>
      </c>
      <c r="B49" s="22" t="s">
        <v>165</v>
      </c>
      <c r="C49" s="22" t="s">
        <v>166</v>
      </c>
      <c r="D49" s="22" t="s">
        <v>167</v>
      </c>
      <c r="E49" s="22" t="s">
        <v>168</v>
      </c>
      <c r="F49" s="18" t="s">
        <v>268</v>
      </c>
      <c r="G49" s="25" t="s">
        <v>273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</row>
    <row r="50" spans="1:244" s="19" customFormat="1" ht="79.95" customHeight="1" x14ac:dyDescent="0.3">
      <c r="A50" s="16" t="s">
        <v>220</v>
      </c>
      <c r="B50" s="17" t="s">
        <v>170</v>
      </c>
      <c r="C50" s="17" t="s">
        <v>171</v>
      </c>
      <c r="D50" s="17" t="s">
        <v>172</v>
      </c>
      <c r="E50" s="17" t="s">
        <v>173</v>
      </c>
      <c r="F50" s="18" t="s">
        <v>267</v>
      </c>
      <c r="G50" s="23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</row>
    <row r="51" spans="1:244" s="19" customFormat="1" ht="79.95" customHeight="1" x14ac:dyDescent="0.3">
      <c r="A51" s="21" t="s">
        <v>225</v>
      </c>
      <c r="B51" s="22" t="s">
        <v>175</v>
      </c>
      <c r="C51" s="22" t="s">
        <v>176</v>
      </c>
      <c r="D51" s="22" t="s">
        <v>177</v>
      </c>
      <c r="E51" s="22" t="s">
        <v>178</v>
      </c>
      <c r="F51" s="18" t="s">
        <v>267</v>
      </c>
      <c r="G51" s="23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</row>
    <row r="52" spans="1:244" s="19" customFormat="1" ht="79.95" customHeight="1" x14ac:dyDescent="0.3">
      <c r="A52" s="16" t="s">
        <v>230</v>
      </c>
      <c r="B52" s="17" t="s">
        <v>180</v>
      </c>
      <c r="C52" s="17" t="s">
        <v>181</v>
      </c>
      <c r="D52" s="17" t="s">
        <v>182</v>
      </c>
      <c r="E52" s="17" t="s">
        <v>183</v>
      </c>
      <c r="F52" s="18" t="s">
        <v>267</v>
      </c>
      <c r="G52" s="23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</row>
    <row r="53" spans="1:244" s="19" customFormat="1" ht="19.95" customHeight="1" x14ac:dyDescent="0.3">
      <c r="A53" s="36" t="s">
        <v>184</v>
      </c>
      <c r="B53" s="35"/>
      <c r="C53" s="35"/>
      <c r="D53" s="35"/>
      <c r="E53" s="35"/>
      <c r="F53" s="35"/>
      <c r="G53" s="2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</row>
    <row r="54" spans="1:244" s="19" customFormat="1" ht="79.95" customHeight="1" x14ac:dyDescent="0.3">
      <c r="A54" s="16" t="s">
        <v>236</v>
      </c>
      <c r="B54" s="17" t="s">
        <v>186</v>
      </c>
      <c r="C54" s="17" t="s">
        <v>187</v>
      </c>
      <c r="D54" s="17" t="s">
        <v>188</v>
      </c>
      <c r="E54" s="17" t="s">
        <v>189</v>
      </c>
      <c r="F54" s="18" t="s">
        <v>267</v>
      </c>
      <c r="G54" s="23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</row>
    <row r="55" spans="1:244" s="19" customFormat="1" ht="79.95" customHeight="1" x14ac:dyDescent="0.3">
      <c r="A55" s="21" t="s">
        <v>241</v>
      </c>
      <c r="B55" s="22" t="s">
        <v>191</v>
      </c>
      <c r="C55" s="22" t="s">
        <v>192</v>
      </c>
      <c r="D55" s="22" t="s">
        <v>193</v>
      </c>
      <c r="E55" s="22" t="s">
        <v>194</v>
      </c>
      <c r="F55" s="18" t="s">
        <v>267</v>
      </c>
      <c r="G55" s="23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</row>
    <row r="56" spans="1:244" s="19" customFormat="1" ht="79.95" customHeight="1" x14ac:dyDescent="0.3">
      <c r="A56" s="16" t="s">
        <v>246</v>
      </c>
      <c r="B56" s="17" t="s">
        <v>196</v>
      </c>
      <c r="C56" s="17" t="s">
        <v>197</v>
      </c>
      <c r="D56" s="17" t="s">
        <v>198</v>
      </c>
      <c r="E56" s="17" t="s">
        <v>199</v>
      </c>
      <c r="F56" s="18" t="s">
        <v>267</v>
      </c>
      <c r="G56" s="23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</row>
    <row r="57" spans="1:244" s="19" customFormat="1" ht="79.95" customHeight="1" x14ac:dyDescent="0.3">
      <c r="A57" s="21" t="s">
        <v>251</v>
      </c>
      <c r="B57" s="22" t="s">
        <v>201</v>
      </c>
      <c r="C57" s="22" t="s">
        <v>202</v>
      </c>
      <c r="D57" s="22" t="s">
        <v>203</v>
      </c>
      <c r="E57" s="22" t="s">
        <v>204</v>
      </c>
      <c r="F57" s="18" t="s">
        <v>267</v>
      </c>
      <c r="G57" s="23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</row>
    <row r="58" spans="1:244" s="19" customFormat="1" ht="79.95" customHeight="1" x14ac:dyDescent="0.3">
      <c r="A58" s="16" t="s">
        <v>256</v>
      </c>
      <c r="B58" s="17" t="s">
        <v>206</v>
      </c>
      <c r="C58" s="17" t="s">
        <v>207</v>
      </c>
      <c r="D58" s="17" t="s">
        <v>208</v>
      </c>
      <c r="E58" s="17" t="s">
        <v>209</v>
      </c>
      <c r="F58" s="18" t="s">
        <v>267</v>
      </c>
      <c r="G58" s="23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</row>
    <row r="59" spans="1:244" s="19" customFormat="1" ht="79.95" customHeight="1" x14ac:dyDescent="0.3">
      <c r="A59" s="21" t="s">
        <v>313</v>
      </c>
      <c r="B59" s="22" t="s">
        <v>211</v>
      </c>
      <c r="C59" s="22" t="s">
        <v>212</v>
      </c>
      <c r="D59" s="22" t="s">
        <v>213</v>
      </c>
      <c r="E59" s="22" t="s">
        <v>214</v>
      </c>
      <c r="F59" s="18" t="s">
        <v>267</v>
      </c>
      <c r="G59" s="23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</row>
    <row r="60" spans="1:244" s="19" customFormat="1" ht="79.95" customHeight="1" x14ac:dyDescent="0.3">
      <c r="A60" s="16" t="s">
        <v>314</v>
      </c>
      <c r="B60" s="17" t="s">
        <v>216</v>
      </c>
      <c r="C60" s="17" t="s">
        <v>217</v>
      </c>
      <c r="D60" s="17" t="s">
        <v>218</v>
      </c>
      <c r="E60" s="17" t="s">
        <v>219</v>
      </c>
      <c r="F60" s="18" t="s">
        <v>267</v>
      </c>
      <c r="G60" s="23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</row>
    <row r="61" spans="1:244" s="19" customFormat="1" ht="79.95" customHeight="1" x14ac:dyDescent="0.3">
      <c r="A61" s="21" t="s">
        <v>315</v>
      </c>
      <c r="B61" s="22" t="s">
        <v>221</v>
      </c>
      <c r="C61" s="22" t="s">
        <v>222</v>
      </c>
      <c r="D61" s="22" t="s">
        <v>223</v>
      </c>
      <c r="E61" s="22" t="s">
        <v>224</v>
      </c>
      <c r="F61" s="18" t="s">
        <v>267</v>
      </c>
      <c r="G61" s="23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</row>
    <row r="62" spans="1:244" s="19" customFormat="1" ht="79.95" customHeight="1" x14ac:dyDescent="0.3">
      <c r="A62" s="16" t="s">
        <v>316</v>
      </c>
      <c r="B62" s="17" t="s">
        <v>226</v>
      </c>
      <c r="C62" s="17" t="s">
        <v>227</v>
      </c>
      <c r="D62" s="17" t="s">
        <v>228</v>
      </c>
      <c r="E62" s="17" t="s">
        <v>229</v>
      </c>
      <c r="F62" s="18" t="s">
        <v>267</v>
      </c>
      <c r="G62" s="23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</row>
    <row r="63" spans="1:244" s="19" customFormat="1" ht="79.95" customHeight="1" x14ac:dyDescent="0.3">
      <c r="A63" s="21" t="s">
        <v>317</v>
      </c>
      <c r="B63" s="22" t="s">
        <v>231</v>
      </c>
      <c r="C63" s="22" t="s">
        <v>232</v>
      </c>
      <c r="D63" s="22" t="s">
        <v>233</v>
      </c>
      <c r="E63" s="22" t="s">
        <v>234</v>
      </c>
      <c r="F63" s="18" t="s">
        <v>267</v>
      </c>
      <c r="G63" s="2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</row>
    <row r="64" spans="1:244" s="19" customFormat="1" ht="19.95" customHeight="1" x14ac:dyDescent="0.3">
      <c r="A64" s="36" t="s">
        <v>235</v>
      </c>
      <c r="B64" s="35"/>
      <c r="C64" s="35"/>
      <c r="D64" s="35"/>
      <c r="E64" s="35"/>
      <c r="F64" s="35"/>
      <c r="G64" s="23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</row>
    <row r="65" spans="1:244" s="19" customFormat="1" ht="79.95" customHeight="1" x14ac:dyDescent="0.3">
      <c r="A65" s="21" t="s">
        <v>318</v>
      </c>
      <c r="B65" s="22" t="s">
        <v>237</v>
      </c>
      <c r="C65" s="22" t="s">
        <v>238</v>
      </c>
      <c r="D65" s="22" t="s">
        <v>239</v>
      </c>
      <c r="E65" s="22" t="s">
        <v>240</v>
      </c>
      <c r="F65" s="18" t="s">
        <v>267</v>
      </c>
      <c r="G65" s="23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</row>
    <row r="66" spans="1:244" s="19" customFormat="1" ht="79.95" customHeight="1" x14ac:dyDescent="0.3">
      <c r="A66" s="16" t="s">
        <v>319</v>
      </c>
      <c r="B66" s="17" t="s">
        <v>242</v>
      </c>
      <c r="C66" s="17" t="s">
        <v>243</v>
      </c>
      <c r="D66" s="17" t="s">
        <v>244</v>
      </c>
      <c r="E66" s="17" t="s">
        <v>245</v>
      </c>
      <c r="F66" s="18" t="s">
        <v>268</v>
      </c>
      <c r="G66" s="26" t="s">
        <v>273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</row>
    <row r="67" spans="1:244" s="19" customFormat="1" ht="79.95" customHeight="1" x14ac:dyDescent="0.3">
      <c r="A67" s="21" t="s">
        <v>320</v>
      </c>
      <c r="B67" s="22" t="s">
        <v>247</v>
      </c>
      <c r="C67" s="22" t="s">
        <v>248</v>
      </c>
      <c r="D67" s="22" t="s">
        <v>249</v>
      </c>
      <c r="E67" s="22" t="s">
        <v>250</v>
      </c>
      <c r="F67" s="18" t="s">
        <v>268</v>
      </c>
      <c r="G67" s="25" t="s">
        <v>273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</row>
    <row r="68" spans="1:244" s="19" customFormat="1" ht="79.95" customHeight="1" x14ac:dyDescent="0.3">
      <c r="A68" s="16" t="s">
        <v>321</v>
      </c>
      <c r="B68" s="17" t="s">
        <v>252</v>
      </c>
      <c r="C68" s="17" t="s">
        <v>253</v>
      </c>
      <c r="D68" s="17" t="s">
        <v>254</v>
      </c>
      <c r="E68" s="17" t="s">
        <v>255</v>
      </c>
      <c r="F68" s="18" t="s">
        <v>267</v>
      </c>
      <c r="G68" s="23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</row>
    <row r="69" spans="1:244" s="19" customFormat="1" ht="79.95" customHeight="1" x14ac:dyDescent="0.3">
      <c r="A69" s="21" t="s">
        <v>322</v>
      </c>
      <c r="B69" s="22" t="s">
        <v>257</v>
      </c>
      <c r="C69" s="22" t="s">
        <v>258</v>
      </c>
      <c r="D69" s="22" t="s">
        <v>259</v>
      </c>
      <c r="E69" s="22" t="s">
        <v>260</v>
      </c>
      <c r="F69" s="18" t="s">
        <v>267</v>
      </c>
      <c r="G69" s="23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</row>
  </sheetData>
  <autoFilter ref="A3:F69" xr:uid="{00000000-0009-0000-0000-000000000000}"/>
  <mergeCells count="8">
    <mergeCell ref="A2:F2"/>
    <mergeCell ref="A64:F64"/>
    <mergeCell ref="A1:F1"/>
    <mergeCell ref="A42:F42"/>
    <mergeCell ref="A37:F37"/>
    <mergeCell ref="A4:F4"/>
    <mergeCell ref="A17:F17"/>
    <mergeCell ref="A53:F5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7" sqref="C7"/>
    </sheetView>
  </sheetViews>
  <sheetFormatPr defaultRowHeight="14.4" x14ac:dyDescent="0.3"/>
  <cols>
    <col min="1" max="1" width="30" customWidth="1"/>
    <col min="2" max="2" width="16" customWidth="1"/>
  </cols>
  <sheetData>
    <row r="1" spans="1:2" ht="30" customHeight="1" x14ac:dyDescent="0.3">
      <c r="A1" s="40" t="s">
        <v>261</v>
      </c>
      <c r="B1" s="39"/>
    </row>
    <row r="2" spans="1:2" ht="22.05" customHeight="1" x14ac:dyDescent="0.3">
      <c r="A2" s="6" t="s">
        <v>262</v>
      </c>
      <c r="B2" s="7">
        <v>60</v>
      </c>
    </row>
    <row r="3" spans="1:2" ht="22.05" customHeight="1" x14ac:dyDescent="0.3">
      <c r="A3" s="8" t="s">
        <v>14</v>
      </c>
      <c r="B3" s="9">
        <f>COUNTIF('Test Cases'!F4:F210,"Chưa test")</f>
        <v>0</v>
      </c>
    </row>
    <row r="4" spans="1:2" ht="22.05" customHeight="1" x14ac:dyDescent="0.3">
      <c r="A4" s="10" t="s">
        <v>263</v>
      </c>
      <c r="B4" s="11">
        <f>COUNTIF('Test Cases'!F4:F210,"Pass")</f>
        <v>55</v>
      </c>
    </row>
    <row r="5" spans="1:2" ht="22.05" customHeight="1" x14ac:dyDescent="0.3">
      <c r="A5" s="12" t="s">
        <v>264</v>
      </c>
      <c r="B5" s="13">
        <f>COUNTIF('Test Cases'!F4:F210,"Fail")</f>
        <v>0</v>
      </c>
    </row>
    <row r="6" spans="1:2" ht="22.05" customHeight="1" x14ac:dyDescent="0.3">
      <c r="A6" s="14" t="s">
        <v>265</v>
      </c>
      <c r="B6" s="15">
        <f>COUNTIF('Test Cases'!F4:F210,"Blocked")</f>
        <v>5</v>
      </c>
    </row>
    <row r="8" spans="1:2" ht="18" customHeight="1" x14ac:dyDescent="0.3">
      <c r="A8" s="38" t="s">
        <v>266</v>
      </c>
      <c r="B8" s="39"/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HƯƠNG</cp:lastModifiedBy>
  <dcterms:created xsi:type="dcterms:W3CDTF">2026-06-20T14:23:45Z</dcterms:created>
  <dcterms:modified xsi:type="dcterms:W3CDTF">2026-06-29T03:56:26Z</dcterms:modified>
</cp:coreProperties>
</file>