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searchProject\"/>
    </mc:Choice>
  </mc:AlternateContent>
  <xr:revisionPtr revIDLastSave="0" documentId="13_ncr:1_{C5988CCD-F695-4CDE-A5DD-E750B7C2AAFF}" xr6:coauthVersionLast="36" xr6:coauthVersionMax="36" xr10:uidLastSave="{00000000-0000-0000-0000-000000000000}"/>
  <bookViews>
    <workbookView xWindow="0" yWindow="0" windowWidth="7995" windowHeight="6960" xr2:uid="{3368A43C-133A-46A9-B586-B6630A5265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5" i="1" l="1"/>
  <c r="C25" i="1"/>
  <c r="D25" i="1"/>
  <c r="B31" i="1" l="1"/>
  <c r="B30" i="1"/>
  <c r="B29" i="1"/>
  <c r="C31" i="1"/>
  <c r="C30" i="1"/>
  <c r="C29" i="1"/>
  <c r="D31" i="1"/>
  <c r="D30" i="1"/>
  <c r="D29" i="1"/>
  <c r="F30" i="1"/>
  <c r="F29" i="1"/>
  <c r="E31" i="1"/>
  <c r="E30" i="1"/>
  <c r="E29" i="1"/>
  <c r="G31" i="1"/>
  <c r="G30" i="1"/>
  <c r="G29" i="1"/>
  <c r="H31" i="1"/>
  <c r="H30" i="1"/>
  <c r="H29" i="1"/>
  <c r="K30" i="1"/>
  <c r="K31" i="1"/>
  <c r="J31" i="1"/>
  <c r="J30" i="1"/>
  <c r="J29" i="1"/>
  <c r="I30" i="1"/>
  <c r="I29" i="1"/>
  <c r="I31" i="1"/>
  <c r="F31" i="1"/>
  <c r="K29" i="1"/>
  <c r="D24" i="1"/>
  <c r="C24" i="1"/>
  <c r="B24" i="1"/>
</calcChain>
</file>

<file path=xl/sharedStrings.xml><?xml version="1.0" encoding="utf-8"?>
<sst xmlns="http://schemas.openxmlformats.org/spreadsheetml/2006/main" count="12" uniqueCount="6">
  <si>
    <t>UsingComplex</t>
  </si>
  <si>
    <t>Using2Grids</t>
  </si>
  <si>
    <t>UsingMultipleThreads</t>
  </si>
  <si>
    <t>Number of visibilities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</si>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</sst>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Gridder runtime</a:t>
            </a:r>
            <a:r>
              <a:rPr lang="en-NZ" baseline="0"/>
              <a:t> for incrementing ammount of visibilities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Sheet1!$A$29</c:f>
              <c:strCache>
                <c:ptCount val="1"/>
                <c:pt idx="0">
                  <c:v>UsingComplex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Sheet1!$B$28:$K$28</c:f>
              <c:numCache>
                <c:formatCode>General</c:formatCode>
                <c:ptCount val="10"/>
                <c:pt idx="0">
                  <c:v>100000</c:v>
                </c:pt>
                <c:pt idx="1">
                  <c:v>20000</c:v>
                </c:pt>
                <c:pt idx="2">
                  <c:v>30000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Sheet1!$B$29:$K$29</c:f>
              <c:numCache>
                <c:formatCode>General</c:formatCode>
                <c:ptCount val="10"/>
                <c:pt idx="0">
                  <c:v>247730600.69999999</c:v>
                </c:pt>
                <c:pt idx="1">
                  <c:v>443788295.69999999</c:v>
                </c:pt>
                <c:pt idx="2">
                  <c:v>655221790.60000002</c:v>
                </c:pt>
                <c:pt idx="3">
                  <c:v>898573336.5</c:v>
                </c:pt>
                <c:pt idx="4">
                  <c:v>1104291839.5</c:v>
                </c:pt>
                <c:pt idx="5">
                  <c:v>1308811767.2</c:v>
                </c:pt>
                <c:pt idx="6">
                  <c:v>1554491680.0999999</c:v>
                </c:pt>
                <c:pt idx="7">
                  <c:v>1797012441.5</c:v>
                </c:pt>
                <c:pt idx="8">
                  <c:v>2055017956.5</c:v>
                </c:pt>
                <c:pt idx="9">
                  <c:v>2255385601.0999999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6-47D4-9290-79D6948E891B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Using2Grids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Sheet1!$B$28:$K$28</c:f>
              <c:numCache>
                <c:formatCode>General</c:formatCode>
                <c:ptCount val="10"/>
                <c:pt idx="0">
                  <c:v>100000</c:v>
                </c:pt>
                <c:pt idx="1">
                  <c:v>20000</c:v>
                </c:pt>
                <c:pt idx="2">
                  <c:v>30000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Sheet1!$B$30:$K$30</c:f>
              <c:numCache>
                <c:formatCode>General</c:formatCode>
                <c:ptCount val="10"/>
                <c:pt idx="0">
                  <c:v>218889254.59999999</c:v>
                </c:pt>
                <c:pt idx="1">
                  <c:v>393540883.10000002</c:v>
                </c:pt>
                <c:pt idx="2">
                  <c:v>583350375.60000002</c:v>
                </c:pt>
                <c:pt idx="3">
                  <c:v>788226859.5</c:v>
                </c:pt>
                <c:pt idx="4">
                  <c:v>988714019.29999995</c:v>
                </c:pt>
                <c:pt idx="5">
                  <c:v>1159344143.8</c:v>
                </c:pt>
                <c:pt idx="6">
                  <c:v>1391772467.5999999</c:v>
                </c:pt>
                <c:pt idx="7">
                  <c:v>1548737103.0999999</c:v>
                </c:pt>
                <c:pt idx="8">
                  <c:v>1795335776.3</c:v>
                </c:pt>
                <c:pt idx="9">
                  <c:v>1982867165.5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6-47D4-9290-79D6948E891B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UsingMultipleThreads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Sheet1!$B$28:$K$28</c:f>
              <c:numCache>
                <c:formatCode>General</c:formatCode>
                <c:ptCount val="10"/>
                <c:pt idx="0">
                  <c:v>100000</c:v>
                </c:pt>
                <c:pt idx="1">
                  <c:v>20000</c:v>
                </c:pt>
                <c:pt idx="2">
                  <c:v>30000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157566834.19999999</c:v>
                </c:pt>
                <c:pt idx="1">
                  <c:v>366592821.80000001</c:v>
                </c:pt>
                <c:pt idx="2">
                  <c:v>495321937.69999999</c:v>
                </c:pt>
                <c:pt idx="3">
                  <c:v>676258603.39999998</c:v>
                </c:pt>
                <c:pt idx="4">
                  <c:v>829405013.20000005</c:v>
                </c:pt>
                <c:pt idx="5">
                  <c:v>981512591.5</c:v>
                </c:pt>
                <c:pt idx="6">
                  <c:v>1110107037</c:v>
                </c:pt>
                <c:pt idx="7">
                  <c:v>1305081049.4000001</c:v>
                </c:pt>
                <c:pt idx="8">
                  <c:v>1405844425.4000001</c:v>
                </c:pt>
                <c:pt idx="9">
                  <c:v>1528450588.4000001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6-47D4-9290-79D6948E8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562024"/>
        <c:axId val="332562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Number of visibilities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Sheet1!$B$28:$K$28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Sheet1!$B$28:$K$28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646-47D4-9290-79D6948E891B}"/>
                  </c:ext>
                </c:extLst>
              </c15:ser>
            </c15:filteredLineSeries>
          </c:ext>
        </c:extLst>
      </c:lineChart>
      <c:catAx>
        <c:axId val="33256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62352"/>
        <c:crosses val="autoZero"/>
        <c:auto val="1"/>
        <c:lblAlgn val="ctr"/>
        <c:lblOffset val="100"/>
        <c:noMultiLvlLbl val="0"/>
      </c:catAx>
      <c:valAx>
        <c:axId val="3325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6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166686</xdr:colOff>
      <xdr:row>0</xdr:row>
      <xdr:rowOff>38100</xdr:rowOff>
    </xdr:from>
    <xdr:to>
      <xdr:col>11</xdr:col>
      <xdr:colOff>704850</xdr:colOff>
      <xdr:row>26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098ABD-6DB3-46DF-9DA6-D439F7A25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82CC-AA6C-4896-AE70-773A771A94E2}">
  <dimension ref="A1:K31"/>
  <sheetViews>
    <sheetView tabSelected="1" workbookViewId="0">
      <selection activeCell="A23" sqref="A23:D25"/>
    </sheetView>
  </sheetViews>
  <sheetFormatPr defaultRowHeight="15" x14ac:dyDescent="0.25"/>
  <cols>
    <col min="1" max="1" width="22.5703125" customWidth="1"/>
    <col min="2" max="2" width="21" customWidth="1"/>
    <col min="3" max="3" width="20.7109375" customWidth="1"/>
    <col min="4" max="4" width="22.28515625" customWidth="1"/>
    <col min="5" max="5" width="33.28515625" customWidth="1"/>
    <col min="6" max="6" width="23.140625" customWidth="1"/>
    <col min="7" max="7" width="21.28515625" customWidth="1"/>
    <col min="8" max="8" width="25.85546875" customWidth="1"/>
    <col min="9" max="9" width="16" customWidth="1"/>
    <col min="10" max="10" width="14.5703125" customWidth="1"/>
    <col min="11" max="11" width="12.28515625" customWidth="1"/>
    <col min="12" max="12" width="12" customWidth="1"/>
  </cols>
  <sheetData>
    <row r="1" spans="2:4" x14ac:dyDescent="0.25">
      <c r="B1" t="s">
        <v>0</v>
      </c>
      <c r="C1" t="s">
        <v>1</v>
      </c>
      <c r="D1" t="s">
        <v>2</v>
      </c>
    </row>
    <row r="3" spans="2:4" x14ac:dyDescent="0.25">
      <c r="B3">
        <v>721572276</v>
      </c>
      <c r="C3">
        <v>595707985</v>
      </c>
      <c r="D3">
        <v>471013685</v>
      </c>
    </row>
    <row r="4" spans="2:4" x14ac:dyDescent="0.25">
      <c r="B4">
        <v>707869718</v>
      </c>
      <c r="C4">
        <v>598323862</v>
      </c>
      <c r="D4">
        <v>549086228</v>
      </c>
    </row>
    <row r="5" spans="2:4" x14ac:dyDescent="0.25">
      <c r="B5">
        <v>737278067</v>
      </c>
      <c r="C5">
        <v>564050352</v>
      </c>
      <c r="D5">
        <v>529862565</v>
      </c>
    </row>
    <row r="6" spans="2:4" x14ac:dyDescent="0.25">
      <c r="B6">
        <v>702845398</v>
      </c>
      <c r="C6">
        <v>576725692</v>
      </c>
      <c r="D6">
        <v>473142139</v>
      </c>
    </row>
    <row r="7" spans="2:4" x14ac:dyDescent="0.25">
      <c r="B7">
        <v>695590810</v>
      </c>
      <c r="C7">
        <v>553444657</v>
      </c>
      <c r="D7">
        <v>492900328</v>
      </c>
    </row>
    <row r="8" spans="2:4" x14ac:dyDescent="0.25">
      <c r="B8">
        <v>736351787</v>
      </c>
      <c r="C8">
        <v>552710596</v>
      </c>
      <c r="D8">
        <v>481913999</v>
      </c>
    </row>
    <row r="9" spans="2:4" x14ac:dyDescent="0.25">
      <c r="B9">
        <v>709737198</v>
      </c>
      <c r="C9">
        <v>553394920</v>
      </c>
      <c r="D9">
        <v>472064892</v>
      </c>
    </row>
    <row r="10" spans="2:4" x14ac:dyDescent="0.25">
      <c r="B10">
        <v>685787637</v>
      </c>
      <c r="C10">
        <v>553895508</v>
      </c>
      <c r="D10">
        <v>477841998</v>
      </c>
    </row>
    <row r="11" spans="2:4" x14ac:dyDescent="0.25">
      <c r="B11">
        <v>687502981</v>
      </c>
      <c r="C11">
        <v>558225850</v>
      </c>
      <c r="D11">
        <v>466101420</v>
      </c>
    </row>
    <row r="12" spans="2:4" x14ac:dyDescent="0.25">
      <c r="B12">
        <v>707462460</v>
      </c>
      <c r="C12">
        <v>602770354</v>
      </c>
      <c r="D12">
        <v>444948252</v>
      </c>
    </row>
    <row r="13" spans="2:4" x14ac:dyDescent="0.25">
      <c r="B13">
        <v>741156094</v>
      </c>
      <c r="C13">
        <v>644431864</v>
      </c>
      <c r="D13">
        <v>437897000</v>
      </c>
    </row>
    <row r="14" spans="2:4" x14ac:dyDescent="0.25">
      <c r="B14">
        <v>738374038</v>
      </c>
      <c r="C14">
        <v>570869009</v>
      </c>
      <c r="D14">
        <v>576250265</v>
      </c>
    </row>
    <row r="15" spans="2:4" x14ac:dyDescent="0.25">
      <c r="B15">
        <v>733327775</v>
      </c>
      <c r="C15">
        <v>569788252</v>
      </c>
      <c r="D15">
        <v>439863662</v>
      </c>
    </row>
    <row r="16" spans="2:4" x14ac:dyDescent="0.25">
      <c r="B16">
        <v>704690643</v>
      </c>
      <c r="C16">
        <v>557532749</v>
      </c>
      <c r="D16">
        <v>444330050</v>
      </c>
    </row>
    <row r="17" spans="1:11" x14ac:dyDescent="0.25">
      <c r="B17">
        <v>695773960</v>
      </c>
      <c r="C17">
        <v>550730184</v>
      </c>
      <c r="D17">
        <v>439328257</v>
      </c>
    </row>
    <row r="18" spans="1:11" x14ac:dyDescent="0.25">
      <c r="B18">
        <v>693642581</v>
      </c>
      <c r="C18">
        <v>558114673</v>
      </c>
      <c r="D18">
        <v>453925497</v>
      </c>
    </row>
    <row r="19" spans="1:11" x14ac:dyDescent="0.25">
      <c r="B19">
        <v>717103548</v>
      </c>
      <c r="C19">
        <v>556702141</v>
      </c>
      <c r="D19">
        <v>451920508</v>
      </c>
    </row>
    <row r="20" spans="1:11" x14ac:dyDescent="0.25">
      <c r="B20">
        <v>699835136</v>
      </c>
      <c r="C20">
        <v>545330788</v>
      </c>
      <c r="D20">
        <v>445945041</v>
      </c>
    </row>
    <row r="21" spans="1:11" x14ac:dyDescent="0.25">
      <c r="B21">
        <v>686543933</v>
      </c>
      <c r="C21">
        <v>549577455</v>
      </c>
      <c r="D21">
        <v>442779424</v>
      </c>
    </row>
    <row r="22" spans="1:11" x14ac:dyDescent="0.25">
      <c r="B22">
        <v>681117621</v>
      </c>
      <c r="C22">
        <v>557249541</v>
      </c>
      <c r="D22">
        <v>447959976</v>
      </c>
    </row>
    <row r="23" spans="1:11" x14ac:dyDescent="0.25">
      <c r="B23" t="s">
        <v>0</v>
      </c>
      <c r="C23" t="s">
        <v>1</v>
      </c>
      <c r="D23" t="s">
        <v>2</v>
      </c>
    </row>
    <row r="24" spans="1:11" x14ac:dyDescent="0.25">
      <c r="A24" t="s">
        <v>4</v>
      </c>
      <c r="B24">
        <f xml:space="preserve"> AVERAGE(B3:B22)</f>
        <v>709178183.04999995</v>
      </c>
      <c r="C24">
        <f xml:space="preserve"> AVERAGE(C3:C22)</f>
        <v>568478821.60000002</v>
      </c>
      <c r="D24">
        <f xml:space="preserve"> AVERAGE(D3:D22)</f>
        <v>471953759.30000001</v>
      </c>
    </row>
    <row r="25" spans="1:11" x14ac:dyDescent="0.25">
      <c r="A25" t="s">
        <v>5</v>
      </c>
      <c r="B25">
        <f xml:space="preserve"> _xlfn.STDEV.S(B3:B22)</f>
        <v>19570930.348505873</v>
      </c>
      <c r="C25">
        <f xml:space="preserve"> _xlfn.STDEV.S(C3:C22)</f>
        <v>24486395.059935074</v>
      </c>
      <c r="D25">
        <f xml:space="preserve"> _xlfn.STDEV.S(D3:D22)</f>
        <v>38638593.28625387</v>
      </c>
    </row>
    <row r="28" spans="1:11" x14ac:dyDescent="0.25">
      <c r="A28" t="s">
        <v>3</v>
      </c>
      <c r="B28">
        <v>100000</v>
      </c>
      <c r="C28">
        <v>20000</v>
      </c>
      <c r="D28">
        <v>30000</v>
      </c>
      <c r="E28">
        <v>400000</v>
      </c>
      <c r="F28">
        <v>500000</v>
      </c>
      <c r="G28">
        <v>600000</v>
      </c>
      <c r="H28">
        <v>700000</v>
      </c>
      <c r="I28">
        <v>800000</v>
      </c>
      <c r="J28">
        <v>900000</v>
      </c>
      <c r="K28">
        <v>1000000</v>
      </c>
    </row>
    <row r="29" spans="1:11" x14ac:dyDescent="0.25">
      <c r="A29" t="s">
        <v>0</v>
      </c>
      <c r="B29">
        <f xml:space="preserve"> 2477306007 / 10</f>
        <v>247730600.69999999</v>
      </c>
      <c r="C29">
        <f xml:space="preserve"> 4437882957 / 10</f>
        <v>443788295.69999999</v>
      </c>
      <c r="D29">
        <f xml:space="preserve"> 6552217906 / 10</f>
        <v>655221790.60000002</v>
      </c>
      <c r="E29">
        <f xml:space="preserve"> 8985733365 / 10</f>
        <v>898573336.5</v>
      </c>
      <c r="F29">
        <f xml:space="preserve"> 11042918395 / 10</f>
        <v>1104291839.5</v>
      </c>
      <c r="G29">
        <f xml:space="preserve"> 13088117672 / 10</f>
        <v>1308811767.2</v>
      </c>
      <c r="H29">
        <f xml:space="preserve"> 15544916801 / 10</f>
        <v>1554491680.0999999</v>
      </c>
      <c r="I29">
        <f xml:space="preserve"> 17970124415 /10</f>
        <v>1797012441.5</v>
      </c>
      <c r="J29">
        <f xml:space="preserve"> 20550179565 / 10</f>
        <v>2055017956.5</v>
      </c>
      <c r="K29">
        <f xml:space="preserve"> 22553856011 /10</f>
        <v>2255385601.0999999</v>
      </c>
    </row>
    <row r="30" spans="1:11" x14ac:dyDescent="0.25">
      <c r="A30" t="s">
        <v>1</v>
      </c>
      <c r="B30">
        <f xml:space="preserve"> 2188892546 / 10</f>
        <v>218889254.59999999</v>
      </c>
      <c r="C30">
        <f xml:space="preserve"> 3935408831 / 10</f>
        <v>393540883.10000002</v>
      </c>
      <c r="D30">
        <f xml:space="preserve"> 5833503756 / 10</f>
        <v>583350375.60000002</v>
      </c>
      <c r="E30">
        <f xml:space="preserve"> 7882268595 / 10</f>
        <v>788226859.5</v>
      </c>
      <c r="F30">
        <f xml:space="preserve"> 9887140193 / 10</f>
        <v>988714019.29999995</v>
      </c>
      <c r="G30">
        <f xml:space="preserve"> 11593441438 / 10</f>
        <v>1159344143.8</v>
      </c>
      <c r="H30">
        <f xml:space="preserve"> 13917724676 / 10</f>
        <v>1391772467.5999999</v>
      </c>
      <c r="I30">
        <f xml:space="preserve"> 15487371031 / 10</f>
        <v>1548737103.0999999</v>
      </c>
      <c r="J30">
        <f xml:space="preserve"> 17953357763 / 10</f>
        <v>1795335776.3</v>
      </c>
      <c r="K30">
        <f xml:space="preserve"> 19828671655 / 10</f>
        <v>1982867165.5</v>
      </c>
    </row>
    <row r="31" spans="1:11" x14ac:dyDescent="0.25">
      <c r="A31" t="s">
        <v>2</v>
      </c>
      <c r="B31">
        <f xml:space="preserve"> 1575668342 /10</f>
        <v>157566834.19999999</v>
      </c>
      <c r="C31">
        <f xml:space="preserve"> 3665928218 / 10</f>
        <v>366592821.80000001</v>
      </c>
      <c r="D31">
        <f xml:space="preserve"> 4953219377 / 10</f>
        <v>495321937.69999999</v>
      </c>
      <c r="E31">
        <f xml:space="preserve"> 6762586034 / 10</f>
        <v>676258603.39999998</v>
      </c>
      <c r="F31">
        <f xml:space="preserve"> 8294050132 / 10</f>
        <v>829405013.20000005</v>
      </c>
      <c r="G31">
        <f xml:space="preserve"> 9815125915 / 10</f>
        <v>981512591.5</v>
      </c>
      <c r="H31">
        <f xml:space="preserve"> 11101070370 / 10</f>
        <v>1110107037</v>
      </c>
      <c r="I31">
        <f xml:space="preserve"> 13050810494 / 10</f>
        <v>1305081049.4000001</v>
      </c>
      <c r="J31">
        <f xml:space="preserve"> 14058444254 / 10</f>
        <v>1405844425.4000001</v>
      </c>
      <c r="K31">
        <f xml:space="preserve"> 15284505884 / 10</f>
        <v>1528450588.4000001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2019-06-06T00:58:24Z</dcterms:created>
  <dcterms:modified xsi:type="dcterms:W3CDTF">2019-06-10T06:51:47Z</dcterms:modified>
</cp:coreProperties>
</file>