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625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Cedrick\Documents\Developp\pysequence\tables\"/>
    </mc:Choice>
  </mc:AlternateContent>
  <bookViews>
    <workbookView xWindow="660" yWindow="350" windowWidth="11130" windowHeight="6260" activeTab="1"/>
  </bookViews>
  <sheets>
    <sheet name="Notice à lire" sheetId="5" r:id="rId1"/>
    <sheet name="Identification" sheetId="1" r:id="rId2"/>
    <sheet name="Présentation du projet" sheetId="3" r:id="rId3"/>
  </sheets>
  <definedNames>
    <definedName name="Print_Area" localSheetId="1">Identification!$A$3:$B$14</definedName>
    <definedName name="Print_Area" localSheetId="2">'Présentation du projet'!$A$1:$O$29</definedName>
  </definedNames>
  <calcPr calcId="162913"/>
</workbook>
</file>

<file path=xl/calcChain.xml><?xml version="1.0" encoding="utf-8"?>
<calcChain xmlns="http://schemas.openxmlformats.org/spreadsheetml/2006/main">
  <c r="B24" i="3" l="1"/>
  <c r="C24" i="3"/>
  <c r="C28" i="3"/>
  <c r="C29" i="3"/>
  <c r="B29" i="3"/>
  <c r="B28" i="3"/>
  <c r="Q18" i="3"/>
  <c r="L18" i="3"/>
  <c r="R18" i="3" s="1"/>
  <c r="Q17" i="3"/>
  <c r="L17" i="3"/>
  <c r="R17" i="3"/>
  <c r="Q5" i="3"/>
  <c r="L5" i="3" s="1"/>
  <c r="R5" i="3" s="1"/>
  <c r="Q6" i="3"/>
  <c r="L6" i="3" s="1"/>
  <c r="R6" i="3" s="1"/>
  <c r="Q7" i="3"/>
  <c r="L7" i="3"/>
  <c r="R7" i="3" s="1"/>
  <c r="Q8" i="3"/>
  <c r="L8" i="3"/>
  <c r="R8" i="3"/>
  <c r="Q9" i="3"/>
  <c r="L9" i="3" s="1"/>
  <c r="R9" i="3" s="1"/>
  <c r="Q11" i="3"/>
  <c r="L11" i="3" s="1"/>
  <c r="R11" i="3" s="1"/>
  <c r="Q12" i="3"/>
  <c r="L12" i="3"/>
  <c r="R12" i="3" s="1"/>
  <c r="Q13" i="3"/>
  <c r="L13" i="3"/>
  <c r="R13" i="3"/>
  <c r="Q15" i="3"/>
  <c r="L15" i="3"/>
  <c r="R15" i="3"/>
  <c r="Q16" i="3"/>
  <c r="L16" i="3" s="1"/>
  <c r="R16" i="3" s="1"/>
  <c r="O18" i="3"/>
  <c r="O15" i="3"/>
  <c r="O14" i="3" s="1"/>
  <c r="O16" i="3"/>
  <c r="O17" i="3"/>
  <c r="O11" i="3"/>
  <c r="O10" i="3" s="1"/>
  <c r="O12" i="3"/>
  <c r="O13" i="3"/>
  <c r="O9" i="3"/>
  <c r="O8" i="3"/>
  <c r="O4" i="3" s="1"/>
  <c r="O7" i="3"/>
  <c r="O6" i="3"/>
  <c r="O5" i="3"/>
  <c r="R4" i="3" l="1"/>
  <c r="S4" i="3" s="1"/>
  <c r="H20" i="3" s="1"/>
</calcChain>
</file>

<file path=xl/sharedStrings.xml><?xml version="1.0" encoding="utf-8"?>
<sst xmlns="http://schemas.openxmlformats.org/spreadsheetml/2006/main" count="67" uniqueCount="63">
  <si>
    <t>Identifications</t>
  </si>
  <si>
    <t>Poids de la compétence</t>
  </si>
  <si>
    <t>Date</t>
  </si>
  <si>
    <t>Baccalauréat Scientifique "Sciences de l'Ingénieur" (S-SI)</t>
  </si>
  <si>
    <t xml:space="preserve"> /10</t>
  </si>
  <si>
    <t>Baccalauréat S-option SI</t>
  </si>
  <si>
    <t xml:space="preserve">Les informations présentées sont bien choisies </t>
  </si>
  <si>
    <t xml:space="preserve"> C1 </t>
  </si>
  <si>
    <t>C2</t>
  </si>
  <si>
    <t xml:space="preserve">D1 </t>
  </si>
  <si>
    <t xml:space="preserve">D2 </t>
  </si>
  <si>
    <t xml:space="preserve"> Définir le besoin  </t>
  </si>
  <si>
    <t>Traduire un besoin fonctionnel en problématique technique</t>
  </si>
  <si>
    <t>Comparer les résultats expérimentaux avec les critères du cahier des charges et interpréter les écarts</t>
  </si>
  <si>
    <t>Comparer les résultats expérimentaux avec les résultats simulés et interpréter les écarts</t>
  </si>
  <si>
    <t>Comparer les résultats simulés avec les critères du cahier des charges et interpréter les écarts</t>
  </si>
  <si>
    <t>Les résultats expérimentaux sont traités et présentés clairement</t>
  </si>
  <si>
    <t>A1</t>
  </si>
  <si>
    <t xml:space="preserve">A3 </t>
  </si>
  <si>
    <t>6x0,25 ou 8x0,25 si le candidat choisit la spécialité SI (la note de projet compte pour un quart dans la note SI)</t>
  </si>
  <si>
    <t>Identifier le comportement des composants</t>
  </si>
  <si>
    <t>Justifier le choix des essais réalisés</t>
  </si>
  <si>
    <t>Le comportement est précisément décrit</t>
  </si>
  <si>
    <t>Analyser, choisir et classer des informations</t>
  </si>
  <si>
    <t>Un document multimédia est bien réalisé et scénarisé</t>
  </si>
  <si>
    <t>Produire un support de communication</t>
  </si>
  <si>
    <t>Adapter sa stratégie de communication au contexte</t>
  </si>
  <si>
    <t>Traiter les données mesurées en vue d'analyser les écarts</t>
  </si>
  <si>
    <t>Choisir un support de communication et un média adapté, argumenter</t>
  </si>
  <si>
    <t>Le problème technique est bien décrit</t>
  </si>
  <si>
    <r>
      <rPr>
        <sz val="10"/>
        <rFont val="Arial"/>
        <family val="2"/>
      </rPr>
      <t>Le support est bien choisi et adapté à l'objectif de présentation</t>
    </r>
  </si>
  <si>
    <t xml:space="preserve">Le besoin et la fonction globale sont bien définis </t>
  </si>
  <si>
    <t>/10</t>
  </si>
  <si>
    <t>A-Analyser</t>
  </si>
  <si>
    <t>Les écarts constatés sont expliqués</t>
  </si>
  <si>
    <t>Un protocole expérimental adapté est décrit</t>
  </si>
  <si>
    <t>COMPÉTENCES ÉVALUÉES</t>
  </si>
  <si>
    <t>Présentation du projet</t>
  </si>
  <si>
    <t>Note brute obtenue par calcul automatique</t>
  </si>
  <si>
    <t>Établissement du candidat</t>
  </si>
  <si>
    <t>Nom et prénom du candidat</t>
  </si>
  <si>
    <t>Noms et prénoms des professeurs évaluateurs</t>
  </si>
  <si>
    <t>Description sommaire du projet</t>
  </si>
  <si>
    <t xml:space="preserve">Projet : évaluation de la conduite du projet et présentation du projet </t>
  </si>
  <si>
    <t>C-Expérimenter</t>
  </si>
  <si>
    <t xml:space="preserve">                         Indicateurs de performance             </t>
  </si>
  <si>
    <t>3/3</t>
  </si>
  <si>
    <t>Notes</t>
  </si>
  <si>
    <r>
      <rPr>
        <b/>
        <sz val="10"/>
        <rFont val="Calibri"/>
        <family val="2"/>
      </rPr>
      <t>É</t>
    </r>
    <r>
      <rPr>
        <b/>
        <sz val="10"/>
        <rFont val="Arial"/>
        <family val="2"/>
      </rPr>
      <t>tablissement des professeurs évaluateurs</t>
    </r>
  </si>
  <si>
    <t>La production respecte le cahier des charges (écrit/oral, texte/vidéo, durée, public visé, …)</t>
  </si>
  <si>
    <t>Nom et prénom des examinateurs                                                         attribuant la note de présentation du projet</t>
  </si>
  <si>
    <t>Toute les cases grisées doivent être renseignées par les professeurs concernés. Elles deviennent blanches une fois remplies</t>
  </si>
  <si>
    <t xml:space="preserve">Diplôme </t>
  </si>
  <si>
    <r>
      <rPr>
        <sz val="10"/>
        <rFont val="Calibri"/>
        <family val="2"/>
      </rPr>
      <t>É</t>
    </r>
    <r>
      <rPr>
        <sz val="10"/>
        <rFont val="Arial"/>
        <family val="2"/>
      </rPr>
      <t>preuve</t>
    </r>
  </si>
  <si>
    <t xml:space="preserve">Coefficient </t>
  </si>
  <si>
    <t xml:space="preserve">Session  </t>
  </si>
  <si>
    <t>Nom du candidat</t>
  </si>
  <si>
    <t xml:space="preserve">Prénom du candidat </t>
  </si>
  <si>
    <t xml:space="preserve">Titre du projet : </t>
  </si>
  <si>
    <r>
      <rPr>
        <b/>
        <sz val="10"/>
        <rFont val="Calibri"/>
        <family val="2"/>
      </rPr>
      <t>É</t>
    </r>
    <r>
      <rPr>
        <b/>
        <sz val="10"/>
        <rFont val="Arial"/>
        <family val="2"/>
      </rPr>
      <t>tablissement d'origine des examinateurs</t>
    </r>
  </si>
  <si>
    <t>D-Communiquer</t>
  </si>
  <si>
    <t xml:space="preserve"> Les lignes ci-dessous renseignent automatiquement la feuille "Présentation du projet" sauf la date à renseigner manuellement le jour de l'attribution de la note</t>
  </si>
  <si>
    <t xml:space="preserve">                Note sur 10 proposée au jury pour la présentation du projet                                                                                                                         (la cellule est rouge si la note n'est pas validable)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</si>
</sst>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9" x14ac:knownFonts="1">
    <font>
      <sz val="10"/>
      <name val="Arial"/>
    </font>
    <font>
      <sz val="10"/>
      <name val="Arial"/>
      <family val="2"/>
    </font>
    <font>
      <sz val="9"/>
      <name val="Arial Narrow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b/>
      <sz val="12"/>
      <color indexed="10"/>
      <name val="Arial"/>
      <family val="2"/>
    </font>
    <font>
      <sz val="9"/>
      <name val="Arial"/>
      <family val="2"/>
    </font>
    <font>
      <b/>
      <sz val="10"/>
      <color indexed="10"/>
      <name val="Arial"/>
      <family val="2"/>
    </font>
    <font>
      <sz val="10"/>
      <color indexed="12"/>
      <name val="Arial"/>
      <family val="2"/>
    </font>
    <font>
      <b/>
      <sz val="10"/>
      <color indexed="12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sz val="9"/>
      <color indexed="12"/>
      <name val="Arial"/>
      <family val="2"/>
    </font>
    <font>
      <sz val="9"/>
      <color indexed="9"/>
      <name val="Arial"/>
      <family val="2"/>
    </font>
    <font>
      <sz val="10"/>
      <color indexed="9"/>
      <name val="Arial"/>
      <family val="2"/>
    </font>
    <font>
      <sz val="10"/>
      <color indexed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b/>
      <sz val="10"/>
      <color indexed="14"/>
      <name val="Arial"/>
      <family val="2"/>
    </font>
    <font>
      <b/>
      <sz val="14"/>
      <name val="Arial"/>
      <family val="2"/>
    </font>
    <font>
      <sz val="10"/>
      <name val="Calibri"/>
      <family val="2"/>
    </font>
    <font>
      <b/>
      <sz val="10"/>
      <name val="Calibri"/>
      <family val="2"/>
    </font>
    <font>
      <sz val="10"/>
      <color indexed="9"/>
      <name val="Arial"/>
      <family val="2"/>
    </font>
    <font>
      <b/>
      <sz val="12"/>
      <color indexed="12"/>
      <name val="Arial"/>
      <family val="2"/>
    </font>
    <font>
      <sz val="10"/>
      <color indexed="62"/>
      <name val="Arial"/>
      <family val="2"/>
    </font>
    <font>
      <b/>
      <sz val="8"/>
      <color indexed="12"/>
      <name val="Arial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34">
    <border>
      <left/>
      <right/>
      <top/>
      <bottom/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double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6">
    <xf numFmtId="0" fontId="0" fillId="0" borderId="0" xfId="0"/>
    <xf numFmtId="0" fontId="10" fillId="0" borderId="1" xfId="0" applyFont="1" applyBorder="1" applyAlignment="1" applyProtection="1">
      <alignment horizontal="left" vertical="center" wrapText="1"/>
      <protection locked="0"/>
    </xf>
    <xf numFmtId="0" fontId="4" fillId="0" borderId="1" xfId="0" applyFont="1" applyBorder="1" applyAlignment="1" applyProtection="1">
      <alignment horizontal="left" vertical="center" wrapText="1"/>
    </xf>
    <xf numFmtId="0" fontId="16" fillId="0" borderId="0" xfId="0" applyFont="1" applyFill="1" applyBorder="1" applyAlignment="1" applyProtection="1">
      <alignment horizontal="center" vertical="center"/>
    </xf>
    <xf numFmtId="0" fontId="4" fillId="0" borderId="0" xfId="0" applyFont="1" applyFill="1" applyBorder="1" applyAlignment="1" applyProtection="1">
      <alignment horizontal="center" vertical="center"/>
    </xf>
    <xf numFmtId="0" fontId="3" fillId="0" borderId="0" xfId="0" applyFont="1" applyBorder="1" applyAlignment="1" applyProtection="1">
      <alignment horizontal="left" vertical="center"/>
    </xf>
    <xf numFmtId="0" fontId="8" fillId="0" borderId="0" xfId="0" applyFont="1" applyBorder="1" applyAlignment="1" applyProtection="1">
      <alignment horizontal="left" vertical="center"/>
    </xf>
    <xf numFmtId="0" fontId="3" fillId="0" borderId="0" xfId="0" applyFont="1" applyBorder="1" applyAlignment="1" applyProtection="1">
      <alignment horizontal="center" vertical="center"/>
    </xf>
    <xf numFmtId="0" fontId="3" fillId="0" borderId="0" xfId="0" applyFont="1" applyFill="1" applyBorder="1" applyAlignment="1" applyProtection="1">
      <alignment horizontal="center" vertical="center"/>
    </xf>
    <xf numFmtId="0" fontId="3" fillId="0" borderId="0" xfId="0" applyFont="1" applyBorder="1" applyAlignment="1" applyProtection="1">
      <alignment vertical="center"/>
    </xf>
    <xf numFmtId="0" fontId="10" fillId="0" borderId="0" xfId="0" applyFont="1" applyBorder="1" applyAlignment="1" applyProtection="1">
      <alignment horizontal="right" vertical="center"/>
    </xf>
    <xf numFmtId="0" fontId="10" fillId="0" borderId="0" xfId="0" applyFont="1" applyFill="1" applyBorder="1" applyAlignment="1" applyProtection="1">
      <alignment horizontal="center" vertical="center"/>
    </xf>
    <xf numFmtId="0" fontId="12" fillId="0" borderId="2" xfId="0" applyFont="1" applyBorder="1" applyAlignment="1" applyProtection="1">
      <alignment horizontal="center" vertical="center"/>
    </xf>
    <xf numFmtId="0" fontId="12" fillId="0" borderId="0" xfId="0" applyFont="1" applyFill="1" applyBorder="1" applyAlignment="1" applyProtection="1">
      <alignment horizontal="center" vertical="center"/>
    </xf>
    <xf numFmtId="0" fontId="16" fillId="0" borderId="3" xfId="0" applyFont="1" applyFill="1" applyBorder="1" applyAlignment="1" applyProtection="1">
      <alignment horizontal="center" vertical="center"/>
    </xf>
    <xf numFmtId="9" fontId="13" fillId="0" borderId="0" xfId="0" applyNumberFormat="1" applyFont="1" applyBorder="1" applyAlignment="1" applyProtection="1">
      <alignment horizontal="center" vertical="center"/>
    </xf>
    <xf numFmtId="0" fontId="7" fillId="0" borderId="0" xfId="0" applyFont="1" applyBorder="1" applyAlignment="1" applyProtection="1">
      <alignment vertical="center"/>
    </xf>
    <xf numFmtId="2" fontId="15" fillId="0" borderId="0" xfId="0" applyNumberFormat="1" applyFont="1" applyBorder="1" applyAlignment="1" applyProtection="1">
      <alignment horizontal="center" vertical="center"/>
    </xf>
    <xf numFmtId="0" fontId="0" fillId="0" borderId="0" xfId="0" applyProtection="1"/>
    <xf numFmtId="0" fontId="0" fillId="0" borderId="0" xfId="0" applyAlignment="1" applyProtection="1"/>
    <xf numFmtId="164" fontId="6" fillId="0" borderId="0" xfId="0" applyNumberFormat="1" applyFont="1" applyFill="1" applyBorder="1" applyAlignment="1" applyProtection="1">
      <alignment horizontal="center" vertical="center"/>
    </xf>
    <xf numFmtId="0" fontId="6" fillId="0" borderId="0" xfId="0" applyFont="1" applyFill="1" applyBorder="1" applyAlignment="1" applyProtection="1">
      <alignment horizontal="center" vertical="center"/>
    </xf>
    <xf numFmtId="0" fontId="3" fillId="0" borderId="0" xfId="0" applyFont="1" applyBorder="1" applyAlignment="1" applyProtection="1">
      <alignment vertical="center" wrapText="1"/>
    </xf>
    <xf numFmtId="0" fontId="0" fillId="0" borderId="0" xfId="0" applyAlignment="1" applyProtection="1">
      <alignment vertical="center" wrapText="1"/>
    </xf>
    <xf numFmtId="0" fontId="4" fillId="0" borderId="4" xfId="0" applyFont="1" applyBorder="1" applyAlignment="1" applyProtection="1">
      <alignment vertical="center" wrapText="1"/>
    </xf>
    <xf numFmtId="0" fontId="4" fillId="0" borderId="0" xfId="0" applyFont="1" applyBorder="1" applyAlignment="1" applyProtection="1">
      <alignment horizontal="center" vertical="center" wrapText="1"/>
    </xf>
    <xf numFmtId="0" fontId="4" fillId="0" borderId="5" xfId="0" applyFont="1" applyBorder="1" applyAlignment="1" applyProtection="1">
      <alignment vertical="center" wrapText="1"/>
    </xf>
    <xf numFmtId="0" fontId="16" fillId="0" borderId="6" xfId="0" applyFont="1" applyFill="1" applyBorder="1" applyAlignment="1" applyProtection="1">
      <alignment horizontal="center" vertical="center"/>
    </xf>
    <xf numFmtId="0" fontId="4" fillId="0" borderId="3" xfId="0" applyFont="1" applyFill="1" applyBorder="1" applyAlignment="1" applyProtection="1">
      <alignment horizontal="center" vertical="center" wrapText="1"/>
    </xf>
    <xf numFmtId="0" fontId="0" fillId="0" borderId="0" xfId="0" applyBorder="1" applyAlignment="1" applyProtection="1">
      <alignment horizontal="center" vertical="center" wrapText="1"/>
    </xf>
    <xf numFmtId="0" fontId="4" fillId="0" borderId="7" xfId="0" applyFont="1" applyBorder="1" applyAlignment="1" applyProtection="1">
      <alignment horizontal="center"/>
    </xf>
    <xf numFmtId="0" fontId="4" fillId="0" borderId="8" xfId="0" applyFont="1" applyBorder="1" applyAlignment="1" applyProtection="1">
      <alignment horizontal="center" vertical="center" wrapText="1"/>
    </xf>
    <xf numFmtId="2" fontId="3" fillId="0" borderId="0" xfId="0" applyNumberFormat="1" applyFont="1" applyBorder="1" applyAlignment="1" applyProtection="1">
      <alignment horizontal="center" vertical="center"/>
    </xf>
    <xf numFmtId="0" fontId="4" fillId="0" borderId="0" xfId="0" applyFont="1" applyFill="1" applyBorder="1" applyAlignment="1" applyProtection="1">
      <alignment horizontal="center" vertical="center" wrapText="1"/>
    </xf>
    <xf numFmtId="0" fontId="1" fillId="0" borderId="0" xfId="0" applyFont="1" applyFill="1" applyBorder="1" applyAlignment="1" applyProtection="1">
      <alignment horizontal="left" vertical="center" wrapText="1"/>
    </xf>
    <xf numFmtId="0" fontId="3" fillId="0" borderId="0" xfId="0" applyFont="1" applyFill="1" applyBorder="1" applyAlignment="1" applyProtection="1">
      <alignment horizontal="center" vertical="center" wrapText="1"/>
    </xf>
    <xf numFmtId="9" fontId="5" fillId="0" borderId="0" xfId="0" applyNumberFormat="1" applyFont="1" applyBorder="1" applyAlignment="1" applyProtection="1">
      <alignment horizontal="center" vertical="center"/>
    </xf>
    <xf numFmtId="0" fontId="0" fillId="0" borderId="0" xfId="0" applyAlignment="1" applyProtection="1">
      <alignment horizontal="center"/>
    </xf>
    <xf numFmtId="0" fontId="3" fillId="0" borderId="0" xfId="0" applyFont="1" applyProtection="1"/>
    <xf numFmtId="0" fontId="0" fillId="0" borderId="0" xfId="0" applyFill="1" applyProtection="1"/>
    <xf numFmtId="0" fontId="2" fillId="0" borderId="0" xfId="0" applyFont="1" applyBorder="1" applyAlignment="1" applyProtection="1">
      <alignment horizontal="center" vertical="top" wrapText="1"/>
    </xf>
    <xf numFmtId="0" fontId="2" fillId="0" borderId="0" xfId="0" applyFont="1" applyFill="1" applyBorder="1" applyAlignment="1" applyProtection="1">
      <alignment horizontal="center" vertical="top" wrapText="1"/>
    </xf>
    <xf numFmtId="14" fontId="9" fillId="0" borderId="0" xfId="0" applyNumberFormat="1" applyFont="1" applyFill="1" applyBorder="1" applyAlignment="1" applyProtection="1">
      <alignment horizontal="center" vertical="center"/>
    </xf>
    <xf numFmtId="0" fontId="11" fillId="0" borderId="0" xfId="0" applyFont="1" applyFill="1" applyBorder="1" applyAlignment="1" applyProtection="1">
      <alignment horizontal="center" vertical="center"/>
    </xf>
    <xf numFmtId="0" fontId="14" fillId="0" borderId="0" xfId="0" applyFont="1" applyBorder="1" applyAlignment="1" applyProtection="1">
      <alignment vertical="center"/>
    </xf>
    <xf numFmtId="0" fontId="3" fillId="0" borderId="9" xfId="0" applyFont="1" applyBorder="1" applyAlignment="1" applyProtection="1">
      <alignment horizontal="left" vertical="center" wrapText="1"/>
    </xf>
    <xf numFmtId="2" fontId="4" fillId="0" borderId="0" xfId="0" applyNumberFormat="1" applyFont="1" applyFill="1" applyBorder="1" applyAlignment="1" applyProtection="1">
      <alignment horizontal="center" vertical="center"/>
    </xf>
    <xf numFmtId="12" fontId="12" fillId="0" borderId="2" xfId="0" applyNumberFormat="1" applyFont="1" applyBorder="1" applyAlignment="1" applyProtection="1">
      <alignment horizontal="center" vertical="center"/>
    </xf>
    <xf numFmtId="49" fontId="12" fillId="0" borderId="2" xfId="0" applyNumberFormat="1" applyFont="1" applyBorder="1" applyAlignment="1" applyProtection="1">
      <alignment horizontal="center" vertical="center"/>
    </xf>
    <xf numFmtId="9" fontId="17" fillId="2" borderId="3" xfId="0" applyNumberFormat="1" applyFont="1" applyFill="1" applyBorder="1" applyAlignment="1" applyProtection="1">
      <alignment horizontal="center" vertical="center"/>
    </xf>
    <xf numFmtId="1" fontId="3" fillId="0" borderId="3" xfId="0" applyNumberFormat="1" applyFont="1" applyFill="1" applyBorder="1" applyAlignment="1" applyProtection="1">
      <alignment horizontal="center" vertical="center"/>
    </xf>
    <xf numFmtId="0" fontId="19" fillId="0" borderId="0" xfId="0" applyFont="1" applyFill="1" applyBorder="1" applyAlignment="1" applyProtection="1">
      <alignment horizontal="left" vertical="center"/>
    </xf>
    <xf numFmtId="0" fontId="4" fillId="0" borderId="10" xfId="0" applyFont="1" applyFill="1" applyBorder="1" applyAlignment="1" applyProtection="1">
      <alignment horizontal="center" vertical="center"/>
    </xf>
    <xf numFmtId="0" fontId="19" fillId="0" borderId="0" xfId="0" applyFont="1" applyFill="1" applyBorder="1" applyAlignment="1" applyProtection="1">
      <alignment horizontal="left" vertical="center" wrapText="1"/>
    </xf>
    <xf numFmtId="0" fontId="1" fillId="0" borderId="11" xfId="0" applyFont="1" applyFill="1" applyBorder="1" applyAlignment="1" applyProtection="1">
      <alignment horizontal="center" vertical="center"/>
      <protection locked="0"/>
    </xf>
    <xf numFmtId="0" fontId="1" fillId="3" borderId="11" xfId="0" applyFont="1" applyFill="1" applyBorder="1" applyAlignment="1" applyProtection="1">
      <alignment horizontal="center" vertical="center"/>
      <protection locked="0"/>
    </xf>
    <xf numFmtId="0" fontId="1" fillId="0" borderId="3" xfId="0" applyFont="1" applyFill="1" applyBorder="1" applyAlignment="1" applyProtection="1">
      <alignment horizontal="center" vertical="center"/>
      <protection locked="0"/>
    </xf>
    <xf numFmtId="0" fontId="1" fillId="3" borderId="12" xfId="0" applyFont="1" applyFill="1" applyBorder="1" applyAlignment="1" applyProtection="1">
      <alignment horizontal="center" vertical="center"/>
      <protection locked="0"/>
    </xf>
    <xf numFmtId="0" fontId="1" fillId="0" borderId="12" xfId="0" applyFont="1" applyFill="1" applyBorder="1" applyAlignment="1" applyProtection="1">
      <alignment horizontal="center" vertical="center"/>
      <protection locked="0"/>
    </xf>
    <xf numFmtId="0" fontId="1" fillId="3" borderId="13" xfId="0" applyFont="1" applyFill="1" applyBorder="1" applyAlignment="1" applyProtection="1">
      <alignment horizontal="center" vertical="center"/>
      <protection locked="0"/>
    </xf>
    <xf numFmtId="0" fontId="1" fillId="3" borderId="3" xfId="0" applyFont="1" applyFill="1" applyBorder="1" applyAlignment="1" applyProtection="1">
      <alignment horizontal="center" vertical="center"/>
      <protection locked="0"/>
    </xf>
    <xf numFmtId="0" fontId="1" fillId="3" borderId="6" xfId="0" applyFont="1" applyFill="1" applyBorder="1" applyAlignment="1" applyProtection="1">
      <alignment horizontal="center" vertical="center" wrapText="1"/>
      <protection locked="0"/>
    </xf>
    <xf numFmtId="0" fontId="1" fillId="0" borderId="6" xfId="0" applyFont="1" applyFill="1" applyBorder="1" applyAlignment="1" applyProtection="1">
      <alignment horizontal="center" vertical="center" wrapText="1"/>
      <protection locked="0"/>
    </xf>
    <xf numFmtId="0" fontId="1" fillId="0" borderId="3" xfId="0" applyFont="1" applyFill="1" applyBorder="1" applyAlignment="1" applyProtection="1">
      <alignment horizontal="center" vertical="center" wrapText="1"/>
      <protection locked="0"/>
    </xf>
    <xf numFmtId="0" fontId="4" fillId="0" borderId="3" xfId="0" applyFont="1" applyBorder="1" applyAlignment="1" applyProtection="1">
      <alignment horizontal="center" vertical="center"/>
    </xf>
    <xf numFmtId="2" fontId="12" fillId="2" borderId="3" xfId="0" applyNumberFormat="1" applyFont="1" applyFill="1" applyBorder="1" applyAlignment="1" applyProtection="1">
      <alignment horizontal="center" vertical="center"/>
    </xf>
    <xf numFmtId="2" fontId="7" fillId="0" borderId="3" xfId="0" applyNumberFormat="1" applyFont="1" applyBorder="1" applyAlignment="1" applyProtection="1">
      <alignment horizontal="center" vertical="center"/>
    </xf>
    <xf numFmtId="0" fontId="1" fillId="0" borderId="0" xfId="0" applyFont="1" applyBorder="1" applyAlignment="1" applyProtection="1">
      <alignment vertical="center"/>
    </xf>
    <xf numFmtId="2" fontId="1" fillId="0" borderId="0" xfId="0" applyNumberFormat="1" applyFont="1" applyFill="1" applyBorder="1" applyAlignment="1" applyProtection="1">
      <alignment horizontal="center" vertical="center"/>
    </xf>
    <xf numFmtId="2" fontId="1" fillId="0" borderId="0" xfId="0" applyNumberFormat="1" applyFont="1" applyBorder="1" applyAlignment="1" applyProtection="1">
      <alignment horizontal="center" vertical="center"/>
    </xf>
    <xf numFmtId="0" fontId="1" fillId="0" borderId="0" xfId="0" applyFont="1" applyProtection="1"/>
    <xf numFmtId="1" fontId="1" fillId="0" borderId="0" xfId="0" applyNumberFormat="1" applyFont="1" applyProtection="1"/>
    <xf numFmtId="164" fontId="1" fillId="0" borderId="0" xfId="0" applyNumberFormat="1" applyFont="1" applyProtection="1"/>
    <xf numFmtId="1" fontId="1" fillId="0" borderId="0" xfId="0" applyNumberFormat="1" applyFont="1" applyFill="1" applyBorder="1" applyAlignment="1" applyProtection="1">
      <alignment vertical="center"/>
    </xf>
    <xf numFmtId="1" fontId="1" fillId="0" borderId="0" xfId="0" applyNumberFormat="1" applyFont="1" applyBorder="1" applyAlignment="1" applyProtection="1">
      <alignment vertical="center"/>
    </xf>
    <xf numFmtId="0" fontId="1" fillId="3" borderId="3" xfId="0" applyFont="1" applyFill="1" applyBorder="1" applyAlignment="1" applyProtection="1">
      <alignment horizontal="center" vertical="center" wrapText="1"/>
      <protection locked="0"/>
    </xf>
    <xf numFmtId="2" fontId="1" fillId="0" borderId="0" xfId="0" applyNumberFormat="1" applyFont="1" applyFill="1" applyBorder="1" applyAlignment="1" applyProtection="1">
      <alignment horizontal="center" vertical="center" wrapText="1"/>
    </xf>
    <xf numFmtId="0" fontId="1" fillId="0" borderId="0" xfId="0" applyFont="1" applyAlignment="1" applyProtection="1">
      <alignment vertical="center" wrapText="1"/>
    </xf>
    <xf numFmtId="0" fontId="1" fillId="0" borderId="0" xfId="0" applyFont="1" applyBorder="1" applyAlignment="1" applyProtection="1">
      <alignment horizontal="center" vertical="center"/>
    </xf>
    <xf numFmtId="0" fontId="1" fillId="0" borderId="0" xfId="0" applyFont="1" applyFill="1" applyProtection="1"/>
    <xf numFmtId="164" fontId="2" fillId="0" borderId="0" xfId="0" applyNumberFormat="1" applyFont="1" applyBorder="1" applyAlignment="1" applyProtection="1">
      <alignment horizontal="center" vertical="top" wrapText="1"/>
    </xf>
    <xf numFmtId="0" fontId="23" fillId="0" borderId="0" xfId="0" applyFont="1" applyAlignment="1" applyProtection="1">
      <alignment vertical="center" wrapText="1"/>
    </xf>
    <xf numFmtId="0" fontId="17" fillId="0" borderId="3" xfId="0" applyFont="1" applyBorder="1" applyAlignment="1" applyProtection="1">
      <alignment horizontal="center"/>
    </xf>
    <xf numFmtId="0" fontId="4" fillId="0" borderId="14" xfId="0" applyFont="1" applyBorder="1" applyAlignment="1" applyProtection="1">
      <alignment horizontal="center" wrapText="1"/>
    </xf>
    <xf numFmtId="0" fontId="25" fillId="0" borderId="0" xfId="0" applyFont="1" applyAlignment="1" applyProtection="1">
      <alignment vertical="center" wrapText="1"/>
    </xf>
    <xf numFmtId="0" fontId="0" fillId="0" borderId="9" xfId="0" applyBorder="1" applyAlignment="1" applyProtection="1">
      <alignment vertical="center" wrapText="1"/>
    </xf>
    <xf numFmtId="0" fontId="0" fillId="0" borderId="15" xfId="0" applyBorder="1" applyAlignment="1" applyProtection="1">
      <alignment horizontal="left" vertical="center" wrapText="1"/>
    </xf>
    <xf numFmtId="0" fontId="1" fillId="0" borderId="3" xfId="0" applyFont="1" applyBorder="1" applyAlignment="1" applyProtection="1">
      <alignment horizontal="left" vertical="center" wrapText="1"/>
    </xf>
    <xf numFmtId="0" fontId="1" fillId="0" borderId="3" xfId="0" applyFont="1" applyBorder="1" applyAlignment="1" applyProtection="1">
      <alignment vertical="center"/>
    </xf>
    <xf numFmtId="0" fontId="1" fillId="0" borderId="3" xfId="0" applyFont="1" applyFill="1" applyBorder="1" applyAlignment="1" applyProtection="1">
      <alignment vertical="center" wrapText="1"/>
    </xf>
    <xf numFmtId="0" fontId="1" fillId="0" borderId="16" xfId="0" applyFont="1" applyFill="1" applyBorder="1" applyAlignment="1" applyProtection="1">
      <alignment vertical="center" wrapText="1"/>
    </xf>
    <xf numFmtId="0" fontId="1" fillId="0" borderId="3" xfId="0" applyFont="1" applyBorder="1" applyAlignment="1" applyProtection="1">
      <alignment vertical="center" wrapText="1"/>
    </xf>
    <xf numFmtId="0" fontId="4" fillId="0" borderId="32" xfId="0" applyFont="1" applyBorder="1" applyAlignment="1" applyProtection="1">
      <alignment vertical="center" wrapText="1"/>
    </xf>
    <xf numFmtId="0" fontId="4" fillId="0" borderId="0" xfId="0" applyFont="1" applyAlignment="1" applyProtection="1">
      <alignment vertical="center" wrapText="1"/>
    </xf>
    <xf numFmtId="0" fontId="24" fillId="0" borderId="3" xfId="0" applyFont="1" applyBorder="1" applyAlignment="1" applyProtection="1">
      <alignment horizontal="center" vertical="center" wrapText="1"/>
      <protection locked="0"/>
    </xf>
    <xf numFmtId="0" fontId="10" fillId="0" borderId="6" xfId="0" applyFont="1" applyBorder="1" applyAlignment="1" applyProtection="1">
      <alignment horizontal="center"/>
    </xf>
    <xf numFmtId="0" fontId="10" fillId="0" borderId="3" xfId="0" applyFont="1" applyBorder="1" applyAlignment="1" applyProtection="1">
      <alignment horizontal="center"/>
    </xf>
    <xf numFmtId="1" fontId="27" fillId="0" borderId="0" xfId="1" applyNumberFormat="1" applyFont="1" applyFill="1" applyBorder="1" applyAlignment="1" applyProtection="1">
      <alignment vertical="center"/>
    </xf>
    <xf numFmtId="1" fontId="28" fillId="0" borderId="0" xfId="0" applyNumberFormat="1" applyFont="1" applyFill="1" applyBorder="1" applyAlignment="1" applyProtection="1">
      <alignment horizontal="center" vertical="center"/>
    </xf>
    <xf numFmtId="1" fontId="28" fillId="0" borderId="0" xfId="0" applyNumberFormat="1" applyFont="1" applyBorder="1" applyAlignment="1" applyProtection="1">
      <alignment horizontal="center" vertical="center"/>
    </xf>
    <xf numFmtId="1" fontId="27" fillId="0" borderId="0" xfId="0" applyNumberFormat="1" applyFont="1" applyBorder="1" applyAlignment="1" applyProtection="1">
      <alignment vertical="center"/>
    </xf>
    <xf numFmtId="1" fontId="27" fillId="0" borderId="0" xfId="0" applyNumberFormat="1" applyFont="1" applyFill="1" applyBorder="1" applyAlignment="1" applyProtection="1">
      <alignment horizontal="center" vertical="center"/>
    </xf>
    <xf numFmtId="1" fontId="27" fillId="0" borderId="0" xfId="0" applyNumberFormat="1" applyFont="1" applyBorder="1" applyAlignment="1" applyProtection="1">
      <alignment horizontal="center" vertical="center"/>
    </xf>
    <xf numFmtId="1" fontId="27" fillId="0" borderId="0" xfId="0" applyNumberFormat="1" applyFont="1" applyFill="1" applyBorder="1" applyAlignment="1" applyProtection="1">
      <alignment vertical="center"/>
    </xf>
    <xf numFmtId="1" fontId="27" fillId="0" borderId="0" xfId="1" applyNumberFormat="1" applyFont="1" applyBorder="1" applyAlignment="1" applyProtection="1">
      <alignment vertical="center"/>
    </xf>
    <xf numFmtId="1" fontId="27" fillId="0" borderId="0" xfId="0" applyNumberFormat="1" applyFont="1" applyProtection="1"/>
    <xf numFmtId="0" fontId="27" fillId="0" borderId="0" xfId="0" applyFont="1" applyProtection="1"/>
    <xf numFmtId="0" fontId="4" fillId="0" borderId="3" xfId="0" applyFont="1" applyBorder="1" applyAlignment="1" applyProtection="1">
      <alignment horizontal="center" vertical="center" wrapText="1"/>
    </xf>
    <xf numFmtId="0" fontId="4" fillId="2" borderId="11" xfId="0" applyFont="1" applyFill="1" applyBorder="1" applyAlignment="1" applyProtection="1">
      <alignment horizontal="center" vertical="center" wrapText="1"/>
    </xf>
    <xf numFmtId="0" fontId="10" fillId="0" borderId="21" xfId="0" applyFont="1" applyBorder="1" applyAlignment="1" applyProtection="1">
      <alignment horizontal="left" vertical="top" wrapText="1"/>
      <protection locked="0"/>
    </xf>
    <xf numFmtId="0" fontId="10" fillId="0" borderId="22" xfId="0" applyFont="1" applyBorder="1" applyAlignment="1" applyProtection="1">
      <alignment horizontal="left" vertical="top" wrapText="1"/>
      <protection locked="0"/>
    </xf>
    <xf numFmtId="0" fontId="10" fillId="0" borderId="26" xfId="0" applyFont="1" applyBorder="1" applyAlignment="1" applyProtection="1">
      <alignment horizontal="center" vertical="center" wrapText="1"/>
    </xf>
    <xf numFmtId="0" fontId="10" fillId="0" borderId="33" xfId="0" applyFont="1" applyBorder="1" applyAlignment="1" applyProtection="1">
      <alignment horizontal="center" vertical="center" wrapText="1"/>
    </xf>
    <xf numFmtId="0" fontId="4" fillId="0" borderId="0" xfId="0" applyFont="1" applyAlignment="1" applyProtection="1">
      <alignment horizontal="center" vertical="center" wrapText="1"/>
    </xf>
    <xf numFmtId="0" fontId="4" fillId="2" borderId="18" xfId="0" applyFont="1" applyFill="1" applyBorder="1" applyAlignment="1" applyProtection="1">
      <alignment horizontal="center" vertical="center" wrapText="1"/>
    </xf>
    <xf numFmtId="0" fontId="4" fillId="2" borderId="19" xfId="0" applyFont="1" applyFill="1" applyBorder="1" applyAlignment="1" applyProtection="1">
      <alignment horizontal="center" vertical="center" wrapText="1"/>
    </xf>
    <xf numFmtId="0" fontId="0" fillId="0" borderId="20" xfId="0" applyBorder="1" applyAlignment="1" applyProtection="1">
      <alignment horizontal="center" vertical="center" wrapText="1"/>
    </xf>
    <xf numFmtId="0" fontId="10" fillId="0" borderId="6" xfId="0" applyFont="1" applyBorder="1" applyAlignment="1" applyProtection="1">
      <alignment horizontal="center"/>
    </xf>
    <xf numFmtId="0" fontId="10" fillId="0" borderId="13" xfId="0" applyFont="1" applyBorder="1" applyAlignment="1" applyProtection="1">
      <alignment horizontal="center"/>
    </xf>
    <xf numFmtId="0" fontId="10" fillId="0" borderId="24" xfId="0" applyFont="1" applyBorder="1" applyAlignment="1" applyProtection="1">
      <alignment horizontal="center"/>
    </xf>
    <xf numFmtId="0" fontId="17" fillId="0" borderId="3" xfId="0" applyFont="1" applyBorder="1" applyAlignment="1" applyProtection="1">
      <alignment horizontal="center"/>
    </xf>
    <xf numFmtId="0" fontId="1" fillId="0" borderId="6" xfId="0" applyFont="1" applyBorder="1" applyAlignment="1" applyProtection="1">
      <alignment horizontal="center" vertical="center" wrapText="1"/>
    </xf>
    <xf numFmtId="0" fontId="0" fillId="0" borderId="13" xfId="0" applyBorder="1" applyProtection="1"/>
    <xf numFmtId="0" fontId="0" fillId="0" borderId="24" xfId="0" applyBorder="1" applyProtection="1"/>
    <xf numFmtId="164" fontId="17" fillId="0" borderId="11" xfId="0" applyNumberFormat="1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 wrapText="1"/>
    </xf>
    <xf numFmtId="14" fontId="26" fillId="0" borderId="29" xfId="0" applyNumberFormat="1" applyFont="1" applyBorder="1" applyAlignment="1" applyProtection="1">
      <alignment horizontal="center" vertical="center"/>
      <protection locked="0"/>
    </xf>
    <xf numFmtId="0" fontId="10" fillId="0" borderId="30" xfId="0" applyFont="1" applyBorder="1" applyProtection="1">
      <protection locked="0"/>
    </xf>
    <xf numFmtId="0" fontId="10" fillId="0" borderId="31" xfId="0" applyFont="1" applyBorder="1" applyProtection="1">
      <protection locked="0"/>
    </xf>
    <xf numFmtId="0" fontId="17" fillId="0" borderId="23" xfId="0" applyFont="1" applyBorder="1" applyAlignment="1" applyProtection="1">
      <alignment horizontal="center" vertical="center"/>
    </xf>
    <xf numFmtId="0" fontId="17" fillId="0" borderId="17" xfId="0" applyFont="1" applyBorder="1" applyAlignment="1" applyProtection="1">
      <alignment horizontal="center" vertical="center"/>
    </xf>
    <xf numFmtId="0" fontId="4" fillId="0" borderId="5" xfId="0" applyFont="1" applyBorder="1" applyAlignment="1" applyProtection="1">
      <alignment horizontal="center" vertical="center"/>
    </xf>
    <xf numFmtId="0" fontId="4" fillId="0" borderId="7" xfId="0" applyFont="1" applyBorder="1" applyAlignment="1" applyProtection="1">
      <alignment horizontal="center" vertical="center"/>
    </xf>
    <xf numFmtId="0" fontId="4" fillId="0" borderId="8" xfId="0" applyFont="1" applyBorder="1" applyAlignment="1" applyProtection="1">
      <alignment horizontal="center" vertical="center"/>
    </xf>
    <xf numFmtId="0" fontId="4" fillId="0" borderId="6" xfId="0" applyFont="1" applyBorder="1" applyAlignment="1" applyProtection="1">
      <alignment horizontal="center" vertical="center"/>
    </xf>
    <xf numFmtId="0" fontId="4" fillId="0" borderId="13" xfId="0" applyFont="1" applyBorder="1" applyAlignment="1" applyProtection="1">
      <alignment horizontal="center" vertical="center"/>
    </xf>
    <xf numFmtId="0" fontId="4" fillId="0" borderId="24" xfId="0" applyFont="1" applyBorder="1" applyAlignment="1" applyProtection="1">
      <alignment horizontal="center" vertical="center"/>
    </xf>
    <xf numFmtId="0" fontId="20" fillId="0" borderId="0" xfId="0" applyFont="1" applyBorder="1" applyAlignment="1" applyProtection="1">
      <alignment horizontal="center" vertical="center"/>
    </xf>
    <xf numFmtId="0" fontId="10" fillId="0" borderId="0" xfId="0" applyFont="1" applyBorder="1" applyAlignment="1" applyProtection="1">
      <alignment horizontal="center" vertical="center"/>
    </xf>
    <xf numFmtId="0" fontId="19" fillId="2" borderId="6" xfId="0" applyFont="1" applyFill="1" applyBorder="1" applyAlignment="1" applyProtection="1">
      <alignment horizontal="left" vertical="center"/>
    </xf>
    <xf numFmtId="0" fontId="19" fillId="2" borderId="13" xfId="0" applyFont="1" applyFill="1" applyBorder="1" applyAlignment="1" applyProtection="1">
      <alignment horizontal="left" vertical="center"/>
    </xf>
    <xf numFmtId="0" fontId="19" fillId="2" borderId="24" xfId="0" applyFont="1" applyFill="1" applyBorder="1" applyAlignment="1" applyProtection="1">
      <alignment horizontal="left" vertical="center"/>
    </xf>
    <xf numFmtId="0" fontId="17" fillId="0" borderId="0" xfId="0" applyFont="1" applyFill="1" applyBorder="1" applyAlignment="1" applyProtection="1">
      <alignment horizontal="center" vertical="center"/>
    </xf>
    <xf numFmtId="0" fontId="4" fillId="0" borderId="0" xfId="0" applyFont="1" applyFill="1" applyBorder="1" applyAlignment="1" applyProtection="1">
      <alignment horizontal="center" vertical="center"/>
    </xf>
    <xf numFmtId="0" fontId="19" fillId="2" borderId="6" xfId="0" applyFont="1" applyFill="1" applyBorder="1" applyAlignment="1" applyProtection="1">
      <alignment horizontal="center" vertical="center"/>
    </xf>
    <xf numFmtId="0" fontId="19" fillId="2" borderId="24" xfId="0" applyFont="1" applyFill="1" applyBorder="1" applyAlignment="1" applyProtection="1">
      <alignment horizontal="center" vertical="center"/>
    </xf>
    <xf numFmtId="0" fontId="17" fillId="0" borderId="3" xfId="0" applyFont="1" applyBorder="1" applyAlignment="1" applyProtection="1">
      <alignment horizontal="center" vertical="center"/>
    </xf>
    <xf numFmtId="2" fontId="17" fillId="0" borderId="3" xfId="0" applyNumberFormat="1" applyFont="1" applyFill="1" applyBorder="1" applyAlignment="1" applyProtection="1">
      <alignment horizontal="center" vertical="center"/>
    </xf>
    <xf numFmtId="0" fontId="1" fillId="3" borderId="3" xfId="0" applyFont="1" applyFill="1" applyBorder="1" applyAlignment="1" applyProtection="1">
      <alignment horizontal="left" vertical="center" wrapText="1"/>
    </xf>
    <xf numFmtId="0" fontId="1" fillId="3" borderId="25" xfId="0" applyFont="1" applyFill="1" applyBorder="1" applyAlignment="1" applyProtection="1">
      <alignment horizontal="left" vertical="center" wrapText="1"/>
    </xf>
    <xf numFmtId="0" fontId="1" fillId="3" borderId="26" xfId="0" applyFont="1" applyFill="1" applyBorder="1" applyAlignment="1" applyProtection="1">
      <alignment horizontal="left" vertical="center" wrapText="1"/>
    </xf>
    <xf numFmtId="0" fontId="1" fillId="3" borderId="27" xfId="0" applyFont="1" applyFill="1" applyBorder="1" applyAlignment="1" applyProtection="1">
      <alignment horizontal="left" vertical="center" wrapText="1"/>
    </xf>
    <xf numFmtId="0" fontId="19" fillId="2" borderId="28" xfId="0" applyFont="1" applyFill="1" applyBorder="1" applyAlignment="1" applyProtection="1">
      <alignment horizontal="left" vertical="center" wrapText="1"/>
    </xf>
    <xf numFmtId="0" fontId="19" fillId="2" borderId="13" xfId="0" applyFont="1" applyFill="1" applyBorder="1" applyAlignment="1" applyProtection="1">
      <alignment horizontal="left" vertical="center" wrapText="1"/>
    </xf>
    <xf numFmtId="0" fontId="4" fillId="0" borderId="3" xfId="0" applyFont="1" applyFill="1" applyBorder="1" applyAlignment="1" applyProtection="1">
      <alignment horizontal="center" vertical="center" wrapText="1"/>
    </xf>
    <xf numFmtId="0" fontId="5" fillId="0" borderId="3" xfId="0" applyFont="1" applyFill="1" applyBorder="1" applyAlignment="1" applyProtection="1">
      <alignment horizontal="left" vertical="center" wrapText="1"/>
    </xf>
    <xf numFmtId="0" fontId="1" fillId="0" borderId="3" xfId="0" applyFont="1" applyFill="1" applyBorder="1" applyAlignment="1" applyProtection="1">
      <alignment horizontal="left" vertical="center" wrapText="1"/>
    </xf>
    <xf numFmtId="0" fontId="3" fillId="0" borderId="3" xfId="0" applyFont="1" applyBorder="1" applyAlignment="1" applyProtection="1">
      <alignment horizontal="center" vertical="center" wrapText="1"/>
    </xf>
    <xf numFmtId="0" fontId="1" fillId="0" borderId="23" xfId="0" applyFont="1" applyFill="1" applyBorder="1" applyAlignment="1" applyProtection="1">
      <alignment horizontal="left" vertical="center" wrapText="1"/>
    </xf>
    <xf numFmtId="0" fontId="1" fillId="0" borderId="12" xfId="0" applyFont="1" applyFill="1" applyBorder="1" applyAlignment="1" applyProtection="1">
      <alignment horizontal="left" vertical="center" wrapText="1"/>
    </xf>
    <xf numFmtId="0" fontId="1" fillId="0" borderId="17" xfId="0" applyFont="1" applyFill="1" applyBorder="1" applyAlignment="1" applyProtection="1">
      <alignment horizontal="left" vertical="center" wrapText="1"/>
    </xf>
    <xf numFmtId="0" fontId="1" fillId="0" borderId="3" xfId="0" applyFont="1" applyFill="1" applyBorder="1" applyAlignment="1" applyProtection="1">
      <alignment horizontal="left" vertical="center"/>
    </xf>
    <xf numFmtId="0" fontId="1" fillId="0" borderId="6" xfId="0" applyFont="1" applyFill="1" applyBorder="1" applyAlignment="1" applyProtection="1">
      <alignment horizontal="left" vertical="center" wrapText="1"/>
    </xf>
    <xf numFmtId="0" fontId="1" fillId="0" borderId="13" xfId="0" applyFont="1" applyFill="1" applyBorder="1" applyAlignment="1" applyProtection="1">
      <alignment horizontal="left" vertical="center" wrapText="1"/>
    </xf>
    <xf numFmtId="0" fontId="1" fillId="0" borderId="24" xfId="0" applyFont="1" applyFill="1" applyBorder="1" applyAlignment="1" applyProtection="1">
      <alignment horizontal="left" vertical="center" wrapText="1"/>
    </xf>
    <xf numFmtId="0" fontId="4" fillId="0" borderId="2" xfId="0" applyFont="1" applyBorder="1" applyAlignment="1" applyProtection="1">
      <alignment horizontal="center" vertical="center" wrapText="1"/>
    </xf>
    <xf numFmtId="0" fontId="4" fillId="0" borderId="11" xfId="0" applyFont="1" applyBorder="1" applyAlignment="1" applyProtection="1">
      <alignment horizontal="center" vertical="center" wrapText="1"/>
    </xf>
    <xf numFmtId="0" fontId="1" fillId="3" borderId="23" xfId="0" applyFont="1" applyFill="1" applyBorder="1" applyAlignment="1" applyProtection="1">
      <alignment horizontal="left" vertical="center" wrapText="1"/>
    </xf>
    <xf numFmtId="0" fontId="1" fillId="3" borderId="12" xfId="0" applyFont="1" applyFill="1" applyBorder="1" applyAlignment="1" applyProtection="1">
      <alignment horizontal="left" vertical="center" wrapText="1"/>
    </xf>
    <xf numFmtId="0" fontId="1" fillId="3" borderId="17" xfId="0" applyFont="1" applyFill="1" applyBorder="1" applyAlignment="1" applyProtection="1">
      <alignment horizontal="left" vertical="center" wrapText="1"/>
    </xf>
    <xf numFmtId="0" fontId="1" fillId="3" borderId="6" xfId="0" applyFont="1" applyFill="1" applyBorder="1" applyAlignment="1" applyProtection="1">
      <alignment horizontal="left" vertical="center" wrapText="1"/>
    </xf>
    <xf numFmtId="0" fontId="1" fillId="3" borderId="13" xfId="0" applyFont="1" applyFill="1" applyBorder="1" applyAlignment="1" applyProtection="1">
      <alignment horizontal="left" vertical="center" wrapText="1"/>
    </xf>
    <xf numFmtId="0" fontId="1" fillId="3" borderId="24" xfId="0" applyFont="1" applyFill="1" applyBorder="1" applyAlignment="1" applyProtection="1">
      <alignment horizontal="left" vertical="center" wrapText="1"/>
    </xf>
    <xf numFmtId="0" fontId="4" fillId="0" borderId="16" xfId="0" applyFont="1" applyBorder="1" applyAlignment="1" applyProtection="1">
      <alignment horizontal="center" vertical="center" wrapText="1"/>
    </xf>
    <xf numFmtId="0" fontId="4" fillId="0" borderId="2" xfId="0" applyFont="1" applyFill="1" applyBorder="1" applyAlignment="1" applyProtection="1">
      <alignment horizontal="center" vertical="center" wrapText="1"/>
    </xf>
    <xf numFmtId="0" fontId="4" fillId="0" borderId="11" xfId="0" applyFont="1" applyFill="1" applyBorder="1" applyAlignment="1" applyProtection="1">
      <alignment horizontal="center" vertical="center" wrapText="1"/>
    </xf>
  </cellXfs>
  <cellStyles count="2">
    <cellStyle name="Normal" xfId="0" builtinId="0"/>
    <cellStyle name="Pourcentage" xfId="1" builtinId="5"/>
  </cellStyles>
  <dxfs count="16">
    <dxf>
      <fill>
        <patternFill>
          <bgColor indexed="22"/>
        </patternFill>
      </fill>
    </dxf>
    <dxf>
      <fill>
        <patternFill>
          <bgColor rgb="FFFF000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1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w="12700">
                    <a:solidFill>
                      <a:srgbClr val="000000"/>
                    </a:solidFill>
                    <a:prstDash val="solid"/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8753-41B9-AC34-AFA445DBEF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1891456"/>
        <c:axId val="121975168"/>
      </c:barChart>
      <c:catAx>
        <c:axId val="121891456"/>
        <c:scaling>
          <c:orientation val="maxMin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ajorTickMark val="out"/>
        <c:minorTickMark val="none"/>
        <c:tickLblPos val="none"/>
        <c:crossAx val="121975168"/>
        <c:crosses val="autoZero"/>
        <c:auto val="1"/>
        <c:lblAlgn val="ctr"/>
        <c:lblOffset val="100"/>
        <c:noMultiLvlLbl val="0"/>
      </c:catAx>
      <c:valAx>
        <c:axId val="121975168"/>
        <c:scaling>
          <c:orientation val="minMax"/>
          <c:max val="1"/>
          <c:min val="0"/>
        </c:scaling>
        <c:delete val="1"/>
        <c:axPos val="t"/>
        <c:numFmt formatCode="General" sourceLinked="1"/>
        <c:majorTickMark val="out"/>
        <c:minorTickMark val="none"/>
        <c:tickLblPos val="none"/>
        <c:crossAx val="121891456"/>
        <c:crosses val="autoZero"/>
        <c:crossBetween val="between"/>
        <c:majorUnit val="0.33330000000000354"/>
      </c:valAx>
      <c:spPr>
        <a:solidFill>
          <a:srgbClr val="FFCC99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0.98425196899999956" l="0.75000000000000377" r="0.75000000000000377" t="0.98425196899999956" header="0.49212598450000189" footer="0.49212598450000189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1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w="12700">
                    <a:solidFill>
                      <a:srgbClr val="000000"/>
                    </a:solidFill>
                    <a:prstDash val="solid"/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5972-4493-A288-3CF85CD088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2163968"/>
        <c:axId val="122165888"/>
      </c:barChart>
      <c:catAx>
        <c:axId val="122163968"/>
        <c:scaling>
          <c:orientation val="maxMin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ajorTickMark val="out"/>
        <c:minorTickMark val="none"/>
        <c:tickLblPos val="none"/>
        <c:crossAx val="122165888"/>
        <c:crosses val="autoZero"/>
        <c:auto val="1"/>
        <c:lblAlgn val="ctr"/>
        <c:lblOffset val="100"/>
        <c:noMultiLvlLbl val="0"/>
      </c:catAx>
      <c:valAx>
        <c:axId val="122165888"/>
        <c:scaling>
          <c:orientation val="minMax"/>
          <c:max val="1"/>
          <c:min val="0"/>
        </c:scaling>
        <c:delete val="1"/>
        <c:axPos val="t"/>
        <c:numFmt formatCode="General" sourceLinked="1"/>
        <c:majorTickMark val="out"/>
        <c:minorTickMark val="none"/>
        <c:tickLblPos val="none"/>
        <c:crossAx val="122163968"/>
        <c:crosses val="autoZero"/>
        <c:crossBetween val="between"/>
        <c:majorUnit val="0.33330000000000354"/>
      </c:valAx>
      <c:spPr>
        <a:solidFill>
          <a:srgbClr val="CC99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0.98425196899999956" l="0.75000000000000377" r="0.75000000000000377" t="0.98425196899999956" header="0.49212598450000189" footer="0.49212598450000189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1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w="12700">
                    <a:solidFill>
                      <a:srgbClr val="000000"/>
                    </a:solidFill>
                    <a:prstDash val="solid"/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9C35-4214-8A5B-E3176F2F89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2198656"/>
        <c:axId val="121840000"/>
      </c:barChart>
      <c:catAx>
        <c:axId val="122198656"/>
        <c:scaling>
          <c:orientation val="maxMin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ajorTickMark val="out"/>
        <c:minorTickMark val="none"/>
        <c:tickLblPos val="none"/>
        <c:crossAx val="121840000"/>
        <c:crosses val="autoZero"/>
        <c:auto val="1"/>
        <c:lblAlgn val="ctr"/>
        <c:lblOffset val="100"/>
        <c:noMultiLvlLbl val="0"/>
      </c:catAx>
      <c:valAx>
        <c:axId val="121840000"/>
        <c:scaling>
          <c:orientation val="minMax"/>
          <c:max val="1"/>
          <c:min val="0"/>
        </c:scaling>
        <c:delete val="1"/>
        <c:axPos val="t"/>
        <c:numFmt formatCode="General" sourceLinked="1"/>
        <c:majorTickMark val="out"/>
        <c:minorTickMark val="none"/>
        <c:tickLblPos val="none"/>
        <c:crossAx val="122198656"/>
        <c:crosses val="autoZero"/>
        <c:crossBetween val="between"/>
        <c:majorUnit val="0.33330000000000354"/>
      </c:valAx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0.98425196899999956" l="0.75000000000000377" r="0.75000000000000377" t="0.98425196899999956" header="0.49212598450000189" footer="0.49212598450000189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1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w="12700">
                    <a:solidFill>
                      <a:srgbClr val="000000"/>
                    </a:solidFill>
                    <a:prstDash val="solid"/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5FA8-49C3-BF86-15D42FE733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1879936"/>
        <c:axId val="121967744"/>
      </c:barChart>
      <c:catAx>
        <c:axId val="121879936"/>
        <c:scaling>
          <c:orientation val="maxMin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ajorTickMark val="out"/>
        <c:minorTickMark val="none"/>
        <c:tickLblPos val="none"/>
        <c:crossAx val="121967744"/>
        <c:crosses val="autoZero"/>
        <c:auto val="1"/>
        <c:lblAlgn val="ctr"/>
        <c:lblOffset val="100"/>
        <c:noMultiLvlLbl val="0"/>
      </c:catAx>
      <c:valAx>
        <c:axId val="121967744"/>
        <c:scaling>
          <c:orientation val="minMax"/>
          <c:max val="1"/>
          <c:min val="0"/>
        </c:scaling>
        <c:delete val="1"/>
        <c:axPos val="t"/>
        <c:numFmt formatCode="General" sourceLinked="1"/>
        <c:majorTickMark val="out"/>
        <c:minorTickMark val="none"/>
        <c:tickLblPos val="none"/>
        <c:crossAx val="121879936"/>
        <c:crosses val="autoZero"/>
        <c:crossBetween val="between"/>
        <c:majorUnit val="0.33330000000000354"/>
      </c:valAx>
      <c:spPr>
        <a:solidFill>
          <a:srgbClr val="CC99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0.98425196899999956" l="0.75000000000000377" r="0.75000000000000377" t="0.98425196899999956" header="0.49212598450000189" footer="0.49212598450000189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1"/>
          <c:val>
            <c:numLit>
              <c:formatCode>General</c:formatCode>
              <c:ptCount val="6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</c:numLit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w="12700">
                    <a:solidFill>
                      <a:srgbClr val="000000"/>
                    </a:solidFill>
                    <a:prstDash val="solid"/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21E8-4B2E-BC42-7A6471EB28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1999744"/>
        <c:axId val="122001280"/>
      </c:barChart>
      <c:catAx>
        <c:axId val="121999744"/>
        <c:scaling>
          <c:orientation val="maxMin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ajorTickMark val="out"/>
        <c:minorTickMark val="none"/>
        <c:tickLblPos val="none"/>
        <c:crossAx val="122001280"/>
        <c:crosses val="autoZero"/>
        <c:auto val="1"/>
        <c:lblAlgn val="ctr"/>
        <c:lblOffset val="100"/>
        <c:noMultiLvlLbl val="0"/>
      </c:catAx>
      <c:valAx>
        <c:axId val="122001280"/>
        <c:scaling>
          <c:orientation val="minMax"/>
          <c:max val="1"/>
          <c:min val="0"/>
        </c:scaling>
        <c:delete val="1"/>
        <c:axPos val="t"/>
        <c:numFmt formatCode="General" sourceLinked="1"/>
        <c:majorTickMark val="out"/>
        <c:minorTickMark val="none"/>
        <c:tickLblPos val="none"/>
        <c:crossAx val="121999744"/>
        <c:crosses val="autoZero"/>
        <c:crossBetween val="between"/>
        <c:majorUnit val="0.33330000000000354"/>
      </c:valAx>
      <c:spPr>
        <a:solidFill>
          <a:srgbClr val="FFFF99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0.98425196899999956" l="0.75000000000000377" r="0.75000000000000377" t="0.98425196899999956" header="0.49212598450000189" footer="0.49212598450000189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3691275167785095E-2"/>
          <c:y val="2.2831152036744226E-2"/>
          <c:w val="0.91946308724832049"/>
          <c:h val="0.95890838554324298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1"/>
          <c:val>
            <c:numLit>
              <c:formatCode>General</c:formatCode>
              <c:ptCount val="12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</c:numLit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w="12700">
                    <a:solidFill>
                      <a:srgbClr val="000000"/>
                    </a:solidFill>
                    <a:prstDash val="solid"/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1933-4DEF-8AFB-7D582D4E5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2168448"/>
        <c:axId val="122169984"/>
      </c:barChart>
      <c:catAx>
        <c:axId val="122168448"/>
        <c:scaling>
          <c:orientation val="maxMin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ajorTickMark val="out"/>
        <c:minorTickMark val="none"/>
        <c:tickLblPos val="none"/>
        <c:crossAx val="122169984"/>
        <c:crosses val="autoZero"/>
        <c:auto val="1"/>
        <c:lblAlgn val="ctr"/>
        <c:lblOffset val="100"/>
        <c:noMultiLvlLbl val="0"/>
      </c:catAx>
      <c:valAx>
        <c:axId val="122169984"/>
        <c:scaling>
          <c:orientation val="minMax"/>
          <c:max val="1"/>
          <c:min val="0"/>
        </c:scaling>
        <c:delete val="1"/>
        <c:axPos val="t"/>
        <c:numFmt formatCode="General" sourceLinked="1"/>
        <c:majorTickMark val="out"/>
        <c:minorTickMark val="none"/>
        <c:tickLblPos val="none"/>
        <c:crossAx val="122168448"/>
        <c:crosses val="autoZero"/>
        <c:crossBetween val="between"/>
        <c:majorUnit val="0.33330000000000354"/>
      </c:valAx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0.98425196899999956" l="0.75000000000000377" r="0.75000000000000377" t="0.98425196899999956" header="0.49212598450000189" footer="0.49212598450000189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875E-46BF-8D62-B567F1B0A21F}"/>
              </c:ext>
            </c:extLst>
          </c:dP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875E-46BF-8D62-B567F1B0A21F}"/>
            </c:ext>
          </c:extLst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noFill/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2-875E-46BF-8D62-B567F1B0A21F}"/>
              </c:ext>
            </c:extLst>
          </c:dPt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3-875E-46BF-8D62-B567F1B0A2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28815104"/>
        <c:axId val="128816640"/>
      </c:barChart>
      <c:catAx>
        <c:axId val="128815104"/>
        <c:scaling>
          <c:orientation val="minMax"/>
        </c:scaling>
        <c:delete val="1"/>
        <c:axPos val="l"/>
        <c:majorTickMark val="out"/>
        <c:minorTickMark val="none"/>
        <c:tickLblPos val="none"/>
        <c:crossAx val="128816640"/>
        <c:crosses val="autoZero"/>
        <c:auto val="1"/>
        <c:lblAlgn val="ctr"/>
        <c:lblOffset val="100"/>
        <c:noMultiLvlLbl val="0"/>
      </c:catAx>
      <c:valAx>
        <c:axId val="1288166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12881510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0.98425196899999956" l="0.75000000000000377" r="0.75000000000000377" t="0.98425196899999956" header="0.49212598450000189" footer="0.49212598450000189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3E18-4817-929E-1B6A998C7001}"/>
              </c:ext>
            </c:extLst>
          </c:dP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3E18-4817-929E-1B6A998C7001}"/>
            </c:ext>
          </c:extLst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noFill/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2-3E18-4817-929E-1B6A998C7001}"/>
              </c:ext>
            </c:extLst>
          </c:dPt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3-3E18-4817-929E-1B6A998C70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28875136"/>
        <c:axId val="128881024"/>
      </c:barChart>
      <c:catAx>
        <c:axId val="128875136"/>
        <c:scaling>
          <c:orientation val="minMax"/>
        </c:scaling>
        <c:delete val="1"/>
        <c:axPos val="l"/>
        <c:majorTickMark val="out"/>
        <c:minorTickMark val="none"/>
        <c:tickLblPos val="none"/>
        <c:crossAx val="128881024"/>
        <c:crosses val="autoZero"/>
        <c:auto val="1"/>
        <c:lblAlgn val="ctr"/>
        <c:lblOffset val="100"/>
        <c:noMultiLvlLbl val="0"/>
      </c:catAx>
      <c:valAx>
        <c:axId val="1288810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12887513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0.98425196899999956" l="0.75000000000000377" r="0.75000000000000377" t="0.98425196899999956" header="0.49212598450000189" footer="0.49212598450000189"/>
    <c:pageSetup/>
  </c:printSettings>
</c:chartSpace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419100</xdr:colOff>
          <xdr:row>0</xdr:row>
          <xdr:rowOff>0</xdr:rowOff>
        </xdr:from>
        <xdr:to>
          <xdr:col>14</xdr:col>
          <xdr:colOff>292100</xdr:colOff>
          <xdr:row>63</xdr:row>
          <xdr:rowOff>38100</xdr:rowOff>
        </xdr:to>
        <xdr:sp macro="" textlink="">
          <xdr:nvSpPr>
            <xdr:cNvPr id="2050" name="Objet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0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14</xdr:row>
      <xdr:rowOff>0</xdr:rowOff>
    </xdr:from>
    <xdr:to>
      <xdr:col>7</xdr:col>
      <xdr:colOff>0</xdr:colOff>
      <xdr:row>15</xdr:row>
      <xdr:rowOff>38100</xdr:rowOff>
    </xdr:to>
    <xdr:graphicFrame macro="">
      <xdr:nvGraphicFramePr>
        <xdr:cNvPr id="3073" name="Graphique 1">
          <a:extLst>
            <a:ext uri="{FF2B5EF4-FFF2-40B4-BE49-F238E27FC236}">
              <a16:creationId xmlns:a16="http://schemas.microsoft.com/office/drawing/2014/main" id="{00000000-0008-0000-0200-0000010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13</xdr:row>
      <xdr:rowOff>0</xdr:rowOff>
    </xdr:from>
    <xdr:to>
      <xdr:col>7</xdr:col>
      <xdr:colOff>0</xdr:colOff>
      <xdr:row>13</xdr:row>
      <xdr:rowOff>0</xdr:rowOff>
    </xdr:to>
    <xdr:graphicFrame macro="">
      <xdr:nvGraphicFramePr>
        <xdr:cNvPr id="3074" name="Graphique 2">
          <a:extLst>
            <a:ext uri="{FF2B5EF4-FFF2-40B4-BE49-F238E27FC236}">
              <a16:creationId xmlns:a16="http://schemas.microsoft.com/office/drawing/2014/main" id="{00000000-0008-0000-0200-0000020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13</xdr:row>
      <xdr:rowOff>0</xdr:rowOff>
    </xdr:from>
    <xdr:to>
      <xdr:col>13</xdr:col>
      <xdr:colOff>9525</xdr:colOff>
      <xdr:row>13</xdr:row>
      <xdr:rowOff>0</xdr:rowOff>
    </xdr:to>
    <xdr:graphicFrame macro="">
      <xdr:nvGraphicFramePr>
        <xdr:cNvPr id="3075" name="Graphique 6">
          <a:extLst>
            <a:ext uri="{FF2B5EF4-FFF2-40B4-BE49-F238E27FC236}">
              <a16:creationId xmlns:a16="http://schemas.microsoft.com/office/drawing/2014/main" id="{00000000-0008-0000-0200-0000030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13</xdr:row>
      <xdr:rowOff>0</xdr:rowOff>
    </xdr:from>
    <xdr:to>
      <xdr:col>13</xdr:col>
      <xdr:colOff>9525</xdr:colOff>
      <xdr:row>13</xdr:row>
      <xdr:rowOff>0</xdr:rowOff>
    </xdr:to>
    <xdr:graphicFrame macro="">
      <xdr:nvGraphicFramePr>
        <xdr:cNvPr id="3076" name="Graphique 8">
          <a:extLst>
            <a:ext uri="{FF2B5EF4-FFF2-40B4-BE49-F238E27FC236}">
              <a16:creationId xmlns:a16="http://schemas.microsoft.com/office/drawing/2014/main" id="{00000000-0008-0000-0200-0000040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0</xdr:colOff>
      <xdr:row>18</xdr:row>
      <xdr:rowOff>0</xdr:rowOff>
    </xdr:from>
    <xdr:to>
      <xdr:col>13</xdr:col>
      <xdr:colOff>0</xdr:colOff>
      <xdr:row>18</xdr:row>
      <xdr:rowOff>0</xdr:rowOff>
    </xdr:to>
    <xdr:graphicFrame macro="">
      <xdr:nvGraphicFramePr>
        <xdr:cNvPr id="3077" name="Graphique 16">
          <a:extLst>
            <a:ext uri="{FF2B5EF4-FFF2-40B4-BE49-F238E27FC236}">
              <a16:creationId xmlns:a16="http://schemas.microsoft.com/office/drawing/2014/main" id="{00000000-0008-0000-0200-0000050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0</xdr:colOff>
      <xdr:row>18</xdr:row>
      <xdr:rowOff>0</xdr:rowOff>
    </xdr:from>
    <xdr:to>
      <xdr:col>13</xdr:col>
      <xdr:colOff>0</xdr:colOff>
      <xdr:row>18</xdr:row>
      <xdr:rowOff>0</xdr:rowOff>
    </xdr:to>
    <xdr:graphicFrame macro="">
      <xdr:nvGraphicFramePr>
        <xdr:cNvPr id="3078" name="Graphique 21">
          <a:extLst>
            <a:ext uri="{FF2B5EF4-FFF2-40B4-BE49-F238E27FC236}">
              <a16:creationId xmlns:a16="http://schemas.microsoft.com/office/drawing/2014/main" id="{00000000-0008-0000-0200-0000060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0</xdr:colOff>
      <xdr:row>15</xdr:row>
      <xdr:rowOff>0</xdr:rowOff>
    </xdr:from>
    <xdr:to>
      <xdr:col>13</xdr:col>
      <xdr:colOff>219075</xdr:colOff>
      <xdr:row>15</xdr:row>
      <xdr:rowOff>0</xdr:rowOff>
    </xdr:to>
    <xdr:graphicFrame macro="">
      <xdr:nvGraphicFramePr>
        <xdr:cNvPr id="3079" name="Graphique 29">
          <a:extLst>
            <a:ext uri="{FF2B5EF4-FFF2-40B4-BE49-F238E27FC236}">
              <a16:creationId xmlns:a16="http://schemas.microsoft.com/office/drawing/2014/main" id="{00000000-0008-0000-0200-0000070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0</xdr:colOff>
      <xdr:row>18</xdr:row>
      <xdr:rowOff>0</xdr:rowOff>
    </xdr:from>
    <xdr:to>
      <xdr:col>13</xdr:col>
      <xdr:colOff>238125</xdr:colOff>
      <xdr:row>18</xdr:row>
      <xdr:rowOff>0</xdr:rowOff>
    </xdr:to>
    <xdr:graphicFrame macro="">
      <xdr:nvGraphicFramePr>
        <xdr:cNvPr id="3080" name="Graphique 33">
          <a:extLst>
            <a:ext uri="{FF2B5EF4-FFF2-40B4-BE49-F238E27FC236}">
              <a16:creationId xmlns:a16="http://schemas.microsoft.com/office/drawing/2014/main" id="{00000000-0008-0000-0200-0000080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.doc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topLeftCell="B1" zoomScale="90" zoomScaleNormal="90" workbookViewId="0">
      <selection activeCell="B30" sqref="B30"/>
    </sheetView>
  </sheetViews>
  <sheetFormatPr baseColWidth="10" defaultColWidth="11.453125" defaultRowHeight="12.5" x14ac:dyDescent="0.25"/>
  <sheetData/>
  <sheetProtection selectLockedCells="1" selectUnlockedCells="1"/>
  <phoneticPr fontId="18" type="noConversion"/>
  <pageMargins left="0.75" right="0.75" top="1" bottom="1" header="0.4921259845" footer="0.4921259845"/>
  <pageSetup paperSize="9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2050" r:id="rId4">
          <objectPr defaultSize="0" r:id="rId5">
            <anchor moveWithCells="1">
              <from>
                <xdr:col>1</xdr:col>
                <xdr:colOff>419100</xdr:colOff>
                <xdr:row>0</xdr:row>
                <xdr:rowOff>0</xdr:rowOff>
              </from>
              <to>
                <xdr:col>14</xdr:col>
                <xdr:colOff>292100</xdr:colOff>
                <xdr:row>63</xdr:row>
                <xdr:rowOff>38100</xdr:rowOff>
              </to>
            </anchor>
          </objectPr>
        </oleObject>
      </mc:Choice>
      <mc:Fallback>
        <oleObject progId="Word.Document.8" shapeId="2050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3"/>
  <sheetViews>
    <sheetView tabSelected="1" workbookViewId="0">
      <selection activeCell="B10" sqref="B10"/>
    </sheetView>
  </sheetViews>
  <sheetFormatPr baseColWidth="10" defaultColWidth="10.81640625" defaultRowHeight="12.5" x14ac:dyDescent="0.25"/>
  <cols>
    <col min="1" max="1" width="22.26953125" style="23" customWidth="1"/>
    <col min="2" max="2" width="104.81640625" style="23" customWidth="1"/>
    <col min="3" max="3" width="41" style="23" customWidth="1"/>
    <col min="4" max="16384" width="10.81640625" style="23"/>
  </cols>
  <sheetData>
    <row r="1" spans="1:3" ht="13" x14ac:dyDescent="0.25">
      <c r="A1" s="113" t="s">
        <v>51</v>
      </c>
      <c r="B1" s="113"/>
    </row>
    <row r="2" spans="1:3" ht="13" thickBot="1" x14ac:dyDescent="0.3"/>
    <row r="3" spans="1:3" ht="13.5" thickTop="1" x14ac:dyDescent="0.25">
      <c r="A3" s="114" t="s">
        <v>0</v>
      </c>
      <c r="B3" s="115"/>
    </row>
    <row r="4" spans="1:3" ht="12.75" customHeight="1" x14ac:dyDescent="0.25">
      <c r="A4" s="86" t="s">
        <v>52</v>
      </c>
      <c r="B4" s="24" t="s">
        <v>3</v>
      </c>
    </row>
    <row r="5" spans="1:3" ht="13" x14ac:dyDescent="0.25">
      <c r="A5" s="45" t="s">
        <v>53</v>
      </c>
      <c r="B5" s="2" t="s">
        <v>43</v>
      </c>
    </row>
    <row r="6" spans="1:3" ht="13" x14ac:dyDescent="0.25">
      <c r="A6" s="85" t="s">
        <v>54</v>
      </c>
      <c r="B6" s="2" t="s">
        <v>19</v>
      </c>
    </row>
    <row r="7" spans="1:3" ht="13" x14ac:dyDescent="0.25">
      <c r="A7" s="85" t="s">
        <v>39</v>
      </c>
      <c r="B7" s="1"/>
    </row>
    <row r="8" spans="1:3" ht="13" x14ac:dyDescent="0.25">
      <c r="A8" s="85" t="s">
        <v>55</v>
      </c>
      <c r="B8" s="1"/>
    </row>
    <row r="9" spans="1:3" ht="13" x14ac:dyDescent="0.25">
      <c r="A9" s="85" t="s">
        <v>56</v>
      </c>
      <c r="B9" s="1"/>
    </row>
    <row r="10" spans="1:3" ht="13" x14ac:dyDescent="0.25">
      <c r="A10" s="85" t="s">
        <v>57</v>
      </c>
      <c r="B10" s="1"/>
    </row>
    <row r="11" spans="1:3" ht="13.5" thickBot="1" x14ac:dyDescent="0.3">
      <c r="A11" s="111"/>
      <c r="B11" s="112"/>
    </row>
    <row r="12" spans="1:3" ht="13.5" thickBot="1" x14ac:dyDescent="0.3">
      <c r="A12" s="92" t="s">
        <v>58</v>
      </c>
      <c r="B12" s="1"/>
      <c r="C12" s="93"/>
    </row>
    <row r="13" spans="1:3" ht="13" x14ac:dyDescent="0.25">
      <c r="A13" s="108" t="s">
        <v>42</v>
      </c>
      <c r="B13" s="108"/>
      <c r="C13" s="84"/>
    </row>
    <row r="14" spans="1:3" ht="87.75" customHeight="1" thickBot="1" x14ac:dyDescent="0.3">
      <c r="A14" s="109"/>
      <c r="B14" s="110"/>
    </row>
    <row r="15" spans="1:3" ht="15.75" customHeight="1" x14ac:dyDescent="0.25">
      <c r="A15" s="29"/>
      <c r="B15" s="29"/>
    </row>
    <row r="16" spans="1:3" ht="12.75" customHeight="1" thickBot="1" x14ac:dyDescent="0.3">
      <c r="A16" s="116" t="s">
        <v>61</v>
      </c>
      <c r="B16" s="116"/>
      <c r="C16" s="116"/>
    </row>
    <row r="17" spans="1:13" ht="12.75" customHeight="1" x14ac:dyDescent="0.3">
      <c r="A17" s="26"/>
      <c r="B17" s="30" t="s">
        <v>41</v>
      </c>
      <c r="C17" s="31" t="s">
        <v>48</v>
      </c>
    </row>
    <row r="18" spans="1:13" ht="16.5" customHeight="1" x14ac:dyDescent="0.25">
      <c r="A18" s="107" t="s">
        <v>37</v>
      </c>
      <c r="B18" s="94"/>
      <c r="C18" s="94"/>
    </row>
    <row r="19" spans="1:13" ht="16.5" customHeight="1" x14ac:dyDescent="0.25">
      <c r="A19" s="107"/>
      <c r="B19" s="94"/>
      <c r="C19" s="94"/>
    </row>
    <row r="20" spans="1:13" ht="11.25" customHeight="1" x14ac:dyDescent="0.25">
      <c r="A20" s="25"/>
      <c r="B20" s="25"/>
    </row>
    <row r="21" spans="1:13" ht="12.75" customHeight="1" x14ac:dyDescent="0.25">
      <c r="B21" s="81"/>
      <c r="C21" s="77"/>
      <c r="D21" s="77"/>
      <c r="E21" s="77"/>
      <c r="F21" s="77"/>
      <c r="G21" s="77"/>
      <c r="H21" s="77"/>
      <c r="I21" s="77"/>
      <c r="J21" s="77"/>
      <c r="K21" s="77"/>
      <c r="L21" s="77"/>
      <c r="M21" s="77"/>
    </row>
    <row r="22" spans="1:13" ht="12.75" customHeight="1" x14ac:dyDescent="0.25">
      <c r="B22" s="81"/>
      <c r="C22" s="77"/>
      <c r="D22" s="77"/>
      <c r="E22" s="77"/>
      <c r="F22" s="77"/>
      <c r="G22" s="77"/>
      <c r="H22" s="77"/>
      <c r="I22" s="77"/>
      <c r="J22" s="77"/>
      <c r="K22" s="77"/>
      <c r="L22" s="77"/>
      <c r="M22" s="77"/>
    </row>
    <row r="23" spans="1:13" ht="12.75" customHeight="1" x14ac:dyDescent="0.25">
      <c r="B23" s="81"/>
      <c r="C23" s="77"/>
      <c r="D23" s="77"/>
      <c r="E23" s="77"/>
      <c r="F23" s="77"/>
      <c r="G23" s="77"/>
      <c r="H23" s="77"/>
      <c r="I23" s="77"/>
      <c r="J23" s="77"/>
      <c r="K23" s="77"/>
      <c r="L23" s="77"/>
      <c r="M23" s="77"/>
    </row>
  </sheetData>
  <sheetProtection sheet="1" objects="1" scenarios="1" selectLockedCells="1" pivotTables="0"/>
  <mergeCells count="7">
    <mergeCell ref="A18:A19"/>
    <mergeCell ref="A13:B13"/>
    <mergeCell ref="A14:B14"/>
    <mergeCell ref="A11:B11"/>
    <mergeCell ref="A1:B1"/>
    <mergeCell ref="A3:B3"/>
    <mergeCell ref="A16:C16"/>
  </mergeCells>
  <phoneticPr fontId="0" type="noConversion"/>
  <conditionalFormatting sqref="B7">
    <cfRule type="expression" dxfId="15" priority="3" stopIfTrue="1">
      <formula>$B$7=$C$7</formula>
    </cfRule>
  </conditionalFormatting>
  <conditionalFormatting sqref="B9">
    <cfRule type="expression" dxfId="14" priority="4" stopIfTrue="1">
      <formula>$B$9=$C$7</formula>
    </cfRule>
  </conditionalFormatting>
  <conditionalFormatting sqref="B8">
    <cfRule type="expression" dxfId="13" priority="5" stopIfTrue="1">
      <formula>$B$8=$C$7</formula>
    </cfRule>
  </conditionalFormatting>
  <conditionalFormatting sqref="A12:B12">
    <cfRule type="cellIs" dxfId="12" priority="7" stopIfTrue="1" operator="equal">
      <formula>$C$12</formula>
    </cfRule>
  </conditionalFormatting>
  <conditionalFormatting sqref="A14:B14">
    <cfRule type="expression" dxfId="11" priority="8" stopIfTrue="1">
      <formula>$A$14=$C$7</formula>
    </cfRule>
  </conditionalFormatting>
  <conditionalFormatting sqref="B18:C19">
    <cfRule type="cellIs" dxfId="10" priority="14" stopIfTrue="1" operator="equal">
      <formula>$D$18</formula>
    </cfRule>
  </conditionalFormatting>
  <conditionalFormatting sqref="B10">
    <cfRule type="expression" dxfId="9" priority="15" stopIfTrue="1">
      <formula>$B$10=$C$7</formula>
    </cfRule>
  </conditionalFormatting>
  <printOptions horizontalCentered="1" verticalCentered="1"/>
  <pageMargins left="0.74" right="0.54" top="0.71" bottom="0.68" header="0.51181102362204722" footer="0.51181102362204722"/>
  <pageSetup paperSize="9" scale="85" orientation="landscape" horizontalDpi="4294967293" r:id="rId1"/>
  <headerFooter alignWithMargins="0"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45"/>
  <sheetViews>
    <sheetView zoomScale="70" workbookViewId="0">
      <selection activeCell="H5" sqref="H5"/>
    </sheetView>
  </sheetViews>
  <sheetFormatPr baseColWidth="10" defaultColWidth="11.453125" defaultRowHeight="12.5" x14ac:dyDescent="0.25"/>
  <cols>
    <col min="1" max="1" width="7.26953125" style="37" customWidth="1"/>
    <col min="2" max="2" width="64" style="18" customWidth="1"/>
    <col min="3" max="6" width="15.26953125" style="18" customWidth="1"/>
    <col min="7" max="7" width="2.26953125" style="18" customWidth="1"/>
    <col min="8" max="11" width="5.1796875" style="7" customWidth="1"/>
    <col min="12" max="12" width="3" style="8" customWidth="1"/>
    <col min="13" max="13" width="4.26953125" style="8" customWidth="1"/>
    <col min="14" max="14" width="15.453125" style="15" customWidth="1"/>
    <col min="15" max="15" width="10.7265625" style="44" customWidth="1"/>
    <col min="16" max="16" width="5.81640625" style="17" customWidth="1"/>
    <col min="17" max="17" width="5.1796875" style="18" customWidth="1"/>
    <col min="18" max="18" width="5.26953125" style="18" customWidth="1"/>
    <col min="19" max="19" width="6" style="18" customWidth="1"/>
    <col min="20" max="20" width="5.1796875" style="18" customWidth="1"/>
    <col min="21" max="16384" width="11.453125" style="18"/>
  </cols>
  <sheetData>
    <row r="1" spans="1:24" s="9" customFormat="1" ht="30" customHeight="1" x14ac:dyDescent="0.25">
      <c r="A1" s="142" t="s">
        <v>5</v>
      </c>
      <c r="B1" s="143"/>
      <c r="C1" s="137" t="s">
        <v>37</v>
      </c>
      <c r="D1" s="137"/>
      <c r="E1" s="137"/>
      <c r="F1" s="137"/>
      <c r="G1" s="137"/>
      <c r="H1" s="5"/>
      <c r="I1" s="6"/>
      <c r="J1" s="7"/>
      <c r="K1" s="7"/>
      <c r="L1" s="8"/>
      <c r="M1" s="8"/>
      <c r="N1" s="15"/>
      <c r="O1" s="16"/>
      <c r="P1" s="69"/>
      <c r="Q1" s="67"/>
      <c r="R1" s="67"/>
      <c r="S1" s="67"/>
      <c r="T1" s="67"/>
      <c r="U1" s="67"/>
      <c r="V1" s="67"/>
      <c r="W1" s="67"/>
      <c r="X1" s="67"/>
    </row>
    <row r="2" spans="1:24" s="9" customFormat="1" ht="25.5" customHeight="1" x14ac:dyDescent="0.25">
      <c r="A2" s="7"/>
      <c r="C2" s="10"/>
      <c r="D2" s="138"/>
      <c r="E2" s="138"/>
      <c r="F2" s="138"/>
      <c r="G2" s="138"/>
      <c r="H2" s="138"/>
      <c r="I2" s="138"/>
      <c r="J2" s="138"/>
      <c r="K2" s="138"/>
      <c r="L2" s="11"/>
      <c r="M2" s="11"/>
      <c r="O2" s="16"/>
      <c r="P2" s="68"/>
      <c r="Q2" s="73"/>
      <c r="R2" s="73"/>
      <c r="S2" s="74"/>
      <c r="T2" s="74"/>
      <c r="U2" s="74"/>
      <c r="V2" s="67"/>
      <c r="W2" s="67"/>
      <c r="X2" s="67"/>
    </row>
    <row r="3" spans="1:24" s="9" customFormat="1" ht="26" x14ac:dyDescent="0.25">
      <c r="A3" s="144" t="s">
        <v>36</v>
      </c>
      <c r="B3" s="145"/>
      <c r="C3" s="134" t="s">
        <v>45</v>
      </c>
      <c r="D3" s="135"/>
      <c r="E3" s="135"/>
      <c r="F3" s="135"/>
      <c r="G3" s="136"/>
      <c r="H3" s="12">
        <v>0</v>
      </c>
      <c r="I3" s="47">
        <v>0.33333333333333331</v>
      </c>
      <c r="J3" s="47">
        <v>0.66666666666666663</v>
      </c>
      <c r="K3" s="48" t="s">
        <v>46</v>
      </c>
      <c r="L3" s="13"/>
      <c r="M3" s="13"/>
      <c r="N3" s="28" t="s">
        <v>1</v>
      </c>
      <c r="O3" s="64" t="s">
        <v>47</v>
      </c>
      <c r="P3" s="76"/>
      <c r="Q3" s="73"/>
      <c r="R3" s="73"/>
      <c r="S3" s="74"/>
      <c r="T3" s="74"/>
      <c r="U3" s="74"/>
      <c r="V3" s="67"/>
      <c r="W3" s="67"/>
      <c r="X3" s="67"/>
    </row>
    <row r="4" spans="1:24" s="9" customFormat="1" ht="15" customHeight="1" x14ac:dyDescent="0.25">
      <c r="A4" s="139" t="s">
        <v>33</v>
      </c>
      <c r="B4" s="140"/>
      <c r="C4" s="140"/>
      <c r="D4" s="140"/>
      <c r="E4" s="140"/>
      <c r="F4" s="140"/>
      <c r="G4" s="140"/>
      <c r="H4" s="140"/>
      <c r="I4" s="140"/>
      <c r="J4" s="140"/>
      <c r="K4" s="140"/>
      <c r="L4" s="141"/>
      <c r="M4" s="51"/>
      <c r="N4" s="49">
        <v>0.3</v>
      </c>
      <c r="O4" s="65">
        <f>SUM(O5:O9)</f>
        <v>0</v>
      </c>
      <c r="P4" s="46"/>
      <c r="Q4" s="97"/>
      <c r="R4" s="98">
        <f>SUM(R5:R18)</f>
        <v>0</v>
      </c>
      <c r="S4" s="99">
        <f>IF(R4=12,1,0)</f>
        <v>0</v>
      </c>
      <c r="T4" s="100"/>
      <c r="U4" s="74"/>
      <c r="V4" s="67"/>
      <c r="W4" s="67"/>
      <c r="X4" s="67"/>
    </row>
    <row r="5" spans="1:24" s="9" customFormat="1" ht="27" customHeight="1" x14ac:dyDescent="0.25">
      <c r="A5" s="165" t="s">
        <v>17</v>
      </c>
      <c r="B5" s="87" t="s">
        <v>11</v>
      </c>
      <c r="C5" s="167" t="s">
        <v>31</v>
      </c>
      <c r="D5" s="168"/>
      <c r="E5" s="168"/>
      <c r="F5" s="168"/>
      <c r="G5" s="169"/>
      <c r="H5" s="55"/>
      <c r="I5" s="55"/>
      <c r="J5" s="55"/>
      <c r="K5" s="57"/>
      <c r="L5" s="27" t="str">
        <f>IF(Q5&gt;1,"◄",(IF(Q5&lt;1,"◄","")))</f>
        <v>◄</v>
      </c>
      <c r="M5" s="52"/>
      <c r="N5" s="50">
        <v>1</v>
      </c>
      <c r="O5" s="66">
        <f>(IF(I5&lt;&gt;"",1/3,0)+IF(J5&lt;&gt;"",2/3,0)+IF(K5&lt;&gt;"",1,0))*N$4*10*N5/SUM(N$5:N$9)</f>
        <v>0</v>
      </c>
      <c r="P5" s="68"/>
      <c r="Q5" s="101">
        <f>COUNTA(H5:K5)</f>
        <v>0</v>
      </c>
      <c r="R5" s="101">
        <f>COUNTBLANK(L5)</f>
        <v>0</v>
      </c>
      <c r="S5" s="102"/>
      <c r="T5" s="102"/>
      <c r="U5" s="74"/>
      <c r="V5" s="67"/>
      <c r="W5" s="67"/>
      <c r="X5" s="67"/>
    </row>
    <row r="6" spans="1:24" s="9" customFormat="1" ht="27" customHeight="1" x14ac:dyDescent="0.25">
      <c r="A6" s="166"/>
      <c r="B6" s="87" t="s">
        <v>12</v>
      </c>
      <c r="C6" s="158" t="s">
        <v>29</v>
      </c>
      <c r="D6" s="159"/>
      <c r="E6" s="159"/>
      <c r="F6" s="159"/>
      <c r="G6" s="160"/>
      <c r="H6" s="54"/>
      <c r="I6" s="54"/>
      <c r="J6" s="54"/>
      <c r="K6" s="58"/>
      <c r="L6" s="27" t="str">
        <f t="shared" ref="L6:L18" si="0">IF(Q6&gt;1,"◄",(IF(Q6&lt;1,"◄","")))</f>
        <v>◄</v>
      </c>
      <c r="M6" s="52"/>
      <c r="N6" s="50">
        <v>1</v>
      </c>
      <c r="O6" s="66">
        <f>(IF(I6&lt;&gt;"",1/3,0)+IF(J6&lt;&gt;"",2/3,0)+IF(K6&lt;&gt;"",1,0))*N$4*10*N6/SUM(N$5:N$9)</f>
        <v>0</v>
      </c>
      <c r="P6" s="68"/>
      <c r="Q6" s="101">
        <f>COUNTA(H6:K6)</f>
        <v>0</v>
      </c>
      <c r="R6" s="101">
        <f>COUNTBLANK(L6)</f>
        <v>0</v>
      </c>
      <c r="S6" s="102"/>
      <c r="T6" s="102"/>
      <c r="U6" s="74"/>
      <c r="V6" s="67"/>
      <c r="W6" s="67"/>
      <c r="X6" s="67"/>
    </row>
    <row r="7" spans="1:24" s="9" customFormat="1" ht="27" customHeight="1" x14ac:dyDescent="0.25">
      <c r="A7" s="165" t="s">
        <v>18</v>
      </c>
      <c r="B7" s="87" t="s">
        <v>13</v>
      </c>
      <c r="C7" s="170" t="s">
        <v>34</v>
      </c>
      <c r="D7" s="171"/>
      <c r="E7" s="171"/>
      <c r="F7" s="171"/>
      <c r="G7" s="172"/>
      <c r="H7" s="55"/>
      <c r="I7" s="55"/>
      <c r="J7" s="55"/>
      <c r="K7" s="57"/>
      <c r="L7" s="27" t="str">
        <f t="shared" si="0"/>
        <v>◄</v>
      </c>
      <c r="M7" s="52"/>
      <c r="N7" s="50">
        <v>1</v>
      </c>
      <c r="O7" s="66">
        <f>(IF(I7&lt;&gt;"",1/3,0)+IF(J7&lt;&gt;"",2/3,0)+IF(K7&lt;&gt;"",1,0))*N$4*10*N7/SUM(N$5:N$9)</f>
        <v>0</v>
      </c>
      <c r="P7" s="68"/>
      <c r="Q7" s="101">
        <f>COUNTA(H7:K7)</f>
        <v>0</v>
      </c>
      <c r="R7" s="101">
        <f>COUNTBLANK(L7)</f>
        <v>0</v>
      </c>
      <c r="S7" s="102"/>
      <c r="T7" s="102"/>
      <c r="U7" s="74"/>
      <c r="V7" s="67"/>
      <c r="W7" s="67"/>
      <c r="X7" s="67"/>
    </row>
    <row r="8" spans="1:24" s="9" customFormat="1" ht="27" customHeight="1" x14ac:dyDescent="0.25">
      <c r="A8" s="173"/>
      <c r="B8" s="87" t="s">
        <v>14</v>
      </c>
      <c r="C8" s="162" t="s">
        <v>34</v>
      </c>
      <c r="D8" s="163"/>
      <c r="E8" s="163"/>
      <c r="F8" s="163"/>
      <c r="G8" s="164"/>
      <c r="H8" s="56"/>
      <c r="I8" s="56"/>
      <c r="J8" s="56"/>
      <c r="K8" s="56"/>
      <c r="L8" s="27" t="str">
        <f t="shared" si="0"/>
        <v>◄</v>
      </c>
      <c r="M8" s="52"/>
      <c r="N8" s="50">
        <v>1</v>
      </c>
      <c r="O8" s="66">
        <f>(IF(I8&lt;&gt;"",1/3,0)+IF(J8&lt;&gt;"",2/3,0)+IF(K8&lt;&gt;"",1,0))*N$4*10*N8/SUM(N$5:N$9)</f>
        <v>0</v>
      </c>
      <c r="P8" s="68"/>
      <c r="Q8" s="101">
        <f>COUNTA(H8:K8)</f>
        <v>0</v>
      </c>
      <c r="R8" s="101">
        <f>COUNTBLANK(L8)</f>
        <v>0</v>
      </c>
      <c r="S8" s="102"/>
      <c r="T8" s="102"/>
      <c r="U8" s="74"/>
      <c r="V8" s="67"/>
      <c r="W8" s="67"/>
      <c r="X8" s="67"/>
    </row>
    <row r="9" spans="1:24" s="9" customFormat="1" ht="27" customHeight="1" x14ac:dyDescent="0.25">
      <c r="A9" s="166"/>
      <c r="B9" s="87" t="s">
        <v>15</v>
      </c>
      <c r="C9" s="170" t="s">
        <v>34</v>
      </c>
      <c r="D9" s="171"/>
      <c r="E9" s="171"/>
      <c r="F9" s="171"/>
      <c r="G9" s="172"/>
      <c r="H9" s="60"/>
      <c r="I9" s="60"/>
      <c r="J9" s="60"/>
      <c r="K9" s="59"/>
      <c r="L9" s="27" t="str">
        <f t="shared" si="0"/>
        <v>◄</v>
      </c>
      <c r="M9" s="52"/>
      <c r="N9" s="50">
        <v>1</v>
      </c>
      <c r="O9" s="66">
        <f>(IF(I9&lt;&gt;"",1/3,0)+IF(J9&lt;&gt;"",2/3,0)+IF(K9&lt;&gt;"",1,0))*N$4*10*N9/SUM(N$5:N$9)</f>
        <v>0</v>
      </c>
      <c r="P9" s="68"/>
      <c r="Q9" s="101">
        <f>COUNTA(H9:K9)</f>
        <v>0</v>
      </c>
      <c r="R9" s="101">
        <f>COUNTBLANK(L9)</f>
        <v>0</v>
      </c>
      <c r="S9" s="102"/>
      <c r="T9" s="102"/>
      <c r="U9" s="74"/>
      <c r="V9" s="67"/>
      <c r="W9" s="67"/>
      <c r="X9" s="67"/>
    </row>
    <row r="10" spans="1:24" s="9" customFormat="1" ht="15" customHeight="1" x14ac:dyDescent="0.25">
      <c r="A10" s="139" t="s">
        <v>44</v>
      </c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1"/>
      <c r="M10" s="51"/>
      <c r="N10" s="49">
        <v>0.3</v>
      </c>
      <c r="O10" s="65">
        <f>SUM(O11:O13)</f>
        <v>0</v>
      </c>
      <c r="P10" s="46"/>
      <c r="Q10" s="97"/>
      <c r="R10" s="103"/>
      <c r="S10" s="100"/>
      <c r="T10" s="100"/>
      <c r="U10" s="74"/>
      <c r="V10" s="67"/>
      <c r="W10" s="67"/>
      <c r="X10" s="67"/>
    </row>
    <row r="11" spans="1:24" s="9" customFormat="1" ht="27.75" customHeight="1" x14ac:dyDescent="0.25">
      <c r="A11" s="174" t="s">
        <v>7</v>
      </c>
      <c r="B11" s="88" t="s">
        <v>20</v>
      </c>
      <c r="C11" s="161" t="s">
        <v>22</v>
      </c>
      <c r="D11" s="161"/>
      <c r="E11" s="161"/>
      <c r="F11" s="161"/>
      <c r="G11" s="161"/>
      <c r="H11" s="56"/>
      <c r="I11" s="56"/>
      <c r="J11" s="56"/>
      <c r="K11" s="56"/>
      <c r="L11" s="27" t="str">
        <f t="shared" si="0"/>
        <v>◄</v>
      </c>
      <c r="M11" s="52"/>
      <c r="N11" s="50">
        <v>1</v>
      </c>
      <c r="O11" s="66">
        <f>(IF(I11&lt;&gt;"",1/3,0)+IF(J11&lt;&gt;"",2/3,0)+IF(K11&lt;&gt;"",1,0))*N$10*10*N11/SUM(N$11:N$13)</f>
        <v>0</v>
      </c>
      <c r="P11" s="68"/>
      <c r="Q11" s="101">
        <f>COUNTA(H11:K11)</f>
        <v>0</v>
      </c>
      <c r="R11" s="101">
        <f>COUNTBLANK(L11)</f>
        <v>0</v>
      </c>
      <c r="S11" s="102"/>
      <c r="T11" s="102"/>
      <c r="U11" s="74"/>
      <c r="V11" s="67"/>
      <c r="W11" s="67"/>
      <c r="X11" s="67"/>
    </row>
    <row r="12" spans="1:24" s="9" customFormat="1" ht="27.75" customHeight="1" x14ac:dyDescent="0.25">
      <c r="A12" s="175"/>
      <c r="B12" s="89" t="s">
        <v>21</v>
      </c>
      <c r="C12" s="148" t="s">
        <v>35</v>
      </c>
      <c r="D12" s="148"/>
      <c r="E12" s="148"/>
      <c r="F12" s="148"/>
      <c r="G12" s="148"/>
      <c r="H12" s="60"/>
      <c r="I12" s="60"/>
      <c r="J12" s="60"/>
      <c r="K12" s="60"/>
      <c r="L12" s="27" t="str">
        <f t="shared" si="0"/>
        <v>◄</v>
      </c>
      <c r="M12" s="52"/>
      <c r="N12" s="50">
        <v>1</v>
      </c>
      <c r="O12" s="66">
        <f>(IF(I12&lt;&gt;"",1/3,0)+IF(J12&lt;&gt;"",2/3,0)+IF(K12&lt;&gt;"",1,0))*N$10*10*N12/SUM(N$11:N$13)</f>
        <v>0</v>
      </c>
      <c r="P12" s="68"/>
      <c r="Q12" s="101">
        <f>COUNTA(H12:K12)</f>
        <v>0</v>
      </c>
      <c r="R12" s="101">
        <f>COUNTBLANK(L12)</f>
        <v>0</v>
      </c>
      <c r="S12" s="102"/>
      <c r="T12" s="102"/>
      <c r="U12" s="74"/>
      <c r="V12" s="67"/>
      <c r="W12" s="67"/>
      <c r="X12" s="67"/>
    </row>
    <row r="13" spans="1:24" s="9" customFormat="1" ht="28.5" customHeight="1" x14ac:dyDescent="0.25">
      <c r="A13" s="28" t="s">
        <v>8</v>
      </c>
      <c r="B13" s="90" t="s">
        <v>27</v>
      </c>
      <c r="C13" s="161" t="s">
        <v>16</v>
      </c>
      <c r="D13" s="161"/>
      <c r="E13" s="161"/>
      <c r="F13" s="161"/>
      <c r="G13" s="161"/>
      <c r="H13" s="56"/>
      <c r="I13" s="56"/>
      <c r="J13" s="56"/>
      <c r="K13" s="56"/>
      <c r="L13" s="27" t="str">
        <f t="shared" si="0"/>
        <v>◄</v>
      </c>
      <c r="M13" s="52"/>
      <c r="N13" s="50">
        <v>1</v>
      </c>
      <c r="O13" s="66">
        <f>(IF(I13&lt;&gt;"",1/3,0)+IF(J13&lt;&gt;"",2/3,0)+IF(K13&lt;&gt;"",1,0))*N$10*10*N13/SUM(N$11:N$13)</f>
        <v>0</v>
      </c>
      <c r="P13" s="68"/>
      <c r="Q13" s="101">
        <f>COUNTA(H13:K13)</f>
        <v>0</v>
      </c>
      <c r="R13" s="101">
        <f>COUNTBLANK(L13)</f>
        <v>0</v>
      </c>
      <c r="S13" s="102"/>
      <c r="T13" s="102"/>
      <c r="U13" s="74"/>
      <c r="V13" s="67"/>
      <c r="W13" s="67"/>
      <c r="X13" s="67"/>
    </row>
    <row r="14" spans="1:24" s="9" customFormat="1" ht="12.75" customHeight="1" x14ac:dyDescent="0.25">
      <c r="A14" s="152" t="s">
        <v>60</v>
      </c>
      <c r="B14" s="153"/>
      <c r="C14" s="153"/>
      <c r="D14" s="153"/>
      <c r="E14" s="153"/>
      <c r="F14" s="153"/>
      <c r="G14" s="153"/>
      <c r="H14" s="153"/>
      <c r="I14" s="153"/>
      <c r="J14" s="153"/>
      <c r="K14" s="153"/>
      <c r="L14" s="153"/>
      <c r="M14" s="53"/>
      <c r="N14" s="49">
        <v>0.4</v>
      </c>
      <c r="O14" s="65">
        <f>SUM(O15:O18)</f>
        <v>0</v>
      </c>
      <c r="P14" s="68"/>
      <c r="Q14" s="101"/>
      <c r="R14" s="101"/>
      <c r="S14" s="102"/>
      <c r="T14" s="102"/>
      <c r="U14" s="74"/>
      <c r="V14" s="67"/>
      <c r="W14" s="67"/>
      <c r="X14" s="67"/>
    </row>
    <row r="15" spans="1:24" s="9" customFormat="1" ht="27.75" customHeight="1" x14ac:dyDescent="0.25">
      <c r="A15" s="28" t="s">
        <v>9</v>
      </c>
      <c r="B15" s="91" t="s">
        <v>23</v>
      </c>
      <c r="C15" s="149" t="s">
        <v>6</v>
      </c>
      <c r="D15" s="150"/>
      <c r="E15" s="150"/>
      <c r="F15" s="150"/>
      <c r="G15" s="151"/>
      <c r="H15" s="75"/>
      <c r="I15" s="75"/>
      <c r="J15" s="75"/>
      <c r="K15" s="61"/>
      <c r="L15" s="27" t="str">
        <f t="shared" si="0"/>
        <v>◄</v>
      </c>
      <c r="M15" s="52"/>
      <c r="N15" s="50">
        <v>1</v>
      </c>
      <c r="O15" s="66">
        <f>(IF(I15&lt;&gt;"",1/3,0)+IF(J15&lt;&gt;"",2/3,0)+IF(K15&lt;&gt;"",1,0))*N$14*10*N15/SUM(N$15:N$18)</f>
        <v>0</v>
      </c>
      <c r="P15" s="68"/>
      <c r="Q15" s="101">
        <f>COUNTA(H15:K15)</f>
        <v>0</v>
      </c>
      <c r="R15" s="101">
        <f>COUNTBLANK(L15)</f>
        <v>0</v>
      </c>
      <c r="S15" s="102"/>
      <c r="T15" s="102"/>
      <c r="U15" s="74"/>
      <c r="V15" s="67"/>
      <c r="W15" s="67"/>
      <c r="X15" s="67"/>
    </row>
    <row r="16" spans="1:24" ht="27.75" customHeight="1" x14ac:dyDescent="0.25">
      <c r="A16" s="154" t="s">
        <v>10</v>
      </c>
      <c r="B16" s="91" t="s">
        <v>28</v>
      </c>
      <c r="C16" s="155" t="s">
        <v>30</v>
      </c>
      <c r="D16" s="155"/>
      <c r="E16" s="155"/>
      <c r="F16" s="155"/>
      <c r="G16" s="155"/>
      <c r="H16" s="63"/>
      <c r="I16" s="63"/>
      <c r="J16" s="63"/>
      <c r="K16" s="62"/>
      <c r="L16" s="27" t="str">
        <f t="shared" si="0"/>
        <v>◄</v>
      </c>
      <c r="M16" s="52"/>
      <c r="N16" s="50">
        <v>1</v>
      </c>
      <c r="O16" s="66">
        <f>(IF(I16&lt;&gt;"",1/3,0)+IF(J16&lt;&gt;"",2/3,0)+IF(K16&lt;&gt;"",1,0))*N$14*10*N16/SUM(N$15:N$18)</f>
        <v>0</v>
      </c>
      <c r="P16" s="68"/>
      <c r="Q16" s="101">
        <f>COUNTA(H16:K16)</f>
        <v>0</v>
      </c>
      <c r="R16" s="101">
        <f>COUNTBLANK(L16)</f>
        <v>0</v>
      </c>
      <c r="S16" s="102"/>
      <c r="T16" s="102"/>
      <c r="U16" s="71"/>
      <c r="V16" s="70"/>
      <c r="W16" s="70"/>
      <c r="X16" s="70"/>
    </row>
    <row r="17" spans="1:24" ht="27.75" customHeight="1" x14ac:dyDescent="0.25">
      <c r="A17" s="154"/>
      <c r="B17" s="91" t="s">
        <v>25</v>
      </c>
      <c r="C17" s="148" t="s">
        <v>24</v>
      </c>
      <c r="D17" s="148"/>
      <c r="E17" s="148"/>
      <c r="F17" s="148"/>
      <c r="G17" s="148"/>
      <c r="H17" s="75"/>
      <c r="I17" s="75"/>
      <c r="J17" s="75"/>
      <c r="K17" s="61"/>
      <c r="L17" s="27" t="str">
        <f t="shared" si="0"/>
        <v>◄</v>
      </c>
      <c r="M17" s="52"/>
      <c r="N17" s="50">
        <v>1</v>
      </c>
      <c r="O17" s="66">
        <f>(IF(I17&lt;&gt;"",1/3,0)+IF(J17&lt;&gt;"",2/3,0)+IF(K17&lt;&gt;"",1,0))*N$14*10*N17/SUM(N$15:N$18)</f>
        <v>0</v>
      </c>
      <c r="P17" s="68"/>
      <c r="Q17" s="101">
        <f>COUNTA(H17:K17)</f>
        <v>0</v>
      </c>
      <c r="R17" s="101">
        <f>COUNTBLANK(L17)</f>
        <v>0</v>
      </c>
      <c r="S17" s="102"/>
      <c r="T17" s="102"/>
      <c r="U17" s="71"/>
      <c r="V17" s="70"/>
      <c r="W17" s="70"/>
      <c r="X17" s="70"/>
    </row>
    <row r="18" spans="1:24" ht="30.75" customHeight="1" x14ac:dyDescent="0.25">
      <c r="A18" s="154"/>
      <c r="B18" s="91" t="s">
        <v>26</v>
      </c>
      <c r="C18" s="156" t="s">
        <v>49</v>
      </c>
      <c r="D18" s="156"/>
      <c r="E18" s="156"/>
      <c r="F18" s="156"/>
      <c r="G18" s="156"/>
      <c r="H18" s="63"/>
      <c r="I18" s="63"/>
      <c r="J18" s="63"/>
      <c r="K18" s="63"/>
      <c r="L18" s="14" t="str">
        <f t="shared" si="0"/>
        <v>◄</v>
      </c>
      <c r="M18" s="52"/>
      <c r="N18" s="50">
        <v>1</v>
      </c>
      <c r="O18" s="66">
        <f>(IF(I18&lt;&gt;"",1/3,0)+IF(J18&lt;&gt;"",2/3,0)+IF(K18&lt;&gt;"",1,0))*N$14*10*N18/SUM(N$15:N$18)</f>
        <v>0</v>
      </c>
      <c r="P18" s="68"/>
      <c r="Q18" s="101">
        <f>COUNTA(H18:K18)</f>
        <v>0</v>
      </c>
      <c r="R18" s="101">
        <f>COUNTBLANK(L18)</f>
        <v>0</v>
      </c>
      <c r="S18" s="102"/>
      <c r="T18" s="102"/>
      <c r="U18" s="71"/>
      <c r="V18" s="70"/>
      <c r="W18" s="70"/>
      <c r="X18" s="70"/>
    </row>
    <row r="19" spans="1:24" ht="20.25" customHeight="1" x14ac:dyDescent="0.25">
      <c r="A19" s="33"/>
      <c r="B19" s="22"/>
      <c r="C19" s="34"/>
      <c r="D19" s="34"/>
      <c r="E19" s="34"/>
      <c r="F19" s="34"/>
      <c r="G19" s="34"/>
      <c r="H19" s="35"/>
      <c r="I19" s="35"/>
      <c r="J19" s="35"/>
      <c r="K19" s="35"/>
      <c r="L19" s="3"/>
      <c r="M19" s="3"/>
      <c r="N19" s="36"/>
      <c r="O19" s="16"/>
      <c r="P19" s="69"/>
      <c r="Q19" s="104"/>
      <c r="R19" s="105"/>
      <c r="S19" s="105"/>
      <c r="T19" s="105"/>
      <c r="U19" s="71"/>
      <c r="V19" s="70"/>
      <c r="W19" s="70"/>
      <c r="X19" s="70"/>
    </row>
    <row r="20" spans="1:24" ht="27.75" customHeight="1" x14ac:dyDescent="0.25">
      <c r="B20" s="9"/>
      <c r="C20" s="157" t="s">
        <v>38</v>
      </c>
      <c r="D20" s="157"/>
      <c r="E20" s="157"/>
      <c r="F20" s="157"/>
      <c r="G20" s="157"/>
      <c r="H20" s="147" t="str">
        <f>IF(S4=0,"!",O4+O10+O14)</f>
        <v>!</v>
      </c>
      <c r="I20" s="147"/>
      <c r="J20" s="146" t="s">
        <v>4</v>
      </c>
      <c r="K20" s="146"/>
      <c r="O20" s="16"/>
      <c r="P20" s="69"/>
      <c r="Q20" s="105"/>
      <c r="R20" s="105"/>
      <c r="S20" s="105"/>
      <c r="T20" s="105"/>
      <c r="U20" s="71"/>
      <c r="V20" s="70"/>
      <c r="W20" s="70"/>
      <c r="X20" s="70"/>
    </row>
    <row r="21" spans="1:24" ht="26.25" customHeight="1" x14ac:dyDescent="0.25">
      <c r="B21" s="9"/>
      <c r="C21" s="121" t="s">
        <v>62</v>
      </c>
      <c r="D21" s="122"/>
      <c r="E21" s="122"/>
      <c r="F21" s="122"/>
      <c r="G21" s="123"/>
      <c r="H21" s="124"/>
      <c r="I21" s="124"/>
      <c r="J21" s="129" t="s">
        <v>32</v>
      </c>
      <c r="K21" s="130"/>
      <c r="L21" s="4"/>
      <c r="M21" s="4"/>
      <c r="O21" s="16"/>
      <c r="P21" s="69"/>
      <c r="Q21" s="105"/>
      <c r="R21" s="105"/>
      <c r="S21" s="105"/>
      <c r="T21" s="105"/>
      <c r="U21" s="71"/>
      <c r="V21" s="70"/>
      <c r="W21" s="70"/>
      <c r="X21" s="70"/>
    </row>
    <row r="22" spans="1:24" ht="15.5" x14ac:dyDescent="0.25">
      <c r="C22" s="19"/>
      <c r="D22" s="19"/>
      <c r="H22" s="20"/>
      <c r="I22" s="20"/>
      <c r="J22" s="21"/>
      <c r="K22" s="21"/>
      <c r="L22" s="21"/>
      <c r="M22" s="21"/>
      <c r="O22" s="16"/>
      <c r="P22" s="69"/>
      <c r="Q22" s="106"/>
      <c r="R22" s="106"/>
      <c r="S22" s="106"/>
      <c r="T22" s="106"/>
      <c r="U22" s="70"/>
      <c r="V22" s="70"/>
      <c r="W22" s="70"/>
      <c r="X22" s="70"/>
    </row>
    <row r="23" spans="1:24" ht="15.5" x14ac:dyDescent="0.35">
      <c r="B23" s="82" t="s">
        <v>40</v>
      </c>
      <c r="C23" s="120" t="s">
        <v>39</v>
      </c>
      <c r="D23" s="120"/>
      <c r="E23" s="120"/>
      <c r="F23" s="120"/>
      <c r="H23" s="78"/>
      <c r="I23" s="78"/>
      <c r="J23" s="78"/>
      <c r="K23" s="78"/>
      <c r="L23" s="79"/>
      <c r="M23" s="39"/>
      <c r="O23" s="16"/>
      <c r="P23" s="69"/>
      <c r="Q23" s="106"/>
      <c r="R23" s="106"/>
      <c r="S23" s="106"/>
      <c r="T23" s="106"/>
      <c r="U23" s="70"/>
      <c r="V23" s="70"/>
      <c r="W23" s="70"/>
      <c r="X23" s="70"/>
    </row>
    <row r="24" spans="1:24" ht="12.75" customHeight="1" x14ac:dyDescent="0.25">
      <c r="B24" s="125" t="str">
        <f>CONCATENATE(Identification!B9," ",Identification!B10)</f>
        <v xml:space="preserve"> </v>
      </c>
      <c r="C24" s="125" t="str">
        <f>CONCATENATE(Identification!B7," ")</f>
        <v xml:space="preserve"> </v>
      </c>
      <c r="D24" s="125"/>
      <c r="E24" s="125"/>
      <c r="F24" s="125"/>
      <c r="H24" s="78"/>
      <c r="I24" s="78"/>
      <c r="J24" s="78"/>
      <c r="K24" s="78"/>
      <c r="L24" s="79"/>
      <c r="M24" s="39"/>
      <c r="O24" s="16"/>
      <c r="P24" s="69"/>
      <c r="Q24" s="106"/>
      <c r="R24" s="106"/>
      <c r="S24" s="106"/>
      <c r="T24" s="106"/>
      <c r="U24" s="70"/>
      <c r="V24" s="70"/>
      <c r="W24" s="70"/>
      <c r="X24" s="70"/>
    </row>
    <row r="25" spans="1:24" ht="13.5" customHeight="1" x14ac:dyDescent="0.25">
      <c r="B25" s="125"/>
      <c r="C25" s="125"/>
      <c r="D25" s="125"/>
      <c r="E25" s="125"/>
      <c r="F25" s="125"/>
      <c r="H25" s="72"/>
      <c r="I25" s="70"/>
      <c r="J25" s="70"/>
      <c r="K25" s="70"/>
      <c r="L25" s="79"/>
      <c r="M25" s="39"/>
      <c r="O25" s="16"/>
      <c r="P25" s="69"/>
      <c r="Q25" s="70"/>
      <c r="R25" s="70"/>
      <c r="S25" s="70"/>
      <c r="T25" s="70"/>
      <c r="U25" s="70"/>
      <c r="V25" s="70"/>
      <c r="W25" s="70"/>
      <c r="X25" s="70"/>
    </row>
    <row r="26" spans="1:24" ht="13" thickBot="1" x14ac:dyDescent="0.3">
      <c r="B26" s="125"/>
      <c r="C26" s="125"/>
      <c r="D26" s="125"/>
      <c r="E26" s="125"/>
      <c r="F26" s="125"/>
      <c r="H26" s="40"/>
      <c r="I26" s="80"/>
      <c r="J26" s="40"/>
      <c r="K26" s="40"/>
      <c r="L26" s="41"/>
      <c r="M26" s="41"/>
      <c r="O26" s="16"/>
      <c r="P26" s="69"/>
      <c r="Q26" s="70"/>
      <c r="R26" s="70"/>
      <c r="S26" s="70"/>
      <c r="T26" s="70"/>
      <c r="U26" s="70"/>
      <c r="V26" s="70"/>
      <c r="W26" s="70"/>
      <c r="X26" s="70"/>
    </row>
    <row r="27" spans="1:24" ht="26" x14ac:dyDescent="0.3">
      <c r="B27" s="83" t="s">
        <v>50</v>
      </c>
      <c r="C27" s="134" t="s">
        <v>59</v>
      </c>
      <c r="D27" s="135"/>
      <c r="E27" s="135"/>
      <c r="F27" s="136"/>
      <c r="H27" s="131" t="s">
        <v>2</v>
      </c>
      <c r="I27" s="132"/>
      <c r="J27" s="132"/>
      <c r="K27" s="133"/>
      <c r="L27" s="4"/>
      <c r="M27" s="4"/>
      <c r="O27" s="16"/>
      <c r="P27" s="69"/>
      <c r="Q27" s="70"/>
      <c r="R27" s="70"/>
      <c r="S27" s="70"/>
      <c r="T27" s="70"/>
      <c r="U27" s="70"/>
      <c r="V27" s="70"/>
      <c r="W27" s="70"/>
      <c r="X27" s="70"/>
    </row>
    <row r="28" spans="1:24" ht="13.5" thickBot="1" x14ac:dyDescent="0.35">
      <c r="B28" s="95" t="str">
        <f>CONCATENATE(Identification!B18," ")</f>
        <v xml:space="preserve"> </v>
      </c>
      <c r="C28" s="117" t="str">
        <f>CONCATENATE(Identification!C18," ")</f>
        <v xml:space="preserve"> </v>
      </c>
      <c r="D28" s="118"/>
      <c r="E28" s="118"/>
      <c r="F28" s="119"/>
      <c r="H28" s="126"/>
      <c r="I28" s="127"/>
      <c r="J28" s="127"/>
      <c r="K28" s="128"/>
      <c r="L28" s="42"/>
      <c r="M28" s="42"/>
      <c r="O28" s="16"/>
      <c r="P28" s="69"/>
      <c r="Q28" s="70"/>
      <c r="R28" s="70"/>
      <c r="S28" s="70"/>
      <c r="T28" s="70"/>
      <c r="U28" s="70"/>
      <c r="V28" s="70"/>
      <c r="W28" s="70"/>
      <c r="X28" s="70"/>
    </row>
    <row r="29" spans="1:24" ht="13" x14ac:dyDescent="0.3">
      <c r="B29" s="96" t="str">
        <f>CONCATENATE(Identification!B19," ")</f>
        <v xml:space="preserve"> </v>
      </c>
      <c r="C29" s="117" t="str">
        <f>CONCATENATE(Identification!C19," ")</f>
        <v xml:space="preserve"> </v>
      </c>
      <c r="D29" s="118"/>
      <c r="E29" s="118"/>
      <c r="F29" s="119"/>
      <c r="O29" s="16"/>
      <c r="P29" s="69"/>
      <c r="Q29" s="70"/>
      <c r="R29" s="70"/>
      <c r="S29" s="70"/>
      <c r="T29" s="70"/>
      <c r="U29" s="70"/>
      <c r="V29" s="70"/>
      <c r="W29" s="70"/>
      <c r="X29" s="70"/>
    </row>
    <row r="30" spans="1:24" x14ac:dyDescent="0.25">
      <c r="O30" s="16"/>
      <c r="P30" s="69"/>
      <c r="Q30" s="70"/>
      <c r="R30" s="70"/>
      <c r="S30" s="70"/>
      <c r="T30" s="70"/>
      <c r="U30" s="70"/>
      <c r="V30" s="70"/>
      <c r="W30" s="70"/>
      <c r="X30" s="70"/>
    </row>
    <row r="31" spans="1:24" x14ac:dyDescent="0.25">
      <c r="O31" s="16"/>
      <c r="P31" s="69"/>
      <c r="Q31" s="70"/>
      <c r="R31" s="70"/>
      <c r="S31" s="70"/>
      <c r="T31" s="70"/>
      <c r="U31" s="70"/>
      <c r="V31" s="70"/>
      <c r="W31" s="70"/>
      <c r="X31" s="70"/>
    </row>
    <row r="32" spans="1:24" x14ac:dyDescent="0.25">
      <c r="L32" s="43"/>
      <c r="M32" s="43"/>
      <c r="O32" s="16"/>
      <c r="P32" s="69"/>
      <c r="Q32" s="70"/>
      <c r="R32" s="70"/>
      <c r="S32" s="70"/>
      <c r="T32" s="70"/>
      <c r="U32" s="70"/>
      <c r="V32" s="70"/>
      <c r="W32" s="70"/>
      <c r="X32" s="70"/>
    </row>
    <row r="33" spans="15:24" x14ac:dyDescent="0.25">
      <c r="O33" s="16"/>
      <c r="P33" s="69"/>
      <c r="Q33" s="70"/>
      <c r="R33" s="70"/>
      <c r="S33" s="70"/>
      <c r="T33" s="70"/>
      <c r="U33" s="70"/>
      <c r="V33" s="70"/>
      <c r="W33" s="70"/>
      <c r="X33" s="70"/>
    </row>
    <row r="34" spans="15:24" x14ac:dyDescent="0.25">
      <c r="O34" s="16"/>
      <c r="P34" s="69"/>
      <c r="Q34" s="70"/>
      <c r="R34" s="70"/>
      <c r="S34" s="70"/>
      <c r="T34" s="70"/>
      <c r="U34" s="70"/>
      <c r="V34" s="70"/>
      <c r="W34" s="70"/>
      <c r="X34" s="70"/>
    </row>
    <row r="35" spans="15:24" x14ac:dyDescent="0.25">
      <c r="O35" s="16"/>
      <c r="P35" s="69"/>
      <c r="Q35" s="70"/>
      <c r="R35" s="70"/>
      <c r="S35" s="70"/>
      <c r="T35" s="70"/>
      <c r="U35" s="70"/>
      <c r="V35" s="70"/>
      <c r="W35" s="70"/>
      <c r="X35" s="70"/>
    </row>
    <row r="36" spans="15:24" x14ac:dyDescent="0.25">
      <c r="O36" s="16"/>
      <c r="P36" s="32"/>
      <c r="Q36" s="38"/>
      <c r="R36" s="38"/>
      <c r="S36" s="38"/>
      <c r="T36" s="38"/>
    </row>
    <row r="37" spans="15:24" x14ac:dyDescent="0.25">
      <c r="O37" s="16"/>
      <c r="P37" s="32"/>
      <c r="Q37" s="38"/>
      <c r="R37" s="38"/>
      <c r="S37" s="38"/>
      <c r="T37" s="38"/>
    </row>
    <row r="38" spans="15:24" x14ac:dyDescent="0.25">
      <c r="O38" s="16"/>
      <c r="P38" s="32"/>
      <c r="Q38" s="38"/>
      <c r="R38" s="38"/>
      <c r="S38" s="38"/>
      <c r="T38" s="38"/>
    </row>
    <row r="39" spans="15:24" x14ac:dyDescent="0.25">
      <c r="O39" s="16"/>
      <c r="P39" s="32"/>
      <c r="Q39" s="38"/>
      <c r="R39" s="38"/>
      <c r="S39" s="38"/>
      <c r="T39" s="38"/>
    </row>
    <row r="40" spans="15:24" x14ac:dyDescent="0.25">
      <c r="O40" s="16"/>
      <c r="P40" s="32"/>
      <c r="Q40" s="38"/>
      <c r="R40" s="38"/>
      <c r="S40" s="38"/>
      <c r="T40" s="38"/>
    </row>
    <row r="41" spans="15:24" x14ac:dyDescent="0.25">
      <c r="O41" s="16"/>
      <c r="P41" s="32"/>
      <c r="Q41" s="38"/>
      <c r="R41" s="38"/>
      <c r="S41" s="38"/>
      <c r="T41" s="38"/>
    </row>
    <row r="42" spans="15:24" x14ac:dyDescent="0.25">
      <c r="O42" s="16"/>
      <c r="P42" s="32"/>
      <c r="Q42" s="38"/>
      <c r="R42" s="38"/>
      <c r="S42" s="38"/>
      <c r="T42" s="38"/>
    </row>
    <row r="43" spans="15:24" x14ac:dyDescent="0.25">
      <c r="O43" s="16"/>
      <c r="P43" s="32"/>
      <c r="Q43" s="38"/>
      <c r="R43" s="38"/>
      <c r="S43" s="38"/>
      <c r="T43" s="38"/>
    </row>
    <row r="44" spans="15:24" x14ac:dyDescent="0.25">
      <c r="O44" s="16"/>
      <c r="P44" s="32"/>
      <c r="Q44" s="38"/>
      <c r="R44" s="38"/>
      <c r="S44" s="38"/>
      <c r="T44" s="38"/>
    </row>
    <row r="45" spans="15:24" x14ac:dyDescent="0.25">
      <c r="O45" s="16"/>
      <c r="P45" s="32"/>
      <c r="Q45" s="38"/>
      <c r="R45" s="38"/>
      <c r="S45" s="38"/>
      <c r="T45" s="38"/>
    </row>
  </sheetData>
  <sheetProtection sheet="1" objects="1" scenarios="1" selectLockedCells="1" pivotTables="0"/>
  <mergeCells count="39">
    <mergeCell ref="C6:G6"/>
    <mergeCell ref="C13:G13"/>
    <mergeCell ref="C8:G8"/>
    <mergeCell ref="C11:G11"/>
    <mergeCell ref="A10:L10"/>
    <mergeCell ref="A5:A6"/>
    <mergeCell ref="C5:G5"/>
    <mergeCell ref="C7:G7"/>
    <mergeCell ref="C9:G9"/>
    <mergeCell ref="A7:A9"/>
    <mergeCell ref="A11:A12"/>
    <mergeCell ref="J20:K20"/>
    <mergeCell ref="H20:I20"/>
    <mergeCell ref="C12:G12"/>
    <mergeCell ref="C15:G15"/>
    <mergeCell ref="A14:L14"/>
    <mergeCell ref="A16:A18"/>
    <mergeCell ref="C16:G16"/>
    <mergeCell ref="C18:G18"/>
    <mergeCell ref="C20:G20"/>
    <mergeCell ref="C17:G17"/>
    <mergeCell ref="C1:G1"/>
    <mergeCell ref="D2:G2"/>
    <mergeCell ref="C3:G3"/>
    <mergeCell ref="A4:L4"/>
    <mergeCell ref="A1:B1"/>
    <mergeCell ref="A3:B3"/>
    <mergeCell ref="H2:K2"/>
    <mergeCell ref="C29:F29"/>
    <mergeCell ref="C23:F23"/>
    <mergeCell ref="C21:G21"/>
    <mergeCell ref="H21:I21"/>
    <mergeCell ref="B24:B26"/>
    <mergeCell ref="C24:F26"/>
    <mergeCell ref="H28:K28"/>
    <mergeCell ref="J21:K21"/>
    <mergeCell ref="H27:K27"/>
    <mergeCell ref="C27:F27"/>
    <mergeCell ref="C28:F28"/>
  </mergeCells>
  <phoneticPr fontId="0" type="noConversion"/>
  <conditionalFormatting sqref="H21:I21">
    <cfRule type="cellIs" dxfId="8" priority="1" operator="greaterThan">
      <formula>10</formula>
    </cfRule>
    <cfRule type="cellIs" dxfId="7" priority="2" operator="lessThan">
      <formula>$H$20</formula>
    </cfRule>
    <cfRule type="cellIs" dxfId="6" priority="3" operator="lessThan">
      <formula>$H$20</formula>
    </cfRule>
    <cfRule type="cellIs" dxfId="5" priority="5" operator="lessThan">
      <formula>$H$20</formula>
    </cfRule>
    <cfRule type="cellIs" dxfId="4" priority="6" operator="greaterThan">
      <formula>10</formula>
    </cfRule>
    <cfRule type="cellIs" dxfId="3" priority="7" stopIfTrue="1" operator="greaterThan">
      <formula>10</formula>
    </cfRule>
    <cfRule type="cellIs" dxfId="2" priority="8" stopIfTrue="1" operator="lessThan">
      <formula>$H$20</formula>
    </cfRule>
  </conditionalFormatting>
  <conditionalFormatting sqref="H20:I20">
    <cfRule type="cellIs" dxfId="1" priority="4" operator="lessThan">
      <formula>$H$20</formula>
    </cfRule>
  </conditionalFormatting>
  <conditionalFormatting sqref="H28:K28">
    <cfRule type="cellIs" dxfId="0" priority="13" stopIfTrue="1" operator="equal">
      <formula>$L$28</formula>
    </cfRule>
  </conditionalFormatting>
  <pageMargins left="0.37" right="0.31" top="0.43" bottom="0.36" header="0.51181102362204722" footer="0.36"/>
  <pageSetup paperSize="9" scale="75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2</vt:i4>
      </vt:variant>
    </vt:vector>
  </HeadingPairs>
  <TitlesOfParts>
    <vt:vector size="5" baseType="lpstr">
      <vt:lpstr>Notice à lire</vt:lpstr>
      <vt:lpstr>Identification</vt:lpstr>
      <vt:lpstr>Présentation du projet</vt:lpstr>
      <vt:lpstr>Identification!Print_Area</vt:lpstr>
      <vt:lpstr>'Présentation du projet'!Print_Area</vt:lpstr>
    </vt:vector>
  </TitlesOfParts>
  <Company>STSI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VIOLLIN</dc:creator>
  <cp:lastModifiedBy>Cedrick</cp:lastModifiedBy>
  <cp:lastPrinted>2014-12-05T11:57:22Z</cp:lastPrinted>
  <dcterms:created xsi:type="dcterms:W3CDTF">2011-09-24T16:55:29Z</dcterms:created>
  <dcterms:modified xsi:type="dcterms:W3CDTF">2017-11-11T14:12:42Z</dcterms:modified>
</cp:coreProperties>
</file>