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Python\MacroFactorModel\MacroDataAnalysis\"/>
    </mc:Choice>
  </mc:AlternateContent>
  <xr:revisionPtr revIDLastSave="0" documentId="13_ncr:1_{E4580908-C997-4E0E-8F65-B312960E1072}" xr6:coauthVersionLast="47" xr6:coauthVersionMax="47" xr10:uidLastSave="{00000000-0000-0000-0000-000000000000}"/>
  <bookViews>
    <workbookView xWindow="-110" yWindow="-110" windowWidth="21820" windowHeight="14160" xr2:uid="{00000000-000D-0000-FFFF-FFFF00000000}"/>
  </bookViews>
  <sheets>
    <sheet name="OriginalPMI" sheetId="1" r:id="rId1"/>
    <sheet name="PMI" sheetId="2" r:id="rId2"/>
    <sheet name="PMI_Diff12" sheetId="3" r:id="rId3"/>
    <sheet name="宏观数据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F3" i="3"/>
  <c r="I3" i="3"/>
  <c r="J3" i="3"/>
  <c r="K3" i="3"/>
  <c r="L3" i="3"/>
  <c r="M3" i="3"/>
  <c r="N3" i="3"/>
  <c r="D4" i="3"/>
  <c r="F4" i="3"/>
  <c r="I4" i="3"/>
  <c r="J4" i="3"/>
  <c r="K4" i="3"/>
  <c r="L4" i="3"/>
  <c r="M4" i="3"/>
  <c r="N4" i="3"/>
  <c r="D5" i="3"/>
  <c r="F5" i="3"/>
  <c r="I5" i="3"/>
  <c r="J5" i="3"/>
  <c r="K5" i="3"/>
  <c r="L5" i="3"/>
  <c r="M5" i="3"/>
  <c r="N5" i="3"/>
  <c r="D6" i="3"/>
  <c r="F6" i="3"/>
  <c r="I6" i="3"/>
  <c r="J6" i="3"/>
  <c r="K6" i="3"/>
  <c r="L6" i="3"/>
  <c r="M6" i="3"/>
  <c r="N6" i="3"/>
  <c r="D7" i="3"/>
  <c r="F7" i="3"/>
  <c r="I7" i="3"/>
  <c r="J7" i="3"/>
  <c r="K7" i="3"/>
  <c r="L7" i="3"/>
  <c r="M7" i="3"/>
  <c r="N7" i="3"/>
  <c r="D8" i="3"/>
  <c r="F8" i="3"/>
  <c r="I8" i="3"/>
  <c r="J8" i="3"/>
  <c r="K8" i="3"/>
  <c r="L8" i="3"/>
  <c r="M8" i="3"/>
  <c r="N8" i="3"/>
  <c r="D9" i="3"/>
  <c r="F9" i="3"/>
  <c r="I9" i="3"/>
  <c r="J9" i="3"/>
  <c r="K9" i="3"/>
  <c r="L9" i="3"/>
  <c r="M9" i="3"/>
  <c r="N9" i="3"/>
  <c r="D10" i="3"/>
  <c r="F10" i="3"/>
  <c r="I10" i="3"/>
  <c r="J10" i="3"/>
  <c r="K10" i="3"/>
  <c r="L10" i="3"/>
  <c r="M10" i="3"/>
  <c r="N10" i="3"/>
  <c r="D11" i="3"/>
  <c r="F11" i="3"/>
  <c r="I11" i="3"/>
  <c r="J11" i="3"/>
  <c r="K11" i="3"/>
  <c r="L11" i="3"/>
  <c r="M11" i="3"/>
  <c r="N11" i="3"/>
  <c r="D12" i="3"/>
  <c r="F12" i="3"/>
  <c r="I12" i="3"/>
  <c r="J12" i="3"/>
  <c r="K12" i="3"/>
  <c r="L12" i="3"/>
  <c r="M12" i="3"/>
  <c r="N12" i="3"/>
  <c r="D13" i="3"/>
  <c r="F13" i="3"/>
  <c r="I13" i="3"/>
  <c r="J13" i="3"/>
  <c r="K13" i="3"/>
  <c r="L13" i="3"/>
  <c r="M13" i="3"/>
  <c r="N13" i="3"/>
  <c r="D14" i="3"/>
  <c r="F14" i="3"/>
  <c r="I14" i="3"/>
  <c r="J14" i="3"/>
  <c r="K14" i="3"/>
  <c r="L14" i="3"/>
  <c r="M14" i="3"/>
  <c r="N14" i="3"/>
  <c r="D15" i="3"/>
  <c r="F15" i="3"/>
  <c r="I15" i="3"/>
  <c r="J15" i="3"/>
  <c r="K15" i="3"/>
  <c r="L15" i="3"/>
  <c r="M15" i="3"/>
  <c r="N15" i="3"/>
  <c r="D16" i="3"/>
  <c r="F16" i="3"/>
  <c r="I16" i="3"/>
  <c r="J16" i="3"/>
  <c r="K16" i="3"/>
  <c r="L16" i="3"/>
  <c r="M16" i="3"/>
  <c r="N16" i="3"/>
  <c r="D17" i="3"/>
  <c r="F17" i="3"/>
  <c r="I17" i="3"/>
  <c r="J17" i="3"/>
  <c r="K17" i="3"/>
  <c r="L17" i="3"/>
  <c r="M17" i="3"/>
  <c r="N17" i="3"/>
  <c r="D18" i="3"/>
  <c r="F18" i="3"/>
  <c r="I18" i="3"/>
  <c r="J18" i="3"/>
  <c r="K18" i="3"/>
  <c r="L18" i="3"/>
  <c r="M18" i="3"/>
  <c r="N18" i="3"/>
  <c r="D19" i="3"/>
  <c r="F19" i="3"/>
  <c r="I19" i="3"/>
  <c r="J19" i="3"/>
  <c r="K19" i="3"/>
  <c r="L19" i="3"/>
  <c r="M19" i="3"/>
  <c r="N19" i="3"/>
  <c r="D20" i="3"/>
  <c r="F20" i="3"/>
  <c r="I20" i="3"/>
  <c r="J20" i="3"/>
  <c r="K20" i="3"/>
  <c r="L20" i="3"/>
  <c r="M20" i="3"/>
  <c r="N20" i="3"/>
  <c r="D21" i="3"/>
  <c r="F21" i="3"/>
  <c r="I21" i="3"/>
  <c r="J21" i="3"/>
  <c r="K21" i="3"/>
  <c r="L21" i="3"/>
  <c r="M21" i="3"/>
  <c r="N21" i="3"/>
  <c r="D22" i="3"/>
  <c r="F22" i="3"/>
  <c r="I22" i="3"/>
  <c r="J22" i="3"/>
  <c r="K22" i="3"/>
  <c r="L22" i="3"/>
  <c r="M22" i="3"/>
  <c r="N22" i="3"/>
  <c r="D23" i="3"/>
  <c r="F23" i="3"/>
  <c r="I23" i="3"/>
  <c r="J23" i="3"/>
  <c r="K23" i="3"/>
  <c r="L23" i="3"/>
  <c r="M23" i="3"/>
  <c r="N23" i="3"/>
  <c r="D24" i="3"/>
  <c r="E24" i="3"/>
  <c r="F24" i="3"/>
  <c r="G24" i="3"/>
  <c r="I24" i="3"/>
  <c r="J24" i="3"/>
  <c r="K24" i="3"/>
  <c r="L24" i="3"/>
  <c r="M24" i="3"/>
  <c r="N24" i="3"/>
  <c r="D25" i="3"/>
  <c r="E25" i="3"/>
  <c r="F25" i="3"/>
  <c r="G25" i="3"/>
  <c r="I25" i="3"/>
  <c r="J25" i="3"/>
  <c r="K25" i="3"/>
  <c r="L25" i="3"/>
  <c r="M25" i="3"/>
  <c r="N25" i="3"/>
  <c r="D26" i="3"/>
  <c r="E26" i="3"/>
  <c r="F26" i="3"/>
  <c r="G26" i="3"/>
  <c r="I26" i="3"/>
  <c r="J26" i="3"/>
  <c r="K26" i="3"/>
  <c r="L26" i="3"/>
  <c r="M26" i="3"/>
  <c r="N26" i="3"/>
  <c r="D27" i="3"/>
  <c r="E27" i="3"/>
  <c r="F27" i="3"/>
  <c r="G27" i="3"/>
  <c r="I27" i="3"/>
  <c r="J27" i="3"/>
  <c r="K27" i="3"/>
  <c r="L27" i="3"/>
  <c r="M27" i="3"/>
  <c r="N27" i="3"/>
  <c r="D28" i="3"/>
  <c r="E28" i="3"/>
  <c r="F28" i="3"/>
  <c r="G28" i="3"/>
  <c r="I28" i="3"/>
  <c r="J28" i="3"/>
  <c r="K28" i="3"/>
  <c r="L28" i="3"/>
  <c r="M28" i="3"/>
  <c r="N28" i="3"/>
  <c r="D29" i="3"/>
  <c r="E29" i="3"/>
  <c r="F29" i="3"/>
  <c r="G29" i="3"/>
  <c r="I29" i="3"/>
  <c r="J29" i="3"/>
  <c r="K29" i="3"/>
  <c r="L29" i="3"/>
  <c r="M29" i="3"/>
  <c r="N29" i="3"/>
  <c r="D30" i="3"/>
  <c r="E30" i="3"/>
  <c r="F30" i="3"/>
  <c r="G30" i="3"/>
  <c r="I30" i="3"/>
  <c r="J30" i="3"/>
  <c r="K30" i="3"/>
  <c r="L30" i="3"/>
  <c r="M30" i="3"/>
  <c r="N30" i="3"/>
  <c r="D31" i="3"/>
  <c r="E31" i="3"/>
  <c r="F31" i="3"/>
  <c r="G31" i="3"/>
  <c r="I31" i="3"/>
  <c r="J31" i="3"/>
  <c r="K31" i="3"/>
  <c r="L31" i="3"/>
  <c r="M31" i="3"/>
  <c r="N31" i="3"/>
  <c r="D32" i="3"/>
  <c r="E32" i="3"/>
  <c r="F32" i="3"/>
  <c r="G32" i="3"/>
  <c r="I32" i="3"/>
  <c r="J32" i="3"/>
  <c r="K32" i="3"/>
  <c r="L32" i="3"/>
  <c r="M32" i="3"/>
  <c r="N32" i="3"/>
  <c r="D33" i="3"/>
  <c r="E33" i="3"/>
  <c r="F33" i="3"/>
  <c r="G33" i="3"/>
  <c r="I33" i="3"/>
  <c r="J33" i="3"/>
  <c r="K33" i="3"/>
  <c r="L33" i="3"/>
  <c r="M33" i="3"/>
  <c r="N33" i="3"/>
  <c r="D34" i="3"/>
  <c r="E34" i="3"/>
  <c r="F34" i="3"/>
  <c r="G34" i="3"/>
  <c r="I34" i="3"/>
  <c r="J34" i="3"/>
  <c r="K34" i="3"/>
  <c r="L34" i="3"/>
  <c r="M34" i="3"/>
  <c r="N34" i="3"/>
  <c r="D35" i="3"/>
  <c r="E35" i="3"/>
  <c r="F35" i="3"/>
  <c r="G35" i="3"/>
  <c r="I35" i="3"/>
  <c r="J35" i="3"/>
  <c r="K35" i="3"/>
  <c r="L35" i="3"/>
  <c r="M35" i="3"/>
  <c r="N35" i="3"/>
  <c r="D36" i="3"/>
  <c r="E36" i="3"/>
  <c r="F36" i="3"/>
  <c r="G36" i="3"/>
  <c r="I36" i="3"/>
  <c r="J36" i="3"/>
  <c r="K36" i="3"/>
  <c r="L36" i="3"/>
  <c r="M36" i="3"/>
  <c r="N36" i="3"/>
  <c r="D37" i="3"/>
  <c r="E37" i="3"/>
  <c r="F37" i="3"/>
  <c r="G37" i="3"/>
  <c r="I37" i="3"/>
  <c r="J37" i="3"/>
  <c r="K37" i="3"/>
  <c r="L37" i="3"/>
  <c r="M37" i="3"/>
  <c r="N37" i="3"/>
  <c r="D38" i="3"/>
  <c r="E38" i="3"/>
  <c r="F38" i="3"/>
  <c r="G38" i="3"/>
  <c r="I38" i="3"/>
  <c r="J38" i="3"/>
  <c r="K38" i="3"/>
  <c r="L38" i="3"/>
  <c r="M38" i="3"/>
  <c r="M39" i="3" s="1"/>
  <c r="N38" i="3"/>
  <c r="D39" i="3"/>
  <c r="E39" i="3"/>
  <c r="F39" i="3"/>
  <c r="G39" i="3"/>
  <c r="I39" i="3"/>
  <c r="J39" i="3"/>
  <c r="K39" i="3"/>
  <c r="L39" i="3"/>
  <c r="N39" i="3"/>
  <c r="D40" i="3"/>
  <c r="E40" i="3"/>
  <c r="F40" i="3"/>
  <c r="G40" i="3"/>
  <c r="I40" i="3"/>
  <c r="J40" i="3"/>
  <c r="K40" i="3"/>
  <c r="L40" i="3"/>
  <c r="M40" i="3"/>
  <c r="N40" i="3"/>
  <c r="D41" i="3"/>
  <c r="E41" i="3"/>
  <c r="F41" i="3"/>
  <c r="G41" i="3"/>
  <c r="I41" i="3"/>
  <c r="J41" i="3"/>
  <c r="K41" i="3"/>
  <c r="L41" i="3"/>
  <c r="M41" i="3"/>
  <c r="N41" i="3"/>
  <c r="D42" i="3"/>
  <c r="E42" i="3"/>
  <c r="F42" i="3"/>
  <c r="G42" i="3"/>
  <c r="I42" i="3"/>
  <c r="J42" i="3"/>
  <c r="K42" i="3"/>
  <c r="L42" i="3"/>
  <c r="M42" i="3"/>
  <c r="N42" i="3"/>
  <c r="D43" i="3"/>
  <c r="E43" i="3"/>
  <c r="F43" i="3"/>
  <c r="G43" i="3"/>
  <c r="I43" i="3"/>
  <c r="J43" i="3"/>
  <c r="K43" i="3"/>
  <c r="L43" i="3"/>
  <c r="M43" i="3"/>
  <c r="N43" i="3"/>
  <c r="D44" i="3"/>
  <c r="E44" i="3"/>
  <c r="F44" i="3"/>
  <c r="G44" i="3"/>
  <c r="I44" i="3"/>
  <c r="J44" i="3"/>
  <c r="K44" i="3"/>
  <c r="L44" i="3"/>
  <c r="M44" i="3"/>
  <c r="N44" i="3"/>
  <c r="D45" i="3"/>
  <c r="E45" i="3"/>
  <c r="F45" i="3"/>
  <c r="G45" i="3"/>
  <c r="I45" i="3"/>
  <c r="J45" i="3"/>
  <c r="K45" i="3"/>
  <c r="L45" i="3"/>
  <c r="M45" i="3"/>
  <c r="N45" i="3"/>
  <c r="D46" i="3"/>
  <c r="E46" i="3"/>
  <c r="F46" i="3"/>
  <c r="G46" i="3"/>
  <c r="I46" i="3"/>
  <c r="J46" i="3"/>
  <c r="K46" i="3"/>
  <c r="L46" i="3"/>
  <c r="M46" i="3"/>
  <c r="N46" i="3"/>
  <c r="D47" i="3"/>
  <c r="E47" i="3"/>
  <c r="F47" i="3"/>
  <c r="G47" i="3"/>
  <c r="I47" i="3"/>
  <c r="J47" i="3"/>
  <c r="K47" i="3"/>
  <c r="L47" i="3"/>
  <c r="M47" i="3"/>
  <c r="N47" i="3"/>
  <c r="D48" i="3"/>
  <c r="E48" i="3"/>
  <c r="F48" i="3"/>
  <c r="G48" i="3"/>
  <c r="H48" i="3"/>
  <c r="I48" i="3"/>
  <c r="J48" i="3"/>
  <c r="K48" i="3"/>
  <c r="L48" i="3"/>
  <c r="M48" i="3"/>
  <c r="N48" i="3"/>
  <c r="D49" i="3"/>
  <c r="E49" i="3"/>
  <c r="F49" i="3"/>
  <c r="G49" i="3"/>
  <c r="H49" i="3"/>
  <c r="I49" i="3"/>
  <c r="J49" i="3"/>
  <c r="K49" i="3"/>
  <c r="L49" i="3"/>
  <c r="M49" i="3"/>
  <c r="N49" i="3"/>
  <c r="D50" i="3"/>
  <c r="E50" i="3"/>
  <c r="F50" i="3"/>
  <c r="G50" i="3"/>
  <c r="H50" i="3"/>
  <c r="I50" i="3"/>
  <c r="J50" i="3"/>
  <c r="K50" i="3"/>
  <c r="L50" i="3"/>
  <c r="M50" i="3"/>
  <c r="N50" i="3"/>
  <c r="D51" i="3"/>
  <c r="E51" i="3"/>
  <c r="F51" i="3"/>
  <c r="G51" i="3"/>
  <c r="H51" i="3"/>
  <c r="I51" i="3"/>
  <c r="J51" i="3"/>
  <c r="K51" i="3"/>
  <c r="L51" i="3"/>
  <c r="M51" i="3"/>
  <c r="N51" i="3"/>
  <c r="D52" i="3"/>
  <c r="E52" i="3"/>
  <c r="F52" i="3"/>
  <c r="G52" i="3"/>
  <c r="H52" i="3"/>
  <c r="I52" i="3"/>
  <c r="J52" i="3"/>
  <c r="K52" i="3"/>
  <c r="L52" i="3"/>
  <c r="M52" i="3"/>
  <c r="N52" i="3"/>
  <c r="D53" i="3"/>
  <c r="E53" i="3"/>
  <c r="F53" i="3"/>
  <c r="G53" i="3"/>
  <c r="H53" i="3"/>
  <c r="I53" i="3"/>
  <c r="J53" i="3"/>
  <c r="K53" i="3"/>
  <c r="L53" i="3"/>
  <c r="M53" i="3"/>
  <c r="N53" i="3"/>
  <c r="D54" i="3"/>
  <c r="E54" i="3"/>
  <c r="F54" i="3"/>
  <c r="G54" i="3"/>
  <c r="H54" i="3"/>
  <c r="I54" i="3"/>
  <c r="J54" i="3"/>
  <c r="K54" i="3"/>
  <c r="L54" i="3"/>
  <c r="M54" i="3"/>
  <c r="N54" i="3"/>
  <c r="D55" i="3"/>
  <c r="E55" i="3"/>
  <c r="F55" i="3"/>
  <c r="G55" i="3"/>
  <c r="H55" i="3"/>
  <c r="I55" i="3"/>
  <c r="J55" i="3"/>
  <c r="K55" i="3"/>
  <c r="L55" i="3"/>
  <c r="M55" i="3"/>
  <c r="N55" i="3"/>
  <c r="D56" i="3"/>
  <c r="E56" i="3"/>
  <c r="F56" i="3"/>
  <c r="G56" i="3"/>
  <c r="H56" i="3"/>
  <c r="I56" i="3"/>
  <c r="J56" i="3"/>
  <c r="K56" i="3"/>
  <c r="L56" i="3"/>
  <c r="M56" i="3"/>
  <c r="N56" i="3"/>
  <c r="D57" i="3"/>
  <c r="E57" i="3"/>
  <c r="F57" i="3"/>
  <c r="G57" i="3"/>
  <c r="H57" i="3"/>
  <c r="I57" i="3"/>
  <c r="J57" i="3"/>
  <c r="K57" i="3"/>
  <c r="L57" i="3"/>
  <c r="M57" i="3"/>
  <c r="N57" i="3"/>
  <c r="D58" i="3"/>
  <c r="E58" i="3"/>
  <c r="F58" i="3"/>
  <c r="G58" i="3"/>
  <c r="H58" i="3"/>
  <c r="I58" i="3"/>
  <c r="J58" i="3"/>
  <c r="K58" i="3"/>
  <c r="L58" i="3"/>
  <c r="M58" i="3"/>
  <c r="N58" i="3"/>
  <c r="D59" i="3"/>
  <c r="E59" i="3"/>
  <c r="F59" i="3"/>
  <c r="G59" i="3"/>
  <c r="H59" i="3"/>
  <c r="I59" i="3"/>
  <c r="J59" i="3"/>
  <c r="K59" i="3"/>
  <c r="L59" i="3"/>
  <c r="M59" i="3"/>
  <c r="N59" i="3"/>
  <c r="D60" i="3"/>
  <c r="E60" i="3"/>
  <c r="F60" i="3"/>
  <c r="G60" i="3"/>
  <c r="H60" i="3"/>
  <c r="I60" i="3"/>
  <c r="J60" i="3"/>
  <c r="K60" i="3"/>
  <c r="L60" i="3"/>
  <c r="M60" i="3"/>
  <c r="N60" i="3"/>
  <c r="D61" i="3"/>
  <c r="E61" i="3"/>
  <c r="F61" i="3"/>
  <c r="G61" i="3"/>
  <c r="H61" i="3"/>
  <c r="I61" i="3"/>
  <c r="J61" i="3"/>
  <c r="K61" i="3"/>
  <c r="L61" i="3"/>
  <c r="M61" i="3"/>
  <c r="N61" i="3"/>
  <c r="D62" i="3"/>
  <c r="E62" i="3"/>
  <c r="F62" i="3"/>
  <c r="G62" i="3"/>
  <c r="H62" i="3"/>
  <c r="I62" i="3"/>
  <c r="J62" i="3"/>
  <c r="K62" i="3"/>
  <c r="L62" i="3"/>
  <c r="M62" i="3"/>
  <c r="N62" i="3"/>
  <c r="D63" i="3"/>
  <c r="E63" i="3"/>
  <c r="F63" i="3"/>
  <c r="G63" i="3"/>
  <c r="H63" i="3"/>
  <c r="I63" i="3"/>
  <c r="J63" i="3"/>
  <c r="K63" i="3"/>
  <c r="L63" i="3"/>
  <c r="M63" i="3"/>
  <c r="N63" i="3"/>
  <c r="D64" i="3"/>
  <c r="E64" i="3"/>
  <c r="F64" i="3"/>
  <c r="G64" i="3"/>
  <c r="H64" i="3"/>
  <c r="I64" i="3"/>
  <c r="J64" i="3"/>
  <c r="K64" i="3"/>
  <c r="L64" i="3"/>
  <c r="M64" i="3"/>
  <c r="N64" i="3"/>
  <c r="D65" i="3"/>
  <c r="E65" i="3"/>
  <c r="F65" i="3"/>
  <c r="G65" i="3"/>
  <c r="H65" i="3"/>
  <c r="I65" i="3"/>
  <c r="J65" i="3"/>
  <c r="K65" i="3"/>
  <c r="L65" i="3"/>
  <c r="M65" i="3"/>
  <c r="N65" i="3"/>
  <c r="D66" i="3"/>
  <c r="E66" i="3"/>
  <c r="F66" i="3"/>
  <c r="G66" i="3"/>
  <c r="H66" i="3"/>
  <c r="I66" i="3"/>
  <c r="J66" i="3"/>
  <c r="K66" i="3"/>
  <c r="L66" i="3"/>
  <c r="M66" i="3"/>
  <c r="N66" i="3"/>
  <c r="D67" i="3"/>
  <c r="E67" i="3"/>
  <c r="F67" i="3"/>
  <c r="G67" i="3"/>
  <c r="H67" i="3"/>
  <c r="I67" i="3"/>
  <c r="J67" i="3"/>
  <c r="K67" i="3"/>
  <c r="L67" i="3"/>
  <c r="M67" i="3"/>
  <c r="N67" i="3"/>
  <c r="D68" i="3"/>
  <c r="E68" i="3"/>
  <c r="F68" i="3"/>
  <c r="G68" i="3"/>
  <c r="H68" i="3"/>
  <c r="I68" i="3"/>
  <c r="J68" i="3"/>
  <c r="K68" i="3"/>
  <c r="L68" i="3"/>
  <c r="M68" i="3"/>
  <c r="N68" i="3"/>
  <c r="D69" i="3"/>
  <c r="E69" i="3"/>
  <c r="F69" i="3"/>
  <c r="G69" i="3"/>
  <c r="H69" i="3"/>
  <c r="I69" i="3"/>
  <c r="J69" i="3"/>
  <c r="K69" i="3"/>
  <c r="L69" i="3"/>
  <c r="M69" i="3"/>
  <c r="N69" i="3"/>
  <c r="D70" i="3"/>
  <c r="E70" i="3"/>
  <c r="F70" i="3"/>
  <c r="G70" i="3"/>
  <c r="H70" i="3"/>
  <c r="I70" i="3"/>
  <c r="J70" i="3"/>
  <c r="K70" i="3"/>
  <c r="L70" i="3"/>
  <c r="M70" i="3"/>
  <c r="N70" i="3"/>
  <c r="D71" i="3"/>
  <c r="E71" i="3"/>
  <c r="F71" i="3"/>
  <c r="G71" i="3"/>
  <c r="H71" i="3"/>
  <c r="I71" i="3"/>
  <c r="J71" i="3"/>
  <c r="K71" i="3"/>
  <c r="L71" i="3"/>
  <c r="M71" i="3"/>
  <c r="N71" i="3"/>
  <c r="D72" i="3"/>
  <c r="E72" i="3"/>
  <c r="F72" i="3"/>
  <c r="G72" i="3"/>
  <c r="H72" i="3"/>
  <c r="I72" i="3"/>
  <c r="J72" i="3"/>
  <c r="K72" i="3"/>
  <c r="L72" i="3"/>
  <c r="M72" i="3"/>
  <c r="N72" i="3"/>
  <c r="D73" i="3"/>
  <c r="E73" i="3"/>
  <c r="F73" i="3"/>
  <c r="G73" i="3"/>
  <c r="H73" i="3"/>
  <c r="I73" i="3"/>
  <c r="J73" i="3"/>
  <c r="K73" i="3"/>
  <c r="L73" i="3"/>
  <c r="M73" i="3"/>
  <c r="N73" i="3"/>
  <c r="D74" i="3"/>
  <c r="E74" i="3"/>
  <c r="F74" i="3"/>
  <c r="G74" i="3"/>
  <c r="H74" i="3"/>
  <c r="I74" i="3"/>
  <c r="J74" i="3"/>
  <c r="K74" i="3"/>
  <c r="L74" i="3"/>
  <c r="M74" i="3"/>
  <c r="N74" i="3"/>
  <c r="D75" i="3"/>
  <c r="E75" i="3"/>
  <c r="F75" i="3"/>
  <c r="G75" i="3"/>
  <c r="H75" i="3"/>
  <c r="I75" i="3"/>
  <c r="J75" i="3"/>
  <c r="K75" i="3"/>
  <c r="L75" i="3"/>
  <c r="M75" i="3"/>
  <c r="N75" i="3"/>
  <c r="D76" i="3"/>
  <c r="E76" i="3"/>
  <c r="F76" i="3"/>
  <c r="G76" i="3"/>
  <c r="H76" i="3"/>
  <c r="I76" i="3"/>
  <c r="J76" i="3"/>
  <c r="K76" i="3"/>
  <c r="L76" i="3"/>
  <c r="M76" i="3"/>
  <c r="N76" i="3"/>
  <c r="D77" i="3"/>
  <c r="E77" i="3"/>
  <c r="F77" i="3"/>
  <c r="G77" i="3"/>
  <c r="H77" i="3"/>
  <c r="I77" i="3"/>
  <c r="J77" i="3"/>
  <c r="K77" i="3"/>
  <c r="L77" i="3"/>
  <c r="M77" i="3"/>
  <c r="N77" i="3"/>
  <c r="D78" i="3"/>
  <c r="E78" i="3"/>
  <c r="F78" i="3"/>
  <c r="G78" i="3"/>
  <c r="H78" i="3"/>
  <c r="I78" i="3"/>
  <c r="J78" i="3"/>
  <c r="K78" i="3"/>
  <c r="L78" i="3"/>
  <c r="M78" i="3"/>
  <c r="N78" i="3"/>
  <c r="D79" i="3"/>
  <c r="E79" i="3"/>
  <c r="F79" i="3"/>
  <c r="G79" i="3"/>
  <c r="H79" i="3"/>
  <c r="I79" i="3"/>
  <c r="J79" i="3"/>
  <c r="K79" i="3"/>
  <c r="L79" i="3"/>
  <c r="M79" i="3"/>
  <c r="N79" i="3"/>
  <c r="D80" i="3"/>
  <c r="E80" i="3"/>
  <c r="F80" i="3"/>
  <c r="G80" i="3"/>
  <c r="H80" i="3"/>
  <c r="I80" i="3"/>
  <c r="J80" i="3"/>
  <c r="K80" i="3"/>
  <c r="L80" i="3"/>
  <c r="M80" i="3"/>
  <c r="N80" i="3"/>
  <c r="D81" i="3"/>
  <c r="E81" i="3"/>
  <c r="F81" i="3"/>
  <c r="G81" i="3"/>
  <c r="H81" i="3"/>
  <c r="I81" i="3"/>
  <c r="J81" i="3"/>
  <c r="K81" i="3"/>
  <c r="L81" i="3"/>
  <c r="M81" i="3"/>
  <c r="N81" i="3"/>
  <c r="D82" i="3"/>
  <c r="E82" i="3"/>
  <c r="F82" i="3"/>
  <c r="G82" i="3"/>
  <c r="H82" i="3"/>
  <c r="I82" i="3"/>
  <c r="J82" i="3"/>
  <c r="K82" i="3"/>
  <c r="L82" i="3"/>
  <c r="M82" i="3"/>
  <c r="N82" i="3"/>
  <c r="D83" i="3"/>
  <c r="E83" i="3"/>
  <c r="F83" i="3"/>
  <c r="G83" i="3"/>
  <c r="H83" i="3"/>
  <c r="I83" i="3"/>
  <c r="J83" i="3"/>
  <c r="K83" i="3"/>
  <c r="L83" i="3"/>
  <c r="M83" i="3"/>
  <c r="N83" i="3"/>
  <c r="D84" i="3"/>
  <c r="E84" i="3"/>
  <c r="F84" i="3"/>
  <c r="G84" i="3"/>
  <c r="H84" i="3"/>
  <c r="I84" i="3"/>
  <c r="J84" i="3"/>
  <c r="K84" i="3"/>
  <c r="L84" i="3"/>
  <c r="M84" i="3"/>
  <c r="N84" i="3"/>
  <c r="D85" i="3"/>
  <c r="E85" i="3"/>
  <c r="F85" i="3"/>
  <c r="G85" i="3"/>
  <c r="H85" i="3"/>
  <c r="I85" i="3"/>
  <c r="J85" i="3"/>
  <c r="K85" i="3"/>
  <c r="L85" i="3"/>
  <c r="M85" i="3"/>
  <c r="N85" i="3"/>
  <c r="D86" i="3"/>
  <c r="E86" i="3"/>
  <c r="F86" i="3"/>
  <c r="G86" i="3"/>
  <c r="H86" i="3"/>
  <c r="I86" i="3"/>
  <c r="J86" i="3"/>
  <c r="K86" i="3"/>
  <c r="L86" i="3"/>
  <c r="M86" i="3"/>
  <c r="N86" i="3"/>
  <c r="D87" i="3"/>
  <c r="E87" i="3"/>
  <c r="F87" i="3"/>
  <c r="G87" i="3"/>
  <c r="H87" i="3"/>
  <c r="I87" i="3"/>
  <c r="J87" i="3"/>
  <c r="K87" i="3"/>
  <c r="L87" i="3"/>
  <c r="M87" i="3"/>
  <c r="N87" i="3"/>
  <c r="D88" i="3"/>
  <c r="E88" i="3"/>
  <c r="F88" i="3"/>
  <c r="G88" i="3"/>
  <c r="H88" i="3"/>
  <c r="I88" i="3"/>
  <c r="J88" i="3"/>
  <c r="K88" i="3"/>
  <c r="L88" i="3"/>
  <c r="M88" i="3"/>
  <c r="N88" i="3"/>
  <c r="D89" i="3"/>
  <c r="E89" i="3"/>
  <c r="F89" i="3"/>
  <c r="G89" i="3"/>
  <c r="H89" i="3"/>
  <c r="I89" i="3"/>
  <c r="J89" i="3"/>
  <c r="K89" i="3"/>
  <c r="L89" i="3"/>
  <c r="M89" i="3"/>
  <c r="N89" i="3"/>
  <c r="D90" i="3"/>
  <c r="E90" i="3"/>
  <c r="F90" i="3"/>
  <c r="G90" i="3"/>
  <c r="H90" i="3"/>
  <c r="I90" i="3"/>
  <c r="J90" i="3"/>
  <c r="K90" i="3"/>
  <c r="L90" i="3"/>
  <c r="M90" i="3"/>
  <c r="N90" i="3"/>
  <c r="D91" i="3"/>
  <c r="E91" i="3"/>
  <c r="F91" i="3"/>
  <c r="G91" i="3"/>
  <c r="H91" i="3"/>
  <c r="I91" i="3"/>
  <c r="J91" i="3"/>
  <c r="K91" i="3"/>
  <c r="L91" i="3"/>
  <c r="M91" i="3"/>
  <c r="N91" i="3"/>
  <c r="D92" i="3"/>
  <c r="E92" i="3"/>
  <c r="F92" i="3"/>
  <c r="G92" i="3"/>
  <c r="H92" i="3"/>
  <c r="I92" i="3"/>
  <c r="J92" i="3"/>
  <c r="K92" i="3"/>
  <c r="L92" i="3"/>
  <c r="M92" i="3"/>
  <c r="N92" i="3"/>
  <c r="D93" i="3"/>
  <c r="E93" i="3"/>
  <c r="F93" i="3"/>
  <c r="G93" i="3"/>
  <c r="H93" i="3"/>
  <c r="I93" i="3"/>
  <c r="J93" i="3"/>
  <c r="K93" i="3"/>
  <c r="L93" i="3"/>
  <c r="M93" i="3"/>
  <c r="N93" i="3"/>
  <c r="D94" i="3"/>
  <c r="E94" i="3"/>
  <c r="F94" i="3"/>
  <c r="G94" i="3"/>
  <c r="H94" i="3"/>
  <c r="I94" i="3"/>
  <c r="J94" i="3"/>
  <c r="K94" i="3"/>
  <c r="L94" i="3"/>
  <c r="M94" i="3"/>
  <c r="M95" i="3" s="1"/>
  <c r="N94" i="3"/>
  <c r="D95" i="3"/>
  <c r="E95" i="3"/>
  <c r="F95" i="3"/>
  <c r="G95" i="3"/>
  <c r="H95" i="3"/>
  <c r="I95" i="3"/>
  <c r="I96" i="3" s="1"/>
  <c r="I97" i="3" s="1"/>
  <c r="J95" i="3"/>
  <c r="J96" i="3" s="1"/>
  <c r="J97" i="3" s="1"/>
  <c r="K95" i="3"/>
  <c r="K96" i="3" s="1"/>
  <c r="K97" i="3" s="1"/>
  <c r="L95" i="3"/>
  <c r="N95" i="3"/>
  <c r="D96" i="3"/>
  <c r="E96" i="3"/>
  <c r="F96" i="3"/>
  <c r="G96" i="3"/>
  <c r="H96" i="3"/>
  <c r="L96" i="3"/>
  <c r="L97" i="3" s="1"/>
  <c r="M96" i="3"/>
  <c r="N96" i="3"/>
  <c r="D97" i="3"/>
  <c r="E97" i="3"/>
  <c r="F97" i="3"/>
  <c r="G97" i="3"/>
  <c r="H97" i="3"/>
  <c r="M97" i="3"/>
  <c r="N97" i="3"/>
  <c r="D98" i="3"/>
  <c r="E98" i="3"/>
  <c r="F98" i="3"/>
  <c r="G98" i="3"/>
  <c r="H98" i="3"/>
  <c r="I98" i="3"/>
  <c r="J98" i="3"/>
  <c r="K98" i="3"/>
  <c r="L98" i="3"/>
  <c r="M98" i="3"/>
  <c r="N98" i="3"/>
  <c r="D99" i="3"/>
  <c r="E99" i="3"/>
  <c r="F99" i="3"/>
  <c r="G99" i="3"/>
  <c r="H99" i="3"/>
  <c r="I99" i="3"/>
  <c r="J99" i="3"/>
  <c r="K99" i="3"/>
  <c r="L99" i="3"/>
  <c r="M99" i="3"/>
  <c r="N99" i="3"/>
  <c r="D100" i="3"/>
  <c r="E100" i="3"/>
  <c r="F100" i="3"/>
  <c r="G100" i="3"/>
  <c r="H100" i="3"/>
  <c r="I100" i="3"/>
  <c r="J100" i="3"/>
  <c r="K100" i="3"/>
  <c r="L100" i="3"/>
  <c r="M100" i="3"/>
  <c r="N100" i="3"/>
  <c r="D101" i="3"/>
  <c r="E101" i="3"/>
  <c r="F101" i="3"/>
  <c r="G101" i="3"/>
  <c r="H101" i="3"/>
  <c r="I101" i="3"/>
  <c r="J101" i="3"/>
  <c r="K101" i="3"/>
  <c r="L101" i="3"/>
  <c r="M101" i="3"/>
  <c r="N101" i="3"/>
  <c r="D102" i="3"/>
  <c r="E102" i="3"/>
  <c r="F102" i="3"/>
  <c r="G102" i="3"/>
  <c r="H102" i="3"/>
  <c r="I102" i="3"/>
  <c r="J102" i="3"/>
  <c r="K102" i="3"/>
  <c r="L102" i="3"/>
  <c r="M102" i="3"/>
  <c r="N102" i="3"/>
  <c r="D103" i="3"/>
  <c r="E103" i="3"/>
  <c r="F103" i="3"/>
  <c r="G103" i="3"/>
  <c r="H103" i="3"/>
  <c r="I103" i="3"/>
  <c r="J103" i="3"/>
  <c r="K103" i="3"/>
  <c r="L103" i="3"/>
  <c r="M103" i="3"/>
  <c r="N103" i="3"/>
  <c r="D104" i="3"/>
  <c r="E104" i="3"/>
  <c r="F104" i="3"/>
  <c r="G104" i="3"/>
  <c r="H104" i="3"/>
  <c r="I104" i="3"/>
  <c r="J104" i="3"/>
  <c r="K104" i="3"/>
  <c r="L104" i="3"/>
  <c r="M104" i="3"/>
  <c r="N104" i="3"/>
  <c r="D105" i="3"/>
  <c r="E105" i="3"/>
  <c r="F105" i="3"/>
  <c r="G105" i="3"/>
  <c r="H105" i="3"/>
  <c r="I105" i="3"/>
  <c r="J105" i="3"/>
  <c r="K105" i="3"/>
  <c r="L105" i="3"/>
  <c r="M105" i="3"/>
  <c r="N105" i="3"/>
  <c r="D106" i="3"/>
  <c r="E106" i="3"/>
  <c r="F106" i="3"/>
  <c r="G106" i="3"/>
  <c r="H106" i="3"/>
  <c r="I106" i="3"/>
  <c r="J106" i="3"/>
  <c r="K106" i="3"/>
  <c r="L106" i="3"/>
  <c r="M106" i="3"/>
  <c r="M107" i="3" s="1"/>
  <c r="N106" i="3"/>
  <c r="D107" i="3"/>
  <c r="E107" i="3"/>
  <c r="F107" i="3"/>
  <c r="G107" i="3"/>
  <c r="H107" i="3"/>
  <c r="I107" i="3"/>
  <c r="I108" i="3" s="1"/>
  <c r="J107" i="3"/>
  <c r="J108" i="3" s="1"/>
  <c r="K107" i="3"/>
  <c r="K108" i="3" s="1"/>
  <c r="L107" i="3"/>
  <c r="N107" i="3"/>
  <c r="D108" i="3"/>
  <c r="E108" i="3"/>
  <c r="F108" i="3"/>
  <c r="G108" i="3"/>
  <c r="H108" i="3"/>
  <c r="L108" i="3"/>
  <c r="M108" i="3"/>
  <c r="N108" i="3"/>
  <c r="D109" i="3"/>
  <c r="E109" i="3"/>
  <c r="F109" i="3"/>
  <c r="G109" i="3"/>
  <c r="H109" i="3"/>
  <c r="I109" i="3"/>
  <c r="J109" i="3"/>
  <c r="K109" i="3"/>
  <c r="L109" i="3"/>
  <c r="M109" i="3"/>
  <c r="N109" i="3"/>
  <c r="D110" i="3"/>
  <c r="E110" i="3"/>
  <c r="F110" i="3"/>
  <c r="G110" i="3"/>
  <c r="H110" i="3"/>
  <c r="I110" i="3"/>
  <c r="J110" i="3"/>
  <c r="K110" i="3"/>
  <c r="L110" i="3"/>
  <c r="M110" i="3"/>
  <c r="N110" i="3"/>
  <c r="D111" i="3"/>
  <c r="E111" i="3"/>
  <c r="F111" i="3"/>
  <c r="G111" i="3"/>
  <c r="H111" i="3"/>
  <c r="I111" i="3"/>
  <c r="J111" i="3"/>
  <c r="K111" i="3"/>
  <c r="L111" i="3"/>
  <c r="M111" i="3"/>
  <c r="N111" i="3"/>
  <c r="D112" i="3"/>
  <c r="E112" i="3"/>
  <c r="F112" i="3"/>
  <c r="G112" i="3"/>
  <c r="H112" i="3"/>
  <c r="I112" i="3"/>
  <c r="J112" i="3"/>
  <c r="K112" i="3"/>
  <c r="L112" i="3"/>
  <c r="M112" i="3"/>
  <c r="N112" i="3"/>
  <c r="D113" i="3"/>
  <c r="E113" i="3"/>
  <c r="F113" i="3"/>
  <c r="G113" i="3"/>
  <c r="H113" i="3"/>
  <c r="I113" i="3"/>
  <c r="J113" i="3"/>
  <c r="K113" i="3"/>
  <c r="L113" i="3"/>
  <c r="M113" i="3"/>
  <c r="N113" i="3"/>
  <c r="D114" i="3"/>
  <c r="E114" i="3"/>
  <c r="F114" i="3"/>
  <c r="G114" i="3"/>
  <c r="H114" i="3"/>
  <c r="I114" i="3"/>
  <c r="J114" i="3"/>
  <c r="K114" i="3"/>
  <c r="L114" i="3"/>
  <c r="M114" i="3"/>
  <c r="N114" i="3"/>
  <c r="D115" i="3"/>
  <c r="E115" i="3"/>
  <c r="F115" i="3"/>
  <c r="G115" i="3"/>
  <c r="H115" i="3"/>
  <c r="I115" i="3"/>
  <c r="J115" i="3"/>
  <c r="K115" i="3"/>
  <c r="L115" i="3"/>
  <c r="M115" i="3"/>
  <c r="N115" i="3"/>
  <c r="D116" i="3"/>
  <c r="E116" i="3"/>
  <c r="F116" i="3"/>
  <c r="G116" i="3"/>
  <c r="H116" i="3"/>
  <c r="I116" i="3"/>
  <c r="J116" i="3"/>
  <c r="K116" i="3"/>
  <c r="L116" i="3"/>
  <c r="M116" i="3"/>
  <c r="N116" i="3"/>
  <c r="D117" i="3"/>
  <c r="E117" i="3"/>
  <c r="F117" i="3"/>
  <c r="G117" i="3"/>
  <c r="H117" i="3"/>
  <c r="I117" i="3"/>
  <c r="J117" i="3"/>
  <c r="K117" i="3"/>
  <c r="L117" i="3"/>
  <c r="M117" i="3"/>
  <c r="N117" i="3"/>
  <c r="D118" i="3"/>
  <c r="E118" i="3"/>
  <c r="F118" i="3"/>
  <c r="G118" i="3"/>
  <c r="H118" i="3"/>
  <c r="I118" i="3"/>
  <c r="J118" i="3"/>
  <c r="K118" i="3"/>
  <c r="L118" i="3"/>
  <c r="M118" i="3"/>
  <c r="M119" i="3" s="1"/>
  <c r="N118" i="3"/>
  <c r="D119" i="3"/>
  <c r="E119" i="3"/>
  <c r="F119" i="3"/>
  <c r="G119" i="3"/>
  <c r="H119" i="3"/>
  <c r="I119" i="3"/>
  <c r="I120" i="3" s="1"/>
  <c r="I121" i="3" s="1"/>
  <c r="J119" i="3"/>
  <c r="J120" i="3" s="1"/>
  <c r="J121" i="3" s="1"/>
  <c r="K119" i="3"/>
  <c r="K120" i="3" s="1"/>
  <c r="K121" i="3" s="1"/>
  <c r="L119" i="3"/>
  <c r="N119" i="3"/>
  <c r="D120" i="3"/>
  <c r="E120" i="3"/>
  <c r="F120" i="3"/>
  <c r="G120" i="3"/>
  <c r="H120" i="3"/>
  <c r="L120" i="3"/>
  <c r="L121" i="3" s="1"/>
  <c r="M120" i="3"/>
  <c r="N120" i="3"/>
  <c r="D121" i="3"/>
  <c r="E121" i="3"/>
  <c r="F121" i="3"/>
  <c r="G121" i="3"/>
  <c r="H121" i="3"/>
  <c r="M121" i="3"/>
  <c r="N121" i="3"/>
  <c r="D122" i="3"/>
  <c r="E122" i="3"/>
  <c r="F122" i="3"/>
  <c r="G122" i="3"/>
  <c r="H122" i="3"/>
  <c r="I122" i="3"/>
  <c r="J122" i="3"/>
  <c r="K122" i="3"/>
  <c r="L122" i="3"/>
  <c r="M122" i="3"/>
  <c r="N122" i="3"/>
  <c r="D123" i="3"/>
  <c r="E123" i="3"/>
  <c r="F123" i="3"/>
  <c r="G123" i="3"/>
  <c r="H123" i="3"/>
  <c r="I123" i="3"/>
  <c r="J123" i="3"/>
  <c r="K123" i="3"/>
  <c r="L123" i="3"/>
  <c r="M123" i="3"/>
  <c r="N123" i="3"/>
  <c r="D124" i="3"/>
  <c r="E124" i="3"/>
  <c r="F124" i="3"/>
  <c r="G124" i="3"/>
  <c r="H124" i="3"/>
  <c r="I124" i="3"/>
  <c r="J124" i="3"/>
  <c r="K124" i="3"/>
  <c r="L124" i="3"/>
  <c r="M124" i="3"/>
  <c r="N124" i="3"/>
  <c r="D125" i="3"/>
  <c r="E125" i="3"/>
  <c r="F125" i="3"/>
  <c r="G125" i="3"/>
  <c r="H125" i="3"/>
  <c r="I125" i="3"/>
  <c r="J125" i="3"/>
  <c r="K125" i="3"/>
  <c r="L125" i="3"/>
  <c r="M125" i="3"/>
  <c r="N125" i="3"/>
  <c r="D126" i="3"/>
  <c r="E126" i="3"/>
  <c r="F126" i="3"/>
  <c r="G126" i="3"/>
  <c r="H126" i="3"/>
  <c r="I126" i="3"/>
  <c r="J126" i="3"/>
  <c r="K126" i="3"/>
  <c r="L126" i="3"/>
  <c r="M126" i="3"/>
  <c r="N126" i="3"/>
  <c r="D127" i="3"/>
  <c r="E127" i="3"/>
  <c r="F127" i="3"/>
  <c r="G127" i="3"/>
  <c r="H127" i="3"/>
  <c r="I127" i="3"/>
  <c r="J127" i="3"/>
  <c r="K127" i="3"/>
  <c r="L127" i="3"/>
  <c r="M127" i="3"/>
  <c r="N127" i="3"/>
  <c r="D128" i="3"/>
  <c r="E128" i="3"/>
  <c r="F128" i="3"/>
  <c r="G128" i="3"/>
  <c r="H128" i="3"/>
  <c r="I128" i="3"/>
  <c r="J128" i="3"/>
  <c r="K128" i="3"/>
  <c r="L128" i="3"/>
  <c r="M128" i="3"/>
  <c r="N128" i="3"/>
  <c r="D129" i="3"/>
  <c r="E129" i="3"/>
  <c r="F129" i="3"/>
  <c r="G129" i="3"/>
  <c r="H129" i="3"/>
  <c r="I129" i="3"/>
  <c r="J129" i="3"/>
  <c r="K129" i="3"/>
  <c r="L129" i="3"/>
  <c r="M129" i="3"/>
  <c r="N129" i="3"/>
  <c r="D130" i="3"/>
  <c r="E130" i="3"/>
  <c r="F130" i="3"/>
  <c r="G130" i="3"/>
  <c r="H130" i="3"/>
  <c r="I130" i="3"/>
  <c r="J130" i="3"/>
  <c r="K130" i="3"/>
  <c r="L130" i="3"/>
  <c r="M130" i="3"/>
  <c r="M131" i="3" s="1"/>
  <c r="N130" i="3"/>
  <c r="D131" i="3"/>
  <c r="E131" i="3"/>
  <c r="F131" i="3"/>
  <c r="G131" i="3"/>
  <c r="H131" i="3"/>
  <c r="I131" i="3"/>
  <c r="I132" i="3" s="1"/>
  <c r="I133" i="3" s="1"/>
  <c r="J131" i="3"/>
  <c r="J132" i="3" s="1"/>
  <c r="J133" i="3" s="1"/>
  <c r="K131" i="3"/>
  <c r="K132" i="3" s="1"/>
  <c r="K133" i="3" s="1"/>
  <c r="L131" i="3"/>
  <c r="N131" i="3"/>
  <c r="D132" i="3"/>
  <c r="E132" i="3"/>
  <c r="F132" i="3"/>
  <c r="G132" i="3"/>
  <c r="H132" i="3"/>
  <c r="L132" i="3"/>
  <c r="L133" i="3" s="1"/>
  <c r="M132" i="3"/>
  <c r="N132" i="3"/>
  <c r="D133" i="3"/>
  <c r="E133" i="3"/>
  <c r="F133" i="3"/>
  <c r="G133" i="3"/>
  <c r="H133" i="3"/>
  <c r="M133" i="3"/>
  <c r="N133" i="3"/>
  <c r="D134" i="3"/>
  <c r="E134" i="3"/>
  <c r="F134" i="3"/>
  <c r="G134" i="3"/>
  <c r="H134" i="3"/>
  <c r="I134" i="3"/>
  <c r="J134" i="3"/>
  <c r="K134" i="3"/>
  <c r="L134" i="3"/>
  <c r="M134" i="3"/>
  <c r="N134" i="3"/>
  <c r="D135" i="3"/>
  <c r="E135" i="3"/>
  <c r="F135" i="3"/>
  <c r="G135" i="3"/>
  <c r="H135" i="3"/>
  <c r="I135" i="3"/>
  <c r="J135" i="3"/>
  <c r="K135" i="3"/>
  <c r="L135" i="3"/>
  <c r="M135" i="3"/>
  <c r="N135" i="3"/>
  <c r="D136" i="3"/>
  <c r="E136" i="3"/>
  <c r="F136" i="3"/>
  <c r="G136" i="3"/>
  <c r="H136" i="3"/>
  <c r="I136" i="3"/>
  <c r="J136" i="3"/>
  <c r="K136" i="3"/>
  <c r="L136" i="3"/>
  <c r="M136" i="3"/>
  <c r="N136" i="3"/>
  <c r="D137" i="3"/>
  <c r="E137" i="3"/>
  <c r="F137" i="3"/>
  <c r="G137" i="3"/>
  <c r="H137" i="3"/>
  <c r="I137" i="3"/>
  <c r="J137" i="3"/>
  <c r="K137" i="3"/>
  <c r="L137" i="3"/>
  <c r="M137" i="3"/>
  <c r="N137" i="3"/>
  <c r="D138" i="3"/>
  <c r="E138" i="3"/>
  <c r="F138" i="3"/>
  <c r="G138" i="3"/>
  <c r="H138" i="3"/>
  <c r="I138" i="3"/>
  <c r="J138" i="3"/>
  <c r="K138" i="3"/>
  <c r="L138" i="3"/>
  <c r="M138" i="3"/>
  <c r="N138" i="3"/>
  <c r="D139" i="3"/>
  <c r="E139" i="3"/>
  <c r="F139" i="3"/>
  <c r="G139" i="3"/>
  <c r="H139" i="3"/>
  <c r="I139" i="3"/>
  <c r="J139" i="3"/>
  <c r="K139" i="3"/>
  <c r="L139" i="3"/>
  <c r="M139" i="3"/>
  <c r="N139" i="3"/>
  <c r="D140" i="3"/>
  <c r="E140" i="3"/>
  <c r="F140" i="3"/>
  <c r="G140" i="3"/>
  <c r="H140" i="3"/>
  <c r="I140" i="3"/>
  <c r="J140" i="3"/>
  <c r="K140" i="3"/>
  <c r="L140" i="3"/>
  <c r="M140" i="3"/>
  <c r="N140" i="3"/>
  <c r="D141" i="3"/>
  <c r="E141" i="3"/>
  <c r="F141" i="3"/>
  <c r="G141" i="3"/>
  <c r="H141" i="3"/>
  <c r="I141" i="3"/>
  <c r="J141" i="3"/>
  <c r="K141" i="3"/>
  <c r="L141" i="3"/>
  <c r="M141" i="3"/>
  <c r="N141" i="3"/>
  <c r="D142" i="3"/>
  <c r="E142" i="3"/>
  <c r="F142" i="3"/>
  <c r="G142" i="3"/>
  <c r="H142" i="3"/>
  <c r="I142" i="3"/>
  <c r="J142" i="3"/>
  <c r="K142" i="3"/>
  <c r="L142" i="3"/>
  <c r="M142" i="3"/>
  <c r="N142" i="3"/>
  <c r="D143" i="3"/>
  <c r="E143" i="3"/>
  <c r="F143" i="3"/>
  <c r="G143" i="3"/>
  <c r="H143" i="3"/>
  <c r="I143" i="3"/>
  <c r="I144" i="3" s="1"/>
  <c r="I145" i="3" s="1"/>
  <c r="J143" i="3"/>
  <c r="J144" i="3" s="1"/>
  <c r="J145" i="3" s="1"/>
  <c r="K143" i="3"/>
  <c r="K144" i="3" s="1"/>
  <c r="K145" i="3" s="1"/>
  <c r="L143" i="3"/>
  <c r="M143" i="3"/>
  <c r="N143" i="3"/>
  <c r="D144" i="3"/>
  <c r="E144" i="3"/>
  <c r="F144" i="3"/>
  <c r="G144" i="3"/>
  <c r="H144" i="3"/>
  <c r="L144" i="3"/>
  <c r="L145" i="3" s="1"/>
  <c r="M144" i="3"/>
  <c r="N144" i="3"/>
  <c r="D145" i="3"/>
  <c r="E145" i="3"/>
  <c r="F145" i="3"/>
  <c r="G145" i="3"/>
  <c r="H145" i="3"/>
  <c r="M145" i="3"/>
  <c r="N145" i="3"/>
  <c r="D146" i="3"/>
  <c r="E146" i="3"/>
  <c r="F146" i="3"/>
  <c r="G146" i="3"/>
  <c r="H146" i="3"/>
  <c r="I146" i="3"/>
  <c r="J146" i="3"/>
  <c r="K146" i="3"/>
  <c r="L146" i="3"/>
  <c r="M146" i="3"/>
  <c r="N146" i="3"/>
  <c r="D147" i="3"/>
  <c r="E147" i="3"/>
  <c r="F147" i="3"/>
  <c r="G147" i="3"/>
  <c r="H147" i="3"/>
  <c r="I147" i="3"/>
  <c r="J147" i="3"/>
  <c r="K147" i="3"/>
  <c r="L147" i="3"/>
  <c r="M147" i="3"/>
  <c r="N147" i="3"/>
  <c r="D148" i="3"/>
  <c r="E148" i="3"/>
  <c r="F148" i="3"/>
  <c r="G148" i="3"/>
  <c r="H148" i="3"/>
  <c r="I148" i="3"/>
  <c r="J148" i="3"/>
  <c r="K148" i="3"/>
  <c r="L148" i="3"/>
  <c r="M148" i="3"/>
  <c r="N148" i="3"/>
  <c r="D149" i="3"/>
  <c r="E149" i="3"/>
  <c r="F149" i="3"/>
  <c r="G149" i="3"/>
  <c r="H149" i="3"/>
  <c r="I149" i="3"/>
  <c r="J149" i="3"/>
  <c r="K149" i="3"/>
  <c r="L149" i="3"/>
  <c r="M149" i="3"/>
  <c r="N149" i="3"/>
  <c r="D150" i="3"/>
  <c r="E150" i="3"/>
  <c r="F150" i="3"/>
  <c r="G150" i="3"/>
  <c r="H150" i="3"/>
  <c r="I150" i="3"/>
  <c r="J150" i="3"/>
  <c r="K150" i="3"/>
  <c r="L150" i="3"/>
  <c r="M150" i="3"/>
  <c r="N150" i="3"/>
  <c r="D151" i="3"/>
  <c r="E151" i="3"/>
  <c r="F151" i="3"/>
  <c r="G151" i="3"/>
  <c r="H151" i="3"/>
  <c r="I151" i="3"/>
  <c r="J151" i="3"/>
  <c r="K151" i="3"/>
  <c r="L151" i="3"/>
  <c r="M151" i="3"/>
  <c r="N151" i="3"/>
  <c r="D152" i="3"/>
  <c r="E152" i="3"/>
  <c r="F152" i="3"/>
  <c r="G152" i="3"/>
  <c r="H152" i="3"/>
  <c r="I152" i="3"/>
  <c r="J152" i="3"/>
  <c r="K152" i="3"/>
  <c r="L152" i="3"/>
  <c r="M152" i="3"/>
  <c r="N152" i="3"/>
  <c r="D153" i="3"/>
  <c r="E153" i="3"/>
  <c r="F153" i="3"/>
  <c r="G153" i="3"/>
  <c r="H153" i="3"/>
  <c r="I153" i="3"/>
  <c r="J153" i="3"/>
  <c r="K153" i="3"/>
  <c r="L153" i="3"/>
  <c r="M153" i="3"/>
  <c r="N153" i="3"/>
  <c r="D154" i="3"/>
  <c r="E154" i="3"/>
  <c r="F154" i="3"/>
  <c r="G154" i="3"/>
  <c r="H154" i="3"/>
  <c r="I154" i="3"/>
  <c r="J154" i="3"/>
  <c r="K154" i="3"/>
  <c r="L154" i="3"/>
  <c r="M154" i="3"/>
  <c r="N154" i="3"/>
  <c r="D155" i="3"/>
  <c r="E155" i="3"/>
  <c r="F155" i="3"/>
  <c r="G155" i="3"/>
  <c r="H155" i="3"/>
  <c r="I155" i="3"/>
  <c r="I156" i="3" s="1"/>
  <c r="I157" i="3" s="1"/>
  <c r="J155" i="3"/>
  <c r="J156" i="3" s="1"/>
  <c r="J157" i="3" s="1"/>
  <c r="K155" i="3"/>
  <c r="K156" i="3" s="1"/>
  <c r="K157" i="3" s="1"/>
  <c r="L155" i="3"/>
  <c r="M155" i="3"/>
  <c r="N155" i="3"/>
  <c r="N156" i="3" s="1"/>
  <c r="N157" i="3" s="1"/>
  <c r="D156" i="3"/>
  <c r="E156" i="3"/>
  <c r="F156" i="3"/>
  <c r="G156" i="3"/>
  <c r="H156" i="3"/>
  <c r="L156" i="3"/>
  <c r="L157" i="3" s="1"/>
  <c r="M156" i="3"/>
  <c r="D157" i="3"/>
  <c r="E157" i="3"/>
  <c r="F157" i="3"/>
  <c r="G157" i="3"/>
  <c r="H157" i="3"/>
  <c r="M157" i="3"/>
  <c r="D158" i="3"/>
  <c r="E158" i="3"/>
  <c r="F158" i="3"/>
  <c r="G158" i="3"/>
  <c r="H158" i="3"/>
  <c r="I158" i="3"/>
  <c r="J158" i="3"/>
  <c r="K158" i="3"/>
  <c r="L158" i="3"/>
  <c r="M158" i="3"/>
  <c r="N158" i="3"/>
  <c r="D159" i="3"/>
  <c r="E159" i="3"/>
  <c r="F159" i="3"/>
  <c r="G159" i="3"/>
  <c r="H159" i="3"/>
  <c r="I159" i="3"/>
  <c r="J159" i="3"/>
  <c r="K159" i="3"/>
  <c r="L159" i="3"/>
  <c r="M159" i="3"/>
  <c r="N159" i="3"/>
  <c r="D160" i="3"/>
  <c r="E160" i="3"/>
  <c r="F160" i="3"/>
  <c r="G160" i="3"/>
  <c r="H160" i="3"/>
  <c r="I160" i="3"/>
  <c r="J160" i="3"/>
  <c r="K160" i="3"/>
  <c r="L160" i="3"/>
  <c r="M160" i="3"/>
  <c r="N160" i="3"/>
  <c r="D161" i="3"/>
  <c r="E161" i="3"/>
  <c r="F161" i="3"/>
  <c r="G161" i="3"/>
  <c r="H161" i="3"/>
  <c r="I161" i="3"/>
  <c r="J161" i="3"/>
  <c r="K161" i="3"/>
  <c r="L161" i="3"/>
  <c r="M161" i="3"/>
  <c r="N161" i="3"/>
  <c r="D162" i="3"/>
  <c r="E162" i="3"/>
  <c r="F162" i="3"/>
  <c r="G162" i="3"/>
  <c r="H162" i="3"/>
  <c r="I162" i="3"/>
  <c r="J162" i="3"/>
  <c r="K162" i="3"/>
  <c r="L162" i="3"/>
  <c r="M162" i="3"/>
  <c r="N162" i="3"/>
  <c r="D163" i="3"/>
  <c r="E163" i="3"/>
  <c r="F163" i="3"/>
  <c r="G163" i="3"/>
  <c r="H163" i="3"/>
  <c r="I163" i="3"/>
  <c r="J163" i="3"/>
  <c r="K163" i="3"/>
  <c r="L163" i="3"/>
  <c r="M163" i="3"/>
  <c r="N163" i="3"/>
  <c r="D164" i="3"/>
  <c r="E164" i="3"/>
  <c r="F164" i="3"/>
  <c r="G164" i="3"/>
  <c r="H164" i="3"/>
  <c r="I164" i="3"/>
  <c r="J164" i="3"/>
  <c r="K164" i="3"/>
  <c r="L164" i="3"/>
  <c r="M164" i="3"/>
  <c r="N164" i="3"/>
  <c r="D165" i="3"/>
  <c r="E165" i="3"/>
  <c r="F165" i="3"/>
  <c r="G165" i="3"/>
  <c r="H165" i="3"/>
  <c r="I165" i="3"/>
  <c r="J165" i="3"/>
  <c r="K165" i="3"/>
  <c r="L165" i="3"/>
  <c r="M165" i="3"/>
  <c r="N165" i="3"/>
  <c r="D166" i="3"/>
  <c r="E166" i="3"/>
  <c r="F166" i="3"/>
  <c r="G166" i="3"/>
  <c r="H166" i="3"/>
  <c r="I166" i="3"/>
  <c r="J166" i="3"/>
  <c r="K166" i="3"/>
  <c r="L166" i="3"/>
  <c r="M166" i="3"/>
  <c r="N166" i="3"/>
  <c r="D167" i="3"/>
  <c r="E167" i="3"/>
  <c r="F167" i="3"/>
  <c r="G167" i="3"/>
  <c r="H167" i="3"/>
  <c r="I167" i="3"/>
  <c r="I168" i="3" s="1"/>
  <c r="I169" i="3" s="1"/>
  <c r="J167" i="3"/>
  <c r="J168" i="3" s="1"/>
  <c r="J169" i="3" s="1"/>
  <c r="K167" i="3"/>
  <c r="K168" i="3" s="1"/>
  <c r="K169" i="3" s="1"/>
  <c r="L167" i="3"/>
  <c r="L168" i="3" s="1"/>
  <c r="L169" i="3" s="1"/>
  <c r="M167" i="3"/>
  <c r="N167" i="3"/>
  <c r="D168" i="3"/>
  <c r="E168" i="3"/>
  <c r="F168" i="3"/>
  <c r="G168" i="3"/>
  <c r="H168" i="3"/>
  <c r="M168" i="3"/>
  <c r="N168" i="3"/>
  <c r="N169" i="3" s="1"/>
  <c r="D169" i="3"/>
  <c r="E169" i="3"/>
  <c r="F169" i="3"/>
  <c r="G169" i="3"/>
  <c r="H169" i="3"/>
  <c r="M169" i="3"/>
  <c r="D170" i="3"/>
  <c r="E170" i="3"/>
  <c r="F170" i="3"/>
  <c r="G170" i="3"/>
  <c r="H170" i="3"/>
  <c r="I170" i="3"/>
  <c r="J170" i="3"/>
  <c r="K170" i="3"/>
  <c r="L170" i="3"/>
  <c r="M170" i="3"/>
  <c r="N170" i="3"/>
  <c r="D171" i="3"/>
  <c r="E171" i="3"/>
  <c r="F171" i="3"/>
  <c r="G171" i="3"/>
  <c r="H171" i="3"/>
  <c r="I171" i="3"/>
  <c r="J171" i="3"/>
  <c r="K171" i="3"/>
  <c r="L171" i="3"/>
  <c r="M171" i="3"/>
  <c r="N171" i="3"/>
  <c r="D172" i="3"/>
  <c r="E172" i="3"/>
  <c r="F172" i="3"/>
  <c r="G172" i="3"/>
  <c r="H172" i="3"/>
  <c r="I172" i="3"/>
  <c r="J172" i="3"/>
  <c r="K172" i="3"/>
  <c r="L172" i="3"/>
  <c r="M172" i="3"/>
  <c r="N172" i="3"/>
  <c r="D173" i="3"/>
  <c r="E173" i="3"/>
  <c r="F173" i="3"/>
  <c r="G173" i="3"/>
  <c r="H173" i="3"/>
  <c r="I173" i="3"/>
  <c r="J173" i="3"/>
  <c r="K173" i="3"/>
  <c r="L173" i="3"/>
  <c r="M173" i="3"/>
  <c r="N173" i="3"/>
  <c r="D174" i="3"/>
  <c r="E174" i="3"/>
  <c r="F174" i="3"/>
  <c r="G174" i="3"/>
  <c r="H174" i="3"/>
  <c r="I174" i="3"/>
  <c r="J174" i="3"/>
  <c r="K174" i="3"/>
  <c r="L174" i="3"/>
  <c r="M174" i="3"/>
  <c r="N174" i="3"/>
  <c r="D175" i="3"/>
  <c r="E175" i="3"/>
  <c r="F175" i="3"/>
  <c r="G175" i="3"/>
  <c r="H175" i="3"/>
  <c r="I175" i="3"/>
  <c r="J175" i="3"/>
  <c r="K175" i="3"/>
  <c r="L175" i="3"/>
  <c r="M175" i="3"/>
  <c r="N175" i="3"/>
  <c r="D176" i="3"/>
  <c r="E176" i="3"/>
  <c r="F176" i="3"/>
  <c r="G176" i="3"/>
  <c r="H176" i="3"/>
  <c r="I176" i="3"/>
  <c r="J176" i="3"/>
  <c r="K176" i="3"/>
  <c r="L176" i="3"/>
  <c r="M176" i="3"/>
  <c r="N176" i="3"/>
  <c r="D177" i="3"/>
  <c r="E177" i="3"/>
  <c r="F177" i="3"/>
  <c r="G177" i="3"/>
  <c r="H177" i="3"/>
  <c r="I177" i="3"/>
  <c r="J177" i="3"/>
  <c r="K177" i="3"/>
  <c r="L177" i="3"/>
  <c r="M177" i="3"/>
  <c r="N177" i="3"/>
  <c r="D178" i="3"/>
  <c r="E178" i="3"/>
  <c r="F178" i="3"/>
  <c r="G178" i="3"/>
  <c r="H178" i="3"/>
  <c r="I178" i="3"/>
  <c r="J178" i="3"/>
  <c r="K178" i="3"/>
  <c r="L178" i="3"/>
  <c r="M178" i="3"/>
  <c r="N178" i="3"/>
  <c r="D179" i="3"/>
  <c r="E179" i="3"/>
  <c r="F179" i="3"/>
  <c r="G179" i="3"/>
  <c r="H179" i="3"/>
  <c r="I179" i="3"/>
  <c r="I180" i="3" s="1"/>
  <c r="I181" i="3" s="1"/>
  <c r="J179" i="3"/>
  <c r="J180" i="3" s="1"/>
  <c r="J181" i="3" s="1"/>
  <c r="K179" i="3"/>
  <c r="K180" i="3" s="1"/>
  <c r="K181" i="3" s="1"/>
  <c r="L179" i="3"/>
  <c r="L180" i="3" s="1"/>
  <c r="L181" i="3" s="1"/>
  <c r="M179" i="3"/>
  <c r="N179" i="3"/>
  <c r="D180" i="3"/>
  <c r="E180" i="3"/>
  <c r="F180" i="3"/>
  <c r="G180" i="3"/>
  <c r="H180" i="3"/>
  <c r="M180" i="3"/>
  <c r="N180" i="3"/>
  <c r="N181" i="3" s="1"/>
  <c r="D181" i="3"/>
  <c r="E181" i="3"/>
  <c r="F181" i="3"/>
  <c r="G181" i="3"/>
  <c r="H181" i="3"/>
  <c r="M181" i="3"/>
  <c r="D182" i="3"/>
  <c r="E182" i="3"/>
  <c r="F182" i="3"/>
  <c r="G182" i="3"/>
  <c r="H182" i="3"/>
  <c r="I182" i="3"/>
  <c r="J182" i="3"/>
  <c r="K182" i="3"/>
  <c r="L182" i="3"/>
  <c r="M182" i="3"/>
  <c r="N182" i="3"/>
  <c r="D183" i="3"/>
  <c r="E183" i="3"/>
  <c r="F183" i="3"/>
  <c r="G183" i="3"/>
  <c r="H183" i="3"/>
  <c r="I183" i="3"/>
  <c r="J183" i="3"/>
  <c r="K183" i="3"/>
  <c r="L183" i="3"/>
  <c r="M183" i="3"/>
  <c r="N183" i="3"/>
  <c r="D184" i="3"/>
  <c r="E184" i="3"/>
  <c r="F184" i="3"/>
  <c r="G184" i="3"/>
  <c r="H184" i="3"/>
  <c r="I184" i="3"/>
  <c r="J184" i="3"/>
  <c r="K184" i="3"/>
  <c r="L184" i="3"/>
  <c r="M184" i="3"/>
  <c r="N184" i="3"/>
  <c r="D185" i="3"/>
  <c r="E185" i="3"/>
  <c r="F185" i="3"/>
  <c r="G185" i="3"/>
  <c r="H185" i="3"/>
  <c r="I185" i="3"/>
  <c r="J185" i="3"/>
  <c r="K185" i="3"/>
  <c r="L185" i="3"/>
  <c r="M185" i="3"/>
  <c r="N185" i="3"/>
  <c r="D186" i="3"/>
  <c r="E186" i="3"/>
  <c r="F186" i="3"/>
  <c r="G186" i="3"/>
  <c r="H186" i="3"/>
  <c r="I186" i="3"/>
  <c r="J186" i="3"/>
  <c r="K186" i="3"/>
  <c r="L186" i="3"/>
  <c r="M186" i="3"/>
  <c r="N186" i="3"/>
  <c r="D187" i="3"/>
  <c r="E187" i="3"/>
  <c r="F187" i="3"/>
  <c r="G187" i="3"/>
  <c r="H187" i="3"/>
  <c r="I187" i="3"/>
  <c r="J187" i="3"/>
  <c r="K187" i="3"/>
  <c r="L187" i="3"/>
  <c r="M187" i="3"/>
  <c r="N187" i="3"/>
  <c r="D188" i="3"/>
  <c r="E188" i="3"/>
  <c r="F188" i="3"/>
  <c r="G188" i="3"/>
  <c r="H188" i="3"/>
  <c r="I188" i="3"/>
  <c r="J188" i="3"/>
  <c r="K188" i="3"/>
  <c r="L188" i="3"/>
  <c r="M188" i="3"/>
  <c r="N188" i="3"/>
  <c r="D189" i="3"/>
  <c r="E189" i="3"/>
  <c r="F189" i="3"/>
  <c r="G189" i="3"/>
  <c r="H189" i="3"/>
  <c r="I189" i="3"/>
  <c r="J189" i="3"/>
  <c r="K189" i="3"/>
  <c r="L189" i="3"/>
  <c r="M189" i="3"/>
  <c r="N189" i="3"/>
  <c r="D190" i="3"/>
  <c r="E190" i="3"/>
  <c r="F190" i="3"/>
  <c r="G190" i="3"/>
  <c r="H190" i="3"/>
  <c r="I190" i="3"/>
  <c r="J190" i="3"/>
  <c r="K190" i="3"/>
  <c r="L190" i="3"/>
  <c r="M190" i="3"/>
  <c r="N190" i="3"/>
  <c r="D191" i="3"/>
  <c r="E191" i="3"/>
  <c r="F191" i="3"/>
  <c r="G191" i="3"/>
  <c r="H191" i="3"/>
  <c r="I191" i="3"/>
  <c r="I192" i="3" s="1"/>
  <c r="I193" i="3" s="1"/>
  <c r="J191" i="3"/>
  <c r="J192" i="3" s="1"/>
  <c r="J193" i="3" s="1"/>
  <c r="K191" i="3"/>
  <c r="K192" i="3" s="1"/>
  <c r="K193" i="3" s="1"/>
  <c r="L191" i="3"/>
  <c r="M191" i="3"/>
  <c r="N191" i="3"/>
  <c r="D192" i="3"/>
  <c r="E192" i="3"/>
  <c r="F192" i="3"/>
  <c r="G192" i="3"/>
  <c r="H192" i="3"/>
  <c r="L192" i="3"/>
  <c r="L193" i="3" s="1"/>
  <c r="M192" i="3"/>
  <c r="N192" i="3"/>
  <c r="N193" i="3" s="1"/>
  <c r="D193" i="3"/>
  <c r="E193" i="3"/>
  <c r="F193" i="3"/>
  <c r="G193" i="3"/>
  <c r="H193" i="3"/>
  <c r="M193" i="3"/>
  <c r="D194" i="3"/>
  <c r="E194" i="3"/>
  <c r="F194" i="3"/>
  <c r="G194" i="3"/>
  <c r="H194" i="3"/>
  <c r="I194" i="3"/>
  <c r="J194" i="3"/>
  <c r="K194" i="3"/>
  <c r="L194" i="3"/>
  <c r="M194" i="3"/>
  <c r="N194" i="3"/>
  <c r="D195" i="3"/>
  <c r="E195" i="3"/>
  <c r="F195" i="3"/>
  <c r="G195" i="3"/>
  <c r="H195" i="3"/>
  <c r="I195" i="3"/>
  <c r="J195" i="3"/>
  <c r="K195" i="3"/>
  <c r="L195" i="3"/>
  <c r="M195" i="3"/>
  <c r="N195" i="3"/>
  <c r="D196" i="3"/>
  <c r="E196" i="3"/>
  <c r="F196" i="3"/>
  <c r="G196" i="3"/>
  <c r="H196" i="3"/>
  <c r="I196" i="3"/>
  <c r="J196" i="3"/>
  <c r="K196" i="3"/>
  <c r="L196" i="3"/>
  <c r="M196" i="3"/>
  <c r="N196" i="3"/>
  <c r="D197" i="3"/>
  <c r="E197" i="3"/>
  <c r="F197" i="3"/>
  <c r="G197" i="3"/>
  <c r="H197" i="3"/>
  <c r="I197" i="3"/>
  <c r="J197" i="3"/>
  <c r="K197" i="3"/>
  <c r="L197" i="3"/>
  <c r="M197" i="3"/>
  <c r="N197" i="3"/>
  <c r="D198" i="3"/>
  <c r="E198" i="3"/>
  <c r="F198" i="3"/>
  <c r="G198" i="3"/>
  <c r="H198" i="3"/>
  <c r="I198" i="3"/>
  <c r="J198" i="3"/>
  <c r="K198" i="3"/>
  <c r="L198" i="3"/>
  <c r="M198" i="3"/>
  <c r="N198" i="3"/>
  <c r="D199" i="3"/>
  <c r="E199" i="3"/>
  <c r="F199" i="3"/>
  <c r="G199" i="3"/>
  <c r="H199" i="3"/>
  <c r="I199" i="3"/>
  <c r="J199" i="3"/>
  <c r="K199" i="3"/>
  <c r="L199" i="3"/>
  <c r="M199" i="3"/>
  <c r="N199" i="3"/>
  <c r="D200" i="3"/>
  <c r="E200" i="3"/>
  <c r="F200" i="3"/>
  <c r="G200" i="3"/>
  <c r="H200" i="3"/>
  <c r="I200" i="3"/>
  <c r="J200" i="3"/>
  <c r="K200" i="3"/>
  <c r="L200" i="3"/>
  <c r="M200" i="3"/>
  <c r="N200" i="3"/>
  <c r="D201" i="3"/>
  <c r="E201" i="3"/>
  <c r="F201" i="3"/>
  <c r="G201" i="3"/>
  <c r="H201" i="3"/>
  <c r="I201" i="3"/>
  <c r="J201" i="3"/>
  <c r="K201" i="3"/>
  <c r="L201" i="3"/>
  <c r="M201" i="3"/>
  <c r="N201" i="3"/>
  <c r="D202" i="3"/>
  <c r="E202" i="3"/>
  <c r="F202" i="3"/>
  <c r="G202" i="3"/>
  <c r="H202" i="3"/>
  <c r="I202" i="3"/>
  <c r="J202" i="3"/>
  <c r="K202" i="3"/>
  <c r="L202" i="3"/>
  <c r="M202" i="3"/>
  <c r="N202" i="3"/>
  <c r="D203" i="3"/>
  <c r="E203" i="3"/>
  <c r="F203" i="3"/>
  <c r="G203" i="3"/>
  <c r="H203" i="3"/>
  <c r="I203" i="3"/>
  <c r="I204" i="3" s="1"/>
  <c r="I205" i="3" s="1"/>
  <c r="J203" i="3"/>
  <c r="J204" i="3" s="1"/>
  <c r="J205" i="3" s="1"/>
  <c r="K203" i="3"/>
  <c r="K204" i="3" s="1"/>
  <c r="K205" i="3" s="1"/>
  <c r="L203" i="3"/>
  <c r="L204" i="3" s="1"/>
  <c r="L205" i="3" s="1"/>
  <c r="M203" i="3"/>
  <c r="N203" i="3"/>
  <c r="D204" i="3"/>
  <c r="E204" i="3"/>
  <c r="F204" i="3"/>
  <c r="G204" i="3"/>
  <c r="H204" i="3"/>
  <c r="M204" i="3"/>
  <c r="N204" i="3"/>
  <c r="N205" i="3" s="1"/>
  <c r="D205" i="3"/>
  <c r="E205" i="3"/>
  <c r="F205" i="3"/>
  <c r="G205" i="3"/>
  <c r="H205" i="3"/>
  <c r="M205" i="3"/>
  <c r="D206" i="3"/>
  <c r="E206" i="3"/>
  <c r="F206" i="3"/>
  <c r="G206" i="3"/>
  <c r="H206" i="3"/>
  <c r="I206" i="3"/>
  <c r="J206" i="3"/>
  <c r="K206" i="3"/>
  <c r="L206" i="3"/>
  <c r="M206" i="3"/>
  <c r="N206" i="3"/>
  <c r="D207" i="3"/>
  <c r="E207" i="3"/>
  <c r="F207" i="3"/>
  <c r="G207" i="3"/>
  <c r="H207" i="3"/>
  <c r="I207" i="3"/>
  <c r="J207" i="3"/>
  <c r="K207" i="3"/>
  <c r="L207" i="3"/>
  <c r="M207" i="3"/>
  <c r="N207" i="3"/>
  <c r="D208" i="3"/>
  <c r="E208" i="3"/>
  <c r="F208" i="3"/>
  <c r="G208" i="3"/>
  <c r="H208" i="3"/>
  <c r="I208" i="3"/>
  <c r="J208" i="3"/>
  <c r="K208" i="3"/>
  <c r="L208" i="3"/>
  <c r="M208" i="3"/>
  <c r="N208" i="3"/>
  <c r="D209" i="3"/>
  <c r="E209" i="3"/>
  <c r="F209" i="3"/>
  <c r="G209" i="3"/>
  <c r="H209" i="3"/>
  <c r="I209" i="3"/>
  <c r="J209" i="3"/>
  <c r="K209" i="3"/>
  <c r="L209" i="3"/>
  <c r="M209" i="3"/>
  <c r="N209" i="3"/>
  <c r="D210" i="3"/>
  <c r="E210" i="3"/>
  <c r="F210" i="3"/>
  <c r="G210" i="3"/>
  <c r="H210" i="3"/>
  <c r="I210" i="3"/>
  <c r="J210" i="3"/>
  <c r="K210" i="3"/>
  <c r="L210" i="3"/>
  <c r="M210" i="3"/>
  <c r="N210" i="3"/>
  <c r="D211" i="3"/>
  <c r="E211" i="3"/>
  <c r="F211" i="3"/>
  <c r="G211" i="3"/>
  <c r="H211" i="3"/>
  <c r="I211" i="3"/>
  <c r="J211" i="3"/>
  <c r="K211" i="3"/>
  <c r="L211" i="3"/>
  <c r="M211" i="3"/>
  <c r="N211" i="3"/>
  <c r="F2" i="3"/>
  <c r="I2" i="3"/>
  <c r="J2" i="3"/>
  <c r="K2" i="3"/>
  <c r="L2" i="3"/>
  <c r="M2" i="3"/>
  <c r="N2" i="3"/>
  <c r="D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 s="1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 s="1"/>
  <c r="C121" i="3" s="1"/>
  <c r="C122" i="3"/>
  <c r="C123" i="3"/>
  <c r="C124" i="3"/>
  <c r="C125" i="3"/>
  <c r="C126" i="3"/>
  <c r="C127" i="3"/>
  <c r="C128" i="3"/>
  <c r="C129" i="3"/>
  <c r="C130" i="3"/>
  <c r="C131" i="3"/>
  <c r="C132" i="3" s="1"/>
  <c r="C133" i="3" s="1"/>
  <c r="C134" i="3"/>
  <c r="C135" i="3"/>
  <c r="C136" i="3"/>
  <c r="C137" i="3"/>
  <c r="C138" i="3"/>
  <c r="C139" i="3"/>
  <c r="C140" i="3"/>
  <c r="C141" i="3"/>
  <c r="C142" i="3"/>
  <c r="C143" i="3"/>
  <c r="C144" i="3" s="1"/>
  <c r="C145" i="3" s="1"/>
  <c r="C146" i="3"/>
  <c r="C147" i="3"/>
  <c r="C148" i="3"/>
  <c r="C149" i="3"/>
  <c r="C150" i="3"/>
  <c r="C151" i="3"/>
  <c r="C152" i="3"/>
  <c r="C153" i="3"/>
  <c r="C154" i="3"/>
  <c r="C155" i="3"/>
  <c r="C156" i="3" s="1"/>
  <c r="C157" i="3" s="1"/>
  <c r="C158" i="3"/>
  <c r="C159" i="3"/>
  <c r="C160" i="3"/>
  <c r="C161" i="3"/>
  <c r="C162" i="3"/>
  <c r="C163" i="3"/>
  <c r="C164" i="3"/>
  <c r="C165" i="3"/>
  <c r="C166" i="3"/>
  <c r="C167" i="3"/>
  <c r="C168" i="3" s="1"/>
  <c r="C169" i="3" s="1"/>
  <c r="C170" i="3"/>
  <c r="C171" i="3"/>
  <c r="C172" i="3"/>
  <c r="C173" i="3"/>
  <c r="C174" i="3"/>
  <c r="C175" i="3"/>
  <c r="C176" i="3"/>
  <c r="C177" i="3"/>
  <c r="C178" i="3"/>
  <c r="C179" i="3"/>
  <c r="C180" i="3" s="1"/>
  <c r="C181" i="3" s="1"/>
  <c r="C182" i="3"/>
  <c r="C183" i="3"/>
  <c r="C184" i="3"/>
  <c r="C185" i="3"/>
  <c r="C186" i="3"/>
  <c r="C187" i="3"/>
  <c r="C188" i="3"/>
  <c r="C189" i="3"/>
  <c r="C190" i="3"/>
  <c r="C191" i="3"/>
  <c r="C192" i="3" s="1"/>
  <c r="C193" i="3" s="1"/>
  <c r="C194" i="3"/>
  <c r="C195" i="3"/>
  <c r="C196" i="3"/>
  <c r="C197" i="3"/>
  <c r="C198" i="3"/>
  <c r="C199" i="3"/>
  <c r="C200" i="3"/>
  <c r="C201" i="3"/>
  <c r="C202" i="3"/>
  <c r="C203" i="3"/>
  <c r="C204" i="3" s="1"/>
  <c r="C205" i="3" s="1"/>
  <c r="C206" i="3"/>
  <c r="C207" i="3"/>
  <c r="C208" i="3"/>
  <c r="C209" i="3"/>
  <c r="C210" i="3"/>
  <c r="C211" i="3"/>
  <c r="A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Bobby</author>
  </authors>
  <commentList>
    <comment ref="A1" authorId="0" shapeId="0" xr:uid="{628392E2-9A06-4A21-8657-4B9521401EC5}">
      <text>
        <r>
          <rPr>
            <b/>
            <sz val="9"/>
            <color indexed="81"/>
            <rFont val="宋体"/>
            <family val="3"/>
            <charset val="134"/>
          </rPr>
          <t>UEsDBBQACAgIAPBxUFcAAAAAAAAAAAAAAAABAAAAMMWYW2vcRhTH/dxPsQj65oEZaTSS9s2JbRpqNyF2AyGEMpejtWqttNVKiU0wJITQhqa5ENNr8hBKc6EXt5CmrhvTL2Ov19+iZ7XrS2qvvSTdFHYXaeaM5uinv+b8ZyfGT4y8MzIycsWChUaa5SfTJIxqVvWKZSCURZxPyaRWyBpYVUsn1qhlomYjlovTqek0mfqpxERa5lHa6YyaY01tVfOsgM7Je5GBE7FM5neaiiZMFYnMrGoo4yYsjfZmnY3yGE43yqvg1DKOy5aJGOqQ5M1e+Kil0yLJs8XdcwNNnUW9cd0pwgw+KSDRe0GYRJJHYQTZblNT1hsx7J1CDDoHU076PixORc3cql6wMmjmaQYfyDpYFzEsLTK9NyqXKu727bQUSbQv2aJhZA7j+N273TrkWYSELlyxPsJeOR7VyiH2qKWgFiXdaIsFgUuZwxCpnsMHAGdBp5nBcRc7EEr0M5TaHgZhDCTdNKyTc1Eiq5XTRd4o8mplonNbOF+UL1bOZKkpdIdUtXI+PV+O+hDzxVHvWuVzkIkBs5s9LOSZ1PmsrO0na1X5qFXL0qJRdvRi52GxkzR3OA9pQGTguoRzZYhvbCDG8YwTcE21oDhT0k11Y/Xnze/WqxtrT7Y/vVPdvHNva/n38mj9fuvBZ5t3b7VWljG6ITN8eqcwr4C7Dh3deSa7itq5haXR45D6AbVtfwCk/HWQzo7vR8oordSjOMa+yvzluf8GsLRd8DyPExlKh3DmchLY0hBjO7YJQHjC48cD3nq+0v7l0ebVl6/QZdQWrsf68d1Y+3vzi+tb9x+3vnoxAOoB1RtQ/wjU0ykmUjkHc5GOoTks1dqhplQKlzDFPMJDmxLfAyCcCuNJ33eQcD+ord/W2+uPj5Cs4zv+60vWptQ/lqNAkMxjh3CckSW2yTSbj6Mwx8Np+TESnUhyyBpZ1BweVNCOoKApMYyhUm3PQ6iUEem7PvMgZK4dHIC6vXy1q9SbHagbq3+1H1/beHltY/XbfxPeBbpv3R2U6PHKLIkKrz/RiQUtL0nM4G0idYXyOGOKCOFLwoUWJECcRBmuMFuErQ/qtIe0devL1u2vWw/WhkZ1UJ3a/ameTaXBnziGt8oVAsdzQ3zhqWEB4SA0kYgTVwJcAXw3cJn0+0r19uftP1aGyBXLyGBqPWwd7XGdQq5vF2mgHM9hzCeKC5twGWCdckOfQOhTjyojNOh+SNvf32ivrw8NKZYmb6DS5B4q1Z3SNBYX9Sgp6jsWYGgohRHMVl5ATBiiJm1OiXLBJR4WJ/RULpfg9atO2/cfth7eHdxQDY0lo0c5qpkiDgt0VJUxHZlhceRK47KpGVFCKcIdBkRB6BJfKQeEbQsmRD+OW49+3L6x2p+jeMU2DY9i6Z77+tJ8bjGGBIYmRN9IqhUqjxuO3tORRPnaIVjoQ2Oj4XdDux/AjT+/2bq+8n8D9G161F5pLMoquPk1UcfPQzYsjiETgQm1RxSVPuHGhFhuXCCh8oX0HB5oW/UV4rO19q/Xj7Sb1H8zksEAJNHa8cOkOJlBVJvLK7NpQuajOMW9bll3hiRIpgMNlBNfelhkcFUkQRgaonEjJPF9Bj+AAyDbz59s3Xy2ee9pe/2nIzebju8Hwn0zlsfW7mlUJZoM9xCWs3KhchYuQVIM7Y1mjquZxKqiFNWoRFugEoVDAorrpML6bZR7AODW09ut5Rf42bzxQ396vnD5kZUFGeRRHSYzvPgM5HmUlH856TnQ8+dkHO3dVyyb+WnV4cu7J7OLjU4+cacVskvlP09NnD1VzcksrZe2qWNIHdptnMlllo/lO3YKjWq3fTbthtq90AZkUWp6V2/kk0UcnymbrKWlfwBQSwcICYaNA3QFAAAlEwAA</t>
        </r>
      </text>
    </comment>
  </commentList>
</comments>
</file>

<file path=xl/sharedStrings.xml><?xml version="1.0" encoding="utf-8"?>
<sst xmlns="http://schemas.openxmlformats.org/spreadsheetml/2006/main" count="32" uniqueCount="32">
  <si>
    <t>PMI</t>
    <phoneticPr fontId="1" type="noConversion"/>
  </si>
  <si>
    <t>PMI_Index</t>
    <phoneticPr fontId="1" type="noConversion"/>
  </si>
  <si>
    <t>PMI_Cycle</t>
    <phoneticPr fontId="1" type="noConversion"/>
  </si>
  <si>
    <t>PMI_Trend</t>
    <phoneticPr fontId="1" type="noConversion"/>
  </si>
  <si>
    <t>PMI_Diff12</t>
    <phoneticPr fontId="1" type="noConversion"/>
  </si>
  <si>
    <t>PMI_Diff12</t>
  </si>
  <si>
    <r>
      <rPr>
        <sz val="11"/>
        <color theme="1"/>
        <rFont val="楷体_GB2312"/>
        <family val="3"/>
        <charset val="134"/>
      </rPr>
      <t>发电量</t>
    </r>
    <phoneticPr fontId="1" type="noConversion"/>
  </si>
  <si>
    <t>指标名称</t>
    <phoneticPr fontId="1" type="noConversion"/>
  </si>
  <si>
    <t>中国:产量:发电量:当月同比</t>
    <phoneticPr fontId="1" type="noConversion"/>
  </si>
  <si>
    <t>中国:产量:发电量:累计值</t>
    <phoneticPr fontId="1" type="noConversion"/>
  </si>
  <si>
    <t>中国:产量:汽车:当月同比</t>
    <phoneticPr fontId="1" type="noConversion"/>
  </si>
  <si>
    <r>
      <rPr>
        <sz val="11"/>
        <color theme="1"/>
        <rFont val="楷体_GB2312"/>
        <family val="3"/>
        <charset val="134"/>
      </rPr>
      <t>汽车产量</t>
    </r>
    <phoneticPr fontId="1" type="noConversion"/>
  </si>
  <si>
    <t>中国:销量:叉车:主要企业:当月同比</t>
    <phoneticPr fontId="1" type="noConversion"/>
  </si>
  <si>
    <t>中国:销量:挖掘机:主要企业:当月同比</t>
    <phoneticPr fontId="1" type="noConversion"/>
  </si>
  <si>
    <t>中国:销量:压路机:主要企业:当月同比</t>
    <phoneticPr fontId="1" type="noConversion"/>
  </si>
  <si>
    <t>中国:销量:装载机:主要企业:当月同比</t>
    <phoneticPr fontId="1" type="noConversion"/>
  </si>
  <si>
    <r>
      <rPr>
        <sz val="11"/>
        <color theme="1"/>
        <rFont val="楷体_GB2312"/>
        <family val="3"/>
        <charset val="134"/>
      </rPr>
      <t>叉车销量同比</t>
    </r>
    <phoneticPr fontId="1" type="noConversion"/>
  </si>
  <si>
    <r>
      <rPr>
        <sz val="11"/>
        <color theme="1"/>
        <rFont val="楷体_GB2312"/>
        <family val="3"/>
        <charset val="134"/>
      </rPr>
      <t>挖掘机销量同比</t>
    </r>
    <phoneticPr fontId="1" type="noConversion"/>
  </si>
  <si>
    <r>
      <rPr>
        <sz val="11"/>
        <color theme="1"/>
        <rFont val="楷体_GB2312"/>
        <family val="3"/>
        <charset val="134"/>
      </rPr>
      <t>压路机销量同比</t>
    </r>
    <phoneticPr fontId="1" type="noConversion"/>
  </si>
  <si>
    <r>
      <rPr>
        <sz val="11"/>
        <color theme="1"/>
        <rFont val="楷体_GB2312"/>
        <family val="3"/>
        <charset val="134"/>
      </rPr>
      <t>装载机销量同比</t>
    </r>
    <phoneticPr fontId="1" type="noConversion"/>
  </si>
  <si>
    <t>中国:产量:铝材:当月同比</t>
    <phoneticPr fontId="1" type="noConversion"/>
  </si>
  <si>
    <t>中国:产量:硫酸:当月同比</t>
    <phoneticPr fontId="1" type="noConversion"/>
  </si>
  <si>
    <t>中国:产量:乙烯:当月同比</t>
    <phoneticPr fontId="1" type="noConversion"/>
  </si>
  <si>
    <t>中国:产量:空调:当月同比</t>
    <phoneticPr fontId="1" type="noConversion"/>
  </si>
  <si>
    <t>中国:货物周转量:当月同比</t>
    <phoneticPr fontId="1" type="noConversion"/>
  </si>
  <si>
    <t>中国:税收收入:当月同比</t>
    <phoneticPr fontId="1" type="noConversion"/>
  </si>
  <si>
    <r>
      <rPr>
        <sz val="11"/>
        <color theme="1"/>
        <rFont val="楷体_GB2312"/>
        <family val="3"/>
        <charset val="134"/>
      </rPr>
      <t>铝材产量</t>
    </r>
    <phoneticPr fontId="1" type="noConversion"/>
  </si>
  <si>
    <r>
      <rPr>
        <sz val="11"/>
        <color theme="1"/>
        <rFont val="楷体_GB2312"/>
        <family val="3"/>
        <charset val="134"/>
      </rPr>
      <t>硫酸产量</t>
    </r>
    <phoneticPr fontId="1" type="noConversion"/>
  </si>
  <si>
    <r>
      <rPr>
        <sz val="11"/>
        <color theme="1"/>
        <rFont val="楷体_GB2312"/>
        <family val="3"/>
        <charset val="134"/>
      </rPr>
      <t>乙烯产量</t>
    </r>
    <phoneticPr fontId="1" type="noConversion"/>
  </si>
  <si>
    <r>
      <rPr>
        <sz val="11"/>
        <color theme="1"/>
        <rFont val="楷体_GB2312"/>
        <family val="3"/>
        <charset val="134"/>
      </rPr>
      <t>空调产量</t>
    </r>
    <phoneticPr fontId="1" type="noConversion"/>
  </si>
  <si>
    <r>
      <rPr>
        <sz val="11"/>
        <color theme="1"/>
        <rFont val="楷体_GB2312"/>
        <family val="3"/>
        <charset val="134"/>
      </rPr>
      <t>货物周转量</t>
    </r>
    <phoneticPr fontId="1" type="noConversion"/>
  </si>
  <si>
    <r>
      <rPr>
        <sz val="11"/>
        <color theme="1"/>
        <rFont val="楷体_GB2312"/>
        <family val="3"/>
        <charset val="134"/>
      </rPr>
      <t>税收收入增速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</si>
</sst>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"/>
    <numFmt numFmtId="177" formatCode="#,##0.00_ "/>
    <numFmt numFmtId="178" formatCode="0.00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b/>
      <sz val="11"/>
      <color indexed="1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楷体_GB2312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/>
    <xf numFmtId="178" fontId="2" fillId="0" borderId="0" xfId="0" applyNumberFormat="1" applyFont="1"/>
    <xf numFmtId="2" fontId="2" fillId="0" borderId="0" xfId="0" applyNumberFormat="1" applyFont="1" applyAlignment="1">
      <alignment horizontal="center" vertical="center"/>
    </xf>
    <xf numFmtId="0" fontId="3" fillId="0" borderId="0" xfId="0" applyFont="1"/>
    <xf numFmtId="0" fontId="0" fillId="0" borderId="0" xfId="0" applyNumberFormat="1" applyAlignment="1">
      <alignment horizontal="lef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290740740740738E-2"/>
          <c:y val="0.1137007874015748"/>
          <c:w val="0.8963712962962963"/>
          <c:h val="0.77472560853751149"/>
        </c:manualLayout>
      </c:layout>
      <c:lineChart>
        <c:grouping val="standard"/>
        <c:varyColors val="0"/>
        <c:ser>
          <c:idx val="1"/>
          <c:order val="0"/>
          <c:tx>
            <c:strRef>
              <c:f>PMI!$B$1</c:f>
              <c:strCache>
                <c:ptCount val="1"/>
                <c:pt idx="0">
                  <c:v>PMI_Index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PMI!$A$2:$A$226</c:f>
              <c:numCache>
                <c:formatCode>yyyy\-mm</c:formatCode>
                <c:ptCount val="225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  <c:pt idx="12">
                  <c:v>38748</c:v>
                </c:pt>
                <c:pt idx="13">
                  <c:v>38776</c:v>
                </c:pt>
                <c:pt idx="14">
                  <c:v>38807</c:v>
                </c:pt>
                <c:pt idx="15">
                  <c:v>38837</c:v>
                </c:pt>
                <c:pt idx="16">
                  <c:v>38868</c:v>
                </c:pt>
                <c:pt idx="17">
                  <c:v>38898</c:v>
                </c:pt>
                <c:pt idx="18">
                  <c:v>38929</c:v>
                </c:pt>
                <c:pt idx="19">
                  <c:v>38960</c:v>
                </c:pt>
                <c:pt idx="20">
                  <c:v>38990</c:v>
                </c:pt>
                <c:pt idx="21">
                  <c:v>39021</c:v>
                </c:pt>
                <c:pt idx="22">
                  <c:v>39051</c:v>
                </c:pt>
                <c:pt idx="23">
                  <c:v>39082</c:v>
                </c:pt>
                <c:pt idx="24">
                  <c:v>39113</c:v>
                </c:pt>
                <c:pt idx="25">
                  <c:v>39141</c:v>
                </c:pt>
                <c:pt idx="26">
                  <c:v>39172</c:v>
                </c:pt>
                <c:pt idx="27">
                  <c:v>39202</c:v>
                </c:pt>
                <c:pt idx="28">
                  <c:v>39233</c:v>
                </c:pt>
                <c:pt idx="29">
                  <c:v>39263</c:v>
                </c:pt>
                <c:pt idx="30">
                  <c:v>39294</c:v>
                </c:pt>
                <c:pt idx="31">
                  <c:v>39325</c:v>
                </c:pt>
                <c:pt idx="32">
                  <c:v>39355</c:v>
                </c:pt>
                <c:pt idx="33">
                  <c:v>39386</c:v>
                </c:pt>
                <c:pt idx="34">
                  <c:v>39416</c:v>
                </c:pt>
                <c:pt idx="35">
                  <c:v>39447</c:v>
                </c:pt>
                <c:pt idx="36">
                  <c:v>39478</c:v>
                </c:pt>
                <c:pt idx="37">
                  <c:v>39507</c:v>
                </c:pt>
                <c:pt idx="38">
                  <c:v>39538</c:v>
                </c:pt>
                <c:pt idx="39">
                  <c:v>39568</c:v>
                </c:pt>
                <c:pt idx="40">
                  <c:v>39599</c:v>
                </c:pt>
                <c:pt idx="41">
                  <c:v>39629</c:v>
                </c:pt>
                <c:pt idx="42">
                  <c:v>39660</c:v>
                </c:pt>
                <c:pt idx="43">
                  <c:v>39691</c:v>
                </c:pt>
                <c:pt idx="44">
                  <c:v>39721</c:v>
                </c:pt>
                <c:pt idx="45">
                  <c:v>39752</c:v>
                </c:pt>
                <c:pt idx="46">
                  <c:v>39782</c:v>
                </c:pt>
                <c:pt idx="47">
                  <c:v>39813</c:v>
                </c:pt>
                <c:pt idx="48">
                  <c:v>39844</c:v>
                </c:pt>
                <c:pt idx="49">
                  <c:v>39872</c:v>
                </c:pt>
                <c:pt idx="50">
                  <c:v>39903</c:v>
                </c:pt>
                <c:pt idx="51">
                  <c:v>39933</c:v>
                </c:pt>
                <c:pt idx="52">
                  <c:v>39964</c:v>
                </c:pt>
                <c:pt idx="53">
                  <c:v>39994</c:v>
                </c:pt>
                <c:pt idx="54">
                  <c:v>40025</c:v>
                </c:pt>
                <c:pt idx="55">
                  <c:v>40056</c:v>
                </c:pt>
                <c:pt idx="56">
                  <c:v>40086</c:v>
                </c:pt>
                <c:pt idx="57">
                  <c:v>40117</c:v>
                </c:pt>
                <c:pt idx="58">
                  <c:v>40147</c:v>
                </c:pt>
                <c:pt idx="59">
                  <c:v>40178</c:v>
                </c:pt>
                <c:pt idx="60">
                  <c:v>40209</c:v>
                </c:pt>
                <c:pt idx="61">
                  <c:v>40237</c:v>
                </c:pt>
                <c:pt idx="62">
                  <c:v>40268</c:v>
                </c:pt>
                <c:pt idx="63">
                  <c:v>40298</c:v>
                </c:pt>
                <c:pt idx="64">
                  <c:v>40329</c:v>
                </c:pt>
                <c:pt idx="65">
                  <c:v>40359</c:v>
                </c:pt>
                <c:pt idx="66">
                  <c:v>40390</c:v>
                </c:pt>
                <c:pt idx="67">
                  <c:v>40421</c:v>
                </c:pt>
                <c:pt idx="68">
                  <c:v>40451</c:v>
                </c:pt>
                <c:pt idx="69">
                  <c:v>40482</c:v>
                </c:pt>
                <c:pt idx="70">
                  <c:v>40512</c:v>
                </c:pt>
                <c:pt idx="71">
                  <c:v>40543</c:v>
                </c:pt>
                <c:pt idx="72">
                  <c:v>40574</c:v>
                </c:pt>
                <c:pt idx="73">
                  <c:v>40602</c:v>
                </c:pt>
                <c:pt idx="74">
                  <c:v>40633</c:v>
                </c:pt>
                <c:pt idx="75">
                  <c:v>40663</c:v>
                </c:pt>
                <c:pt idx="76">
                  <c:v>40694</c:v>
                </c:pt>
                <c:pt idx="77">
                  <c:v>40724</c:v>
                </c:pt>
                <c:pt idx="78">
                  <c:v>40755</c:v>
                </c:pt>
                <c:pt idx="79">
                  <c:v>40786</c:v>
                </c:pt>
                <c:pt idx="80">
                  <c:v>40816</c:v>
                </c:pt>
                <c:pt idx="81">
                  <c:v>40847</c:v>
                </c:pt>
                <c:pt idx="82">
                  <c:v>40877</c:v>
                </c:pt>
                <c:pt idx="83">
                  <c:v>40908</c:v>
                </c:pt>
                <c:pt idx="84">
                  <c:v>40939</c:v>
                </c:pt>
                <c:pt idx="85">
                  <c:v>40968</c:v>
                </c:pt>
                <c:pt idx="86">
                  <c:v>40999</c:v>
                </c:pt>
                <c:pt idx="87">
                  <c:v>41029</c:v>
                </c:pt>
                <c:pt idx="88">
                  <c:v>41060</c:v>
                </c:pt>
                <c:pt idx="89">
                  <c:v>41090</c:v>
                </c:pt>
                <c:pt idx="90">
                  <c:v>41121</c:v>
                </c:pt>
                <c:pt idx="91">
                  <c:v>41152</c:v>
                </c:pt>
                <c:pt idx="92">
                  <c:v>41182</c:v>
                </c:pt>
                <c:pt idx="93">
                  <c:v>41213</c:v>
                </c:pt>
                <c:pt idx="94">
                  <c:v>41243</c:v>
                </c:pt>
                <c:pt idx="95">
                  <c:v>41274</c:v>
                </c:pt>
                <c:pt idx="96">
                  <c:v>41305</c:v>
                </c:pt>
                <c:pt idx="97">
                  <c:v>41333</c:v>
                </c:pt>
                <c:pt idx="98">
                  <c:v>41364</c:v>
                </c:pt>
                <c:pt idx="99">
                  <c:v>41394</c:v>
                </c:pt>
                <c:pt idx="100">
                  <c:v>41425</c:v>
                </c:pt>
                <c:pt idx="101">
                  <c:v>41455</c:v>
                </c:pt>
                <c:pt idx="102">
                  <c:v>41486</c:v>
                </c:pt>
                <c:pt idx="103">
                  <c:v>41517</c:v>
                </c:pt>
                <c:pt idx="104">
                  <c:v>41547</c:v>
                </c:pt>
                <c:pt idx="105">
                  <c:v>41578</c:v>
                </c:pt>
                <c:pt idx="106">
                  <c:v>41608</c:v>
                </c:pt>
                <c:pt idx="107">
                  <c:v>41639</c:v>
                </c:pt>
                <c:pt idx="108">
                  <c:v>41670</c:v>
                </c:pt>
                <c:pt idx="109">
                  <c:v>41698</c:v>
                </c:pt>
                <c:pt idx="110">
                  <c:v>41729</c:v>
                </c:pt>
                <c:pt idx="111">
                  <c:v>41759</c:v>
                </c:pt>
                <c:pt idx="112">
                  <c:v>41790</c:v>
                </c:pt>
                <c:pt idx="113">
                  <c:v>41820</c:v>
                </c:pt>
                <c:pt idx="114">
                  <c:v>41851</c:v>
                </c:pt>
                <c:pt idx="115">
                  <c:v>41882</c:v>
                </c:pt>
                <c:pt idx="116">
                  <c:v>41912</c:v>
                </c:pt>
                <c:pt idx="117">
                  <c:v>41943</c:v>
                </c:pt>
                <c:pt idx="118">
                  <c:v>41973</c:v>
                </c:pt>
                <c:pt idx="119">
                  <c:v>42004</c:v>
                </c:pt>
                <c:pt idx="120">
                  <c:v>42035</c:v>
                </c:pt>
                <c:pt idx="121">
                  <c:v>42063</c:v>
                </c:pt>
                <c:pt idx="122">
                  <c:v>42094</c:v>
                </c:pt>
                <c:pt idx="123">
                  <c:v>42124</c:v>
                </c:pt>
                <c:pt idx="124">
                  <c:v>42155</c:v>
                </c:pt>
                <c:pt idx="125">
                  <c:v>42185</c:v>
                </c:pt>
                <c:pt idx="126">
                  <c:v>42216</c:v>
                </c:pt>
                <c:pt idx="127">
                  <c:v>42247</c:v>
                </c:pt>
                <c:pt idx="128">
                  <c:v>42277</c:v>
                </c:pt>
                <c:pt idx="129">
                  <c:v>42308</c:v>
                </c:pt>
                <c:pt idx="130">
                  <c:v>42338</c:v>
                </c:pt>
                <c:pt idx="131">
                  <c:v>42369</c:v>
                </c:pt>
                <c:pt idx="132">
                  <c:v>42400</c:v>
                </c:pt>
                <c:pt idx="133">
                  <c:v>42429</c:v>
                </c:pt>
                <c:pt idx="134">
                  <c:v>42460</c:v>
                </c:pt>
                <c:pt idx="135">
                  <c:v>42490</c:v>
                </c:pt>
                <c:pt idx="136">
                  <c:v>42521</c:v>
                </c:pt>
                <c:pt idx="137">
                  <c:v>42551</c:v>
                </c:pt>
                <c:pt idx="138">
                  <c:v>42582</c:v>
                </c:pt>
                <c:pt idx="139">
                  <c:v>42613</c:v>
                </c:pt>
                <c:pt idx="140">
                  <c:v>42643</c:v>
                </c:pt>
                <c:pt idx="141">
                  <c:v>42674</c:v>
                </c:pt>
                <c:pt idx="142">
                  <c:v>42704</c:v>
                </c:pt>
                <c:pt idx="143">
                  <c:v>42735</c:v>
                </c:pt>
                <c:pt idx="144">
                  <c:v>42766</c:v>
                </c:pt>
                <c:pt idx="145">
                  <c:v>42794</c:v>
                </c:pt>
                <c:pt idx="146">
                  <c:v>42825</c:v>
                </c:pt>
                <c:pt idx="147">
                  <c:v>42855</c:v>
                </c:pt>
                <c:pt idx="148">
                  <c:v>42886</c:v>
                </c:pt>
                <c:pt idx="149">
                  <c:v>42916</c:v>
                </c:pt>
                <c:pt idx="150">
                  <c:v>42947</c:v>
                </c:pt>
                <c:pt idx="151">
                  <c:v>42978</c:v>
                </c:pt>
                <c:pt idx="152">
                  <c:v>43008</c:v>
                </c:pt>
                <c:pt idx="153">
                  <c:v>43039</c:v>
                </c:pt>
                <c:pt idx="154">
                  <c:v>43069</c:v>
                </c:pt>
                <c:pt idx="155">
                  <c:v>43100</c:v>
                </c:pt>
                <c:pt idx="156">
                  <c:v>43131</c:v>
                </c:pt>
                <c:pt idx="157">
                  <c:v>43159</c:v>
                </c:pt>
                <c:pt idx="158">
                  <c:v>43190</c:v>
                </c:pt>
                <c:pt idx="159">
                  <c:v>43220</c:v>
                </c:pt>
                <c:pt idx="160">
                  <c:v>43251</c:v>
                </c:pt>
                <c:pt idx="161">
                  <c:v>43281</c:v>
                </c:pt>
                <c:pt idx="162">
                  <c:v>43312</c:v>
                </c:pt>
                <c:pt idx="163">
                  <c:v>43343</c:v>
                </c:pt>
                <c:pt idx="164">
                  <c:v>43373</c:v>
                </c:pt>
                <c:pt idx="165">
                  <c:v>43404</c:v>
                </c:pt>
                <c:pt idx="166">
                  <c:v>43434</c:v>
                </c:pt>
                <c:pt idx="167">
                  <c:v>43465</c:v>
                </c:pt>
                <c:pt idx="168">
                  <c:v>43496</c:v>
                </c:pt>
                <c:pt idx="169">
                  <c:v>43524</c:v>
                </c:pt>
                <c:pt idx="170">
                  <c:v>43555</c:v>
                </c:pt>
                <c:pt idx="171">
                  <c:v>43585</c:v>
                </c:pt>
                <c:pt idx="172">
                  <c:v>43616</c:v>
                </c:pt>
                <c:pt idx="173">
                  <c:v>43646</c:v>
                </c:pt>
                <c:pt idx="174">
                  <c:v>43677</c:v>
                </c:pt>
                <c:pt idx="175">
                  <c:v>43708</c:v>
                </c:pt>
                <c:pt idx="176">
                  <c:v>43738</c:v>
                </c:pt>
                <c:pt idx="177">
                  <c:v>43769</c:v>
                </c:pt>
                <c:pt idx="178">
                  <c:v>43799</c:v>
                </c:pt>
                <c:pt idx="179">
                  <c:v>43830</c:v>
                </c:pt>
                <c:pt idx="180">
                  <c:v>43861</c:v>
                </c:pt>
                <c:pt idx="181">
                  <c:v>43890</c:v>
                </c:pt>
                <c:pt idx="182">
                  <c:v>43921</c:v>
                </c:pt>
                <c:pt idx="183">
                  <c:v>43951</c:v>
                </c:pt>
                <c:pt idx="184">
                  <c:v>43982</c:v>
                </c:pt>
                <c:pt idx="185">
                  <c:v>44012</c:v>
                </c:pt>
                <c:pt idx="186">
                  <c:v>44043</c:v>
                </c:pt>
                <c:pt idx="187">
                  <c:v>44074</c:v>
                </c:pt>
                <c:pt idx="188">
                  <c:v>44104</c:v>
                </c:pt>
                <c:pt idx="189">
                  <c:v>44135</c:v>
                </c:pt>
                <c:pt idx="190">
                  <c:v>44165</c:v>
                </c:pt>
                <c:pt idx="191">
                  <c:v>44196</c:v>
                </c:pt>
                <c:pt idx="192">
                  <c:v>44227</c:v>
                </c:pt>
                <c:pt idx="193">
                  <c:v>44255</c:v>
                </c:pt>
                <c:pt idx="194">
                  <c:v>44286</c:v>
                </c:pt>
                <c:pt idx="195">
                  <c:v>44316</c:v>
                </c:pt>
                <c:pt idx="196">
                  <c:v>44347</c:v>
                </c:pt>
                <c:pt idx="197">
                  <c:v>44377</c:v>
                </c:pt>
                <c:pt idx="198">
                  <c:v>44408</c:v>
                </c:pt>
                <c:pt idx="199">
                  <c:v>44439</c:v>
                </c:pt>
                <c:pt idx="200">
                  <c:v>44469</c:v>
                </c:pt>
                <c:pt idx="201">
                  <c:v>44500</c:v>
                </c:pt>
                <c:pt idx="202">
                  <c:v>44530</c:v>
                </c:pt>
                <c:pt idx="203">
                  <c:v>44561</c:v>
                </c:pt>
                <c:pt idx="204">
                  <c:v>44592</c:v>
                </c:pt>
                <c:pt idx="205">
                  <c:v>44620</c:v>
                </c:pt>
                <c:pt idx="206">
                  <c:v>44651</c:v>
                </c:pt>
                <c:pt idx="207">
                  <c:v>44681</c:v>
                </c:pt>
                <c:pt idx="208">
                  <c:v>44712</c:v>
                </c:pt>
                <c:pt idx="209">
                  <c:v>44742</c:v>
                </c:pt>
                <c:pt idx="210">
                  <c:v>44773</c:v>
                </c:pt>
                <c:pt idx="211">
                  <c:v>44804</c:v>
                </c:pt>
                <c:pt idx="212">
                  <c:v>44834</c:v>
                </c:pt>
                <c:pt idx="213">
                  <c:v>44865</c:v>
                </c:pt>
                <c:pt idx="214">
                  <c:v>44895</c:v>
                </c:pt>
                <c:pt idx="215">
                  <c:v>44926</c:v>
                </c:pt>
                <c:pt idx="216">
                  <c:v>44957</c:v>
                </c:pt>
                <c:pt idx="217">
                  <c:v>44985</c:v>
                </c:pt>
                <c:pt idx="218">
                  <c:v>45016</c:v>
                </c:pt>
                <c:pt idx="219">
                  <c:v>45046</c:v>
                </c:pt>
                <c:pt idx="220">
                  <c:v>45077</c:v>
                </c:pt>
                <c:pt idx="221">
                  <c:v>45107</c:v>
                </c:pt>
                <c:pt idx="222">
                  <c:v>45138</c:v>
                </c:pt>
                <c:pt idx="223">
                  <c:v>45169</c:v>
                </c:pt>
                <c:pt idx="224">
                  <c:v>45199</c:v>
                </c:pt>
              </c:numCache>
            </c:numRef>
          </c:cat>
          <c:val>
            <c:numRef>
              <c:f>PMI!$B$2:$B$226</c:f>
              <c:numCache>
                <c:formatCode>0.000</c:formatCode>
                <c:ptCount val="225"/>
                <c:pt idx="0">
                  <c:v>1</c:v>
                </c:pt>
                <c:pt idx="1">
                  <c:v>1.0449999999999999</c:v>
                </c:pt>
                <c:pt idx="2">
                  <c:v>1.1275599999999999</c:v>
                </c:pt>
                <c:pt idx="3">
                  <c:v>1.2031000000000001</c:v>
                </c:pt>
                <c:pt idx="4">
                  <c:v>1.2379899999999999</c:v>
                </c:pt>
                <c:pt idx="5">
                  <c:v>1.2590399999999999</c:v>
                </c:pt>
                <c:pt idx="6">
                  <c:v>1.2728900000000001</c:v>
                </c:pt>
                <c:pt idx="7">
                  <c:v>1.3059799999999999</c:v>
                </c:pt>
                <c:pt idx="8">
                  <c:v>1.37259</c:v>
                </c:pt>
                <c:pt idx="9">
                  <c:v>1.42886</c:v>
                </c:pt>
                <c:pt idx="10">
                  <c:v>1.4874499999999999</c:v>
                </c:pt>
                <c:pt idx="11">
                  <c:v>1.55141</c:v>
                </c:pt>
                <c:pt idx="12">
                  <c:v>1.58399</c:v>
                </c:pt>
                <c:pt idx="13">
                  <c:v>1.6172500000000001</c:v>
                </c:pt>
                <c:pt idx="14">
                  <c:v>1.70296</c:v>
                </c:pt>
                <c:pt idx="15">
                  <c:v>1.8409</c:v>
                </c:pt>
                <c:pt idx="16">
                  <c:v>1.92927</c:v>
                </c:pt>
                <c:pt idx="17">
                  <c:v>2.0083700000000002</c:v>
                </c:pt>
                <c:pt idx="18">
                  <c:v>2.0565699999999998</c:v>
                </c:pt>
                <c:pt idx="19">
                  <c:v>2.12032</c:v>
                </c:pt>
                <c:pt idx="20">
                  <c:v>2.2687400000000002</c:v>
                </c:pt>
                <c:pt idx="21">
                  <c:v>2.3753700000000002</c:v>
                </c:pt>
                <c:pt idx="22">
                  <c:v>2.5012699999999999</c:v>
                </c:pt>
                <c:pt idx="23">
                  <c:v>2.6213299999999999</c:v>
                </c:pt>
                <c:pt idx="24">
                  <c:v>2.75502</c:v>
                </c:pt>
                <c:pt idx="25">
                  <c:v>2.8404199999999999</c:v>
                </c:pt>
                <c:pt idx="26">
                  <c:v>3.01369</c:v>
                </c:pt>
                <c:pt idx="27">
                  <c:v>3.2728700000000002</c:v>
                </c:pt>
                <c:pt idx="28">
                  <c:v>3.4594200000000002</c:v>
                </c:pt>
                <c:pt idx="29">
                  <c:v>3.6150899999999999</c:v>
                </c:pt>
                <c:pt idx="30">
                  <c:v>3.7343899999999999</c:v>
                </c:pt>
                <c:pt idx="31">
                  <c:v>3.8837700000000002</c:v>
                </c:pt>
                <c:pt idx="32">
                  <c:v>4.1206800000000001</c:v>
                </c:pt>
                <c:pt idx="33">
                  <c:v>4.2525399999999998</c:v>
                </c:pt>
                <c:pt idx="34">
                  <c:v>4.4821799999999996</c:v>
                </c:pt>
                <c:pt idx="35">
                  <c:v>4.7197300000000002</c:v>
                </c:pt>
                <c:pt idx="36">
                  <c:v>4.8613200000000001</c:v>
                </c:pt>
                <c:pt idx="37">
                  <c:v>5.0266099999999998</c:v>
                </c:pt>
                <c:pt idx="38">
                  <c:v>5.4488399999999997</c:v>
                </c:pt>
                <c:pt idx="39">
                  <c:v>5.9501400000000002</c:v>
                </c:pt>
                <c:pt idx="40">
                  <c:v>6.14649</c:v>
                </c:pt>
                <c:pt idx="41">
                  <c:v>6.2694200000000002</c:v>
                </c:pt>
                <c:pt idx="42">
                  <c:v>6.1691099999999999</c:v>
                </c:pt>
                <c:pt idx="43">
                  <c:v>6.0704099999999999</c:v>
                </c:pt>
                <c:pt idx="44">
                  <c:v>6.1432500000000001</c:v>
                </c:pt>
                <c:pt idx="45">
                  <c:v>5.8115199999999998</c:v>
                </c:pt>
                <c:pt idx="46">
                  <c:v>5.1606300000000003</c:v>
                </c:pt>
                <c:pt idx="47">
                  <c:v>4.7064899999999996</c:v>
                </c:pt>
                <c:pt idx="48">
                  <c:v>4.48529</c:v>
                </c:pt>
                <c:pt idx="49">
                  <c:v>4.4404300000000001</c:v>
                </c:pt>
                <c:pt idx="50">
                  <c:v>4.5469999999999997</c:v>
                </c:pt>
                <c:pt idx="51">
                  <c:v>4.7061500000000001</c:v>
                </c:pt>
                <c:pt idx="52">
                  <c:v>4.8520399999999997</c:v>
                </c:pt>
                <c:pt idx="53">
                  <c:v>5.0072999999999999</c:v>
                </c:pt>
                <c:pt idx="54">
                  <c:v>5.1725500000000002</c:v>
                </c:pt>
                <c:pt idx="55">
                  <c:v>5.3794500000000003</c:v>
                </c:pt>
                <c:pt idx="56">
                  <c:v>5.61076</c:v>
                </c:pt>
                <c:pt idx="57">
                  <c:v>5.90252</c:v>
                </c:pt>
                <c:pt idx="58">
                  <c:v>6.2094500000000004</c:v>
                </c:pt>
                <c:pt idx="59">
                  <c:v>6.6192799999999998</c:v>
                </c:pt>
                <c:pt idx="60">
                  <c:v>7.0031999999999996</c:v>
                </c:pt>
                <c:pt idx="61">
                  <c:v>7.1432599999999997</c:v>
                </c:pt>
                <c:pt idx="62">
                  <c:v>7.5075700000000003</c:v>
                </c:pt>
                <c:pt idx="63">
                  <c:v>7.9355000000000002</c:v>
                </c:pt>
                <c:pt idx="64">
                  <c:v>8.24498</c:v>
                </c:pt>
                <c:pt idx="65">
                  <c:v>8.4181299999999997</c:v>
                </c:pt>
                <c:pt idx="66">
                  <c:v>8.5191400000000002</c:v>
                </c:pt>
                <c:pt idx="67">
                  <c:v>8.6639700000000008</c:v>
                </c:pt>
                <c:pt idx="68">
                  <c:v>8.9931999999999999</c:v>
                </c:pt>
                <c:pt idx="69">
                  <c:v>9.4158799999999996</c:v>
                </c:pt>
                <c:pt idx="70">
                  <c:v>9.9055099999999996</c:v>
                </c:pt>
                <c:pt idx="71">
                  <c:v>10.29182</c:v>
                </c:pt>
                <c:pt idx="72">
                  <c:v>10.59028</c:v>
                </c:pt>
                <c:pt idx="73">
                  <c:v>10.823270000000001</c:v>
                </c:pt>
                <c:pt idx="74">
                  <c:v>11.19126</c:v>
                </c:pt>
                <c:pt idx="75">
                  <c:v>11.51581</c:v>
                </c:pt>
                <c:pt idx="76">
                  <c:v>11.746119999999999</c:v>
                </c:pt>
                <c:pt idx="77">
                  <c:v>11.851839999999999</c:v>
                </c:pt>
                <c:pt idx="78">
                  <c:v>11.934799999999999</c:v>
                </c:pt>
                <c:pt idx="79">
                  <c:v>12.04222</c:v>
                </c:pt>
                <c:pt idx="80">
                  <c:v>12.186719999999999</c:v>
                </c:pt>
                <c:pt idx="81">
                  <c:v>12.235469999999999</c:v>
                </c:pt>
                <c:pt idx="82">
                  <c:v>12.113110000000001</c:v>
                </c:pt>
                <c:pt idx="83">
                  <c:v>12.14945</c:v>
                </c:pt>
                <c:pt idx="84">
                  <c:v>12.2102</c:v>
                </c:pt>
                <c:pt idx="85">
                  <c:v>12.3323</c:v>
                </c:pt>
                <c:pt idx="86">
                  <c:v>12.714600000000001</c:v>
                </c:pt>
                <c:pt idx="87">
                  <c:v>13.13419</c:v>
                </c:pt>
                <c:pt idx="88">
                  <c:v>13.186719999999999</c:v>
                </c:pt>
                <c:pt idx="89">
                  <c:v>13.213100000000001</c:v>
                </c:pt>
                <c:pt idx="90">
                  <c:v>13.22631</c:v>
                </c:pt>
                <c:pt idx="91">
                  <c:v>13.1205</c:v>
                </c:pt>
                <c:pt idx="92">
                  <c:v>13.09426</c:v>
                </c:pt>
                <c:pt idx="93">
                  <c:v>13.12045</c:v>
                </c:pt>
                <c:pt idx="94">
                  <c:v>13.199170000000001</c:v>
                </c:pt>
                <c:pt idx="95">
                  <c:v>13.278359999999999</c:v>
                </c:pt>
                <c:pt idx="96">
                  <c:v>13.331480000000001</c:v>
                </c:pt>
                <c:pt idx="97">
                  <c:v>13.344810000000001</c:v>
                </c:pt>
                <c:pt idx="98">
                  <c:v>13.46491</c:v>
                </c:pt>
                <c:pt idx="99">
                  <c:v>13.5457</c:v>
                </c:pt>
                <c:pt idx="100">
                  <c:v>13.654070000000001</c:v>
                </c:pt>
                <c:pt idx="101">
                  <c:v>13.667719999999999</c:v>
                </c:pt>
                <c:pt idx="102">
                  <c:v>13.70872</c:v>
                </c:pt>
                <c:pt idx="103">
                  <c:v>13.84581</c:v>
                </c:pt>
                <c:pt idx="104">
                  <c:v>13.99812</c:v>
                </c:pt>
                <c:pt idx="105">
                  <c:v>14.194089999999999</c:v>
                </c:pt>
                <c:pt idx="106">
                  <c:v>14.392810000000001</c:v>
                </c:pt>
                <c:pt idx="107">
                  <c:v>14.53673</c:v>
                </c:pt>
                <c:pt idx="108">
                  <c:v>14.60942</c:v>
                </c:pt>
                <c:pt idx="109">
                  <c:v>14.638640000000001</c:v>
                </c:pt>
                <c:pt idx="110">
                  <c:v>14.682550000000001</c:v>
                </c:pt>
                <c:pt idx="111">
                  <c:v>14.74128</c:v>
                </c:pt>
                <c:pt idx="112">
                  <c:v>14.859209999999999</c:v>
                </c:pt>
                <c:pt idx="113">
                  <c:v>15.007809999999999</c:v>
                </c:pt>
                <c:pt idx="114">
                  <c:v>15.26294</c:v>
                </c:pt>
                <c:pt idx="115">
                  <c:v>15.43083</c:v>
                </c:pt>
                <c:pt idx="116">
                  <c:v>15.600569999999999</c:v>
                </c:pt>
                <c:pt idx="117">
                  <c:v>15.72537</c:v>
                </c:pt>
                <c:pt idx="118">
                  <c:v>15.772550000000001</c:v>
                </c:pt>
                <c:pt idx="119">
                  <c:v>15.788320000000001</c:v>
                </c:pt>
                <c:pt idx="120">
                  <c:v>15.75675</c:v>
                </c:pt>
                <c:pt idx="121">
                  <c:v>15.74099</c:v>
                </c:pt>
                <c:pt idx="122">
                  <c:v>15.756729999999999</c:v>
                </c:pt>
                <c:pt idx="123">
                  <c:v>15.772489999999999</c:v>
                </c:pt>
                <c:pt idx="124">
                  <c:v>15.804029999999999</c:v>
                </c:pt>
                <c:pt idx="125">
                  <c:v>15.83564</c:v>
                </c:pt>
                <c:pt idx="126">
                  <c:v>15.83564</c:v>
                </c:pt>
                <c:pt idx="127">
                  <c:v>15.788130000000001</c:v>
                </c:pt>
                <c:pt idx="128">
                  <c:v>15.75656</c:v>
                </c:pt>
                <c:pt idx="129">
                  <c:v>15.72504</c:v>
                </c:pt>
                <c:pt idx="130">
                  <c:v>15.662140000000001</c:v>
                </c:pt>
                <c:pt idx="131">
                  <c:v>15.615159999999999</c:v>
                </c:pt>
                <c:pt idx="132">
                  <c:v>15.521470000000001</c:v>
                </c:pt>
                <c:pt idx="133">
                  <c:v>15.366250000000001</c:v>
                </c:pt>
                <c:pt idx="134">
                  <c:v>15.396979999999999</c:v>
                </c:pt>
                <c:pt idx="135">
                  <c:v>15.412380000000001</c:v>
                </c:pt>
                <c:pt idx="136">
                  <c:v>15.42779</c:v>
                </c:pt>
                <c:pt idx="137">
                  <c:v>15.42779</c:v>
                </c:pt>
                <c:pt idx="138">
                  <c:v>15.412369999999999</c:v>
                </c:pt>
                <c:pt idx="139">
                  <c:v>15.474019999999999</c:v>
                </c:pt>
                <c:pt idx="140">
                  <c:v>15.535909999999999</c:v>
                </c:pt>
                <c:pt idx="141">
                  <c:v>15.722340000000001</c:v>
                </c:pt>
                <c:pt idx="142">
                  <c:v>15.98962</c:v>
                </c:pt>
                <c:pt idx="143">
                  <c:v>16.213480000000001</c:v>
                </c:pt>
                <c:pt idx="144">
                  <c:v>16.424250000000001</c:v>
                </c:pt>
                <c:pt idx="145">
                  <c:v>16.68704</c:v>
                </c:pt>
                <c:pt idx="146">
                  <c:v>16.987410000000001</c:v>
                </c:pt>
                <c:pt idx="147">
                  <c:v>17.19126</c:v>
                </c:pt>
                <c:pt idx="148">
                  <c:v>17.397549999999999</c:v>
                </c:pt>
                <c:pt idx="149">
                  <c:v>17.69331</c:v>
                </c:pt>
                <c:pt idx="150">
                  <c:v>17.941020000000002</c:v>
                </c:pt>
                <c:pt idx="151">
                  <c:v>18.246009999999998</c:v>
                </c:pt>
                <c:pt idx="152">
                  <c:v>18.683920000000001</c:v>
                </c:pt>
                <c:pt idx="153">
                  <c:v>18.982859999999999</c:v>
                </c:pt>
                <c:pt idx="154">
                  <c:v>19.324549999999999</c:v>
                </c:pt>
                <c:pt idx="155">
                  <c:v>19.63374</c:v>
                </c:pt>
                <c:pt idx="156">
                  <c:v>19.88898</c:v>
                </c:pt>
                <c:pt idx="157">
                  <c:v>19.948650000000001</c:v>
                </c:pt>
                <c:pt idx="158">
                  <c:v>20.247879999999999</c:v>
                </c:pt>
                <c:pt idx="159">
                  <c:v>20.53135</c:v>
                </c:pt>
                <c:pt idx="160">
                  <c:v>20.92145</c:v>
                </c:pt>
                <c:pt idx="161">
                  <c:v>21.23527</c:v>
                </c:pt>
                <c:pt idx="162">
                  <c:v>21.490089999999999</c:v>
                </c:pt>
                <c:pt idx="163">
                  <c:v>21.769459999999999</c:v>
                </c:pt>
                <c:pt idx="164">
                  <c:v>21.943619999999999</c:v>
                </c:pt>
                <c:pt idx="165">
                  <c:v>21.987500000000001</c:v>
                </c:pt>
                <c:pt idx="166">
                  <c:v>21.987500000000001</c:v>
                </c:pt>
                <c:pt idx="167">
                  <c:v>21.85558</c:v>
                </c:pt>
                <c:pt idx="168">
                  <c:v>21.746300000000002</c:v>
                </c:pt>
                <c:pt idx="169">
                  <c:v>21.572330000000001</c:v>
                </c:pt>
                <c:pt idx="170">
                  <c:v>21.68019</c:v>
                </c:pt>
                <c:pt idx="171">
                  <c:v>21.70187</c:v>
                </c:pt>
                <c:pt idx="172">
                  <c:v>21.571660000000001</c:v>
                </c:pt>
                <c:pt idx="173">
                  <c:v>21.442229999999999</c:v>
                </c:pt>
                <c:pt idx="174">
                  <c:v>21.37791</c:v>
                </c:pt>
                <c:pt idx="175">
                  <c:v>21.27102</c:v>
                </c:pt>
                <c:pt idx="176">
                  <c:v>21.228470000000002</c:v>
                </c:pt>
                <c:pt idx="177">
                  <c:v>21.07987</c:v>
                </c:pt>
                <c:pt idx="178">
                  <c:v>21.122029999999999</c:v>
                </c:pt>
                <c:pt idx="179">
                  <c:v>21.164280000000002</c:v>
                </c:pt>
                <c:pt idx="180">
                  <c:v>21.164280000000002</c:v>
                </c:pt>
                <c:pt idx="181">
                  <c:v>18.137789999999999</c:v>
                </c:pt>
                <c:pt idx="182">
                  <c:v>18.500540000000001</c:v>
                </c:pt>
                <c:pt idx="183">
                  <c:v>18.64855</c:v>
                </c:pt>
                <c:pt idx="184">
                  <c:v>18.760439999999999</c:v>
                </c:pt>
                <c:pt idx="185">
                  <c:v>18.929279999999999</c:v>
                </c:pt>
                <c:pt idx="186">
                  <c:v>19.137499999999999</c:v>
                </c:pt>
                <c:pt idx="187">
                  <c:v>19.328880000000002</c:v>
                </c:pt>
                <c:pt idx="188">
                  <c:v>19.61881</c:v>
                </c:pt>
                <c:pt idx="189">
                  <c:v>19.89348</c:v>
                </c:pt>
                <c:pt idx="190">
                  <c:v>20.311240000000002</c:v>
                </c:pt>
                <c:pt idx="191">
                  <c:v>20.697150000000001</c:v>
                </c:pt>
                <c:pt idx="192">
                  <c:v>20.96622</c:v>
                </c:pt>
                <c:pt idx="193">
                  <c:v>21.092009999999998</c:v>
                </c:pt>
                <c:pt idx="194">
                  <c:v>21.492760000000001</c:v>
                </c:pt>
                <c:pt idx="195">
                  <c:v>21.729179999999999</c:v>
                </c:pt>
                <c:pt idx="196">
                  <c:v>21.946470000000001</c:v>
                </c:pt>
                <c:pt idx="197">
                  <c:v>22.143989999999999</c:v>
                </c:pt>
                <c:pt idx="198">
                  <c:v>22.232569999999999</c:v>
                </c:pt>
                <c:pt idx="199">
                  <c:v>22.254799999999999</c:v>
                </c:pt>
                <c:pt idx="200">
                  <c:v>22.165780000000002</c:v>
                </c:pt>
                <c:pt idx="201">
                  <c:v>21.98845</c:v>
                </c:pt>
                <c:pt idx="202">
                  <c:v>22.010439999999999</c:v>
                </c:pt>
                <c:pt idx="203">
                  <c:v>22.07647</c:v>
                </c:pt>
                <c:pt idx="204">
                  <c:v>22.098549999999999</c:v>
                </c:pt>
                <c:pt idx="205">
                  <c:v>22.142749999999999</c:v>
                </c:pt>
                <c:pt idx="206">
                  <c:v>22.032029999999999</c:v>
                </c:pt>
                <c:pt idx="207">
                  <c:v>21.459199999999999</c:v>
                </c:pt>
                <c:pt idx="208">
                  <c:v>21.373360000000002</c:v>
                </c:pt>
                <c:pt idx="209">
                  <c:v>21.41611</c:v>
                </c:pt>
                <c:pt idx="210">
                  <c:v>21.20195</c:v>
                </c:pt>
                <c:pt idx="211">
                  <c:v>21.074739999999998</c:v>
                </c:pt>
                <c:pt idx="212">
                  <c:v>21.09581</c:v>
                </c:pt>
                <c:pt idx="213">
                  <c:v>20.927050000000001</c:v>
                </c:pt>
                <c:pt idx="214">
                  <c:v>20.508510000000001</c:v>
                </c:pt>
                <c:pt idx="215">
                  <c:v>19.893249999999998</c:v>
                </c:pt>
                <c:pt idx="216">
                  <c:v>19.913139999999999</c:v>
                </c:pt>
                <c:pt idx="217">
                  <c:v>20.430890000000002</c:v>
                </c:pt>
                <c:pt idx="218">
                  <c:v>20.81907</c:v>
                </c:pt>
                <c:pt idx="219">
                  <c:v>20.652519999999999</c:v>
                </c:pt>
                <c:pt idx="220">
                  <c:v>20.404689999999999</c:v>
                </c:pt>
                <c:pt idx="221">
                  <c:v>20.20064</c:v>
                </c:pt>
                <c:pt idx="222">
                  <c:v>20.059239999999999</c:v>
                </c:pt>
                <c:pt idx="223">
                  <c:v>19.99906</c:v>
                </c:pt>
                <c:pt idx="224">
                  <c:v>20.039059999999999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B-4085-9ACF-8AB2B50864C7}"/>
            </c:ext>
          </c:extLst>
        </c:ser>
        <c:ser>
          <c:idx val="0"/>
          <c:order val="1"/>
          <c:tx>
            <c:strRef>
              <c:f>PMI!$C$1</c:f>
              <c:strCache>
                <c:ptCount val="1"/>
                <c:pt idx="0">
                  <c:v>PMI_Cycle</c:v>
                </c:pt>
              </c:strCache>
            </c:strRef>
          </c:tx>
          <c:spPr>
            <a:ln w="1905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PMI!$A$2:$A$226</c:f>
              <c:numCache>
                <c:formatCode>yyyy\-mm</c:formatCode>
                <c:ptCount val="225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  <c:pt idx="12">
                  <c:v>38748</c:v>
                </c:pt>
                <c:pt idx="13">
                  <c:v>38776</c:v>
                </c:pt>
                <c:pt idx="14">
                  <c:v>38807</c:v>
                </c:pt>
                <c:pt idx="15">
                  <c:v>38837</c:v>
                </c:pt>
                <c:pt idx="16">
                  <c:v>38868</c:v>
                </c:pt>
                <c:pt idx="17">
                  <c:v>38898</c:v>
                </c:pt>
                <c:pt idx="18">
                  <c:v>38929</c:v>
                </c:pt>
                <c:pt idx="19">
                  <c:v>38960</c:v>
                </c:pt>
                <c:pt idx="20">
                  <c:v>38990</c:v>
                </c:pt>
                <c:pt idx="21">
                  <c:v>39021</c:v>
                </c:pt>
                <c:pt idx="22">
                  <c:v>39051</c:v>
                </c:pt>
                <c:pt idx="23">
                  <c:v>39082</c:v>
                </c:pt>
                <c:pt idx="24">
                  <c:v>39113</c:v>
                </c:pt>
                <c:pt idx="25">
                  <c:v>39141</c:v>
                </c:pt>
                <c:pt idx="26">
                  <c:v>39172</c:v>
                </c:pt>
                <c:pt idx="27">
                  <c:v>39202</c:v>
                </c:pt>
                <c:pt idx="28">
                  <c:v>39233</c:v>
                </c:pt>
                <c:pt idx="29">
                  <c:v>39263</c:v>
                </c:pt>
                <c:pt idx="30">
                  <c:v>39294</c:v>
                </c:pt>
                <c:pt idx="31">
                  <c:v>39325</c:v>
                </c:pt>
                <c:pt idx="32">
                  <c:v>39355</c:v>
                </c:pt>
                <c:pt idx="33">
                  <c:v>39386</c:v>
                </c:pt>
                <c:pt idx="34">
                  <c:v>39416</c:v>
                </c:pt>
                <c:pt idx="35">
                  <c:v>39447</c:v>
                </c:pt>
                <c:pt idx="36">
                  <c:v>39478</c:v>
                </c:pt>
                <c:pt idx="37">
                  <c:v>39507</c:v>
                </c:pt>
                <c:pt idx="38">
                  <c:v>39538</c:v>
                </c:pt>
                <c:pt idx="39">
                  <c:v>39568</c:v>
                </c:pt>
                <c:pt idx="40">
                  <c:v>39599</c:v>
                </c:pt>
                <c:pt idx="41">
                  <c:v>39629</c:v>
                </c:pt>
                <c:pt idx="42">
                  <c:v>39660</c:v>
                </c:pt>
                <c:pt idx="43">
                  <c:v>39691</c:v>
                </c:pt>
                <c:pt idx="44">
                  <c:v>39721</c:v>
                </c:pt>
                <c:pt idx="45">
                  <c:v>39752</c:v>
                </c:pt>
                <c:pt idx="46">
                  <c:v>39782</c:v>
                </c:pt>
                <c:pt idx="47">
                  <c:v>39813</c:v>
                </c:pt>
                <c:pt idx="48">
                  <c:v>39844</c:v>
                </c:pt>
                <c:pt idx="49">
                  <c:v>39872</c:v>
                </c:pt>
                <c:pt idx="50">
                  <c:v>39903</c:v>
                </c:pt>
                <c:pt idx="51">
                  <c:v>39933</c:v>
                </c:pt>
                <c:pt idx="52">
                  <c:v>39964</c:v>
                </c:pt>
                <c:pt idx="53">
                  <c:v>39994</c:v>
                </c:pt>
                <c:pt idx="54">
                  <c:v>40025</c:v>
                </c:pt>
                <c:pt idx="55">
                  <c:v>40056</c:v>
                </c:pt>
                <c:pt idx="56">
                  <c:v>40086</c:v>
                </c:pt>
                <c:pt idx="57">
                  <c:v>40117</c:v>
                </c:pt>
                <c:pt idx="58">
                  <c:v>40147</c:v>
                </c:pt>
                <c:pt idx="59">
                  <c:v>40178</c:v>
                </c:pt>
                <c:pt idx="60">
                  <c:v>40209</c:v>
                </c:pt>
                <c:pt idx="61">
                  <c:v>40237</c:v>
                </c:pt>
                <c:pt idx="62">
                  <c:v>40268</c:v>
                </c:pt>
                <c:pt idx="63">
                  <c:v>40298</c:v>
                </c:pt>
                <c:pt idx="64">
                  <c:v>40329</c:v>
                </c:pt>
                <c:pt idx="65">
                  <c:v>40359</c:v>
                </c:pt>
                <c:pt idx="66">
                  <c:v>40390</c:v>
                </c:pt>
                <c:pt idx="67">
                  <c:v>40421</c:v>
                </c:pt>
                <c:pt idx="68">
                  <c:v>40451</c:v>
                </c:pt>
                <c:pt idx="69">
                  <c:v>40482</c:v>
                </c:pt>
                <c:pt idx="70">
                  <c:v>40512</c:v>
                </c:pt>
                <c:pt idx="71">
                  <c:v>40543</c:v>
                </c:pt>
                <c:pt idx="72">
                  <c:v>40574</c:v>
                </c:pt>
                <c:pt idx="73">
                  <c:v>40602</c:v>
                </c:pt>
                <c:pt idx="74">
                  <c:v>40633</c:v>
                </c:pt>
                <c:pt idx="75">
                  <c:v>40663</c:v>
                </c:pt>
                <c:pt idx="76">
                  <c:v>40694</c:v>
                </c:pt>
                <c:pt idx="77">
                  <c:v>40724</c:v>
                </c:pt>
                <c:pt idx="78">
                  <c:v>40755</c:v>
                </c:pt>
                <c:pt idx="79">
                  <c:v>40786</c:v>
                </c:pt>
                <c:pt idx="80">
                  <c:v>40816</c:v>
                </c:pt>
                <c:pt idx="81">
                  <c:v>40847</c:v>
                </c:pt>
                <c:pt idx="82">
                  <c:v>40877</c:v>
                </c:pt>
                <c:pt idx="83">
                  <c:v>40908</c:v>
                </c:pt>
                <c:pt idx="84">
                  <c:v>40939</c:v>
                </c:pt>
                <c:pt idx="85">
                  <c:v>40968</c:v>
                </c:pt>
                <c:pt idx="86">
                  <c:v>40999</c:v>
                </c:pt>
                <c:pt idx="87">
                  <c:v>41029</c:v>
                </c:pt>
                <c:pt idx="88">
                  <c:v>41060</c:v>
                </c:pt>
                <c:pt idx="89">
                  <c:v>41090</c:v>
                </c:pt>
                <c:pt idx="90">
                  <c:v>41121</c:v>
                </c:pt>
                <c:pt idx="91">
                  <c:v>41152</c:v>
                </c:pt>
                <c:pt idx="92">
                  <c:v>41182</c:v>
                </c:pt>
                <c:pt idx="93">
                  <c:v>41213</c:v>
                </c:pt>
                <c:pt idx="94">
                  <c:v>41243</c:v>
                </c:pt>
                <c:pt idx="95">
                  <c:v>41274</c:v>
                </c:pt>
                <c:pt idx="96">
                  <c:v>41305</c:v>
                </c:pt>
                <c:pt idx="97">
                  <c:v>41333</c:v>
                </c:pt>
                <c:pt idx="98">
                  <c:v>41364</c:v>
                </c:pt>
                <c:pt idx="99">
                  <c:v>41394</c:v>
                </c:pt>
                <c:pt idx="100">
                  <c:v>41425</c:v>
                </c:pt>
                <c:pt idx="101">
                  <c:v>41455</c:v>
                </c:pt>
                <c:pt idx="102">
                  <c:v>41486</c:v>
                </c:pt>
                <c:pt idx="103">
                  <c:v>41517</c:v>
                </c:pt>
                <c:pt idx="104">
                  <c:v>41547</c:v>
                </c:pt>
                <c:pt idx="105">
                  <c:v>41578</c:v>
                </c:pt>
                <c:pt idx="106">
                  <c:v>41608</c:v>
                </c:pt>
                <c:pt idx="107">
                  <c:v>41639</c:v>
                </c:pt>
                <c:pt idx="108">
                  <c:v>41670</c:v>
                </c:pt>
                <c:pt idx="109">
                  <c:v>41698</c:v>
                </c:pt>
                <c:pt idx="110">
                  <c:v>41729</c:v>
                </c:pt>
                <c:pt idx="111">
                  <c:v>41759</c:v>
                </c:pt>
                <c:pt idx="112">
                  <c:v>41790</c:v>
                </c:pt>
                <c:pt idx="113">
                  <c:v>41820</c:v>
                </c:pt>
                <c:pt idx="114">
                  <c:v>41851</c:v>
                </c:pt>
                <c:pt idx="115">
                  <c:v>41882</c:v>
                </c:pt>
                <c:pt idx="116">
                  <c:v>41912</c:v>
                </c:pt>
                <c:pt idx="117">
                  <c:v>41943</c:v>
                </c:pt>
                <c:pt idx="118">
                  <c:v>41973</c:v>
                </c:pt>
                <c:pt idx="119">
                  <c:v>42004</c:v>
                </c:pt>
                <c:pt idx="120">
                  <c:v>42035</c:v>
                </c:pt>
                <c:pt idx="121">
                  <c:v>42063</c:v>
                </c:pt>
                <c:pt idx="122">
                  <c:v>42094</c:v>
                </c:pt>
                <c:pt idx="123">
                  <c:v>42124</c:v>
                </c:pt>
                <c:pt idx="124">
                  <c:v>42155</c:v>
                </c:pt>
                <c:pt idx="125">
                  <c:v>42185</c:v>
                </c:pt>
                <c:pt idx="126">
                  <c:v>42216</c:v>
                </c:pt>
                <c:pt idx="127">
                  <c:v>42247</c:v>
                </c:pt>
                <c:pt idx="128">
                  <c:v>42277</c:v>
                </c:pt>
                <c:pt idx="129">
                  <c:v>42308</c:v>
                </c:pt>
                <c:pt idx="130">
                  <c:v>42338</c:v>
                </c:pt>
                <c:pt idx="131">
                  <c:v>42369</c:v>
                </c:pt>
                <c:pt idx="132">
                  <c:v>42400</c:v>
                </c:pt>
                <c:pt idx="133">
                  <c:v>42429</c:v>
                </c:pt>
                <c:pt idx="134">
                  <c:v>42460</c:v>
                </c:pt>
                <c:pt idx="135">
                  <c:v>42490</c:v>
                </c:pt>
                <c:pt idx="136">
                  <c:v>42521</c:v>
                </c:pt>
                <c:pt idx="137">
                  <c:v>42551</c:v>
                </c:pt>
                <c:pt idx="138">
                  <c:v>42582</c:v>
                </c:pt>
                <c:pt idx="139">
                  <c:v>42613</c:v>
                </c:pt>
                <c:pt idx="140">
                  <c:v>42643</c:v>
                </c:pt>
                <c:pt idx="141">
                  <c:v>42674</c:v>
                </c:pt>
                <c:pt idx="142">
                  <c:v>42704</c:v>
                </c:pt>
                <c:pt idx="143">
                  <c:v>42735</c:v>
                </c:pt>
                <c:pt idx="144">
                  <c:v>42766</c:v>
                </c:pt>
                <c:pt idx="145">
                  <c:v>42794</c:v>
                </c:pt>
                <c:pt idx="146">
                  <c:v>42825</c:v>
                </c:pt>
                <c:pt idx="147">
                  <c:v>42855</c:v>
                </c:pt>
                <c:pt idx="148">
                  <c:v>42886</c:v>
                </c:pt>
                <c:pt idx="149">
                  <c:v>42916</c:v>
                </c:pt>
                <c:pt idx="150">
                  <c:v>42947</c:v>
                </c:pt>
                <c:pt idx="151">
                  <c:v>42978</c:v>
                </c:pt>
                <c:pt idx="152">
                  <c:v>43008</c:v>
                </c:pt>
                <c:pt idx="153">
                  <c:v>43039</c:v>
                </c:pt>
                <c:pt idx="154">
                  <c:v>43069</c:v>
                </c:pt>
                <c:pt idx="155">
                  <c:v>43100</c:v>
                </c:pt>
                <c:pt idx="156">
                  <c:v>43131</c:v>
                </c:pt>
                <c:pt idx="157">
                  <c:v>43159</c:v>
                </c:pt>
                <c:pt idx="158">
                  <c:v>43190</c:v>
                </c:pt>
                <c:pt idx="159">
                  <c:v>43220</c:v>
                </c:pt>
                <c:pt idx="160">
                  <c:v>43251</c:v>
                </c:pt>
                <c:pt idx="161">
                  <c:v>43281</c:v>
                </c:pt>
                <c:pt idx="162">
                  <c:v>43312</c:v>
                </c:pt>
                <c:pt idx="163">
                  <c:v>43343</c:v>
                </c:pt>
                <c:pt idx="164">
                  <c:v>43373</c:v>
                </c:pt>
                <c:pt idx="165">
                  <c:v>43404</c:v>
                </c:pt>
                <c:pt idx="166">
                  <c:v>43434</c:v>
                </c:pt>
                <c:pt idx="167">
                  <c:v>43465</c:v>
                </c:pt>
                <c:pt idx="168">
                  <c:v>43496</c:v>
                </c:pt>
                <c:pt idx="169">
                  <c:v>43524</c:v>
                </c:pt>
                <c:pt idx="170">
                  <c:v>43555</c:v>
                </c:pt>
                <c:pt idx="171">
                  <c:v>43585</c:v>
                </c:pt>
                <c:pt idx="172">
                  <c:v>43616</c:v>
                </c:pt>
                <c:pt idx="173">
                  <c:v>43646</c:v>
                </c:pt>
                <c:pt idx="174">
                  <c:v>43677</c:v>
                </c:pt>
                <c:pt idx="175">
                  <c:v>43708</c:v>
                </c:pt>
                <c:pt idx="176">
                  <c:v>43738</c:v>
                </c:pt>
                <c:pt idx="177">
                  <c:v>43769</c:v>
                </c:pt>
                <c:pt idx="178">
                  <c:v>43799</c:v>
                </c:pt>
                <c:pt idx="179">
                  <c:v>43830</c:v>
                </c:pt>
                <c:pt idx="180">
                  <c:v>43861</c:v>
                </c:pt>
                <c:pt idx="181">
                  <c:v>43890</c:v>
                </c:pt>
                <c:pt idx="182">
                  <c:v>43921</c:v>
                </c:pt>
                <c:pt idx="183">
                  <c:v>43951</c:v>
                </c:pt>
                <c:pt idx="184">
                  <c:v>43982</c:v>
                </c:pt>
                <c:pt idx="185">
                  <c:v>44012</c:v>
                </c:pt>
                <c:pt idx="186">
                  <c:v>44043</c:v>
                </c:pt>
                <c:pt idx="187">
                  <c:v>44074</c:v>
                </c:pt>
                <c:pt idx="188">
                  <c:v>44104</c:v>
                </c:pt>
                <c:pt idx="189">
                  <c:v>44135</c:v>
                </c:pt>
                <c:pt idx="190">
                  <c:v>44165</c:v>
                </c:pt>
                <c:pt idx="191">
                  <c:v>44196</c:v>
                </c:pt>
                <c:pt idx="192">
                  <c:v>44227</c:v>
                </c:pt>
                <c:pt idx="193">
                  <c:v>44255</c:v>
                </c:pt>
                <c:pt idx="194">
                  <c:v>44286</c:v>
                </c:pt>
                <c:pt idx="195">
                  <c:v>44316</c:v>
                </c:pt>
                <c:pt idx="196">
                  <c:v>44347</c:v>
                </c:pt>
                <c:pt idx="197">
                  <c:v>44377</c:v>
                </c:pt>
                <c:pt idx="198">
                  <c:v>44408</c:v>
                </c:pt>
                <c:pt idx="199">
                  <c:v>44439</c:v>
                </c:pt>
                <c:pt idx="200">
                  <c:v>44469</c:v>
                </c:pt>
                <c:pt idx="201">
                  <c:v>44500</c:v>
                </c:pt>
                <c:pt idx="202">
                  <c:v>44530</c:v>
                </c:pt>
                <c:pt idx="203">
                  <c:v>44561</c:v>
                </c:pt>
                <c:pt idx="204">
                  <c:v>44592</c:v>
                </c:pt>
                <c:pt idx="205">
                  <c:v>44620</c:v>
                </c:pt>
                <c:pt idx="206">
                  <c:v>44651</c:v>
                </c:pt>
                <c:pt idx="207">
                  <c:v>44681</c:v>
                </c:pt>
                <c:pt idx="208">
                  <c:v>44712</c:v>
                </c:pt>
                <c:pt idx="209">
                  <c:v>44742</c:v>
                </c:pt>
                <c:pt idx="210">
                  <c:v>44773</c:v>
                </c:pt>
                <c:pt idx="211">
                  <c:v>44804</c:v>
                </c:pt>
                <c:pt idx="212">
                  <c:v>44834</c:v>
                </c:pt>
                <c:pt idx="213">
                  <c:v>44865</c:v>
                </c:pt>
                <c:pt idx="214">
                  <c:v>44895</c:v>
                </c:pt>
                <c:pt idx="215">
                  <c:v>44926</c:v>
                </c:pt>
                <c:pt idx="216">
                  <c:v>44957</c:v>
                </c:pt>
                <c:pt idx="217">
                  <c:v>44985</c:v>
                </c:pt>
                <c:pt idx="218">
                  <c:v>45016</c:v>
                </c:pt>
                <c:pt idx="219">
                  <c:v>45046</c:v>
                </c:pt>
                <c:pt idx="220">
                  <c:v>45077</c:v>
                </c:pt>
                <c:pt idx="221">
                  <c:v>45107</c:v>
                </c:pt>
                <c:pt idx="222">
                  <c:v>45138</c:v>
                </c:pt>
                <c:pt idx="223">
                  <c:v>45169</c:v>
                </c:pt>
                <c:pt idx="224">
                  <c:v>45199</c:v>
                </c:pt>
              </c:numCache>
            </c:numRef>
          </c:cat>
          <c:val>
            <c:numRef>
              <c:f>PMI!$C$2:$C$226</c:f>
              <c:numCache>
                <c:formatCode>General</c:formatCode>
                <c:ptCount val="225"/>
                <c:pt idx="2" formatCode="0.00">
                  <c:v>6.2599999999999999E-3</c:v>
                </c:pt>
                <c:pt idx="3" formatCode="0.00">
                  <c:v>5.4099999999999999E-3</c:v>
                </c:pt>
                <c:pt idx="4" formatCode="0.00">
                  <c:v>-1.155E-2</c:v>
                </c:pt>
                <c:pt idx="5" formatCode="0.00">
                  <c:v>-2.5669999999999998E-2</c:v>
                </c:pt>
                <c:pt idx="6" formatCode="0.00">
                  <c:v>-3.6170000000000001E-2</c:v>
                </c:pt>
                <c:pt idx="7" formatCode="0.00">
                  <c:v>-3.005E-2</c:v>
                </c:pt>
                <c:pt idx="8" formatCode="0.00">
                  <c:v>-4.7299999999999998E-3</c:v>
                </c:pt>
                <c:pt idx="9" formatCode="0.00">
                  <c:v>5.1700000000000001E-3</c:v>
                </c:pt>
                <c:pt idx="10" formatCode="0.00">
                  <c:v>1.34E-2</c:v>
                </c:pt>
                <c:pt idx="11" formatCode="0.00">
                  <c:v>2.281E-2</c:v>
                </c:pt>
                <c:pt idx="12" formatCode="0.00">
                  <c:v>6.62E-3</c:v>
                </c:pt>
                <c:pt idx="13" formatCode="0.00">
                  <c:v>-4.9399999999999999E-3</c:v>
                </c:pt>
                <c:pt idx="14" formatCode="0.00">
                  <c:v>2.605E-2</c:v>
                </c:pt>
                <c:pt idx="15" formatCode="0.00">
                  <c:v>8.992E-2</c:v>
                </c:pt>
                <c:pt idx="16" formatCode="0.00">
                  <c:v>0.1004</c:v>
                </c:pt>
                <c:pt idx="17" formatCode="0.00">
                  <c:v>0.10063999999999999</c:v>
                </c:pt>
                <c:pt idx="18" formatCode="0.00">
                  <c:v>7.5359999999999996E-2</c:v>
                </c:pt>
                <c:pt idx="19" formatCode="0.00">
                  <c:v>6.6979999999999998E-2</c:v>
                </c:pt>
                <c:pt idx="20" formatCode="0.00">
                  <c:v>0.12895999999999999</c:v>
                </c:pt>
                <c:pt idx="21" formatCode="0.00">
                  <c:v>0.14482999999999999</c:v>
                </c:pt>
                <c:pt idx="22" formatCode="0.00">
                  <c:v>0.17315</c:v>
                </c:pt>
                <c:pt idx="23" formatCode="0.00">
                  <c:v>0.19092999999999999</c:v>
                </c:pt>
                <c:pt idx="24" formatCode="0.00">
                  <c:v>0.21623000000000001</c:v>
                </c:pt>
                <c:pt idx="25" formatCode="0.00">
                  <c:v>0.19553000000000001</c:v>
                </c:pt>
                <c:pt idx="26" formatCode="0.00">
                  <c:v>0.25146000000000002</c:v>
                </c:pt>
                <c:pt idx="27" formatCode="0.00">
                  <c:v>0.37102000000000002</c:v>
                </c:pt>
                <c:pt idx="28" formatCode="0.00">
                  <c:v>0.40900999999999998</c:v>
                </c:pt>
                <c:pt idx="29" formatCode="0.00">
                  <c:v>0.41265000000000002</c:v>
                </c:pt>
                <c:pt idx="30" formatCode="0.00">
                  <c:v>0.38188</c:v>
                </c:pt>
                <c:pt idx="31" formatCode="0.00">
                  <c:v>0.37891000000000002</c:v>
                </c:pt>
                <c:pt idx="32" formatCode="0.00">
                  <c:v>0.44978000000000001</c:v>
                </c:pt>
                <c:pt idx="33" formatCode="0.00">
                  <c:v>0.41720000000000002</c:v>
                </c:pt>
                <c:pt idx="34" formatCode="0.00">
                  <c:v>0.47117999999999999</c:v>
                </c:pt>
                <c:pt idx="35" formatCode="0.00">
                  <c:v>0.52197000000000005</c:v>
                </c:pt>
                <c:pt idx="36" formatCode="0.00">
                  <c:v>0.47900999999999999</c:v>
                </c:pt>
                <c:pt idx="37" formatCode="0.00">
                  <c:v>0.45889000000000002</c:v>
                </c:pt>
                <c:pt idx="38" formatCode="0.00">
                  <c:v>0.66278000000000004</c:v>
                </c:pt>
                <c:pt idx="39" formatCode="0.00">
                  <c:v>0.90575000000000006</c:v>
                </c:pt>
                <c:pt idx="40" formatCode="0.00">
                  <c:v>0.84496000000000004</c:v>
                </c:pt>
                <c:pt idx="41" formatCode="0.00">
                  <c:v>0.72121000000000002</c:v>
                </c:pt>
                <c:pt idx="42" formatCode="0.00">
                  <c:v>0.41161999999999999</c:v>
                </c:pt>
                <c:pt idx="43" formatCode="0.00">
                  <c:v>0.13836999999999999</c:v>
                </c:pt>
                <c:pt idx="44" formatCode="0.00">
                  <c:v>4.8090000000000001E-2</c:v>
                </c:pt>
                <c:pt idx="45" formatCode="0.00">
                  <c:v>-0.38671</c:v>
                </c:pt>
                <c:pt idx="46" formatCode="0.00">
                  <c:v>-1.04583</c:v>
                </c:pt>
                <c:pt idx="47" formatCode="0.00">
                  <c:v>-1.44394</c:v>
                </c:pt>
                <c:pt idx="48" formatCode="0.00">
                  <c:v>-1.5779799999999999</c:v>
                </c:pt>
                <c:pt idx="49" formatCode="0.00">
                  <c:v>-1.5286500000000001</c:v>
                </c:pt>
                <c:pt idx="50" formatCode="0.00">
                  <c:v>-1.3404700000000001</c:v>
                </c:pt>
                <c:pt idx="51" formatCode="0.00">
                  <c:v>-1.1185499999999999</c:v>
                </c:pt>
                <c:pt idx="52" formatCode="0.00">
                  <c:v>-0.92650999999999994</c:v>
                </c:pt>
                <c:pt idx="53" formatCode="0.00">
                  <c:v>-0.74231999999999998</c:v>
                </c:pt>
                <c:pt idx="54" formatCode="0.00">
                  <c:v>-0.56591000000000002</c:v>
                </c:pt>
                <c:pt idx="55" formatCode="0.00">
                  <c:v>-0.36986999999999998</c:v>
                </c:pt>
                <c:pt idx="56" formatCode="0.00">
                  <c:v>-0.17324999999999999</c:v>
                </c:pt>
                <c:pt idx="57" formatCode="0.00">
                  <c:v>5.3999999999999999E-2</c:v>
                </c:pt>
                <c:pt idx="58" formatCode="0.00">
                  <c:v>0.2666</c:v>
                </c:pt>
                <c:pt idx="59" formatCode="0.00">
                  <c:v>0.54176999999999997</c:v>
                </c:pt>
                <c:pt idx="60" formatCode="0.00">
                  <c:v>0.75656000000000001</c:v>
                </c:pt>
                <c:pt idx="61" formatCode="0.00">
                  <c:v>0.72511000000000003</c:v>
                </c:pt>
                <c:pt idx="62" formatCode="0.00">
                  <c:v>0.88885000000000003</c:v>
                </c:pt>
                <c:pt idx="63" formatCode="0.00">
                  <c:v>1.0817000000000001</c:v>
                </c:pt>
                <c:pt idx="64" formatCode="0.00">
                  <c:v>1.13862</c:v>
                </c:pt>
                <c:pt idx="65" formatCode="0.00">
                  <c:v>1.05992</c:v>
                </c:pt>
                <c:pt idx="66" formatCode="0.00">
                  <c:v>0.91910000000000003</c:v>
                </c:pt>
                <c:pt idx="67" formatCode="0.00">
                  <c:v>0.82665</c:v>
                </c:pt>
                <c:pt idx="68" formatCode="0.00">
                  <c:v>0.90100999999999998</c:v>
                </c:pt>
                <c:pt idx="69" formatCode="0.00">
                  <c:v>1.0414300000000001</c:v>
                </c:pt>
                <c:pt idx="70" formatCode="0.00">
                  <c:v>1.2155100000000001</c:v>
                </c:pt>
                <c:pt idx="71" formatCode="0.00">
                  <c:v>1.2682199999999999</c:v>
                </c:pt>
                <c:pt idx="72" formatCode="0.00">
                  <c:v>1.22742</c:v>
                </c:pt>
                <c:pt idx="73" formatCode="0.00">
                  <c:v>1.12443</c:v>
                </c:pt>
                <c:pt idx="74" formatCode="0.00">
                  <c:v>1.1437900000000001</c:v>
                </c:pt>
                <c:pt idx="75" formatCode="0.00">
                  <c:v>1.1136900000000001</c:v>
                </c:pt>
                <c:pt idx="76" formatCode="0.00">
                  <c:v>0.99573</c:v>
                </c:pt>
                <c:pt idx="77" formatCode="0.00">
                  <c:v>0.77478000000000002</c:v>
                </c:pt>
                <c:pt idx="78" formatCode="0.00">
                  <c:v>0.55457000000000001</c:v>
                </c:pt>
                <c:pt idx="79" formatCode="0.00">
                  <c:v>0.37819000000000003</c:v>
                </c:pt>
                <c:pt idx="80" formatCode="0.00">
                  <c:v>0.25283</c:v>
                </c:pt>
                <c:pt idx="81" formatCode="0.00">
                  <c:v>5.654E-2</c:v>
                </c:pt>
                <c:pt idx="82" formatCode="0.00">
                  <c:v>-0.26679000000000003</c:v>
                </c:pt>
                <c:pt idx="83" formatCode="0.00">
                  <c:v>-0.40938000000000002</c:v>
                </c:pt>
                <c:pt idx="84" formatCode="0.00">
                  <c:v>-0.51005999999999996</c:v>
                </c:pt>
                <c:pt idx="85" formatCode="0.00">
                  <c:v>-0.54063000000000005</c:v>
                </c:pt>
                <c:pt idx="86" formatCode="0.00">
                  <c:v>-0.33460000000000001</c:v>
                </c:pt>
                <c:pt idx="87" formatCode="0.00">
                  <c:v>-0.11815000000000001</c:v>
                </c:pt>
                <c:pt idx="88" formatCode="0.00">
                  <c:v>-0.24958</c:v>
                </c:pt>
                <c:pt idx="89" formatCode="0.00">
                  <c:v>-0.38612999999999997</c:v>
                </c:pt>
                <c:pt idx="90" formatCode="0.00">
                  <c:v>-0.51468999999999998</c:v>
                </c:pt>
                <c:pt idx="91" formatCode="0.00">
                  <c:v>-0.72824999999999995</c:v>
                </c:pt>
                <c:pt idx="92" formatCode="0.00">
                  <c:v>-0.84033000000000002</c:v>
                </c:pt>
                <c:pt idx="93" formatCode="0.00">
                  <c:v>-0.88617999999999997</c:v>
                </c:pt>
                <c:pt idx="94" formatCode="0.00">
                  <c:v>-0.87338000000000005</c:v>
                </c:pt>
                <c:pt idx="95" formatCode="0.00">
                  <c:v>-0.85489999999999999</c:v>
                </c:pt>
                <c:pt idx="96" formatCode="0.00">
                  <c:v>-0.85489999999999999</c:v>
                </c:pt>
                <c:pt idx="97" formatCode="0.00">
                  <c:v>-0.88317999999999997</c:v>
                </c:pt>
                <c:pt idx="98" formatCode="0.00">
                  <c:v>-0.80730000000000002</c:v>
                </c:pt>
                <c:pt idx="99" formatCode="0.00">
                  <c:v>-0.76885999999999999</c:v>
                </c:pt>
                <c:pt idx="100" formatCode="0.00">
                  <c:v>-0.70484000000000002</c:v>
                </c:pt>
                <c:pt idx="101" formatCode="0.00">
                  <c:v>-0.72629999999999995</c:v>
                </c:pt>
                <c:pt idx="102" formatCode="0.00">
                  <c:v>-0.71545000000000003</c:v>
                </c:pt>
                <c:pt idx="103" formatCode="0.00">
                  <c:v>-0.61587999999999998</c:v>
                </c:pt>
                <c:pt idx="104" formatCode="0.00">
                  <c:v>-0.51019000000000003</c:v>
                </c:pt>
                <c:pt idx="105" formatCode="0.00">
                  <c:v>-0.37495000000000001</c:v>
                </c:pt>
                <c:pt idx="106" formatCode="0.00">
                  <c:v>-0.25074000000000002</c:v>
                </c:pt>
                <c:pt idx="107" formatCode="0.00">
                  <c:v>-0.18778</c:v>
                </c:pt>
                <c:pt idx="108" formatCode="0.00">
                  <c:v>-0.19359000000000001</c:v>
                </c:pt>
                <c:pt idx="109" formatCode="0.00">
                  <c:v>-0.23538000000000001</c:v>
                </c:pt>
                <c:pt idx="110" formatCode="0.00">
                  <c:v>-0.25735999999999998</c:v>
                </c:pt>
                <c:pt idx="111" formatCode="0.00">
                  <c:v>-0.26163999999999998</c:v>
                </c:pt>
                <c:pt idx="112" formatCode="0.00">
                  <c:v>-0.21132999999999999</c:v>
                </c:pt>
                <c:pt idx="113" formatCode="0.00">
                  <c:v>-0.13852</c:v>
                </c:pt>
                <c:pt idx="114" formatCode="0.00">
                  <c:v>2.018E-2</c:v>
                </c:pt>
                <c:pt idx="115" formatCode="0.00">
                  <c:v>8.2830000000000001E-2</c:v>
                </c:pt>
                <c:pt idx="116" formatCode="0.00">
                  <c:v>0.13886999999999999</c:v>
                </c:pt>
                <c:pt idx="117" formatCode="0.00">
                  <c:v>0.14754</c:v>
                </c:pt>
                <c:pt idx="118" formatCode="0.00">
                  <c:v>8.5779999999999995E-2</c:v>
                </c:pt>
                <c:pt idx="119" formatCode="0.00">
                  <c:v>3.2399999999999998E-3</c:v>
                </c:pt>
                <c:pt idx="120" formatCode="0.00">
                  <c:v>-0.11094</c:v>
                </c:pt>
                <c:pt idx="121" formatCode="0.00">
                  <c:v>-0.19652</c:v>
                </c:pt>
                <c:pt idx="122" formatCode="0.00">
                  <c:v>-0.24251</c:v>
                </c:pt>
                <c:pt idx="123" formatCode="0.00">
                  <c:v>-0.28103</c:v>
                </c:pt>
                <c:pt idx="124" formatCode="0.00">
                  <c:v>-0.29880000000000001</c:v>
                </c:pt>
                <c:pt idx="125" formatCode="0.00">
                  <c:v>-0.31202999999999997</c:v>
                </c:pt>
                <c:pt idx="126" formatCode="0.00">
                  <c:v>-0.34899999999999998</c:v>
                </c:pt>
                <c:pt idx="127" formatCode="0.00">
                  <c:v>-0.42052</c:v>
                </c:pt>
                <c:pt idx="128" formatCode="0.00">
                  <c:v>-0.46607999999999999</c:v>
                </c:pt>
                <c:pt idx="129" formatCode="0.00">
                  <c:v>-0.50243000000000004</c:v>
                </c:pt>
                <c:pt idx="130" formatCode="0.00">
                  <c:v>-0.55803999999999998</c:v>
                </c:pt>
                <c:pt idx="131" formatCode="0.00">
                  <c:v>-0.58855999999999997</c:v>
                </c:pt>
                <c:pt idx="132" formatCode="0.00">
                  <c:v>-0.65183000000000002</c:v>
                </c:pt>
                <c:pt idx="133" formatCode="0.00">
                  <c:v>-0.75641999999999998</c:v>
                </c:pt>
                <c:pt idx="134" formatCode="0.00">
                  <c:v>-0.67900000000000005</c:v>
                </c:pt>
                <c:pt idx="135" formatCode="0.00">
                  <c:v>-0.61914000000000002</c:v>
                </c:pt>
                <c:pt idx="136" formatCode="0.00">
                  <c:v>-0.56167999999999996</c:v>
                </c:pt>
                <c:pt idx="137" formatCode="0.00">
                  <c:v>-0.52034000000000002</c:v>
                </c:pt>
                <c:pt idx="138" formatCode="0.00">
                  <c:v>-0.49349999999999999</c:v>
                </c:pt>
                <c:pt idx="139" formatCode="0.00">
                  <c:v>-0.39832000000000001</c:v>
                </c:pt>
                <c:pt idx="140" formatCode="0.00">
                  <c:v>-0.31134000000000001</c:v>
                </c:pt>
                <c:pt idx="141" formatCode="0.00">
                  <c:v>-0.12302</c:v>
                </c:pt>
                <c:pt idx="142" formatCode="0.00">
                  <c:v>0.1145</c:v>
                </c:pt>
                <c:pt idx="143" formatCode="0.00">
                  <c:v>0.28419</c:v>
                </c:pt>
                <c:pt idx="144" formatCode="0.00">
                  <c:v>0.41959999999999997</c:v>
                </c:pt>
                <c:pt idx="145" formatCode="0.00">
                  <c:v>0.58104</c:v>
                </c:pt>
                <c:pt idx="146" formatCode="0.00">
                  <c:v>0.75141000000000002</c:v>
                </c:pt>
                <c:pt idx="147" formatCode="0.00">
                  <c:v>0.81044000000000005</c:v>
                </c:pt>
                <c:pt idx="148" formatCode="0.00">
                  <c:v>0.85814000000000001</c:v>
                </c:pt>
                <c:pt idx="149" formatCode="0.00">
                  <c:v>0.97197999999999996</c:v>
                </c:pt>
                <c:pt idx="150" formatCode="0.00">
                  <c:v>1.0222100000000001</c:v>
                </c:pt>
                <c:pt idx="151" formatCode="0.00">
                  <c:v>1.1087100000000001</c:v>
                </c:pt>
                <c:pt idx="152" formatCode="0.00">
                  <c:v>1.29288</c:v>
                </c:pt>
                <c:pt idx="153" formatCode="0.00">
                  <c:v>1.3225100000000001</c:v>
                </c:pt>
                <c:pt idx="154" formatCode="0.00">
                  <c:v>1.37578</c:v>
                </c:pt>
                <c:pt idx="155" formatCode="0.00">
                  <c:v>1.3833</c:v>
                </c:pt>
                <c:pt idx="156" formatCode="0.00">
                  <c:v>1.33168</c:v>
                </c:pt>
                <c:pt idx="157" formatCode="0.00">
                  <c:v>1.1040300000000001</c:v>
                </c:pt>
                <c:pt idx="158" formatCode="0.00">
                  <c:v>1.1058699999999999</c:v>
                </c:pt>
                <c:pt idx="159" formatCode="0.00">
                  <c:v>1.08501</c:v>
                </c:pt>
                <c:pt idx="160" formatCode="0.00">
                  <c:v>1.1518999999999999</c:v>
                </c:pt>
                <c:pt idx="161" formatCode="0.00">
                  <c:v>1.13466</c:v>
                </c:pt>
                <c:pt idx="162" formatCode="0.00">
                  <c:v>1.0587899999999999</c:v>
                </c:pt>
                <c:pt idx="163" formatCode="0.00">
                  <c:v>1.0054099999999999</c:v>
                </c:pt>
                <c:pt idx="164" formatCode="0.00">
                  <c:v>0.85818000000000005</c:v>
                </c:pt>
                <c:pt idx="165" formatCode="0.00">
                  <c:v>0.60758999999999996</c:v>
                </c:pt>
                <c:pt idx="166" formatCode="0.00">
                  <c:v>0.34405000000000002</c:v>
                </c:pt>
                <c:pt idx="167" formatCode="0.00">
                  <c:v>-6.1900000000000002E-3</c:v>
                </c:pt>
                <c:pt idx="168" formatCode="0.00">
                  <c:v>-0.29404999999999998</c:v>
                </c:pt>
                <c:pt idx="169" formatCode="0.00">
                  <c:v>-0.60158999999999996</c:v>
                </c:pt>
                <c:pt idx="170" formatCode="0.00">
                  <c:v>-0.61948999999999999</c:v>
                </c:pt>
                <c:pt idx="171" formatCode="0.00">
                  <c:v>-0.70611000000000002</c:v>
                </c:pt>
                <c:pt idx="172" formatCode="0.00">
                  <c:v>-0.91022000000000003</c:v>
                </c:pt>
                <c:pt idx="173" formatCode="0.00">
                  <c:v>-1.0818000000000001</c:v>
                </c:pt>
                <c:pt idx="174" formatCode="0.00">
                  <c:v>-1.16692</c:v>
                </c:pt>
                <c:pt idx="175" formatCode="0.00">
                  <c:v>-1.27003</c:v>
                </c:pt>
                <c:pt idx="176" formatCode="0.00">
                  <c:v>-1.29416</c:v>
                </c:pt>
                <c:pt idx="177" formatCode="0.00">
                  <c:v>-1.3984799999999999</c:v>
                </c:pt>
                <c:pt idx="178" formatCode="0.00">
                  <c:v>-1.31158</c:v>
                </c:pt>
                <c:pt idx="179" formatCode="0.00">
                  <c:v>-1.22488</c:v>
                </c:pt>
                <c:pt idx="180" formatCode="0.00">
                  <c:v>-1.17625</c:v>
                </c:pt>
                <c:pt idx="181" formatCode="0.00">
                  <c:v>-3.7841499999999999</c:v>
                </c:pt>
                <c:pt idx="182" formatCode="0.00">
                  <c:v>-3.0678899999999998</c:v>
                </c:pt>
                <c:pt idx="183" formatCode="0.00">
                  <c:v>-2.60318</c:v>
                </c:pt>
                <c:pt idx="184" formatCode="0.00">
                  <c:v>-2.2061799999999998</c:v>
                </c:pt>
                <c:pt idx="185" formatCode="0.00">
                  <c:v>-1.7899799999999999</c:v>
                </c:pt>
                <c:pt idx="186" formatCode="0.00">
                  <c:v>-1.37561</c:v>
                </c:pt>
                <c:pt idx="187" formatCode="0.00">
                  <c:v>-1.0155099999999999</c:v>
                </c:pt>
                <c:pt idx="188" formatCode="0.00">
                  <c:v>-0.60448000000000002</c:v>
                </c:pt>
                <c:pt idx="189" formatCode="0.00">
                  <c:v>-0.25195000000000001</c:v>
                </c:pt>
                <c:pt idx="190" formatCode="0.00">
                  <c:v>0.18559999999999999</c:v>
                </c:pt>
                <c:pt idx="191" formatCode="0.00">
                  <c:v>0.54071000000000002</c:v>
                </c:pt>
                <c:pt idx="192" formatCode="0.00">
                  <c:v>0.74587000000000003</c:v>
                </c:pt>
                <c:pt idx="193" formatCode="0.00">
                  <c:v>0.79444000000000004</c:v>
                </c:pt>
                <c:pt idx="194" formatCode="0.00">
                  <c:v>1.07256</c:v>
                </c:pt>
                <c:pt idx="195" formatCode="0.00">
                  <c:v>1.16418</c:v>
                </c:pt>
                <c:pt idx="196" formatCode="0.00">
                  <c:v>1.2188000000000001</c:v>
                </c:pt>
                <c:pt idx="197" formatCode="0.00">
                  <c:v>1.2399100000000001</c:v>
                </c:pt>
                <c:pt idx="198" formatCode="0.00">
                  <c:v>1.1530199999999999</c:v>
                </c:pt>
                <c:pt idx="199" formatCode="0.00">
                  <c:v>1.00935</c:v>
                </c:pt>
                <c:pt idx="200" formatCode="0.00">
                  <c:v>0.77742999999999995</c:v>
                </c:pt>
                <c:pt idx="201" formatCode="0.00">
                  <c:v>0.48992000000000002</c:v>
                </c:pt>
                <c:pt idx="202" formatCode="0.00">
                  <c:v>0.40859000000000001</c:v>
                </c:pt>
                <c:pt idx="203" formatCode="0.00">
                  <c:v>0.37262000000000001</c:v>
                </c:pt>
                <c:pt idx="204" formatCode="0.00">
                  <c:v>0.29947000000000001</c:v>
                </c:pt>
                <c:pt idx="205" formatCode="0.00">
                  <c:v>0.25229000000000001</c:v>
                </c:pt>
                <c:pt idx="206" formatCode="0.00">
                  <c:v>7.2700000000000001E-2</c:v>
                </c:pt>
                <c:pt idx="207" formatCode="0.00">
                  <c:v>-0.49181999999999998</c:v>
                </c:pt>
                <c:pt idx="208" formatCode="0.00">
                  <c:v>-0.55611999999999995</c:v>
                </c:pt>
                <c:pt idx="209" formatCode="0.00">
                  <c:v>-0.49526999999999999</c:v>
                </c:pt>
                <c:pt idx="210" formatCode="0.00">
                  <c:v>-0.66371000000000002</c:v>
                </c:pt>
                <c:pt idx="211" formatCode="0.00">
                  <c:v>-0.73014999999999997</c:v>
                </c:pt>
                <c:pt idx="212" formatCode="0.00">
                  <c:v>-0.65251000000000003</c:v>
                </c:pt>
                <c:pt idx="213" formatCode="0.00">
                  <c:v>-0.74602000000000002</c:v>
                </c:pt>
                <c:pt idx="214" formatCode="0.00">
                  <c:v>-1.0418799999999999</c:v>
                </c:pt>
                <c:pt idx="215" formatCode="0.00">
                  <c:v>-1.46665</c:v>
                </c:pt>
                <c:pt idx="216" formatCode="0.00">
                  <c:v>-1.2702899999999999</c:v>
                </c:pt>
                <c:pt idx="217" formatCode="0.00">
                  <c:v>-0.65027000000000001</c:v>
                </c:pt>
                <c:pt idx="218" formatCode="0.00">
                  <c:v>-0.21415000000000001</c:v>
                </c:pt>
                <c:pt idx="219" formatCode="0.00">
                  <c:v>-0.31672</c:v>
                </c:pt>
                <c:pt idx="220" formatCode="0.00">
                  <c:v>-0.47582000000000002</c:v>
                </c:pt>
                <c:pt idx="221" formatCode="0.00">
                  <c:v>-0.57345000000000002</c:v>
                </c:pt>
                <c:pt idx="222" formatCode="0.00">
                  <c:v>-0.59970999999999997</c:v>
                </c:pt>
                <c:pt idx="223" formatCode="0.00">
                  <c:v>-0.54673000000000005</c:v>
                </c:pt>
                <c:pt idx="224" formatCode="0.00">
                  <c:v>-0.40784999999999999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B-4085-9ACF-8AB2B50864C7}"/>
            </c:ext>
          </c:extLst>
        </c:ser>
        <c:ser>
          <c:idx val="2"/>
          <c:order val="2"/>
          <c:tx>
            <c:strRef>
              <c:f>PMI!$D$1</c:f>
              <c:strCache>
                <c:ptCount val="1"/>
                <c:pt idx="0">
                  <c:v>PMI_Trend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PMI!$A$2:$A$226</c:f>
              <c:numCache>
                <c:formatCode>yyyy\-mm</c:formatCode>
                <c:ptCount val="225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  <c:pt idx="12">
                  <c:v>38748</c:v>
                </c:pt>
                <c:pt idx="13">
                  <c:v>38776</c:v>
                </c:pt>
                <c:pt idx="14">
                  <c:v>38807</c:v>
                </c:pt>
                <c:pt idx="15">
                  <c:v>38837</c:v>
                </c:pt>
                <c:pt idx="16">
                  <c:v>38868</c:v>
                </c:pt>
                <c:pt idx="17">
                  <c:v>38898</c:v>
                </c:pt>
                <c:pt idx="18">
                  <c:v>38929</c:v>
                </c:pt>
                <c:pt idx="19">
                  <c:v>38960</c:v>
                </c:pt>
                <c:pt idx="20">
                  <c:v>38990</c:v>
                </c:pt>
                <c:pt idx="21">
                  <c:v>39021</c:v>
                </c:pt>
                <c:pt idx="22">
                  <c:v>39051</c:v>
                </c:pt>
                <c:pt idx="23">
                  <c:v>39082</c:v>
                </c:pt>
                <c:pt idx="24">
                  <c:v>39113</c:v>
                </c:pt>
                <c:pt idx="25">
                  <c:v>39141</c:v>
                </c:pt>
                <c:pt idx="26">
                  <c:v>39172</c:v>
                </c:pt>
                <c:pt idx="27">
                  <c:v>39202</c:v>
                </c:pt>
                <c:pt idx="28">
                  <c:v>39233</c:v>
                </c:pt>
                <c:pt idx="29">
                  <c:v>39263</c:v>
                </c:pt>
                <c:pt idx="30">
                  <c:v>39294</c:v>
                </c:pt>
                <c:pt idx="31">
                  <c:v>39325</c:v>
                </c:pt>
                <c:pt idx="32">
                  <c:v>39355</c:v>
                </c:pt>
                <c:pt idx="33">
                  <c:v>39386</c:v>
                </c:pt>
                <c:pt idx="34">
                  <c:v>39416</c:v>
                </c:pt>
                <c:pt idx="35">
                  <c:v>39447</c:v>
                </c:pt>
                <c:pt idx="36">
                  <c:v>39478</c:v>
                </c:pt>
                <c:pt idx="37">
                  <c:v>39507</c:v>
                </c:pt>
                <c:pt idx="38">
                  <c:v>39538</c:v>
                </c:pt>
                <c:pt idx="39">
                  <c:v>39568</c:v>
                </c:pt>
                <c:pt idx="40">
                  <c:v>39599</c:v>
                </c:pt>
                <c:pt idx="41">
                  <c:v>39629</c:v>
                </c:pt>
                <c:pt idx="42">
                  <c:v>39660</c:v>
                </c:pt>
                <c:pt idx="43">
                  <c:v>39691</c:v>
                </c:pt>
                <c:pt idx="44">
                  <c:v>39721</c:v>
                </c:pt>
                <c:pt idx="45">
                  <c:v>39752</c:v>
                </c:pt>
                <c:pt idx="46">
                  <c:v>39782</c:v>
                </c:pt>
                <c:pt idx="47">
                  <c:v>39813</c:v>
                </c:pt>
                <c:pt idx="48">
                  <c:v>39844</c:v>
                </c:pt>
                <c:pt idx="49">
                  <c:v>39872</c:v>
                </c:pt>
                <c:pt idx="50">
                  <c:v>39903</c:v>
                </c:pt>
                <c:pt idx="51">
                  <c:v>39933</c:v>
                </c:pt>
                <c:pt idx="52">
                  <c:v>39964</c:v>
                </c:pt>
                <c:pt idx="53">
                  <c:v>39994</c:v>
                </c:pt>
                <c:pt idx="54">
                  <c:v>40025</c:v>
                </c:pt>
                <c:pt idx="55">
                  <c:v>40056</c:v>
                </c:pt>
                <c:pt idx="56">
                  <c:v>40086</c:v>
                </c:pt>
                <c:pt idx="57">
                  <c:v>40117</c:v>
                </c:pt>
                <c:pt idx="58">
                  <c:v>40147</c:v>
                </c:pt>
                <c:pt idx="59">
                  <c:v>40178</c:v>
                </c:pt>
                <c:pt idx="60">
                  <c:v>40209</c:v>
                </c:pt>
                <c:pt idx="61">
                  <c:v>40237</c:v>
                </c:pt>
                <c:pt idx="62">
                  <c:v>40268</c:v>
                </c:pt>
                <c:pt idx="63">
                  <c:v>40298</c:v>
                </c:pt>
                <c:pt idx="64">
                  <c:v>40329</c:v>
                </c:pt>
                <c:pt idx="65">
                  <c:v>40359</c:v>
                </c:pt>
                <c:pt idx="66">
                  <c:v>40390</c:v>
                </c:pt>
                <c:pt idx="67">
                  <c:v>40421</c:v>
                </c:pt>
                <c:pt idx="68">
                  <c:v>40451</c:v>
                </c:pt>
                <c:pt idx="69">
                  <c:v>40482</c:v>
                </c:pt>
                <c:pt idx="70">
                  <c:v>40512</c:v>
                </c:pt>
                <c:pt idx="71">
                  <c:v>40543</c:v>
                </c:pt>
                <c:pt idx="72">
                  <c:v>40574</c:v>
                </c:pt>
                <c:pt idx="73">
                  <c:v>40602</c:v>
                </c:pt>
                <c:pt idx="74">
                  <c:v>40633</c:v>
                </c:pt>
                <c:pt idx="75">
                  <c:v>40663</c:v>
                </c:pt>
                <c:pt idx="76">
                  <c:v>40694</c:v>
                </c:pt>
                <c:pt idx="77">
                  <c:v>40724</c:v>
                </c:pt>
                <c:pt idx="78">
                  <c:v>40755</c:v>
                </c:pt>
                <c:pt idx="79">
                  <c:v>40786</c:v>
                </c:pt>
                <c:pt idx="80">
                  <c:v>40816</c:v>
                </c:pt>
                <c:pt idx="81">
                  <c:v>40847</c:v>
                </c:pt>
                <c:pt idx="82">
                  <c:v>40877</c:v>
                </c:pt>
                <c:pt idx="83">
                  <c:v>40908</c:v>
                </c:pt>
                <c:pt idx="84">
                  <c:v>40939</c:v>
                </c:pt>
                <c:pt idx="85">
                  <c:v>40968</c:v>
                </c:pt>
                <c:pt idx="86">
                  <c:v>40999</c:v>
                </c:pt>
                <c:pt idx="87">
                  <c:v>41029</c:v>
                </c:pt>
                <c:pt idx="88">
                  <c:v>41060</c:v>
                </c:pt>
                <c:pt idx="89">
                  <c:v>41090</c:v>
                </c:pt>
                <c:pt idx="90">
                  <c:v>41121</c:v>
                </c:pt>
                <c:pt idx="91">
                  <c:v>41152</c:v>
                </c:pt>
                <c:pt idx="92">
                  <c:v>41182</c:v>
                </c:pt>
                <c:pt idx="93">
                  <c:v>41213</c:v>
                </c:pt>
                <c:pt idx="94">
                  <c:v>41243</c:v>
                </c:pt>
                <c:pt idx="95">
                  <c:v>41274</c:v>
                </c:pt>
                <c:pt idx="96">
                  <c:v>41305</c:v>
                </c:pt>
                <c:pt idx="97">
                  <c:v>41333</c:v>
                </c:pt>
                <c:pt idx="98">
                  <c:v>41364</c:v>
                </c:pt>
                <c:pt idx="99">
                  <c:v>41394</c:v>
                </c:pt>
                <c:pt idx="100">
                  <c:v>41425</c:v>
                </c:pt>
                <c:pt idx="101">
                  <c:v>41455</c:v>
                </c:pt>
                <c:pt idx="102">
                  <c:v>41486</c:v>
                </c:pt>
                <c:pt idx="103">
                  <c:v>41517</c:v>
                </c:pt>
                <c:pt idx="104">
                  <c:v>41547</c:v>
                </c:pt>
                <c:pt idx="105">
                  <c:v>41578</c:v>
                </c:pt>
                <c:pt idx="106">
                  <c:v>41608</c:v>
                </c:pt>
                <c:pt idx="107">
                  <c:v>41639</c:v>
                </c:pt>
                <c:pt idx="108">
                  <c:v>41670</c:v>
                </c:pt>
                <c:pt idx="109">
                  <c:v>41698</c:v>
                </c:pt>
                <c:pt idx="110">
                  <c:v>41729</c:v>
                </c:pt>
                <c:pt idx="111">
                  <c:v>41759</c:v>
                </c:pt>
                <c:pt idx="112">
                  <c:v>41790</c:v>
                </c:pt>
                <c:pt idx="113">
                  <c:v>41820</c:v>
                </c:pt>
                <c:pt idx="114">
                  <c:v>41851</c:v>
                </c:pt>
                <c:pt idx="115">
                  <c:v>41882</c:v>
                </c:pt>
                <c:pt idx="116">
                  <c:v>41912</c:v>
                </c:pt>
                <c:pt idx="117">
                  <c:v>41943</c:v>
                </c:pt>
                <c:pt idx="118">
                  <c:v>41973</c:v>
                </c:pt>
                <c:pt idx="119">
                  <c:v>42004</c:v>
                </c:pt>
                <c:pt idx="120">
                  <c:v>42035</c:v>
                </c:pt>
                <c:pt idx="121">
                  <c:v>42063</c:v>
                </c:pt>
                <c:pt idx="122">
                  <c:v>42094</c:v>
                </c:pt>
                <c:pt idx="123">
                  <c:v>42124</c:v>
                </c:pt>
                <c:pt idx="124">
                  <c:v>42155</c:v>
                </c:pt>
                <c:pt idx="125">
                  <c:v>42185</c:v>
                </c:pt>
                <c:pt idx="126">
                  <c:v>42216</c:v>
                </c:pt>
                <c:pt idx="127">
                  <c:v>42247</c:v>
                </c:pt>
                <c:pt idx="128">
                  <c:v>42277</c:v>
                </c:pt>
                <c:pt idx="129">
                  <c:v>42308</c:v>
                </c:pt>
                <c:pt idx="130">
                  <c:v>42338</c:v>
                </c:pt>
                <c:pt idx="131">
                  <c:v>42369</c:v>
                </c:pt>
                <c:pt idx="132">
                  <c:v>42400</c:v>
                </c:pt>
                <c:pt idx="133">
                  <c:v>42429</c:v>
                </c:pt>
                <c:pt idx="134">
                  <c:v>42460</c:v>
                </c:pt>
                <c:pt idx="135">
                  <c:v>42490</c:v>
                </c:pt>
                <c:pt idx="136">
                  <c:v>42521</c:v>
                </c:pt>
                <c:pt idx="137">
                  <c:v>42551</c:v>
                </c:pt>
                <c:pt idx="138">
                  <c:v>42582</c:v>
                </c:pt>
                <c:pt idx="139">
                  <c:v>42613</c:v>
                </c:pt>
                <c:pt idx="140">
                  <c:v>42643</c:v>
                </c:pt>
                <c:pt idx="141">
                  <c:v>42674</c:v>
                </c:pt>
                <c:pt idx="142">
                  <c:v>42704</c:v>
                </c:pt>
                <c:pt idx="143">
                  <c:v>42735</c:v>
                </c:pt>
                <c:pt idx="144">
                  <c:v>42766</c:v>
                </c:pt>
                <c:pt idx="145">
                  <c:v>42794</c:v>
                </c:pt>
                <c:pt idx="146">
                  <c:v>42825</c:v>
                </c:pt>
                <c:pt idx="147">
                  <c:v>42855</c:v>
                </c:pt>
                <c:pt idx="148">
                  <c:v>42886</c:v>
                </c:pt>
                <c:pt idx="149">
                  <c:v>42916</c:v>
                </c:pt>
                <c:pt idx="150">
                  <c:v>42947</c:v>
                </c:pt>
                <c:pt idx="151">
                  <c:v>42978</c:v>
                </c:pt>
                <c:pt idx="152">
                  <c:v>43008</c:v>
                </c:pt>
                <c:pt idx="153">
                  <c:v>43039</c:v>
                </c:pt>
                <c:pt idx="154">
                  <c:v>43069</c:v>
                </c:pt>
                <c:pt idx="155">
                  <c:v>43100</c:v>
                </c:pt>
                <c:pt idx="156">
                  <c:v>43131</c:v>
                </c:pt>
                <c:pt idx="157">
                  <c:v>43159</c:v>
                </c:pt>
                <c:pt idx="158">
                  <c:v>43190</c:v>
                </c:pt>
                <c:pt idx="159">
                  <c:v>43220</c:v>
                </c:pt>
                <c:pt idx="160">
                  <c:v>43251</c:v>
                </c:pt>
                <c:pt idx="161">
                  <c:v>43281</c:v>
                </c:pt>
                <c:pt idx="162">
                  <c:v>43312</c:v>
                </c:pt>
                <c:pt idx="163">
                  <c:v>43343</c:v>
                </c:pt>
                <c:pt idx="164">
                  <c:v>43373</c:v>
                </c:pt>
                <c:pt idx="165">
                  <c:v>43404</c:v>
                </c:pt>
                <c:pt idx="166">
                  <c:v>43434</c:v>
                </c:pt>
                <c:pt idx="167">
                  <c:v>43465</c:v>
                </c:pt>
                <c:pt idx="168">
                  <c:v>43496</c:v>
                </c:pt>
                <c:pt idx="169">
                  <c:v>43524</c:v>
                </c:pt>
                <c:pt idx="170">
                  <c:v>43555</c:v>
                </c:pt>
                <c:pt idx="171">
                  <c:v>43585</c:v>
                </c:pt>
                <c:pt idx="172">
                  <c:v>43616</c:v>
                </c:pt>
                <c:pt idx="173">
                  <c:v>43646</c:v>
                </c:pt>
                <c:pt idx="174">
                  <c:v>43677</c:v>
                </c:pt>
                <c:pt idx="175">
                  <c:v>43708</c:v>
                </c:pt>
                <c:pt idx="176">
                  <c:v>43738</c:v>
                </c:pt>
                <c:pt idx="177">
                  <c:v>43769</c:v>
                </c:pt>
                <c:pt idx="178">
                  <c:v>43799</c:v>
                </c:pt>
                <c:pt idx="179">
                  <c:v>43830</c:v>
                </c:pt>
                <c:pt idx="180">
                  <c:v>43861</c:v>
                </c:pt>
                <c:pt idx="181">
                  <c:v>43890</c:v>
                </c:pt>
                <c:pt idx="182">
                  <c:v>43921</c:v>
                </c:pt>
                <c:pt idx="183">
                  <c:v>43951</c:v>
                </c:pt>
                <c:pt idx="184">
                  <c:v>43982</c:v>
                </c:pt>
                <c:pt idx="185">
                  <c:v>44012</c:v>
                </c:pt>
                <c:pt idx="186">
                  <c:v>44043</c:v>
                </c:pt>
                <c:pt idx="187">
                  <c:v>44074</c:v>
                </c:pt>
                <c:pt idx="188">
                  <c:v>44104</c:v>
                </c:pt>
                <c:pt idx="189">
                  <c:v>44135</c:v>
                </c:pt>
                <c:pt idx="190">
                  <c:v>44165</c:v>
                </c:pt>
                <c:pt idx="191">
                  <c:v>44196</c:v>
                </c:pt>
                <c:pt idx="192">
                  <c:v>44227</c:v>
                </c:pt>
                <c:pt idx="193">
                  <c:v>44255</c:v>
                </c:pt>
                <c:pt idx="194">
                  <c:v>44286</c:v>
                </c:pt>
                <c:pt idx="195">
                  <c:v>44316</c:v>
                </c:pt>
                <c:pt idx="196">
                  <c:v>44347</c:v>
                </c:pt>
                <c:pt idx="197">
                  <c:v>44377</c:v>
                </c:pt>
                <c:pt idx="198">
                  <c:v>44408</c:v>
                </c:pt>
                <c:pt idx="199">
                  <c:v>44439</c:v>
                </c:pt>
                <c:pt idx="200">
                  <c:v>44469</c:v>
                </c:pt>
                <c:pt idx="201">
                  <c:v>44500</c:v>
                </c:pt>
                <c:pt idx="202">
                  <c:v>44530</c:v>
                </c:pt>
                <c:pt idx="203">
                  <c:v>44561</c:v>
                </c:pt>
                <c:pt idx="204">
                  <c:v>44592</c:v>
                </c:pt>
                <c:pt idx="205">
                  <c:v>44620</c:v>
                </c:pt>
                <c:pt idx="206">
                  <c:v>44651</c:v>
                </c:pt>
                <c:pt idx="207">
                  <c:v>44681</c:v>
                </c:pt>
                <c:pt idx="208">
                  <c:v>44712</c:v>
                </c:pt>
                <c:pt idx="209">
                  <c:v>44742</c:v>
                </c:pt>
                <c:pt idx="210">
                  <c:v>44773</c:v>
                </c:pt>
                <c:pt idx="211">
                  <c:v>44804</c:v>
                </c:pt>
                <c:pt idx="212">
                  <c:v>44834</c:v>
                </c:pt>
                <c:pt idx="213">
                  <c:v>44865</c:v>
                </c:pt>
                <c:pt idx="214">
                  <c:v>44895</c:v>
                </c:pt>
                <c:pt idx="215">
                  <c:v>44926</c:v>
                </c:pt>
                <c:pt idx="216">
                  <c:v>44957</c:v>
                </c:pt>
                <c:pt idx="217">
                  <c:v>44985</c:v>
                </c:pt>
                <c:pt idx="218">
                  <c:v>45016</c:v>
                </c:pt>
                <c:pt idx="219">
                  <c:v>45046</c:v>
                </c:pt>
                <c:pt idx="220">
                  <c:v>45077</c:v>
                </c:pt>
                <c:pt idx="221">
                  <c:v>45107</c:v>
                </c:pt>
                <c:pt idx="222">
                  <c:v>45138</c:v>
                </c:pt>
                <c:pt idx="223">
                  <c:v>45169</c:v>
                </c:pt>
                <c:pt idx="224">
                  <c:v>45199</c:v>
                </c:pt>
              </c:numCache>
            </c:numRef>
          </c:cat>
          <c:val>
            <c:numRef>
              <c:f>PMI!$D$2:$D$226</c:f>
              <c:numCache>
                <c:formatCode>General</c:formatCode>
                <c:ptCount val="225"/>
                <c:pt idx="2" formatCode="0.00">
                  <c:v>1.1213</c:v>
                </c:pt>
                <c:pt idx="3" formatCode="0.00">
                  <c:v>1.1976899999999999</c:v>
                </c:pt>
                <c:pt idx="4" formatCode="0.00">
                  <c:v>1.2495499999999999</c:v>
                </c:pt>
                <c:pt idx="5" formatCode="0.00">
                  <c:v>1.28471</c:v>
                </c:pt>
                <c:pt idx="6" formatCode="0.00">
                  <c:v>1.30905</c:v>
                </c:pt>
                <c:pt idx="7" formatCode="0.00">
                  <c:v>1.3360300000000001</c:v>
                </c:pt>
                <c:pt idx="8" formatCode="0.00">
                  <c:v>1.3773200000000001</c:v>
                </c:pt>
                <c:pt idx="9" formatCode="0.00">
                  <c:v>1.4237</c:v>
                </c:pt>
                <c:pt idx="10" formatCode="0.00">
                  <c:v>1.4740500000000001</c:v>
                </c:pt>
                <c:pt idx="11" formatCode="0.00">
                  <c:v>1.5286</c:v>
                </c:pt>
                <c:pt idx="12" formatCode="0.00">
                  <c:v>1.5773600000000001</c:v>
                </c:pt>
                <c:pt idx="13" formatCode="0.00">
                  <c:v>1.62219</c:v>
                </c:pt>
                <c:pt idx="14" formatCode="0.00">
                  <c:v>1.6769099999999999</c:v>
                </c:pt>
                <c:pt idx="15" formatCode="0.00">
                  <c:v>1.75098</c:v>
                </c:pt>
                <c:pt idx="16" formatCode="0.00">
                  <c:v>1.82887</c:v>
                </c:pt>
                <c:pt idx="17" formatCode="0.00">
                  <c:v>1.9077299999999999</c:v>
                </c:pt>
                <c:pt idx="18" formatCode="0.00">
                  <c:v>1.9812099999999999</c:v>
                </c:pt>
                <c:pt idx="19" formatCode="0.00">
                  <c:v>2.0533399999999999</c:v>
                </c:pt>
                <c:pt idx="20" formatCode="0.00">
                  <c:v>2.13978</c:v>
                </c:pt>
                <c:pt idx="21" formatCode="0.00">
                  <c:v>2.23055</c:v>
                </c:pt>
                <c:pt idx="22" formatCode="0.00">
                  <c:v>2.3281200000000002</c:v>
                </c:pt>
                <c:pt idx="23" formatCode="0.00">
                  <c:v>2.4304000000000001</c:v>
                </c:pt>
                <c:pt idx="24" formatCode="0.00">
                  <c:v>2.53878</c:v>
                </c:pt>
                <c:pt idx="25" formatCode="0.00">
                  <c:v>2.6448900000000002</c:v>
                </c:pt>
                <c:pt idx="26" formatCode="0.00">
                  <c:v>2.7622300000000002</c:v>
                </c:pt>
                <c:pt idx="27" formatCode="0.00">
                  <c:v>2.90185</c:v>
                </c:pt>
                <c:pt idx="28" formatCode="0.00">
                  <c:v>3.0504099999999998</c:v>
                </c:pt>
                <c:pt idx="29" formatCode="0.00">
                  <c:v>3.2024499999999998</c:v>
                </c:pt>
                <c:pt idx="30" formatCode="0.00">
                  <c:v>3.3525100000000001</c:v>
                </c:pt>
                <c:pt idx="31" formatCode="0.00">
                  <c:v>3.5048599999999999</c:v>
                </c:pt>
                <c:pt idx="32" formatCode="0.00">
                  <c:v>3.6709000000000001</c:v>
                </c:pt>
                <c:pt idx="33" formatCode="0.00">
                  <c:v>3.83534</c:v>
                </c:pt>
                <c:pt idx="34" formatCode="0.00">
                  <c:v>4.0110000000000001</c:v>
                </c:pt>
                <c:pt idx="35" formatCode="0.00">
                  <c:v>4.1977700000000002</c:v>
                </c:pt>
                <c:pt idx="36" formatCode="0.00">
                  <c:v>4.3823100000000004</c:v>
                </c:pt>
                <c:pt idx="37" formatCode="0.00">
                  <c:v>4.5677199999999996</c:v>
                </c:pt>
                <c:pt idx="38" formatCode="0.00">
                  <c:v>4.78606</c:v>
                </c:pt>
                <c:pt idx="39" formatCode="0.00">
                  <c:v>5.0443899999999999</c:v>
                </c:pt>
                <c:pt idx="40" formatCode="0.00">
                  <c:v>5.3015299999999996</c:v>
                </c:pt>
                <c:pt idx="41" formatCode="0.00">
                  <c:v>5.5482199999999997</c:v>
                </c:pt>
                <c:pt idx="42" formatCode="0.00">
                  <c:v>5.7574899999999998</c:v>
                </c:pt>
                <c:pt idx="43" formatCode="0.00">
                  <c:v>5.9320300000000001</c:v>
                </c:pt>
                <c:pt idx="44" formatCode="0.00">
                  <c:v>6.0951599999999999</c:v>
                </c:pt>
                <c:pt idx="45" formatCode="0.00">
                  <c:v>6.1982299999999997</c:v>
                </c:pt>
                <c:pt idx="46" formatCode="0.00">
                  <c:v>6.2064599999999999</c:v>
                </c:pt>
                <c:pt idx="47" formatCode="0.00">
                  <c:v>6.1504399999999997</c:v>
                </c:pt>
                <c:pt idx="48" formatCode="0.00">
                  <c:v>6.0632599999999996</c:v>
                </c:pt>
                <c:pt idx="49" formatCode="0.00">
                  <c:v>5.9690799999999999</c:v>
                </c:pt>
                <c:pt idx="50" formatCode="0.00">
                  <c:v>5.88748</c:v>
                </c:pt>
                <c:pt idx="51" formatCode="0.00">
                  <c:v>5.8247</c:v>
                </c:pt>
                <c:pt idx="52" formatCode="0.00">
                  <c:v>5.7785500000000001</c:v>
                </c:pt>
                <c:pt idx="53" formatCode="0.00">
                  <c:v>5.7496200000000002</c:v>
                </c:pt>
                <c:pt idx="54" formatCode="0.00">
                  <c:v>5.7384599999999999</c:v>
                </c:pt>
                <c:pt idx="55" formatCode="0.00">
                  <c:v>5.7493100000000004</c:v>
                </c:pt>
                <c:pt idx="56" formatCode="0.00">
                  <c:v>5.7840100000000003</c:v>
                </c:pt>
                <c:pt idx="57" formatCode="0.00">
                  <c:v>5.8485199999999997</c:v>
                </c:pt>
                <c:pt idx="58" formatCode="0.00">
                  <c:v>5.94285</c:v>
                </c:pt>
                <c:pt idx="59" formatCode="0.00">
                  <c:v>6.0775100000000002</c:v>
                </c:pt>
                <c:pt idx="60" formatCode="0.00">
                  <c:v>6.2466299999999997</c:v>
                </c:pt>
                <c:pt idx="61" formatCode="0.00">
                  <c:v>6.4181499999999998</c:v>
                </c:pt>
                <c:pt idx="62" formatCode="0.00">
                  <c:v>6.6187100000000001</c:v>
                </c:pt>
                <c:pt idx="63" formatCode="0.00">
                  <c:v>6.8537999999999997</c:v>
                </c:pt>
                <c:pt idx="64" formatCode="0.00">
                  <c:v>7.1063599999999996</c:v>
                </c:pt>
                <c:pt idx="65" formatCode="0.00">
                  <c:v>7.3582000000000001</c:v>
                </c:pt>
                <c:pt idx="66" formatCode="0.00">
                  <c:v>7.6000500000000004</c:v>
                </c:pt>
                <c:pt idx="67" formatCode="0.00">
                  <c:v>7.8373200000000001</c:v>
                </c:pt>
                <c:pt idx="68" formatCode="0.00">
                  <c:v>8.0921900000000004</c:v>
                </c:pt>
                <c:pt idx="69" formatCode="0.00">
                  <c:v>8.3744599999999991</c:v>
                </c:pt>
                <c:pt idx="70" formatCode="0.00">
                  <c:v>8.6899899999999999</c:v>
                </c:pt>
                <c:pt idx="71" formatCode="0.00">
                  <c:v>9.0236099999999997</c:v>
                </c:pt>
                <c:pt idx="72" formatCode="0.00">
                  <c:v>9.3628699999999991</c:v>
                </c:pt>
                <c:pt idx="73" formatCode="0.00">
                  <c:v>9.6988400000000006</c:v>
                </c:pt>
                <c:pt idx="74" formatCode="0.00">
                  <c:v>10.047470000000001</c:v>
                </c:pt>
                <c:pt idx="75" formatCode="0.00">
                  <c:v>10.40212</c:v>
                </c:pt>
                <c:pt idx="76" formatCode="0.00">
                  <c:v>10.750400000000001</c:v>
                </c:pt>
                <c:pt idx="77" formatCode="0.00">
                  <c:v>11.077059999999999</c:v>
                </c:pt>
                <c:pt idx="78" formatCode="0.00">
                  <c:v>11.380240000000001</c:v>
                </c:pt>
                <c:pt idx="79" formatCode="0.00">
                  <c:v>11.664020000000001</c:v>
                </c:pt>
                <c:pt idx="80" formatCode="0.00">
                  <c:v>11.93389</c:v>
                </c:pt>
                <c:pt idx="81" formatCode="0.00">
                  <c:v>12.178929999999999</c:v>
                </c:pt>
                <c:pt idx="82" formatCode="0.00">
                  <c:v>12.379899999999999</c:v>
                </c:pt>
                <c:pt idx="83" formatCode="0.00">
                  <c:v>12.55884</c:v>
                </c:pt>
                <c:pt idx="84" formatCode="0.00">
                  <c:v>12.72026</c:v>
                </c:pt>
                <c:pt idx="85" formatCode="0.00">
                  <c:v>12.87293</c:v>
                </c:pt>
                <c:pt idx="86" formatCode="0.00">
                  <c:v>13.049200000000001</c:v>
                </c:pt>
                <c:pt idx="87" formatCode="0.00">
                  <c:v>13.25234</c:v>
                </c:pt>
                <c:pt idx="88" formatCode="0.00">
                  <c:v>13.436310000000001</c:v>
                </c:pt>
                <c:pt idx="89" formatCode="0.00">
                  <c:v>13.59923</c:v>
                </c:pt>
                <c:pt idx="90" formatCode="0.00">
                  <c:v>13.741</c:v>
                </c:pt>
                <c:pt idx="91" formatCode="0.00">
                  <c:v>13.848750000000001</c:v>
                </c:pt>
                <c:pt idx="92" formatCode="0.00">
                  <c:v>13.93458</c:v>
                </c:pt>
                <c:pt idx="93" formatCode="0.00">
                  <c:v>14.00662</c:v>
                </c:pt>
                <c:pt idx="94" formatCode="0.00">
                  <c:v>14.07255</c:v>
                </c:pt>
                <c:pt idx="95" formatCode="0.00">
                  <c:v>14.13326</c:v>
                </c:pt>
                <c:pt idx="96" formatCode="0.00">
                  <c:v>14.18638</c:v>
                </c:pt>
                <c:pt idx="97" formatCode="0.00">
                  <c:v>14.22799</c:v>
                </c:pt>
                <c:pt idx="98" formatCode="0.00">
                  <c:v>14.272220000000001</c:v>
                </c:pt>
                <c:pt idx="99" formatCode="0.00">
                  <c:v>14.31456</c:v>
                </c:pt>
                <c:pt idx="100" formatCode="0.00">
                  <c:v>14.3589</c:v>
                </c:pt>
                <c:pt idx="101" formatCode="0.00">
                  <c:v>14.394019999999999</c:v>
                </c:pt>
                <c:pt idx="102" formatCode="0.00">
                  <c:v>14.42417</c:v>
                </c:pt>
                <c:pt idx="103" formatCode="0.00">
                  <c:v>14.461690000000001</c:v>
                </c:pt>
                <c:pt idx="104" formatCode="0.00">
                  <c:v>14.50831</c:v>
                </c:pt>
                <c:pt idx="105" formatCode="0.00">
                  <c:v>14.569039999999999</c:v>
                </c:pt>
                <c:pt idx="106" formatCode="0.00">
                  <c:v>14.643549999999999</c:v>
                </c:pt>
                <c:pt idx="107" formatCode="0.00">
                  <c:v>14.72451</c:v>
                </c:pt>
                <c:pt idx="108" formatCode="0.00">
                  <c:v>14.80301</c:v>
                </c:pt>
                <c:pt idx="109" formatCode="0.00">
                  <c:v>14.87402</c:v>
                </c:pt>
                <c:pt idx="110" formatCode="0.00">
                  <c:v>14.939909999999999</c:v>
                </c:pt>
                <c:pt idx="111" formatCode="0.00">
                  <c:v>15.002929999999999</c:v>
                </c:pt>
                <c:pt idx="112" formatCode="0.00">
                  <c:v>15.070550000000001</c:v>
                </c:pt>
                <c:pt idx="113" formatCode="0.00">
                  <c:v>15.146330000000001</c:v>
                </c:pt>
                <c:pt idx="114" formatCode="0.00">
                  <c:v>15.242760000000001</c:v>
                </c:pt>
                <c:pt idx="115" formatCode="0.00">
                  <c:v>15.348000000000001</c:v>
                </c:pt>
                <c:pt idx="116" formatCode="0.00">
                  <c:v>15.4617</c:v>
                </c:pt>
                <c:pt idx="117" formatCode="0.00">
                  <c:v>15.57784</c:v>
                </c:pt>
                <c:pt idx="118" formatCode="0.00">
                  <c:v>15.686769999999999</c:v>
                </c:pt>
                <c:pt idx="119" formatCode="0.00">
                  <c:v>15.78509</c:v>
                </c:pt>
                <c:pt idx="120" formatCode="0.00">
                  <c:v>15.86769</c:v>
                </c:pt>
                <c:pt idx="121" formatCode="0.00">
                  <c:v>15.93751</c:v>
                </c:pt>
                <c:pt idx="122" formatCode="0.00">
                  <c:v>15.99924</c:v>
                </c:pt>
                <c:pt idx="123" formatCode="0.00">
                  <c:v>16.053509999999999</c:v>
                </c:pt>
                <c:pt idx="124" formatCode="0.00">
                  <c:v>16.102830000000001</c:v>
                </c:pt>
                <c:pt idx="125" formatCode="0.00">
                  <c:v>16.147670000000002</c:v>
                </c:pt>
                <c:pt idx="126" formatCode="0.00">
                  <c:v>16.184640000000002</c:v>
                </c:pt>
                <c:pt idx="127" formatCode="0.00">
                  <c:v>16.208649999999999</c:v>
                </c:pt>
                <c:pt idx="128" formatCode="0.00">
                  <c:v>16.222639999999998</c:v>
                </c:pt>
                <c:pt idx="129" formatCode="0.00">
                  <c:v>16.22748</c:v>
                </c:pt>
                <c:pt idx="130" formatCode="0.00">
                  <c:v>16.220179999999999</c:v>
                </c:pt>
                <c:pt idx="131" formatCode="0.00">
                  <c:v>16.203720000000001</c:v>
                </c:pt>
                <c:pt idx="132" formatCode="0.00">
                  <c:v>16.173300000000001</c:v>
                </c:pt>
                <c:pt idx="133" formatCode="0.00">
                  <c:v>16.122669999999999</c:v>
                </c:pt>
                <c:pt idx="134" formatCode="0.00">
                  <c:v>16.075990000000001</c:v>
                </c:pt>
                <c:pt idx="135" formatCode="0.00">
                  <c:v>16.03152</c:v>
                </c:pt>
                <c:pt idx="136" formatCode="0.00">
                  <c:v>15.989470000000001</c:v>
                </c:pt>
                <c:pt idx="137" formatCode="0.00">
                  <c:v>15.948130000000001</c:v>
                </c:pt>
                <c:pt idx="138" formatCode="0.00">
                  <c:v>15.905860000000001</c:v>
                </c:pt>
                <c:pt idx="139" formatCode="0.00">
                  <c:v>15.87233</c:v>
                </c:pt>
                <c:pt idx="140" formatCode="0.00">
                  <c:v>15.847250000000001</c:v>
                </c:pt>
                <c:pt idx="141" formatCode="0.00">
                  <c:v>15.845359999999999</c:v>
                </c:pt>
                <c:pt idx="142" formatCode="0.00">
                  <c:v>15.875120000000001</c:v>
                </c:pt>
                <c:pt idx="143" formatCode="0.00">
                  <c:v>15.92929</c:v>
                </c:pt>
                <c:pt idx="144" formatCode="0.00">
                  <c:v>16.004650000000002</c:v>
                </c:pt>
                <c:pt idx="145" formatCode="0.00">
                  <c:v>16.106000000000002</c:v>
                </c:pt>
                <c:pt idx="146" formatCode="0.00">
                  <c:v>16.236000000000001</c:v>
                </c:pt>
                <c:pt idx="147" formatCode="0.00">
                  <c:v>16.38081</c:v>
                </c:pt>
                <c:pt idx="148" formatCode="0.00">
                  <c:v>16.53941</c:v>
                </c:pt>
                <c:pt idx="149" formatCode="0.00">
                  <c:v>16.721329999999998</c:v>
                </c:pt>
                <c:pt idx="150" formatCode="0.00">
                  <c:v>16.918810000000001</c:v>
                </c:pt>
                <c:pt idx="151" formatCode="0.00">
                  <c:v>17.1373</c:v>
                </c:pt>
                <c:pt idx="152" formatCode="0.00">
                  <c:v>17.39104</c:v>
                </c:pt>
                <c:pt idx="153" formatCode="0.00">
                  <c:v>17.660350000000001</c:v>
                </c:pt>
                <c:pt idx="154" formatCode="0.00">
                  <c:v>17.94877</c:v>
                </c:pt>
                <c:pt idx="155" formatCode="0.00">
                  <c:v>18.250450000000001</c:v>
                </c:pt>
                <c:pt idx="156" formatCode="0.00">
                  <c:v>18.557310000000001</c:v>
                </c:pt>
                <c:pt idx="157" formatCode="0.00">
                  <c:v>18.844619999999999</c:v>
                </c:pt>
                <c:pt idx="158" formatCode="0.00">
                  <c:v>19.142009999999999</c:v>
                </c:pt>
                <c:pt idx="159" formatCode="0.00">
                  <c:v>19.446339999999999</c:v>
                </c:pt>
                <c:pt idx="160" formatCode="0.00">
                  <c:v>19.769549999999999</c:v>
                </c:pt>
                <c:pt idx="161" formatCode="0.00">
                  <c:v>20.10061</c:v>
                </c:pt>
                <c:pt idx="162" formatCode="0.00">
                  <c:v>20.43131</c:v>
                </c:pt>
                <c:pt idx="163" formatCode="0.00">
                  <c:v>20.764050000000001</c:v>
                </c:pt>
                <c:pt idx="164" formatCode="0.00">
                  <c:v>21.085439999999998</c:v>
                </c:pt>
                <c:pt idx="165" formatCode="0.00">
                  <c:v>21.379909999999999</c:v>
                </c:pt>
                <c:pt idx="166" formatCode="0.00">
                  <c:v>21.643450000000001</c:v>
                </c:pt>
                <c:pt idx="167" formatCode="0.00">
                  <c:v>21.86177</c:v>
                </c:pt>
                <c:pt idx="168" formatCode="0.00">
                  <c:v>22.04035</c:v>
                </c:pt>
                <c:pt idx="169" formatCode="0.00">
                  <c:v>22.173919999999999</c:v>
                </c:pt>
                <c:pt idx="170" formatCode="0.00">
                  <c:v>22.299679999999999</c:v>
                </c:pt>
                <c:pt idx="171" formatCode="0.00">
                  <c:v>22.407990000000002</c:v>
                </c:pt>
                <c:pt idx="172" formatCode="0.00">
                  <c:v>22.48188</c:v>
                </c:pt>
                <c:pt idx="173" formatCode="0.00">
                  <c:v>22.52403</c:v>
                </c:pt>
                <c:pt idx="174" formatCode="0.00">
                  <c:v>22.544830000000001</c:v>
                </c:pt>
                <c:pt idx="175" formatCode="0.00">
                  <c:v>22.541039999999999</c:v>
                </c:pt>
                <c:pt idx="176" formatCode="0.00">
                  <c:v>22.522639999999999</c:v>
                </c:pt>
                <c:pt idx="177" formatCode="0.00">
                  <c:v>22.478349999999999</c:v>
                </c:pt>
                <c:pt idx="178" formatCode="0.00">
                  <c:v>22.433610000000002</c:v>
                </c:pt>
                <c:pt idx="179" formatCode="0.00">
                  <c:v>22.38916</c:v>
                </c:pt>
                <c:pt idx="180" formatCode="0.00">
                  <c:v>22.340530000000001</c:v>
                </c:pt>
                <c:pt idx="181" formatCode="0.00">
                  <c:v>21.92193</c:v>
                </c:pt>
                <c:pt idx="182" formatCode="0.00">
                  <c:v>21.568439999999999</c:v>
                </c:pt>
                <c:pt idx="183" formatCode="0.00">
                  <c:v>21.251729999999998</c:v>
                </c:pt>
                <c:pt idx="184" formatCode="0.00">
                  <c:v>20.966609999999999</c:v>
                </c:pt>
                <c:pt idx="185" formatCode="0.00">
                  <c:v>20.719259999999998</c:v>
                </c:pt>
                <c:pt idx="186" formatCode="0.00">
                  <c:v>20.513120000000001</c:v>
                </c:pt>
                <c:pt idx="187" formatCode="0.00">
                  <c:v>20.344390000000001</c:v>
                </c:pt>
                <c:pt idx="188" formatCode="0.00">
                  <c:v>20.223299999999998</c:v>
                </c:pt>
                <c:pt idx="189" formatCode="0.00">
                  <c:v>20.145430000000001</c:v>
                </c:pt>
                <c:pt idx="190" formatCode="0.00">
                  <c:v>20.125640000000001</c:v>
                </c:pt>
                <c:pt idx="191" formatCode="0.00">
                  <c:v>20.15645</c:v>
                </c:pt>
                <c:pt idx="192" formatCode="0.00">
                  <c:v>20.22035</c:v>
                </c:pt>
                <c:pt idx="193" formatCode="0.00">
                  <c:v>20.29757</c:v>
                </c:pt>
                <c:pt idx="194" formatCode="0.00">
                  <c:v>20.420200000000001</c:v>
                </c:pt>
                <c:pt idx="195" formatCode="0.00">
                  <c:v>20.565000000000001</c:v>
                </c:pt>
                <c:pt idx="196" formatCode="0.00">
                  <c:v>20.72767</c:v>
                </c:pt>
                <c:pt idx="197" formatCode="0.00">
                  <c:v>20.90408</c:v>
                </c:pt>
                <c:pt idx="198" formatCode="0.00">
                  <c:v>21.079540000000001</c:v>
                </c:pt>
                <c:pt idx="199" formatCode="0.00">
                  <c:v>21.245450000000002</c:v>
                </c:pt>
                <c:pt idx="200" formatCode="0.00">
                  <c:v>21.388349999999999</c:v>
                </c:pt>
                <c:pt idx="201" formatCode="0.00">
                  <c:v>21.498529999999999</c:v>
                </c:pt>
                <c:pt idx="202" formatCode="0.00">
                  <c:v>21.601859999999999</c:v>
                </c:pt>
                <c:pt idx="203" formatCode="0.00">
                  <c:v>21.703849999999999</c:v>
                </c:pt>
                <c:pt idx="204" formatCode="0.00">
                  <c:v>21.79908</c:v>
                </c:pt>
                <c:pt idx="205" formatCode="0.00">
                  <c:v>21.890460000000001</c:v>
                </c:pt>
                <c:pt idx="206" formatCode="0.00">
                  <c:v>21.959330000000001</c:v>
                </c:pt>
                <c:pt idx="207" formatCode="0.00">
                  <c:v>21.95102</c:v>
                </c:pt>
                <c:pt idx="208" formatCode="0.00">
                  <c:v>21.929480000000002</c:v>
                </c:pt>
                <c:pt idx="209" formatCode="0.00">
                  <c:v>21.911380000000001</c:v>
                </c:pt>
                <c:pt idx="210" formatCode="0.00">
                  <c:v>21.865659999999998</c:v>
                </c:pt>
                <c:pt idx="211" formatCode="0.00">
                  <c:v>21.80489</c:v>
                </c:pt>
                <c:pt idx="212" formatCode="0.00">
                  <c:v>21.74832</c:v>
                </c:pt>
                <c:pt idx="213" formatCode="0.00">
                  <c:v>21.67306</c:v>
                </c:pt>
                <c:pt idx="214" formatCode="0.00">
                  <c:v>21.55039</c:v>
                </c:pt>
                <c:pt idx="215" formatCode="0.00">
                  <c:v>21.3599</c:v>
                </c:pt>
                <c:pt idx="216" formatCode="0.00">
                  <c:v>21.183440000000001</c:v>
                </c:pt>
                <c:pt idx="217" formatCode="0.00">
                  <c:v>21.081160000000001</c:v>
                </c:pt>
                <c:pt idx="218" formatCode="0.00">
                  <c:v>21.03322</c:v>
                </c:pt>
                <c:pt idx="219" formatCode="0.00">
                  <c:v>20.969239999999999</c:v>
                </c:pt>
                <c:pt idx="220" formatCode="0.00">
                  <c:v>20.880510000000001</c:v>
                </c:pt>
                <c:pt idx="221" formatCode="0.00">
                  <c:v>20.774090000000001</c:v>
                </c:pt>
                <c:pt idx="222" formatCode="0.00">
                  <c:v>20.658950000000001</c:v>
                </c:pt>
                <c:pt idx="223" formatCode="0.00">
                  <c:v>20.54579</c:v>
                </c:pt>
                <c:pt idx="224" formatCode="0.00">
                  <c:v>20.446909999999999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53-41A5-82F8-6C8A454DC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363584"/>
        <c:axId val="1659382720"/>
      </c:lineChart>
      <c:dateAx>
        <c:axId val="1659363584"/>
        <c:scaling>
          <c:orientation val="minMax"/>
        </c:scaling>
        <c:delete val="0"/>
        <c:axPos val="b"/>
        <c:numFmt formatCode="yyyy" sourceLinked="0"/>
        <c:majorTickMark val="in"/>
        <c:minorTickMark val="none"/>
        <c:tickLblPos val="low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382720"/>
        <c:crosses val="autoZero"/>
        <c:auto val="1"/>
        <c:lblOffset val="100"/>
        <c:baseTimeUnit val="months"/>
        <c:majorUnit val="5"/>
        <c:majorTimeUnit val="years"/>
      </c:dateAx>
      <c:valAx>
        <c:axId val="1659382720"/>
        <c:scaling>
          <c:orientation val="minMax"/>
        </c:scaling>
        <c:delete val="0"/>
        <c:axPos val="l"/>
        <c:numFmt formatCode="###,###,###,###,##0" sourceLinked="0"/>
        <c:majorTickMark val="in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3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8367891513560819E-2"/>
          <c:y val="9.2592592592592587E-3"/>
          <c:w val="0.7509844704484081"/>
          <c:h val="7.3977400552203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290740740740738E-2"/>
          <c:y val="0.1137007874015748"/>
          <c:w val="0.8963712962962963"/>
          <c:h val="0.77472560853751149"/>
        </c:manualLayout>
      </c:layout>
      <c:lineChart>
        <c:grouping val="standard"/>
        <c:varyColors val="0"/>
        <c:ser>
          <c:idx val="0"/>
          <c:order val="0"/>
          <c:tx>
            <c:strRef>
              <c:f>PMI!$E$1</c:f>
              <c:strCache>
                <c:ptCount val="1"/>
                <c:pt idx="0">
                  <c:v>PMI_Diff12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PMI!$A$2:$A$226</c:f>
              <c:numCache>
                <c:formatCode>yyyy\-mm</c:formatCode>
                <c:ptCount val="225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  <c:pt idx="12">
                  <c:v>38748</c:v>
                </c:pt>
                <c:pt idx="13">
                  <c:v>38776</c:v>
                </c:pt>
                <c:pt idx="14">
                  <c:v>38807</c:v>
                </c:pt>
                <c:pt idx="15">
                  <c:v>38837</c:v>
                </c:pt>
                <c:pt idx="16">
                  <c:v>38868</c:v>
                </c:pt>
                <c:pt idx="17">
                  <c:v>38898</c:v>
                </c:pt>
                <c:pt idx="18">
                  <c:v>38929</c:v>
                </c:pt>
                <c:pt idx="19">
                  <c:v>38960</c:v>
                </c:pt>
                <c:pt idx="20">
                  <c:v>38990</c:v>
                </c:pt>
                <c:pt idx="21">
                  <c:v>39021</c:v>
                </c:pt>
                <c:pt idx="22">
                  <c:v>39051</c:v>
                </c:pt>
                <c:pt idx="23">
                  <c:v>39082</c:v>
                </c:pt>
                <c:pt idx="24">
                  <c:v>39113</c:v>
                </c:pt>
                <c:pt idx="25">
                  <c:v>39141</c:v>
                </c:pt>
                <c:pt idx="26">
                  <c:v>39172</c:v>
                </c:pt>
                <c:pt idx="27">
                  <c:v>39202</c:v>
                </c:pt>
                <c:pt idx="28">
                  <c:v>39233</c:v>
                </c:pt>
                <c:pt idx="29">
                  <c:v>39263</c:v>
                </c:pt>
                <c:pt idx="30">
                  <c:v>39294</c:v>
                </c:pt>
                <c:pt idx="31">
                  <c:v>39325</c:v>
                </c:pt>
                <c:pt idx="32">
                  <c:v>39355</c:v>
                </c:pt>
                <c:pt idx="33">
                  <c:v>39386</c:v>
                </c:pt>
                <c:pt idx="34">
                  <c:v>39416</c:v>
                </c:pt>
                <c:pt idx="35">
                  <c:v>39447</c:v>
                </c:pt>
                <c:pt idx="36">
                  <c:v>39478</c:v>
                </c:pt>
                <c:pt idx="37">
                  <c:v>39507</c:v>
                </c:pt>
                <c:pt idx="38">
                  <c:v>39538</c:v>
                </c:pt>
                <c:pt idx="39">
                  <c:v>39568</c:v>
                </c:pt>
                <c:pt idx="40">
                  <c:v>39599</c:v>
                </c:pt>
                <c:pt idx="41">
                  <c:v>39629</c:v>
                </c:pt>
                <c:pt idx="42">
                  <c:v>39660</c:v>
                </c:pt>
                <c:pt idx="43">
                  <c:v>39691</c:v>
                </c:pt>
                <c:pt idx="44">
                  <c:v>39721</c:v>
                </c:pt>
                <c:pt idx="45">
                  <c:v>39752</c:v>
                </c:pt>
                <c:pt idx="46">
                  <c:v>39782</c:v>
                </c:pt>
                <c:pt idx="47">
                  <c:v>39813</c:v>
                </c:pt>
                <c:pt idx="48">
                  <c:v>39844</c:v>
                </c:pt>
                <c:pt idx="49">
                  <c:v>39872</c:v>
                </c:pt>
                <c:pt idx="50">
                  <c:v>39903</c:v>
                </c:pt>
                <c:pt idx="51">
                  <c:v>39933</c:v>
                </c:pt>
                <c:pt idx="52">
                  <c:v>39964</c:v>
                </c:pt>
                <c:pt idx="53">
                  <c:v>39994</c:v>
                </c:pt>
                <c:pt idx="54">
                  <c:v>40025</c:v>
                </c:pt>
                <c:pt idx="55">
                  <c:v>40056</c:v>
                </c:pt>
                <c:pt idx="56">
                  <c:v>40086</c:v>
                </c:pt>
                <c:pt idx="57">
                  <c:v>40117</c:v>
                </c:pt>
                <c:pt idx="58">
                  <c:v>40147</c:v>
                </c:pt>
                <c:pt idx="59">
                  <c:v>40178</c:v>
                </c:pt>
                <c:pt idx="60">
                  <c:v>40209</c:v>
                </c:pt>
                <c:pt idx="61">
                  <c:v>40237</c:v>
                </c:pt>
                <c:pt idx="62">
                  <c:v>40268</c:v>
                </c:pt>
                <c:pt idx="63">
                  <c:v>40298</c:v>
                </c:pt>
                <c:pt idx="64">
                  <c:v>40329</c:v>
                </c:pt>
                <c:pt idx="65">
                  <c:v>40359</c:v>
                </c:pt>
                <c:pt idx="66">
                  <c:v>40390</c:v>
                </c:pt>
                <c:pt idx="67">
                  <c:v>40421</c:v>
                </c:pt>
                <c:pt idx="68">
                  <c:v>40451</c:v>
                </c:pt>
                <c:pt idx="69">
                  <c:v>40482</c:v>
                </c:pt>
                <c:pt idx="70">
                  <c:v>40512</c:v>
                </c:pt>
                <c:pt idx="71">
                  <c:v>40543</c:v>
                </c:pt>
                <c:pt idx="72">
                  <c:v>40574</c:v>
                </c:pt>
                <c:pt idx="73">
                  <c:v>40602</c:v>
                </c:pt>
                <c:pt idx="74">
                  <c:v>40633</c:v>
                </c:pt>
                <c:pt idx="75">
                  <c:v>40663</c:v>
                </c:pt>
                <c:pt idx="76">
                  <c:v>40694</c:v>
                </c:pt>
                <c:pt idx="77">
                  <c:v>40724</c:v>
                </c:pt>
                <c:pt idx="78">
                  <c:v>40755</c:v>
                </c:pt>
                <c:pt idx="79">
                  <c:v>40786</c:v>
                </c:pt>
                <c:pt idx="80">
                  <c:v>40816</c:v>
                </c:pt>
                <c:pt idx="81">
                  <c:v>40847</c:v>
                </c:pt>
                <c:pt idx="82">
                  <c:v>40877</c:v>
                </c:pt>
                <c:pt idx="83">
                  <c:v>40908</c:v>
                </c:pt>
                <c:pt idx="84">
                  <c:v>40939</c:v>
                </c:pt>
                <c:pt idx="85">
                  <c:v>40968</c:v>
                </c:pt>
                <c:pt idx="86">
                  <c:v>40999</c:v>
                </c:pt>
                <c:pt idx="87">
                  <c:v>41029</c:v>
                </c:pt>
                <c:pt idx="88">
                  <c:v>41060</c:v>
                </c:pt>
                <c:pt idx="89">
                  <c:v>41090</c:v>
                </c:pt>
                <c:pt idx="90">
                  <c:v>41121</c:v>
                </c:pt>
                <c:pt idx="91">
                  <c:v>41152</c:v>
                </c:pt>
                <c:pt idx="92">
                  <c:v>41182</c:v>
                </c:pt>
                <c:pt idx="93">
                  <c:v>41213</c:v>
                </c:pt>
                <c:pt idx="94">
                  <c:v>41243</c:v>
                </c:pt>
                <c:pt idx="95">
                  <c:v>41274</c:v>
                </c:pt>
                <c:pt idx="96">
                  <c:v>41305</c:v>
                </c:pt>
                <c:pt idx="97">
                  <c:v>41333</c:v>
                </c:pt>
                <c:pt idx="98">
                  <c:v>41364</c:v>
                </c:pt>
                <c:pt idx="99">
                  <c:v>41394</c:v>
                </c:pt>
                <c:pt idx="100">
                  <c:v>41425</c:v>
                </c:pt>
                <c:pt idx="101">
                  <c:v>41455</c:v>
                </c:pt>
                <c:pt idx="102">
                  <c:v>41486</c:v>
                </c:pt>
                <c:pt idx="103">
                  <c:v>41517</c:v>
                </c:pt>
                <c:pt idx="104">
                  <c:v>41547</c:v>
                </c:pt>
                <c:pt idx="105">
                  <c:v>41578</c:v>
                </c:pt>
                <c:pt idx="106">
                  <c:v>41608</c:v>
                </c:pt>
                <c:pt idx="107">
                  <c:v>41639</c:v>
                </c:pt>
                <c:pt idx="108">
                  <c:v>41670</c:v>
                </c:pt>
                <c:pt idx="109">
                  <c:v>41698</c:v>
                </c:pt>
                <c:pt idx="110">
                  <c:v>41729</c:v>
                </c:pt>
                <c:pt idx="111">
                  <c:v>41759</c:v>
                </c:pt>
                <c:pt idx="112">
                  <c:v>41790</c:v>
                </c:pt>
                <c:pt idx="113">
                  <c:v>41820</c:v>
                </c:pt>
                <c:pt idx="114">
                  <c:v>41851</c:v>
                </c:pt>
                <c:pt idx="115">
                  <c:v>41882</c:v>
                </c:pt>
                <c:pt idx="116">
                  <c:v>41912</c:v>
                </c:pt>
                <c:pt idx="117">
                  <c:v>41943</c:v>
                </c:pt>
                <c:pt idx="118">
                  <c:v>41973</c:v>
                </c:pt>
                <c:pt idx="119">
                  <c:v>42004</c:v>
                </c:pt>
                <c:pt idx="120">
                  <c:v>42035</c:v>
                </c:pt>
                <c:pt idx="121">
                  <c:v>42063</c:v>
                </c:pt>
                <c:pt idx="122">
                  <c:v>42094</c:v>
                </c:pt>
                <c:pt idx="123">
                  <c:v>42124</c:v>
                </c:pt>
                <c:pt idx="124">
                  <c:v>42155</c:v>
                </c:pt>
                <c:pt idx="125">
                  <c:v>42185</c:v>
                </c:pt>
                <c:pt idx="126">
                  <c:v>42216</c:v>
                </c:pt>
                <c:pt idx="127">
                  <c:v>42247</c:v>
                </c:pt>
                <c:pt idx="128">
                  <c:v>42277</c:v>
                </c:pt>
                <c:pt idx="129">
                  <c:v>42308</c:v>
                </c:pt>
                <c:pt idx="130">
                  <c:v>42338</c:v>
                </c:pt>
                <c:pt idx="131">
                  <c:v>42369</c:v>
                </c:pt>
                <c:pt idx="132">
                  <c:v>42400</c:v>
                </c:pt>
                <c:pt idx="133">
                  <c:v>42429</c:v>
                </c:pt>
                <c:pt idx="134">
                  <c:v>42460</c:v>
                </c:pt>
                <c:pt idx="135">
                  <c:v>42490</c:v>
                </c:pt>
                <c:pt idx="136">
                  <c:v>42521</c:v>
                </c:pt>
                <c:pt idx="137">
                  <c:v>42551</c:v>
                </c:pt>
                <c:pt idx="138">
                  <c:v>42582</c:v>
                </c:pt>
                <c:pt idx="139">
                  <c:v>42613</c:v>
                </c:pt>
                <c:pt idx="140">
                  <c:v>42643</c:v>
                </c:pt>
                <c:pt idx="141">
                  <c:v>42674</c:v>
                </c:pt>
                <c:pt idx="142">
                  <c:v>42704</c:v>
                </c:pt>
                <c:pt idx="143">
                  <c:v>42735</c:v>
                </c:pt>
                <c:pt idx="144">
                  <c:v>42766</c:v>
                </c:pt>
                <c:pt idx="145">
                  <c:v>42794</c:v>
                </c:pt>
                <c:pt idx="146">
                  <c:v>42825</c:v>
                </c:pt>
                <c:pt idx="147">
                  <c:v>42855</c:v>
                </c:pt>
                <c:pt idx="148">
                  <c:v>42886</c:v>
                </c:pt>
                <c:pt idx="149">
                  <c:v>42916</c:v>
                </c:pt>
                <c:pt idx="150">
                  <c:v>42947</c:v>
                </c:pt>
                <c:pt idx="151">
                  <c:v>42978</c:v>
                </c:pt>
                <c:pt idx="152">
                  <c:v>43008</c:v>
                </c:pt>
                <c:pt idx="153">
                  <c:v>43039</c:v>
                </c:pt>
                <c:pt idx="154">
                  <c:v>43069</c:v>
                </c:pt>
                <c:pt idx="155">
                  <c:v>43100</c:v>
                </c:pt>
                <c:pt idx="156">
                  <c:v>43131</c:v>
                </c:pt>
                <c:pt idx="157">
                  <c:v>43159</c:v>
                </c:pt>
                <c:pt idx="158">
                  <c:v>43190</c:v>
                </c:pt>
                <c:pt idx="159">
                  <c:v>43220</c:v>
                </c:pt>
                <c:pt idx="160">
                  <c:v>43251</c:v>
                </c:pt>
                <c:pt idx="161">
                  <c:v>43281</c:v>
                </c:pt>
                <c:pt idx="162">
                  <c:v>43312</c:v>
                </c:pt>
                <c:pt idx="163">
                  <c:v>43343</c:v>
                </c:pt>
                <c:pt idx="164">
                  <c:v>43373</c:v>
                </c:pt>
                <c:pt idx="165">
                  <c:v>43404</c:v>
                </c:pt>
                <c:pt idx="166">
                  <c:v>43434</c:v>
                </c:pt>
                <c:pt idx="167">
                  <c:v>43465</c:v>
                </c:pt>
                <c:pt idx="168">
                  <c:v>43496</c:v>
                </c:pt>
                <c:pt idx="169">
                  <c:v>43524</c:v>
                </c:pt>
                <c:pt idx="170">
                  <c:v>43555</c:v>
                </c:pt>
                <c:pt idx="171">
                  <c:v>43585</c:v>
                </c:pt>
                <c:pt idx="172">
                  <c:v>43616</c:v>
                </c:pt>
                <c:pt idx="173">
                  <c:v>43646</c:v>
                </c:pt>
                <c:pt idx="174">
                  <c:v>43677</c:v>
                </c:pt>
                <c:pt idx="175">
                  <c:v>43708</c:v>
                </c:pt>
                <c:pt idx="176">
                  <c:v>43738</c:v>
                </c:pt>
                <c:pt idx="177">
                  <c:v>43769</c:v>
                </c:pt>
                <c:pt idx="178">
                  <c:v>43799</c:v>
                </c:pt>
                <c:pt idx="179">
                  <c:v>43830</c:v>
                </c:pt>
                <c:pt idx="180">
                  <c:v>43861</c:v>
                </c:pt>
                <c:pt idx="181">
                  <c:v>43890</c:v>
                </c:pt>
                <c:pt idx="182">
                  <c:v>43921</c:v>
                </c:pt>
                <c:pt idx="183">
                  <c:v>43951</c:v>
                </c:pt>
                <c:pt idx="184">
                  <c:v>43982</c:v>
                </c:pt>
                <c:pt idx="185">
                  <c:v>44012</c:v>
                </c:pt>
                <c:pt idx="186">
                  <c:v>44043</c:v>
                </c:pt>
                <c:pt idx="187">
                  <c:v>44074</c:v>
                </c:pt>
                <c:pt idx="188">
                  <c:v>44104</c:v>
                </c:pt>
                <c:pt idx="189">
                  <c:v>44135</c:v>
                </c:pt>
                <c:pt idx="190">
                  <c:v>44165</c:v>
                </c:pt>
                <c:pt idx="191">
                  <c:v>44196</c:v>
                </c:pt>
                <c:pt idx="192">
                  <c:v>44227</c:v>
                </c:pt>
                <c:pt idx="193">
                  <c:v>44255</c:v>
                </c:pt>
                <c:pt idx="194">
                  <c:v>44286</c:v>
                </c:pt>
                <c:pt idx="195">
                  <c:v>44316</c:v>
                </c:pt>
                <c:pt idx="196">
                  <c:v>44347</c:v>
                </c:pt>
                <c:pt idx="197">
                  <c:v>44377</c:v>
                </c:pt>
                <c:pt idx="198">
                  <c:v>44408</c:v>
                </c:pt>
                <c:pt idx="199">
                  <c:v>44439</c:v>
                </c:pt>
                <c:pt idx="200">
                  <c:v>44469</c:v>
                </c:pt>
                <c:pt idx="201">
                  <c:v>44500</c:v>
                </c:pt>
                <c:pt idx="202">
                  <c:v>44530</c:v>
                </c:pt>
                <c:pt idx="203">
                  <c:v>44561</c:v>
                </c:pt>
                <c:pt idx="204">
                  <c:v>44592</c:v>
                </c:pt>
                <c:pt idx="205">
                  <c:v>44620</c:v>
                </c:pt>
                <c:pt idx="206">
                  <c:v>44651</c:v>
                </c:pt>
                <c:pt idx="207">
                  <c:v>44681</c:v>
                </c:pt>
                <c:pt idx="208">
                  <c:v>44712</c:v>
                </c:pt>
                <c:pt idx="209">
                  <c:v>44742</c:v>
                </c:pt>
                <c:pt idx="210">
                  <c:v>44773</c:v>
                </c:pt>
                <c:pt idx="211">
                  <c:v>44804</c:v>
                </c:pt>
                <c:pt idx="212">
                  <c:v>44834</c:v>
                </c:pt>
                <c:pt idx="213">
                  <c:v>44865</c:v>
                </c:pt>
                <c:pt idx="214">
                  <c:v>44895</c:v>
                </c:pt>
                <c:pt idx="215">
                  <c:v>44926</c:v>
                </c:pt>
                <c:pt idx="216">
                  <c:v>44957</c:v>
                </c:pt>
                <c:pt idx="217">
                  <c:v>44985</c:v>
                </c:pt>
                <c:pt idx="218">
                  <c:v>45016</c:v>
                </c:pt>
                <c:pt idx="219">
                  <c:v>45046</c:v>
                </c:pt>
                <c:pt idx="220">
                  <c:v>45077</c:v>
                </c:pt>
                <c:pt idx="221">
                  <c:v>45107</c:v>
                </c:pt>
                <c:pt idx="222">
                  <c:v>45138</c:v>
                </c:pt>
                <c:pt idx="223">
                  <c:v>45169</c:v>
                </c:pt>
                <c:pt idx="224">
                  <c:v>45199</c:v>
                </c:pt>
              </c:numCache>
            </c:numRef>
          </c:cat>
          <c:val>
            <c:numRef>
              <c:f>PMI!$E$2:$E$226</c:f>
              <c:numCache>
                <c:formatCode>General</c:formatCode>
                <c:ptCount val="225"/>
                <c:pt idx="14" formatCode="0.00">
                  <c:v>1.9789999999999999E-2</c:v>
                </c:pt>
                <c:pt idx="15" formatCode="0.00">
                  <c:v>8.4519999999999998E-2</c:v>
                </c:pt>
                <c:pt idx="16" formatCode="0.00">
                  <c:v>0.11196</c:v>
                </c:pt>
                <c:pt idx="17" formatCode="0.00">
                  <c:v>0.12631000000000001</c:v>
                </c:pt>
                <c:pt idx="18" formatCode="0.00">
                  <c:v>0.11151999999999999</c:v>
                </c:pt>
                <c:pt idx="19" formatCode="0.00">
                  <c:v>9.7030000000000005E-2</c:v>
                </c:pt>
                <c:pt idx="20" formatCode="0.00">
                  <c:v>0.13369</c:v>
                </c:pt>
                <c:pt idx="21" formatCode="0.00">
                  <c:v>0.13966000000000001</c:v>
                </c:pt>
                <c:pt idx="22" formatCode="0.00">
                  <c:v>0.15975</c:v>
                </c:pt>
                <c:pt idx="23" formatCode="0.00">
                  <c:v>0.16811999999999999</c:v>
                </c:pt>
                <c:pt idx="24" formatCode="0.00">
                  <c:v>0.20960999999999999</c:v>
                </c:pt>
                <c:pt idx="25" formatCode="0.00">
                  <c:v>0.20047000000000001</c:v>
                </c:pt>
                <c:pt idx="26" formatCode="0.00">
                  <c:v>0.22541</c:v>
                </c:pt>
                <c:pt idx="27" formatCode="0.00">
                  <c:v>0.28110000000000002</c:v>
                </c:pt>
                <c:pt idx="28" formatCode="0.00">
                  <c:v>0.30861</c:v>
                </c:pt>
                <c:pt idx="29" formatCode="0.00">
                  <c:v>0.31201000000000001</c:v>
                </c:pt>
                <c:pt idx="30" formatCode="0.00">
                  <c:v>0.30653000000000002</c:v>
                </c:pt>
                <c:pt idx="31" formatCode="0.00">
                  <c:v>0.31192999999999999</c:v>
                </c:pt>
                <c:pt idx="32" formatCode="0.00">
                  <c:v>0.32080999999999998</c:v>
                </c:pt>
                <c:pt idx="33" formatCode="0.00">
                  <c:v>0.27237</c:v>
                </c:pt>
                <c:pt idx="34" formatCode="0.00">
                  <c:v>0.29803000000000002</c:v>
                </c:pt>
                <c:pt idx="35" formatCode="0.00">
                  <c:v>0.33104</c:v>
                </c:pt>
                <c:pt idx="36" formatCode="0.00">
                  <c:v>0.26278000000000001</c:v>
                </c:pt>
                <c:pt idx="37" formatCode="0.00">
                  <c:v>0.26334999999999997</c:v>
                </c:pt>
                <c:pt idx="38" formatCode="0.00">
                  <c:v>0.41132999999999997</c:v>
                </c:pt>
                <c:pt idx="39" formatCode="0.00">
                  <c:v>0.53473000000000004</c:v>
                </c:pt>
                <c:pt idx="40" formatCode="0.00">
                  <c:v>0.43595</c:v>
                </c:pt>
                <c:pt idx="41" formatCode="0.00">
                  <c:v>0.30856</c:v>
                </c:pt>
                <c:pt idx="42" formatCode="0.00">
                  <c:v>2.9729999999999999E-2</c:v>
                </c:pt>
                <c:pt idx="43" formatCode="0.00">
                  <c:v>-0.24054</c:v>
                </c:pt>
                <c:pt idx="44" formatCode="0.00">
                  <c:v>-0.40168999999999999</c:v>
                </c:pt>
                <c:pt idx="45" formatCode="0.00">
                  <c:v>-0.80391000000000001</c:v>
                </c:pt>
                <c:pt idx="46" formatCode="0.00">
                  <c:v>-1.51701</c:v>
                </c:pt>
                <c:pt idx="47" formatCode="0.00">
                  <c:v>-1.96591</c:v>
                </c:pt>
                <c:pt idx="48" formatCode="0.00">
                  <c:v>-2.0569899999999999</c:v>
                </c:pt>
                <c:pt idx="49" formatCode="0.00">
                  <c:v>-1.9875400000000001</c:v>
                </c:pt>
                <c:pt idx="50" formatCode="0.00">
                  <c:v>-2.00326</c:v>
                </c:pt>
                <c:pt idx="51" formatCode="0.00">
                  <c:v>-2.0243000000000002</c:v>
                </c:pt>
                <c:pt idx="52" formatCode="0.00">
                  <c:v>-1.7714799999999999</c:v>
                </c:pt>
                <c:pt idx="53" formatCode="0.00">
                  <c:v>-1.4635199999999999</c:v>
                </c:pt>
                <c:pt idx="54" formatCode="0.00">
                  <c:v>-0.97753000000000001</c:v>
                </c:pt>
                <c:pt idx="55" formatCode="0.00">
                  <c:v>-0.50824000000000003</c:v>
                </c:pt>
                <c:pt idx="56" formatCode="0.00">
                  <c:v>-0.22134000000000001</c:v>
                </c:pt>
                <c:pt idx="57" formatCode="0.00">
                  <c:v>0.44070999999999999</c:v>
                </c:pt>
                <c:pt idx="58" formatCode="0.00">
                  <c:v>1.3124400000000001</c:v>
                </c:pt>
                <c:pt idx="59" formatCode="0.00">
                  <c:v>1.9857100000000001</c:v>
                </c:pt>
                <c:pt idx="60" formatCode="0.00">
                  <c:v>2.3345400000000001</c:v>
                </c:pt>
                <c:pt idx="61" formatCode="0.00">
                  <c:v>2.2537600000000002</c:v>
                </c:pt>
                <c:pt idx="62" formatCode="0.00">
                  <c:v>2.22932</c:v>
                </c:pt>
                <c:pt idx="63" formatCode="0.00">
                  <c:v>2.20025</c:v>
                </c:pt>
                <c:pt idx="64" formatCode="0.00">
                  <c:v>2.0651299999999999</c:v>
                </c:pt>
                <c:pt idx="65" formatCode="0.00">
                  <c:v>1.8022400000000001</c:v>
                </c:pt>
                <c:pt idx="66" formatCode="0.00">
                  <c:v>1.4850099999999999</c:v>
                </c:pt>
                <c:pt idx="67" formatCode="0.00">
                  <c:v>1.19652</c:v>
                </c:pt>
                <c:pt idx="68" formatCode="0.00">
                  <c:v>1.07426</c:v>
                </c:pt>
                <c:pt idx="69" formatCode="0.00">
                  <c:v>0.98743000000000003</c:v>
                </c:pt>
                <c:pt idx="70" formatCode="0.00">
                  <c:v>0.94891000000000003</c:v>
                </c:pt>
                <c:pt idx="71" formatCode="0.00">
                  <c:v>0.72645000000000004</c:v>
                </c:pt>
                <c:pt idx="72" formatCode="0.00">
                  <c:v>0.47084999999999999</c:v>
                </c:pt>
                <c:pt idx="73" formatCode="0.00">
                  <c:v>0.39932000000000001</c:v>
                </c:pt>
                <c:pt idx="74" formatCode="0.00">
                  <c:v>0.25494</c:v>
                </c:pt>
                <c:pt idx="75" formatCode="0.00">
                  <c:v>3.1989999999999998E-2</c:v>
                </c:pt>
                <c:pt idx="76" formatCode="0.00">
                  <c:v>-0.14288999999999999</c:v>
                </c:pt>
                <c:pt idx="77" formatCode="0.00">
                  <c:v>-0.28514</c:v>
                </c:pt>
                <c:pt idx="78" formatCode="0.00">
                  <c:v>-0.36453000000000002</c:v>
                </c:pt>
                <c:pt idx="79" formatCode="0.00">
                  <c:v>-0.44846000000000003</c:v>
                </c:pt>
                <c:pt idx="80" formatCode="0.00">
                  <c:v>-0.64817000000000002</c:v>
                </c:pt>
                <c:pt idx="81" formatCode="0.00">
                  <c:v>-0.98489000000000004</c:v>
                </c:pt>
                <c:pt idx="82" formatCode="0.00">
                  <c:v>-1.4823</c:v>
                </c:pt>
                <c:pt idx="83" formatCode="0.00">
                  <c:v>-1.6776</c:v>
                </c:pt>
                <c:pt idx="84" formatCode="0.00">
                  <c:v>-1.7374700000000001</c:v>
                </c:pt>
                <c:pt idx="85" formatCode="0.00">
                  <c:v>-1.66506</c:v>
                </c:pt>
                <c:pt idx="86" formatCode="0.00">
                  <c:v>-1.4783900000000001</c:v>
                </c:pt>
                <c:pt idx="87" formatCode="0.00">
                  <c:v>-1.23184</c:v>
                </c:pt>
                <c:pt idx="88" formatCode="0.00">
                  <c:v>-1.2453099999999999</c:v>
                </c:pt>
                <c:pt idx="89" formatCode="0.00">
                  <c:v>-1.16092</c:v>
                </c:pt>
                <c:pt idx="90" formatCode="0.00">
                  <c:v>-1.0692600000000001</c:v>
                </c:pt>
                <c:pt idx="91" formatCode="0.00">
                  <c:v>-1.1064499999999999</c:v>
                </c:pt>
                <c:pt idx="92" formatCode="0.00">
                  <c:v>-1.0931599999999999</c:v>
                </c:pt>
                <c:pt idx="93" formatCode="0.00">
                  <c:v>-0.94271000000000005</c:v>
                </c:pt>
                <c:pt idx="94" formatCode="0.00">
                  <c:v>-0.60660000000000003</c:v>
                </c:pt>
                <c:pt idx="95" formatCode="0.00">
                  <c:v>-0.44551000000000002</c:v>
                </c:pt>
                <c:pt idx="96" formatCode="0.00">
                  <c:v>-0.34483999999999998</c:v>
                </c:pt>
                <c:pt idx="97" formatCode="0.00">
                  <c:v>-0.34255999999999998</c:v>
                </c:pt>
                <c:pt idx="98" formatCode="0.00">
                  <c:v>-0.47271000000000002</c:v>
                </c:pt>
                <c:pt idx="99" formatCode="0.00">
                  <c:v>-0.65071000000000001</c:v>
                </c:pt>
                <c:pt idx="100" formatCode="0.00">
                  <c:v>-0.45524999999999999</c:v>
                </c:pt>
                <c:pt idx="101" formatCode="0.00">
                  <c:v>-0.34016000000000002</c:v>
                </c:pt>
                <c:pt idx="102" formatCode="0.00">
                  <c:v>-0.20075999999999999</c:v>
                </c:pt>
                <c:pt idx="103" formatCode="0.00">
                  <c:v>0.11237</c:v>
                </c:pt>
                <c:pt idx="104" formatCode="0.00">
                  <c:v>0.33012999999999998</c:v>
                </c:pt>
                <c:pt idx="105" formatCode="0.00">
                  <c:v>0.51122999999999996</c:v>
                </c:pt>
                <c:pt idx="106" formatCode="0.00">
                  <c:v>0.62263999999999997</c:v>
                </c:pt>
                <c:pt idx="107" formatCode="0.00">
                  <c:v>0.66712000000000005</c:v>
                </c:pt>
                <c:pt idx="108" formatCode="0.00">
                  <c:v>0.66130999999999995</c:v>
                </c:pt>
                <c:pt idx="109" formatCode="0.00">
                  <c:v>0.64780000000000004</c:v>
                </c:pt>
                <c:pt idx="110" formatCode="0.00">
                  <c:v>0.54993999999999998</c:v>
                </c:pt>
                <c:pt idx="111" formatCode="0.00">
                  <c:v>0.50722</c:v>
                </c:pt>
                <c:pt idx="112" formatCode="0.00">
                  <c:v>0.49349999999999999</c:v>
                </c:pt>
                <c:pt idx="113" formatCode="0.00">
                  <c:v>0.58777000000000001</c:v>
                </c:pt>
                <c:pt idx="114" formatCode="0.00">
                  <c:v>0.73563000000000001</c:v>
                </c:pt>
                <c:pt idx="115" formatCode="0.00">
                  <c:v>0.69871000000000005</c:v>
                </c:pt>
                <c:pt idx="116" formatCode="0.00">
                  <c:v>0.64905999999999997</c:v>
                </c:pt>
                <c:pt idx="117" formatCode="0.00">
                  <c:v>0.52248000000000006</c:v>
                </c:pt>
                <c:pt idx="118" formatCode="0.00">
                  <c:v>0.33651999999999999</c:v>
                </c:pt>
                <c:pt idx="119" formatCode="0.00">
                  <c:v>0.19102</c:v>
                </c:pt>
                <c:pt idx="120" formatCode="0.00">
                  <c:v>8.2650000000000001E-2</c:v>
                </c:pt>
                <c:pt idx="121" formatCode="0.00">
                  <c:v>3.8859999999999999E-2</c:v>
                </c:pt>
                <c:pt idx="122" formatCode="0.00">
                  <c:v>1.485E-2</c:v>
                </c:pt>
                <c:pt idx="123" formatCode="0.00">
                  <c:v>-1.9380000000000001E-2</c:v>
                </c:pt>
                <c:pt idx="124" formatCode="0.00">
                  <c:v>-8.7470000000000006E-2</c:v>
                </c:pt>
                <c:pt idx="125" formatCode="0.00">
                  <c:v>-0.17351</c:v>
                </c:pt>
                <c:pt idx="126" formatCode="0.00">
                  <c:v>-0.36919000000000002</c:v>
                </c:pt>
                <c:pt idx="127" formatCode="0.00">
                  <c:v>-0.50334999999999996</c:v>
                </c:pt>
                <c:pt idx="128" formatCode="0.00">
                  <c:v>-0.60494999999999999</c:v>
                </c:pt>
                <c:pt idx="129" formatCode="0.00">
                  <c:v>-0.64997000000000005</c:v>
                </c:pt>
                <c:pt idx="130" formatCode="0.00">
                  <c:v>-0.64381999999999995</c:v>
                </c:pt>
                <c:pt idx="131" formatCode="0.00">
                  <c:v>-0.59179999999999999</c:v>
                </c:pt>
                <c:pt idx="132" formatCode="0.00">
                  <c:v>-0.54088999999999998</c:v>
                </c:pt>
                <c:pt idx="133" formatCode="0.00">
                  <c:v>-0.55989999999999995</c:v>
                </c:pt>
                <c:pt idx="134" formatCode="0.00">
                  <c:v>-0.43648999999999999</c:v>
                </c:pt>
                <c:pt idx="135" formatCode="0.00">
                  <c:v>-0.33811000000000002</c:v>
                </c:pt>
                <c:pt idx="136" formatCode="0.00">
                  <c:v>-0.26288</c:v>
                </c:pt>
                <c:pt idx="137" formatCode="0.00">
                  <c:v>-0.20830000000000001</c:v>
                </c:pt>
                <c:pt idx="138" formatCode="0.00">
                  <c:v>-0.14449000000000001</c:v>
                </c:pt>
                <c:pt idx="139" formatCode="0.00">
                  <c:v>2.2200000000000001E-2</c:v>
                </c:pt>
                <c:pt idx="140" formatCode="0.00">
                  <c:v>0.15475</c:v>
                </c:pt>
                <c:pt idx="141" formatCode="0.00">
                  <c:v>0.37941999999999998</c:v>
                </c:pt>
                <c:pt idx="142" formatCode="0.00">
                  <c:v>0.67254000000000003</c:v>
                </c:pt>
                <c:pt idx="143" formatCode="0.00">
                  <c:v>0.87275000000000003</c:v>
                </c:pt>
                <c:pt idx="144" formatCode="0.00">
                  <c:v>1.0714300000000001</c:v>
                </c:pt>
                <c:pt idx="145" formatCode="0.00">
                  <c:v>1.3374600000000001</c:v>
                </c:pt>
                <c:pt idx="146" formatCode="0.00">
                  <c:v>1.43041</c:v>
                </c:pt>
                <c:pt idx="147" formatCode="0.00">
                  <c:v>1.4295800000000001</c:v>
                </c:pt>
                <c:pt idx="148" formatCode="0.00">
                  <c:v>1.4198200000000001</c:v>
                </c:pt>
                <c:pt idx="149" formatCode="0.00">
                  <c:v>1.4923200000000001</c:v>
                </c:pt>
                <c:pt idx="150" formatCode="0.00">
                  <c:v>1.5157</c:v>
                </c:pt>
                <c:pt idx="151" formatCode="0.00">
                  <c:v>1.5070300000000001</c:v>
                </c:pt>
                <c:pt idx="152" formatCode="0.00">
                  <c:v>1.60422</c:v>
                </c:pt>
                <c:pt idx="153" formatCode="0.00">
                  <c:v>1.4455199999999999</c:v>
                </c:pt>
                <c:pt idx="154" formatCode="0.00">
                  <c:v>1.26128</c:v>
                </c:pt>
                <c:pt idx="155" formatCode="0.00">
                  <c:v>1.09911</c:v>
                </c:pt>
                <c:pt idx="156" formatCode="0.00">
                  <c:v>0.91208</c:v>
                </c:pt>
                <c:pt idx="157" formatCode="0.00">
                  <c:v>0.52298999999999995</c:v>
                </c:pt>
                <c:pt idx="158" formatCode="0.00">
                  <c:v>0.35447000000000001</c:v>
                </c:pt>
                <c:pt idx="159" formatCode="0.00">
                  <c:v>0.27456999999999998</c:v>
                </c:pt>
                <c:pt idx="160" formatCode="0.00">
                  <c:v>0.29376000000000002</c:v>
                </c:pt>
                <c:pt idx="161" formatCode="0.00">
                  <c:v>0.16267000000000001</c:v>
                </c:pt>
                <c:pt idx="162" formatCode="0.00">
                  <c:v>3.6580000000000001E-2</c:v>
                </c:pt>
                <c:pt idx="163" formatCode="0.00">
                  <c:v>-0.1033</c:v>
                </c:pt>
                <c:pt idx="164" formatCode="0.00">
                  <c:v>-0.43469999999999998</c:v>
                </c:pt>
                <c:pt idx="165" formatCode="0.00">
                  <c:v>-0.71491000000000005</c:v>
                </c:pt>
                <c:pt idx="166" formatCode="0.00">
                  <c:v>-1.03173</c:v>
                </c:pt>
                <c:pt idx="167" formatCode="0.00">
                  <c:v>-1.3894899999999999</c:v>
                </c:pt>
                <c:pt idx="168" formatCode="0.00">
                  <c:v>-1.6257299999999999</c:v>
                </c:pt>
                <c:pt idx="169" formatCode="0.00">
                  <c:v>-1.7056199999999999</c:v>
                </c:pt>
                <c:pt idx="170" formatCode="0.00">
                  <c:v>-1.72536</c:v>
                </c:pt>
                <c:pt idx="171" formatCode="0.00">
                  <c:v>-1.79112</c:v>
                </c:pt>
                <c:pt idx="172" formatCode="0.00">
                  <c:v>-2.0621200000000002</c:v>
                </c:pt>
                <c:pt idx="173" formatCode="0.00">
                  <c:v>-2.21645</c:v>
                </c:pt>
                <c:pt idx="174" formatCode="0.00">
                  <c:v>-2.2257099999999999</c:v>
                </c:pt>
                <c:pt idx="175" formatCode="0.00">
                  <c:v>-2.2754400000000001</c:v>
                </c:pt>
                <c:pt idx="176" formatCode="0.00">
                  <c:v>-2.1523400000000001</c:v>
                </c:pt>
                <c:pt idx="177" formatCode="0.00">
                  <c:v>-2.0060699999999998</c:v>
                </c:pt>
                <c:pt idx="178" formatCode="0.00">
                  <c:v>-1.6556299999999999</c:v>
                </c:pt>
                <c:pt idx="179" formatCode="0.00">
                  <c:v>-1.2186900000000001</c:v>
                </c:pt>
                <c:pt idx="180" formatCode="0.00">
                  <c:v>-0.88219999999999998</c:v>
                </c:pt>
                <c:pt idx="181" formatCode="0.00">
                  <c:v>-3.1825600000000001</c:v>
                </c:pt>
                <c:pt idx="182" formatCode="0.00">
                  <c:v>-2.44841</c:v>
                </c:pt>
                <c:pt idx="183" formatCode="0.00">
                  <c:v>-1.89707</c:v>
                </c:pt>
                <c:pt idx="184" formatCode="0.00">
                  <c:v>-1.29596</c:v>
                </c:pt>
                <c:pt idx="185" formatCode="0.00">
                  <c:v>-0.70818000000000003</c:v>
                </c:pt>
                <c:pt idx="186" formatCode="0.00">
                  <c:v>-0.20868999999999999</c:v>
                </c:pt>
                <c:pt idx="187" formatCode="0.00">
                  <c:v>0.25452000000000002</c:v>
                </c:pt>
                <c:pt idx="188" formatCode="0.00">
                  <c:v>0.68967999999999996</c:v>
                </c:pt>
                <c:pt idx="189" formatCode="0.00">
                  <c:v>1.14653</c:v>
                </c:pt>
                <c:pt idx="190" formatCode="0.00">
                  <c:v>1.49718</c:v>
                </c:pt>
                <c:pt idx="191" formatCode="0.00">
                  <c:v>1.76559</c:v>
                </c:pt>
                <c:pt idx="192" formatCode="0.00">
                  <c:v>1.9221200000000001</c:v>
                </c:pt>
                <c:pt idx="193" formatCode="0.00">
                  <c:v>4.5785799999999997</c:v>
                </c:pt>
                <c:pt idx="194" formatCode="0.00">
                  <c:v>4.1404500000000004</c:v>
                </c:pt>
                <c:pt idx="195" formatCode="0.00">
                  <c:v>3.7673700000000001</c:v>
                </c:pt>
                <c:pt idx="196" formatCode="0.00">
                  <c:v>3.4249800000000001</c:v>
                </c:pt>
                <c:pt idx="197" formatCode="0.00">
                  <c:v>3.02989</c:v>
                </c:pt>
                <c:pt idx="198" formatCode="0.00">
                  <c:v>2.5286400000000002</c:v>
                </c:pt>
                <c:pt idx="199" formatCode="0.00">
                  <c:v>2.0248599999999999</c:v>
                </c:pt>
                <c:pt idx="200" formatCode="0.00">
                  <c:v>1.38191</c:v>
                </c:pt>
                <c:pt idx="201" formatCode="0.00">
                  <c:v>0.74187000000000003</c:v>
                </c:pt>
                <c:pt idx="202" formatCode="0.00">
                  <c:v>0.22298000000000001</c:v>
                </c:pt>
                <c:pt idx="203" formatCode="0.00">
                  <c:v>-0.16808000000000001</c:v>
                </c:pt>
                <c:pt idx="204" formatCode="0.00">
                  <c:v>-0.44640000000000002</c:v>
                </c:pt>
                <c:pt idx="205" formatCode="0.00">
                  <c:v>-0.54215000000000002</c:v>
                </c:pt>
                <c:pt idx="206" formatCode="0.00">
                  <c:v>-0.99985999999999997</c:v>
                </c:pt>
                <c:pt idx="207" formatCode="0.00">
                  <c:v>-1.65601</c:v>
                </c:pt>
                <c:pt idx="208" formatCode="0.00">
                  <c:v>-1.7749200000000001</c:v>
                </c:pt>
                <c:pt idx="209" formatCode="0.00">
                  <c:v>-1.7351799999999999</c:v>
                </c:pt>
                <c:pt idx="210" formatCode="0.00">
                  <c:v>-1.81674</c:v>
                </c:pt>
                <c:pt idx="211" formatCode="0.00">
                  <c:v>-1.7395</c:v>
                </c:pt>
                <c:pt idx="212" formatCode="0.00">
                  <c:v>-1.42994</c:v>
                </c:pt>
                <c:pt idx="213" formatCode="0.00">
                  <c:v>-1.23594</c:v>
                </c:pt>
                <c:pt idx="214" formatCode="0.00">
                  <c:v>-1.4504699999999999</c:v>
                </c:pt>
                <c:pt idx="215" formatCode="0.00">
                  <c:v>-1.83927</c:v>
                </c:pt>
                <c:pt idx="216" formatCode="0.00">
                  <c:v>-1.56976</c:v>
                </c:pt>
                <c:pt idx="217" formatCode="0.00">
                  <c:v>-0.90256000000000003</c:v>
                </c:pt>
                <c:pt idx="218" formatCode="0.00">
                  <c:v>-0.28684999999999999</c:v>
                </c:pt>
                <c:pt idx="219" formatCode="0.00">
                  <c:v>0.17510999999999999</c:v>
                </c:pt>
                <c:pt idx="220" formatCode="0.00">
                  <c:v>8.0299999999999996E-2</c:v>
                </c:pt>
                <c:pt idx="221" formatCode="0.00">
                  <c:v>-7.8170000000000003E-2</c:v>
                </c:pt>
                <c:pt idx="222" formatCode="0.00">
                  <c:v>6.4000000000000001E-2</c:v>
                </c:pt>
                <c:pt idx="223" formatCode="0.00">
                  <c:v>0.18342</c:v>
                </c:pt>
                <c:pt idx="224" formatCode="0.00">
                  <c:v>0.24465999999999999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C-46A7-B06C-9914EABA6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363584"/>
        <c:axId val="1659382720"/>
      </c:lineChart>
      <c:dateAx>
        <c:axId val="1659363584"/>
        <c:scaling>
          <c:orientation val="minMax"/>
        </c:scaling>
        <c:delete val="0"/>
        <c:axPos val="b"/>
        <c:numFmt formatCode="yyyy" sourceLinked="0"/>
        <c:majorTickMark val="in"/>
        <c:minorTickMark val="none"/>
        <c:tickLblPos val="low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382720"/>
        <c:crosses val="autoZero"/>
        <c:auto val="1"/>
        <c:lblOffset val="100"/>
        <c:baseTimeUnit val="months"/>
        <c:majorUnit val="5"/>
        <c:majorTimeUnit val="years"/>
      </c:dateAx>
      <c:valAx>
        <c:axId val="1659382720"/>
        <c:scaling>
          <c:orientation val="minMax"/>
        </c:scaling>
        <c:delete val="0"/>
        <c:axPos val="l"/>
        <c:numFmt formatCode="###,###,###,###,##0" sourceLinked="0"/>
        <c:majorTickMark val="in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3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8367891513560819E-2"/>
          <c:y val="9.2592592592592587E-3"/>
          <c:w val="0.7509844704484081"/>
          <c:h val="7.3977400552203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4</xdr:row>
      <xdr:rowOff>124460</xdr:rowOff>
    </xdr:from>
    <xdr:to>
      <xdr:col>12</xdr:col>
      <xdr:colOff>656590</xdr:colOff>
      <xdr:row>20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248BC3-C35A-2916-0958-D6B82DF50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12</xdr:col>
      <xdr:colOff>599440</xdr:colOff>
      <xdr:row>36</xdr:row>
      <xdr:rowOff>109220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28E1171-B56D-4BF5-B235-FB40A6E47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DataBrowse\XLA\WindFunc.xla" TargetMode="External"/><Relationship Id="rId1" Type="http://schemas.openxmlformats.org/officeDocument/2006/relationships/externalLinkPath" Target="/Wind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6"/>
  <sheetViews>
    <sheetView tabSelected="1" topLeftCell="A181" workbookViewId="0">
      <selection activeCell="A2" sqref="A2:A226"/>
    </sheetView>
  </sheetViews>
  <sheetFormatPr defaultRowHeight="14" x14ac:dyDescent="0.3"/>
  <cols>
    <col min="1" max="1" width="8.6640625" style="4"/>
    <col min="2" max="2" width="9.9140625" style="4" bestFit="1" customWidth="1"/>
  </cols>
  <sheetData>
    <row r="1" spans="1:2" x14ac:dyDescent="0.3">
      <c r="A1" s="1"/>
      <c r="B1" s="1" t="s">
        <v>0</v>
      </c>
    </row>
    <row r="2" spans="1:2" x14ac:dyDescent="0.3">
      <c r="A2" s="2">
        <v>38383</v>
      </c>
      <c r="B2" s="3">
        <v>54.7</v>
      </c>
    </row>
    <row r="3" spans="1:2" x14ac:dyDescent="0.3">
      <c r="A3" s="2">
        <v>38411</v>
      </c>
      <c r="B3" s="3">
        <v>54.5</v>
      </c>
    </row>
    <row r="4" spans="1:2" x14ac:dyDescent="0.3">
      <c r="A4" s="2">
        <v>38442</v>
      </c>
      <c r="B4" s="3">
        <v>57.9</v>
      </c>
    </row>
    <row r="5" spans="1:2" x14ac:dyDescent="0.3">
      <c r="A5" s="2">
        <v>38472</v>
      </c>
      <c r="B5" s="3">
        <v>56.7</v>
      </c>
    </row>
    <row r="6" spans="1:2" x14ac:dyDescent="0.3">
      <c r="A6" s="2">
        <v>38503</v>
      </c>
      <c r="B6" s="3">
        <v>52.9</v>
      </c>
    </row>
    <row r="7" spans="1:2" x14ac:dyDescent="0.3">
      <c r="A7" s="2">
        <v>38533</v>
      </c>
      <c r="B7" s="3">
        <v>51.7</v>
      </c>
    </row>
    <row r="8" spans="1:2" x14ac:dyDescent="0.3">
      <c r="A8" s="2">
        <v>38564</v>
      </c>
      <c r="B8" s="3">
        <v>51.1</v>
      </c>
    </row>
    <row r="9" spans="1:2" x14ac:dyDescent="0.3">
      <c r="A9" s="2">
        <v>38595</v>
      </c>
      <c r="B9" s="3">
        <v>52.6</v>
      </c>
    </row>
    <row r="10" spans="1:2" x14ac:dyDescent="0.3">
      <c r="A10" s="2">
        <v>38625</v>
      </c>
      <c r="B10" s="3">
        <v>55.1</v>
      </c>
    </row>
    <row r="11" spans="1:2" x14ac:dyDescent="0.3">
      <c r="A11" s="2">
        <v>38656</v>
      </c>
      <c r="B11" s="3">
        <v>54.1</v>
      </c>
    </row>
    <row r="12" spans="1:2" x14ac:dyDescent="0.3">
      <c r="A12" s="2">
        <v>38686</v>
      </c>
      <c r="B12" s="3">
        <v>54.1</v>
      </c>
    </row>
    <row r="13" spans="1:2" x14ac:dyDescent="0.3">
      <c r="A13" s="2">
        <v>38717</v>
      </c>
      <c r="B13" s="3">
        <v>54.3</v>
      </c>
    </row>
    <row r="14" spans="1:2" x14ac:dyDescent="0.3">
      <c r="A14" s="2">
        <v>38748</v>
      </c>
      <c r="B14" s="3">
        <v>52.1</v>
      </c>
    </row>
    <row r="15" spans="1:2" x14ac:dyDescent="0.3">
      <c r="A15" s="2">
        <v>38776</v>
      </c>
      <c r="B15" s="3">
        <v>52.1</v>
      </c>
    </row>
    <row r="16" spans="1:2" x14ac:dyDescent="0.3">
      <c r="A16" s="2">
        <v>38807</v>
      </c>
      <c r="B16" s="3">
        <v>55.3</v>
      </c>
    </row>
    <row r="17" spans="1:2" x14ac:dyDescent="0.3">
      <c r="A17" s="2">
        <v>38837</v>
      </c>
      <c r="B17" s="3">
        <v>58.1</v>
      </c>
    </row>
    <row r="18" spans="1:2" x14ac:dyDescent="0.3">
      <c r="A18" s="2">
        <v>38868</v>
      </c>
      <c r="B18" s="3">
        <v>54.8</v>
      </c>
    </row>
    <row r="19" spans="1:2" x14ac:dyDescent="0.3">
      <c r="A19" s="2">
        <v>38898</v>
      </c>
      <c r="B19" s="3">
        <v>54.1</v>
      </c>
    </row>
    <row r="20" spans="1:2" x14ac:dyDescent="0.3">
      <c r="A20" s="2">
        <v>38929</v>
      </c>
      <c r="B20" s="3">
        <v>52.4</v>
      </c>
    </row>
    <row r="21" spans="1:2" x14ac:dyDescent="0.3">
      <c r="A21" s="2">
        <v>38960</v>
      </c>
      <c r="B21" s="3">
        <v>53.1</v>
      </c>
    </row>
    <row r="22" spans="1:2" x14ac:dyDescent="0.3">
      <c r="A22" s="2">
        <v>38990</v>
      </c>
      <c r="B22" s="3">
        <v>57</v>
      </c>
    </row>
    <row r="23" spans="1:2" x14ac:dyDescent="0.3">
      <c r="A23" s="2">
        <v>39021</v>
      </c>
      <c r="B23" s="3">
        <v>54.7</v>
      </c>
    </row>
    <row r="24" spans="1:2" x14ac:dyDescent="0.3">
      <c r="A24" s="2">
        <v>39051</v>
      </c>
      <c r="B24" s="3">
        <v>55.3</v>
      </c>
    </row>
    <row r="25" spans="1:2" x14ac:dyDescent="0.3">
      <c r="A25" s="2">
        <v>39082</v>
      </c>
      <c r="B25" s="3">
        <v>54.8</v>
      </c>
    </row>
    <row r="26" spans="1:2" x14ac:dyDescent="0.3">
      <c r="A26" s="2">
        <v>39113</v>
      </c>
      <c r="B26" s="3">
        <v>55.1</v>
      </c>
    </row>
    <row r="27" spans="1:2" x14ac:dyDescent="0.3">
      <c r="A27" s="2">
        <v>39141</v>
      </c>
      <c r="B27" s="3">
        <v>53.1</v>
      </c>
    </row>
    <row r="28" spans="1:2" x14ac:dyDescent="0.3">
      <c r="A28" s="2">
        <v>39172</v>
      </c>
      <c r="B28" s="3">
        <v>56.1</v>
      </c>
    </row>
    <row r="29" spans="1:2" x14ac:dyDescent="0.3">
      <c r="A29" s="2">
        <v>39202</v>
      </c>
      <c r="B29" s="3">
        <v>58.6</v>
      </c>
    </row>
    <row r="30" spans="1:2" x14ac:dyDescent="0.3">
      <c r="A30" s="2">
        <v>39233</v>
      </c>
      <c r="B30" s="3">
        <v>55.7</v>
      </c>
    </row>
    <row r="31" spans="1:2" x14ac:dyDescent="0.3">
      <c r="A31" s="2">
        <v>39263</v>
      </c>
      <c r="B31" s="3">
        <v>54.5</v>
      </c>
    </row>
    <row r="32" spans="1:2" x14ac:dyDescent="0.3">
      <c r="A32" s="2">
        <v>39294</v>
      </c>
      <c r="B32" s="3">
        <v>53.3</v>
      </c>
    </row>
    <row r="33" spans="1:2" x14ac:dyDescent="0.3">
      <c r="A33" s="2">
        <v>39325</v>
      </c>
      <c r="B33" s="3">
        <v>54</v>
      </c>
    </row>
    <row r="34" spans="1:2" x14ac:dyDescent="0.3">
      <c r="A34" s="2">
        <v>39355</v>
      </c>
      <c r="B34" s="3">
        <v>56.1</v>
      </c>
    </row>
    <row r="35" spans="1:2" x14ac:dyDescent="0.3">
      <c r="A35" s="2">
        <v>39386</v>
      </c>
      <c r="B35" s="3">
        <v>53.2</v>
      </c>
    </row>
    <row r="36" spans="1:2" x14ac:dyDescent="0.3">
      <c r="A36" s="2">
        <v>39416</v>
      </c>
      <c r="B36" s="3">
        <v>55.4</v>
      </c>
    </row>
    <row r="37" spans="1:2" x14ac:dyDescent="0.3">
      <c r="A37" s="2">
        <v>39447</v>
      </c>
      <c r="B37" s="3">
        <v>55.3</v>
      </c>
    </row>
    <row r="38" spans="1:2" x14ac:dyDescent="0.3">
      <c r="A38" s="2">
        <v>39478</v>
      </c>
      <c r="B38" s="3">
        <v>53</v>
      </c>
    </row>
    <row r="39" spans="1:2" x14ac:dyDescent="0.3">
      <c r="A39" s="2">
        <v>39507</v>
      </c>
      <c r="B39" s="3">
        <v>53.4</v>
      </c>
    </row>
    <row r="40" spans="1:2" x14ac:dyDescent="0.3">
      <c r="A40" s="2">
        <v>39538</v>
      </c>
      <c r="B40" s="3">
        <v>58.4</v>
      </c>
    </row>
    <row r="41" spans="1:2" x14ac:dyDescent="0.3">
      <c r="A41" s="2">
        <v>39568</v>
      </c>
      <c r="B41" s="3">
        <v>59.2</v>
      </c>
    </row>
    <row r="42" spans="1:2" x14ac:dyDescent="0.3">
      <c r="A42" s="2">
        <v>39599</v>
      </c>
      <c r="B42" s="3">
        <v>53.3</v>
      </c>
    </row>
    <row r="43" spans="1:2" x14ac:dyDescent="0.3">
      <c r="A43" s="2">
        <v>39629</v>
      </c>
      <c r="B43" s="3">
        <v>52</v>
      </c>
    </row>
    <row r="44" spans="1:2" x14ac:dyDescent="0.3">
      <c r="A44" s="2">
        <v>39660</v>
      </c>
      <c r="B44" s="3">
        <v>48.4</v>
      </c>
    </row>
    <row r="45" spans="1:2" x14ac:dyDescent="0.3">
      <c r="A45" s="2">
        <v>39691</v>
      </c>
      <c r="B45" s="3">
        <v>48.4</v>
      </c>
    </row>
    <row r="46" spans="1:2" x14ac:dyDescent="0.3">
      <c r="A46" s="2">
        <v>39721</v>
      </c>
      <c r="B46" s="3">
        <v>51.2</v>
      </c>
    </row>
    <row r="47" spans="1:2" x14ac:dyDescent="0.3">
      <c r="A47" s="2">
        <v>39752</v>
      </c>
      <c r="B47" s="3">
        <v>44.6</v>
      </c>
    </row>
    <row r="48" spans="1:2" x14ac:dyDescent="0.3">
      <c r="A48" s="2">
        <v>39782</v>
      </c>
      <c r="B48" s="3">
        <v>38.799999999999997</v>
      </c>
    </row>
    <row r="49" spans="1:2" x14ac:dyDescent="0.3">
      <c r="A49" s="2">
        <v>39813</v>
      </c>
      <c r="B49" s="3">
        <v>41.2</v>
      </c>
    </row>
    <row r="50" spans="1:2" x14ac:dyDescent="0.3">
      <c r="A50" s="2">
        <v>39844</v>
      </c>
      <c r="B50" s="3">
        <v>45.3</v>
      </c>
    </row>
    <row r="51" spans="1:2" x14ac:dyDescent="0.3">
      <c r="A51" s="2">
        <v>39872</v>
      </c>
      <c r="B51" s="3">
        <v>49</v>
      </c>
    </row>
    <row r="52" spans="1:2" x14ac:dyDescent="0.3">
      <c r="A52" s="2">
        <v>39903</v>
      </c>
      <c r="B52" s="3">
        <v>52.4</v>
      </c>
    </row>
    <row r="53" spans="1:2" x14ac:dyDescent="0.3">
      <c r="A53" s="2">
        <v>39933</v>
      </c>
      <c r="B53" s="3">
        <v>53.5</v>
      </c>
    </row>
    <row r="54" spans="1:2" x14ac:dyDescent="0.3">
      <c r="A54" s="2">
        <v>39964</v>
      </c>
      <c r="B54" s="3">
        <v>53.1</v>
      </c>
    </row>
    <row r="55" spans="1:2" x14ac:dyDescent="0.3">
      <c r="A55" s="2">
        <v>39994</v>
      </c>
      <c r="B55" s="3">
        <v>53.2</v>
      </c>
    </row>
    <row r="56" spans="1:2" x14ac:dyDescent="0.3">
      <c r="A56" s="2">
        <v>40025</v>
      </c>
      <c r="B56" s="3">
        <v>53.3</v>
      </c>
    </row>
    <row r="57" spans="1:2" x14ac:dyDescent="0.3">
      <c r="A57" s="2">
        <v>40056</v>
      </c>
      <c r="B57" s="3">
        <v>54</v>
      </c>
    </row>
    <row r="58" spans="1:2" x14ac:dyDescent="0.3">
      <c r="A58" s="2">
        <v>40086</v>
      </c>
      <c r="B58" s="3">
        <v>54.3</v>
      </c>
    </row>
    <row r="59" spans="1:2" x14ac:dyDescent="0.3">
      <c r="A59" s="2">
        <v>40117</v>
      </c>
      <c r="B59" s="3">
        <v>55.2</v>
      </c>
    </row>
    <row r="60" spans="1:2" x14ac:dyDescent="0.3">
      <c r="A60" s="2">
        <v>40147</v>
      </c>
      <c r="B60" s="3">
        <v>55.2</v>
      </c>
    </row>
    <row r="61" spans="1:2" x14ac:dyDescent="0.3">
      <c r="A61" s="2">
        <v>40178</v>
      </c>
      <c r="B61" s="3">
        <v>56.6</v>
      </c>
    </row>
    <row r="62" spans="1:2" x14ac:dyDescent="0.3">
      <c r="A62" s="2">
        <v>40209</v>
      </c>
      <c r="B62" s="3">
        <v>55.8</v>
      </c>
    </row>
    <row r="63" spans="1:2" x14ac:dyDescent="0.3">
      <c r="A63" s="2">
        <v>40237</v>
      </c>
      <c r="B63" s="3">
        <v>52</v>
      </c>
    </row>
    <row r="64" spans="1:2" x14ac:dyDescent="0.3">
      <c r="A64" s="2">
        <v>40268</v>
      </c>
      <c r="B64" s="3">
        <v>55.1</v>
      </c>
    </row>
    <row r="65" spans="1:2" x14ac:dyDescent="0.3">
      <c r="A65" s="2">
        <v>40298</v>
      </c>
      <c r="B65" s="3">
        <v>55.7</v>
      </c>
    </row>
    <row r="66" spans="1:2" x14ac:dyDescent="0.3">
      <c r="A66" s="2">
        <v>40329</v>
      </c>
      <c r="B66" s="3">
        <v>53.9</v>
      </c>
    </row>
    <row r="67" spans="1:2" x14ac:dyDescent="0.3">
      <c r="A67" s="2">
        <v>40359</v>
      </c>
      <c r="B67" s="3">
        <v>52.1</v>
      </c>
    </row>
    <row r="68" spans="1:2" x14ac:dyDescent="0.3">
      <c r="A68" s="2">
        <v>40390</v>
      </c>
      <c r="B68" s="3">
        <v>51.2</v>
      </c>
    </row>
    <row r="69" spans="1:2" x14ac:dyDescent="0.3">
      <c r="A69" s="2">
        <v>40421</v>
      </c>
      <c r="B69" s="3">
        <v>51.7</v>
      </c>
    </row>
    <row r="70" spans="1:2" x14ac:dyDescent="0.3">
      <c r="A70" s="2">
        <v>40451</v>
      </c>
      <c r="B70" s="3">
        <v>53.8</v>
      </c>
    </row>
    <row r="71" spans="1:2" x14ac:dyDescent="0.3">
      <c r="A71" s="2">
        <v>40482</v>
      </c>
      <c r="B71" s="3">
        <v>54.7</v>
      </c>
    </row>
    <row r="72" spans="1:2" x14ac:dyDescent="0.3">
      <c r="A72" s="2">
        <v>40512</v>
      </c>
      <c r="B72" s="3">
        <v>55.2</v>
      </c>
    </row>
    <row r="73" spans="1:2" x14ac:dyDescent="0.3">
      <c r="A73" s="2">
        <v>40543</v>
      </c>
      <c r="B73" s="3">
        <v>53.9</v>
      </c>
    </row>
    <row r="74" spans="1:2" x14ac:dyDescent="0.3">
      <c r="A74" s="2">
        <v>40574</v>
      </c>
      <c r="B74" s="3">
        <v>52.9</v>
      </c>
    </row>
    <row r="75" spans="1:2" x14ac:dyDescent="0.3">
      <c r="A75" s="2">
        <v>40602</v>
      </c>
      <c r="B75" s="3">
        <v>52.2</v>
      </c>
    </row>
    <row r="76" spans="1:2" x14ac:dyDescent="0.3">
      <c r="A76" s="2">
        <v>40633</v>
      </c>
      <c r="B76" s="3">
        <v>53.4</v>
      </c>
    </row>
    <row r="77" spans="1:2" x14ac:dyDescent="0.3">
      <c r="A77" s="2">
        <v>40663</v>
      </c>
      <c r="B77" s="3">
        <v>52.9</v>
      </c>
    </row>
    <row r="78" spans="1:2" x14ac:dyDescent="0.3">
      <c r="A78" s="2">
        <v>40694</v>
      </c>
      <c r="B78" s="3">
        <v>52</v>
      </c>
    </row>
    <row r="79" spans="1:2" x14ac:dyDescent="0.3">
      <c r="A79" s="2">
        <v>40724</v>
      </c>
      <c r="B79" s="3">
        <v>50.9</v>
      </c>
    </row>
    <row r="80" spans="1:2" x14ac:dyDescent="0.3">
      <c r="A80" s="2">
        <v>40755</v>
      </c>
      <c r="B80" s="3">
        <v>50.7</v>
      </c>
    </row>
    <row r="81" spans="1:2" x14ac:dyDescent="0.3">
      <c r="A81" s="2">
        <v>40786</v>
      </c>
      <c r="B81" s="3">
        <v>50.9</v>
      </c>
    </row>
    <row r="82" spans="1:2" x14ac:dyDescent="0.3">
      <c r="A82" s="2">
        <v>40816</v>
      </c>
      <c r="B82" s="3">
        <v>51.2</v>
      </c>
    </row>
    <row r="83" spans="1:2" x14ac:dyDescent="0.3">
      <c r="A83" s="2">
        <v>40847</v>
      </c>
      <c r="B83" s="3">
        <v>50.4</v>
      </c>
    </row>
    <row r="84" spans="1:2" x14ac:dyDescent="0.3">
      <c r="A84" s="2">
        <v>40877</v>
      </c>
      <c r="B84" s="3">
        <v>49</v>
      </c>
    </row>
    <row r="85" spans="1:2" x14ac:dyDescent="0.3">
      <c r="A85" s="2">
        <v>40908</v>
      </c>
      <c r="B85" s="3">
        <v>50.3</v>
      </c>
    </row>
    <row r="86" spans="1:2" x14ac:dyDescent="0.3">
      <c r="A86" s="2">
        <v>40939</v>
      </c>
      <c r="B86" s="3">
        <v>50.5</v>
      </c>
    </row>
    <row r="87" spans="1:2" x14ac:dyDescent="0.3">
      <c r="A87" s="2">
        <v>40968</v>
      </c>
      <c r="B87" s="3">
        <v>51</v>
      </c>
    </row>
    <row r="88" spans="1:2" x14ac:dyDescent="0.3">
      <c r="A88" s="2">
        <v>40999</v>
      </c>
      <c r="B88" s="3">
        <v>53.1</v>
      </c>
    </row>
    <row r="89" spans="1:2" x14ac:dyDescent="0.3">
      <c r="A89" s="2">
        <v>41029</v>
      </c>
      <c r="B89" s="3">
        <v>53.3</v>
      </c>
    </row>
    <row r="90" spans="1:2" x14ac:dyDescent="0.3">
      <c r="A90" s="2">
        <v>41060</v>
      </c>
      <c r="B90" s="3">
        <v>50.4</v>
      </c>
    </row>
    <row r="91" spans="1:2" x14ac:dyDescent="0.3">
      <c r="A91" s="2">
        <v>41090</v>
      </c>
      <c r="B91" s="3">
        <v>50.2</v>
      </c>
    </row>
    <row r="92" spans="1:2" x14ac:dyDescent="0.3">
      <c r="A92" s="2">
        <v>41121</v>
      </c>
      <c r="B92" s="3">
        <v>50.1</v>
      </c>
    </row>
    <row r="93" spans="1:2" x14ac:dyDescent="0.3">
      <c r="A93" s="2">
        <v>41152</v>
      </c>
      <c r="B93" s="3">
        <v>49.2</v>
      </c>
    </row>
    <row r="94" spans="1:2" x14ac:dyDescent="0.3">
      <c r="A94" s="2">
        <v>41182</v>
      </c>
      <c r="B94" s="3">
        <v>49.8</v>
      </c>
    </row>
    <row r="95" spans="1:2" x14ac:dyDescent="0.3">
      <c r="A95" s="2">
        <v>41213</v>
      </c>
      <c r="B95" s="3">
        <v>50.2</v>
      </c>
    </row>
    <row r="96" spans="1:2" x14ac:dyDescent="0.3">
      <c r="A96" s="2">
        <v>41243</v>
      </c>
      <c r="B96" s="3">
        <v>50.6</v>
      </c>
    </row>
    <row r="97" spans="1:2" x14ac:dyDescent="0.3">
      <c r="A97" s="2">
        <v>41274</v>
      </c>
      <c r="B97" s="3">
        <v>50.6</v>
      </c>
    </row>
    <row r="98" spans="1:2" x14ac:dyDescent="0.3">
      <c r="A98" s="2">
        <v>41305</v>
      </c>
      <c r="B98" s="3">
        <v>50.4</v>
      </c>
    </row>
    <row r="99" spans="1:2" x14ac:dyDescent="0.3">
      <c r="A99" s="2">
        <v>41333</v>
      </c>
      <c r="B99" s="3">
        <v>50.1</v>
      </c>
    </row>
    <row r="100" spans="1:2" x14ac:dyDescent="0.3">
      <c r="A100" s="2">
        <v>41364</v>
      </c>
      <c r="B100" s="3">
        <v>50.9</v>
      </c>
    </row>
    <row r="101" spans="1:2" x14ac:dyDescent="0.3">
      <c r="A101" s="2">
        <v>41394</v>
      </c>
      <c r="B101" s="3">
        <v>50.6</v>
      </c>
    </row>
    <row r="102" spans="1:2" x14ac:dyDescent="0.3">
      <c r="A102" s="2">
        <v>41425</v>
      </c>
      <c r="B102" s="3">
        <v>50.8</v>
      </c>
    </row>
    <row r="103" spans="1:2" x14ac:dyDescent="0.3">
      <c r="A103" s="2">
        <v>41455</v>
      </c>
      <c r="B103" s="3">
        <v>50.1</v>
      </c>
    </row>
    <row r="104" spans="1:2" x14ac:dyDescent="0.3">
      <c r="A104" s="2">
        <v>41486</v>
      </c>
      <c r="B104" s="3">
        <v>50.3</v>
      </c>
    </row>
    <row r="105" spans="1:2" x14ac:dyDescent="0.3">
      <c r="A105" s="2">
        <v>41517</v>
      </c>
      <c r="B105" s="3">
        <v>51</v>
      </c>
    </row>
    <row r="106" spans="1:2" x14ac:dyDescent="0.3">
      <c r="A106" s="2">
        <v>41547</v>
      </c>
      <c r="B106" s="3">
        <v>51.1</v>
      </c>
    </row>
    <row r="107" spans="1:2" x14ac:dyDescent="0.3">
      <c r="A107" s="2">
        <v>41578</v>
      </c>
      <c r="B107" s="3">
        <v>51.4</v>
      </c>
    </row>
    <row r="108" spans="1:2" x14ac:dyDescent="0.3">
      <c r="A108" s="2">
        <v>41608</v>
      </c>
      <c r="B108" s="3">
        <v>51.4</v>
      </c>
    </row>
    <row r="109" spans="1:2" x14ac:dyDescent="0.3">
      <c r="A109" s="2">
        <v>41639</v>
      </c>
      <c r="B109" s="3">
        <v>51</v>
      </c>
    </row>
    <row r="110" spans="1:2" x14ac:dyDescent="0.3">
      <c r="A110" s="2">
        <v>41670</v>
      </c>
      <c r="B110" s="3">
        <v>50.5</v>
      </c>
    </row>
    <row r="111" spans="1:2" x14ac:dyDescent="0.3">
      <c r="A111" s="2">
        <v>41698</v>
      </c>
      <c r="B111" s="3">
        <v>50.2</v>
      </c>
    </row>
    <row r="112" spans="1:2" x14ac:dyDescent="0.3">
      <c r="A112" s="2">
        <v>41729</v>
      </c>
      <c r="B112" s="3">
        <v>50.3</v>
      </c>
    </row>
    <row r="113" spans="1:2" x14ac:dyDescent="0.3">
      <c r="A113" s="2">
        <v>41759</v>
      </c>
      <c r="B113" s="3">
        <v>50.4</v>
      </c>
    </row>
    <row r="114" spans="1:2" x14ac:dyDescent="0.3">
      <c r="A114" s="2">
        <v>41790</v>
      </c>
      <c r="B114" s="3">
        <v>50.8</v>
      </c>
    </row>
    <row r="115" spans="1:2" x14ac:dyDescent="0.3">
      <c r="A115" s="2">
        <v>41820</v>
      </c>
      <c r="B115" s="3">
        <v>51</v>
      </c>
    </row>
    <row r="116" spans="1:2" x14ac:dyDescent="0.3">
      <c r="A116" s="2">
        <v>41851</v>
      </c>
      <c r="B116" s="3">
        <v>51.7</v>
      </c>
    </row>
    <row r="117" spans="1:2" x14ac:dyDescent="0.3">
      <c r="A117" s="2">
        <v>41882</v>
      </c>
      <c r="B117" s="3">
        <v>51.1</v>
      </c>
    </row>
    <row r="118" spans="1:2" x14ac:dyDescent="0.3">
      <c r="A118" s="2">
        <v>41912</v>
      </c>
      <c r="B118" s="3">
        <v>51.1</v>
      </c>
    </row>
    <row r="119" spans="1:2" x14ac:dyDescent="0.3">
      <c r="A119" s="2">
        <v>41943</v>
      </c>
      <c r="B119" s="3">
        <v>50.8</v>
      </c>
    </row>
    <row r="120" spans="1:2" x14ac:dyDescent="0.3">
      <c r="A120" s="2">
        <v>41973</v>
      </c>
      <c r="B120" s="3">
        <v>50.3</v>
      </c>
    </row>
    <row r="121" spans="1:2" x14ac:dyDescent="0.3">
      <c r="A121" s="2">
        <v>42004</v>
      </c>
      <c r="B121" s="3">
        <v>50.1</v>
      </c>
    </row>
    <row r="122" spans="1:2" x14ac:dyDescent="0.3">
      <c r="A122" s="2">
        <v>42035</v>
      </c>
      <c r="B122" s="3">
        <v>49.8</v>
      </c>
    </row>
    <row r="123" spans="1:2" x14ac:dyDescent="0.3">
      <c r="A123" s="2">
        <v>42063</v>
      </c>
      <c r="B123" s="3">
        <v>49.9</v>
      </c>
    </row>
    <row r="124" spans="1:2" x14ac:dyDescent="0.3">
      <c r="A124" s="2">
        <v>42094</v>
      </c>
      <c r="B124" s="3">
        <v>50.1</v>
      </c>
    </row>
    <row r="125" spans="1:2" x14ac:dyDescent="0.3">
      <c r="A125" s="2">
        <v>42124</v>
      </c>
      <c r="B125" s="3">
        <v>50.1</v>
      </c>
    </row>
    <row r="126" spans="1:2" x14ac:dyDescent="0.3">
      <c r="A126" s="2">
        <v>42155</v>
      </c>
      <c r="B126" s="3">
        <v>50.2</v>
      </c>
    </row>
    <row r="127" spans="1:2" x14ac:dyDescent="0.3">
      <c r="A127" s="2">
        <v>42185</v>
      </c>
      <c r="B127" s="3">
        <v>50.2</v>
      </c>
    </row>
    <row r="128" spans="1:2" x14ac:dyDescent="0.3">
      <c r="A128" s="2">
        <v>42216</v>
      </c>
      <c r="B128" s="3">
        <v>50</v>
      </c>
    </row>
    <row r="129" spans="1:2" x14ac:dyDescent="0.3">
      <c r="A129" s="2">
        <v>42247</v>
      </c>
      <c r="B129" s="3">
        <v>49.7</v>
      </c>
    </row>
    <row r="130" spans="1:2" x14ac:dyDescent="0.3">
      <c r="A130" s="2">
        <v>42277</v>
      </c>
      <c r="B130" s="3">
        <v>49.8</v>
      </c>
    </row>
    <row r="131" spans="1:2" x14ac:dyDescent="0.3">
      <c r="A131" s="2">
        <v>42308</v>
      </c>
      <c r="B131" s="3">
        <v>49.8</v>
      </c>
    </row>
    <row r="132" spans="1:2" x14ac:dyDescent="0.3">
      <c r="A132" s="2">
        <v>42338</v>
      </c>
      <c r="B132" s="3">
        <v>49.6</v>
      </c>
    </row>
    <row r="133" spans="1:2" x14ac:dyDescent="0.3">
      <c r="A133" s="2">
        <v>42369</v>
      </c>
      <c r="B133" s="3">
        <v>49.7</v>
      </c>
    </row>
    <row r="134" spans="1:2" x14ac:dyDescent="0.3">
      <c r="A134" s="2">
        <v>42400</v>
      </c>
      <c r="B134" s="3">
        <v>49.4</v>
      </c>
    </row>
    <row r="135" spans="1:2" x14ac:dyDescent="0.3">
      <c r="A135" s="2">
        <v>42429</v>
      </c>
      <c r="B135" s="3">
        <v>49</v>
      </c>
    </row>
    <row r="136" spans="1:2" x14ac:dyDescent="0.3">
      <c r="A136" s="2">
        <v>42460</v>
      </c>
      <c r="B136" s="3">
        <v>50.2</v>
      </c>
    </row>
    <row r="137" spans="1:2" x14ac:dyDescent="0.3">
      <c r="A137" s="2">
        <v>42490</v>
      </c>
      <c r="B137" s="3">
        <v>50.1</v>
      </c>
    </row>
    <row r="138" spans="1:2" x14ac:dyDescent="0.3">
      <c r="A138" s="2">
        <v>42521</v>
      </c>
      <c r="B138" s="3">
        <v>50.1</v>
      </c>
    </row>
    <row r="139" spans="1:2" x14ac:dyDescent="0.3">
      <c r="A139" s="2">
        <v>42551</v>
      </c>
      <c r="B139" s="3">
        <v>50</v>
      </c>
    </row>
    <row r="140" spans="1:2" x14ac:dyDescent="0.3">
      <c r="A140" s="2">
        <v>42582</v>
      </c>
      <c r="B140" s="3">
        <v>49.9</v>
      </c>
    </row>
    <row r="141" spans="1:2" x14ac:dyDescent="0.3">
      <c r="A141" s="2">
        <v>42613</v>
      </c>
      <c r="B141" s="3">
        <v>50.4</v>
      </c>
    </row>
    <row r="142" spans="1:2" x14ac:dyDescent="0.3">
      <c r="A142" s="2">
        <v>42643</v>
      </c>
      <c r="B142" s="3">
        <v>50.4</v>
      </c>
    </row>
    <row r="143" spans="1:2" x14ac:dyDescent="0.3">
      <c r="A143" s="2">
        <v>42674</v>
      </c>
      <c r="B143" s="3">
        <v>51.2</v>
      </c>
    </row>
    <row r="144" spans="1:2" x14ac:dyDescent="0.3">
      <c r="A144" s="2">
        <v>42704</v>
      </c>
      <c r="B144" s="3">
        <v>51.7</v>
      </c>
    </row>
    <row r="145" spans="1:2" x14ac:dyDescent="0.3">
      <c r="A145" s="2">
        <v>42735</v>
      </c>
      <c r="B145" s="3">
        <v>51.4</v>
      </c>
    </row>
    <row r="146" spans="1:2" x14ac:dyDescent="0.3">
      <c r="A146" s="2">
        <v>42766</v>
      </c>
      <c r="B146" s="3">
        <v>51.3</v>
      </c>
    </row>
    <row r="147" spans="1:2" x14ac:dyDescent="0.3">
      <c r="A147" s="2">
        <v>42794</v>
      </c>
      <c r="B147" s="3">
        <v>51.6</v>
      </c>
    </row>
    <row r="148" spans="1:2" x14ac:dyDescent="0.3">
      <c r="A148" s="2">
        <v>42825</v>
      </c>
      <c r="B148" s="3">
        <v>51.8</v>
      </c>
    </row>
    <row r="149" spans="1:2" x14ac:dyDescent="0.3">
      <c r="A149" s="2">
        <v>42855</v>
      </c>
      <c r="B149" s="3">
        <v>51.2</v>
      </c>
    </row>
    <row r="150" spans="1:2" x14ac:dyDescent="0.3">
      <c r="A150" s="2">
        <v>42886</v>
      </c>
      <c r="B150" s="3">
        <v>51.2</v>
      </c>
    </row>
    <row r="151" spans="1:2" x14ac:dyDescent="0.3">
      <c r="A151" s="2">
        <v>42916</v>
      </c>
      <c r="B151" s="3">
        <v>51.7</v>
      </c>
    </row>
    <row r="152" spans="1:2" x14ac:dyDescent="0.3">
      <c r="A152" s="2">
        <v>42947</v>
      </c>
      <c r="B152" s="3">
        <v>51.4</v>
      </c>
    </row>
    <row r="153" spans="1:2" x14ac:dyDescent="0.3">
      <c r="A153" s="2">
        <v>42978</v>
      </c>
      <c r="B153" s="3">
        <v>51.7</v>
      </c>
    </row>
    <row r="154" spans="1:2" x14ac:dyDescent="0.3">
      <c r="A154" s="2">
        <v>43008</v>
      </c>
      <c r="B154" s="3">
        <v>52.4</v>
      </c>
    </row>
    <row r="155" spans="1:2" x14ac:dyDescent="0.3">
      <c r="A155" s="2">
        <v>43039</v>
      </c>
      <c r="B155" s="3">
        <v>51.6</v>
      </c>
    </row>
    <row r="156" spans="1:2" x14ac:dyDescent="0.3">
      <c r="A156" s="2">
        <v>43069</v>
      </c>
      <c r="B156" s="3">
        <v>51.8</v>
      </c>
    </row>
    <row r="157" spans="1:2" x14ac:dyDescent="0.3">
      <c r="A157" s="2">
        <v>43100</v>
      </c>
      <c r="B157" s="3">
        <v>51.6</v>
      </c>
    </row>
    <row r="158" spans="1:2" x14ac:dyDescent="0.3">
      <c r="A158" s="2">
        <v>43131</v>
      </c>
      <c r="B158" s="3">
        <v>51.3</v>
      </c>
    </row>
    <row r="159" spans="1:2" x14ac:dyDescent="0.3">
      <c r="A159" s="2">
        <v>43159</v>
      </c>
      <c r="B159" s="3">
        <v>50.3</v>
      </c>
    </row>
    <row r="160" spans="1:2" x14ac:dyDescent="0.3">
      <c r="A160" s="2">
        <v>43190</v>
      </c>
      <c r="B160" s="3">
        <v>51.5</v>
      </c>
    </row>
    <row r="161" spans="1:2" x14ac:dyDescent="0.3">
      <c r="A161" s="2">
        <v>43220</v>
      </c>
      <c r="B161" s="3">
        <v>51.4</v>
      </c>
    </row>
    <row r="162" spans="1:2" x14ac:dyDescent="0.3">
      <c r="A162" s="2">
        <v>43251</v>
      </c>
      <c r="B162" s="3">
        <v>51.9</v>
      </c>
    </row>
    <row r="163" spans="1:2" x14ac:dyDescent="0.3">
      <c r="A163" s="2">
        <v>43281</v>
      </c>
      <c r="B163" s="3">
        <v>51.5</v>
      </c>
    </row>
    <row r="164" spans="1:2" x14ac:dyDescent="0.3">
      <c r="A164" s="2">
        <v>43312</v>
      </c>
      <c r="B164" s="3">
        <v>51.2</v>
      </c>
    </row>
    <row r="165" spans="1:2" x14ac:dyDescent="0.3">
      <c r="A165" s="2">
        <v>43343</v>
      </c>
      <c r="B165" s="3">
        <v>51.3</v>
      </c>
    </row>
    <row r="166" spans="1:2" x14ac:dyDescent="0.3">
      <c r="A166" s="2">
        <v>43373</v>
      </c>
      <c r="B166" s="3">
        <v>50.8</v>
      </c>
    </row>
    <row r="167" spans="1:2" x14ac:dyDescent="0.3">
      <c r="A167" s="2">
        <v>43404</v>
      </c>
      <c r="B167" s="3">
        <v>50.2</v>
      </c>
    </row>
    <row r="168" spans="1:2" x14ac:dyDescent="0.3">
      <c r="A168" s="2">
        <v>43434</v>
      </c>
      <c r="B168" s="3">
        <v>50</v>
      </c>
    </row>
    <row r="169" spans="1:2" x14ac:dyDescent="0.3">
      <c r="A169" s="2">
        <v>43465</v>
      </c>
      <c r="B169" s="3">
        <v>49.4</v>
      </c>
    </row>
    <row r="170" spans="1:2" x14ac:dyDescent="0.3">
      <c r="A170" s="2">
        <v>43496</v>
      </c>
      <c r="B170" s="3">
        <v>49.5</v>
      </c>
    </row>
    <row r="171" spans="1:2" x14ac:dyDescent="0.3">
      <c r="A171" s="2">
        <v>43524</v>
      </c>
      <c r="B171" s="3">
        <v>49.2</v>
      </c>
    </row>
    <row r="172" spans="1:2" x14ac:dyDescent="0.3">
      <c r="A172" s="2">
        <v>43555</v>
      </c>
      <c r="B172" s="3">
        <v>50.5</v>
      </c>
    </row>
    <row r="173" spans="1:2" x14ac:dyDescent="0.3">
      <c r="A173" s="2">
        <v>43585</v>
      </c>
      <c r="B173" s="3">
        <v>50.1</v>
      </c>
    </row>
    <row r="174" spans="1:2" x14ac:dyDescent="0.3">
      <c r="A174" s="2">
        <v>43616</v>
      </c>
      <c r="B174" s="3">
        <v>49.4</v>
      </c>
    </row>
    <row r="175" spans="1:2" x14ac:dyDescent="0.3">
      <c r="A175" s="2">
        <v>43646</v>
      </c>
      <c r="B175" s="3">
        <v>49.4</v>
      </c>
    </row>
    <row r="176" spans="1:2" x14ac:dyDescent="0.3">
      <c r="A176" s="2">
        <v>43677</v>
      </c>
      <c r="B176" s="3">
        <v>49.7</v>
      </c>
    </row>
    <row r="177" spans="1:2" x14ac:dyDescent="0.3">
      <c r="A177" s="2">
        <v>43708</v>
      </c>
      <c r="B177" s="3">
        <v>49.5</v>
      </c>
    </row>
    <row r="178" spans="1:2" x14ac:dyDescent="0.3">
      <c r="A178" s="2">
        <v>43738</v>
      </c>
      <c r="B178" s="3">
        <v>49.8</v>
      </c>
    </row>
    <row r="179" spans="1:2" x14ac:dyDescent="0.3">
      <c r="A179" s="2">
        <v>43769</v>
      </c>
      <c r="B179" s="3">
        <v>49.3</v>
      </c>
    </row>
    <row r="180" spans="1:2" x14ac:dyDescent="0.3">
      <c r="A180" s="2">
        <v>43799</v>
      </c>
      <c r="B180" s="3">
        <v>50.2</v>
      </c>
    </row>
    <row r="181" spans="1:2" x14ac:dyDescent="0.3">
      <c r="A181" s="2">
        <v>43830</v>
      </c>
      <c r="B181" s="3">
        <v>50.2</v>
      </c>
    </row>
    <row r="182" spans="1:2" x14ac:dyDescent="0.3">
      <c r="A182" s="2">
        <v>43861</v>
      </c>
      <c r="B182" s="3">
        <v>50</v>
      </c>
    </row>
    <row r="183" spans="1:2" x14ac:dyDescent="0.3">
      <c r="A183" s="2">
        <v>43890</v>
      </c>
      <c r="B183" s="3">
        <v>35.700000000000003</v>
      </c>
    </row>
    <row r="184" spans="1:2" x14ac:dyDescent="0.3">
      <c r="A184" s="2">
        <v>43921</v>
      </c>
      <c r="B184" s="3">
        <v>52</v>
      </c>
    </row>
    <row r="185" spans="1:2" x14ac:dyDescent="0.3">
      <c r="A185" s="2">
        <v>43951</v>
      </c>
      <c r="B185" s="3">
        <v>50.8</v>
      </c>
    </row>
    <row r="186" spans="1:2" x14ac:dyDescent="0.3">
      <c r="A186" s="2">
        <v>43982</v>
      </c>
      <c r="B186" s="3">
        <v>50.6</v>
      </c>
    </row>
    <row r="187" spans="1:2" x14ac:dyDescent="0.3">
      <c r="A187" s="2">
        <v>44012</v>
      </c>
      <c r="B187" s="3">
        <v>50.9</v>
      </c>
    </row>
    <row r="188" spans="1:2" x14ac:dyDescent="0.3">
      <c r="A188" s="2">
        <v>44043</v>
      </c>
      <c r="B188" s="3">
        <v>51.1</v>
      </c>
    </row>
    <row r="189" spans="1:2" x14ac:dyDescent="0.3">
      <c r="A189" s="2">
        <v>44074</v>
      </c>
      <c r="B189" s="3">
        <v>51</v>
      </c>
    </row>
    <row r="190" spans="1:2" x14ac:dyDescent="0.3">
      <c r="A190" s="2">
        <v>44104</v>
      </c>
      <c r="B190" s="3">
        <v>51.5</v>
      </c>
    </row>
    <row r="191" spans="1:2" x14ac:dyDescent="0.3">
      <c r="A191" s="2">
        <v>44135</v>
      </c>
      <c r="B191" s="3">
        <v>51.4</v>
      </c>
    </row>
    <row r="192" spans="1:2" x14ac:dyDescent="0.3">
      <c r="A192" s="2">
        <v>44165</v>
      </c>
      <c r="B192" s="3">
        <v>52.1</v>
      </c>
    </row>
    <row r="193" spans="1:2" x14ac:dyDescent="0.3">
      <c r="A193" s="2">
        <v>44196</v>
      </c>
      <c r="B193" s="3">
        <v>51.9</v>
      </c>
    </row>
    <row r="194" spans="1:2" x14ac:dyDescent="0.3">
      <c r="A194" s="2">
        <v>44227</v>
      </c>
      <c r="B194" s="3">
        <v>51.3</v>
      </c>
    </row>
    <row r="195" spans="1:2" x14ac:dyDescent="0.3">
      <c r="A195" s="2">
        <v>44255</v>
      </c>
      <c r="B195" s="3">
        <v>50.6</v>
      </c>
    </row>
    <row r="196" spans="1:2" x14ac:dyDescent="0.3">
      <c r="A196" s="2">
        <v>44286</v>
      </c>
      <c r="B196" s="3">
        <v>51.9</v>
      </c>
    </row>
    <row r="197" spans="1:2" x14ac:dyDescent="0.3">
      <c r="A197" s="2">
        <v>44316</v>
      </c>
      <c r="B197" s="3">
        <v>51.1</v>
      </c>
    </row>
    <row r="198" spans="1:2" x14ac:dyDescent="0.3">
      <c r="A198" s="2">
        <v>44347</v>
      </c>
      <c r="B198" s="3">
        <v>51</v>
      </c>
    </row>
    <row r="199" spans="1:2" x14ac:dyDescent="0.3">
      <c r="A199" s="2">
        <v>44377</v>
      </c>
      <c r="B199" s="3">
        <v>50.9</v>
      </c>
    </row>
    <row r="200" spans="1:2" x14ac:dyDescent="0.3">
      <c r="A200" s="2">
        <v>44408</v>
      </c>
      <c r="B200" s="3">
        <v>50.4</v>
      </c>
    </row>
    <row r="201" spans="1:2" x14ac:dyDescent="0.3">
      <c r="A201" s="2">
        <v>44439</v>
      </c>
      <c r="B201" s="3">
        <v>50.1</v>
      </c>
    </row>
    <row r="202" spans="1:2" x14ac:dyDescent="0.3">
      <c r="A202" s="2">
        <v>44469</v>
      </c>
      <c r="B202" s="3">
        <v>49.6</v>
      </c>
    </row>
    <row r="203" spans="1:2" x14ac:dyDescent="0.3">
      <c r="A203" s="2">
        <v>44500</v>
      </c>
      <c r="B203" s="3">
        <v>49.2</v>
      </c>
    </row>
    <row r="204" spans="1:2" x14ac:dyDescent="0.3">
      <c r="A204" s="2">
        <v>44530</v>
      </c>
      <c r="B204" s="3">
        <v>50.1</v>
      </c>
    </row>
    <row r="205" spans="1:2" x14ac:dyDescent="0.3">
      <c r="A205" s="2">
        <v>44561</v>
      </c>
      <c r="B205" s="3">
        <v>50.3</v>
      </c>
    </row>
    <row r="206" spans="1:2" x14ac:dyDescent="0.3">
      <c r="A206" s="2">
        <v>44592</v>
      </c>
      <c r="B206" s="3">
        <v>50.1</v>
      </c>
    </row>
    <row r="207" spans="1:2" x14ac:dyDescent="0.3">
      <c r="A207" s="2">
        <v>44620</v>
      </c>
      <c r="B207" s="3">
        <v>50.2</v>
      </c>
    </row>
    <row r="208" spans="1:2" x14ac:dyDescent="0.3">
      <c r="A208" s="2">
        <v>44651</v>
      </c>
      <c r="B208" s="3">
        <v>49.5</v>
      </c>
    </row>
    <row r="209" spans="1:2" x14ac:dyDescent="0.3">
      <c r="A209" s="2">
        <v>44681</v>
      </c>
      <c r="B209" s="3">
        <v>47.4</v>
      </c>
    </row>
    <row r="210" spans="1:2" x14ac:dyDescent="0.3">
      <c r="A210" s="2">
        <v>44712</v>
      </c>
      <c r="B210" s="3">
        <v>49.6</v>
      </c>
    </row>
    <row r="211" spans="1:2" x14ac:dyDescent="0.3">
      <c r="A211" s="2">
        <v>44742</v>
      </c>
      <c r="B211" s="3">
        <v>50.2</v>
      </c>
    </row>
    <row r="212" spans="1:2" x14ac:dyDescent="0.3">
      <c r="A212" s="2">
        <v>44773</v>
      </c>
      <c r="B212" s="3">
        <v>49</v>
      </c>
    </row>
    <row r="213" spans="1:2" x14ac:dyDescent="0.3">
      <c r="A213" s="2">
        <v>44804</v>
      </c>
      <c r="B213" s="3">
        <v>49.4</v>
      </c>
    </row>
    <row r="214" spans="1:2" x14ac:dyDescent="0.3">
      <c r="A214" s="2">
        <v>44834</v>
      </c>
      <c r="B214" s="3">
        <v>50.1</v>
      </c>
    </row>
    <row r="215" spans="1:2" x14ac:dyDescent="0.3">
      <c r="A215" s="2">
        <v>44865</v>
      </c>
      <c r="B215" s="3">
        <v>49.2</v>
      </c>
    </row>
    <row r="216" spans="1:2" x14ac:dyDescent="0.3">
      <c r="A216" s="2">
        <v>44895</v>
      </c>
      <c r="B216" s="3">
        <v>48</v>
      </c>
    </row>
    <row r="217" spans="1:2" x14ac:dyDescent="0.3">
      <c r="A217" s="2">
        <v>44926</v>
      </c>
      <c r="B217" s="3">
        <v>47</v>
      </c>
    </row>
    <row r="218" spans="1:2" x14ac:dyDescent="0.3">
      <c r="A218" s="2">
        <v>44957</v>
      </c>
      <c r="B218" s="3">
        <v>50.1</v>
      </c>
    </row>
    <row r="219" spans="1:2" x14ac:dyDescent="0.3">
      <c r="A219" s="2">
        <v>44985</v>
      </c>
      <c r="B219" s="3">
        <v>52.6</v>
      </c>
    </row>
    <row r="220" spans="1:2" x14ac:dyDescent="0.3">
      <c r="A220" s="2">
        <v>45016</v>
      </c>
      <c r="B220" s="3">
        <v>51.9</v>
      </c>
    </row>
    <row r="221" spans="1:2" x14ac:dyDescent="0.3">
      <c r="A221" s="2">
        <v>45046</v>
      </c>
      <c r="B221" s="3">
        <v>49.2</v>
      </c>
    </row>
    <row r="222" spans="1:2" x14ac:dyDescent="0.3">
      <c r="A222" s="2">
        <v>45077</v>
      </c>
      <c r="B222" s="3">
        <v>48.8</v>
      </c>
    </row>
    <row r="223" spans="1:2" x14ac:dyDescent="0.3">
      <c r="A223" s="2">
        <v>45107</v>
      </c>
      <c r="B223" s="3">
        <v>49</v>
      </c>
    </row>
    <row r="224" spans="1:2" x14ac:dyDescent="0.3">
      <c r="A224" s="2">
        <v>45138</v>
      </c>
      <c r="B224" s="3">
        <v>49.3</v>
      </c>
    </row>
    <row r="225" spans="1:2" x14ac:dyDescent="0.3">
      <c r="A225" s="2">
        <v>45169</v>
      </c>
      <c r="B225" s="3">
        <v>49.7</v>
      </c>
    </row>
    <row r="226" spans="1:2" x14ac:dyDescent="0.3">
      <c r="A226" s="2">
        <v>45199</v>
      </c>
      <c r="B226" s="3">
        <v>50.2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899D1-E786-4A36-B07A-79A7F413ADC1}">
  <dimension ref="A1:E226"/>
  <sheetViews>
    <sheetView topLeftCell="A91" workbookViewId="0">
      <selection activeCell="F1" sqref="F1"/>
    </sheetView>
  </sheetViews>
  <sheetFormatPr defaultRowHeight="14" x14ac:dyDescent="0.3"/>
  <cols>
    <col min="1" max="5" width="8.6640625" style="4"/>
  </cols>
  <sheetData>
    <row r="1" spans="1:5" x14ac:dyDescent="0.3"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">
      <c r="A2" s="2">
        <v>38383</v>
      </c>
      <c r="B2" s="5">
        <v>1</v>
      </c>
    </row>
    <row r="3" spans="1:5" x14ac:dyDescent="0.3">
      <c r="A3" s="2">
        <v>38411</v>
      </c>
      <c r="B3" s="5">
        <v>1.0449999999999999</v>
      </c>
    </row>
    <row r="4" spans="1:5" x14ac:dyDescent="0.3">
      <c r="A4" s="2">
        <v>38442</v>
      </c>
      <c r="B4" s="5">
        <v>1.1275599999999999</v>
      </c>
      <c r="C4" s="6">
        <v>6.2599999999999999E-3</v>
      </c>
      <c r="D4" s="6">
        <v>1.1213</v>
      </c>
      <c r="E4" s="6"/>
    </row>
    <row r="5" spans="1:5" x14ac:dyDescent="0.3">
      <c r="A5" s="2">
        <v>38472</v>
      </c>
      <c r="B5" s="5">
        <v>1.2031000000000001</v>
      </c>
      <c r="C5" s="6">
        <v>5.4099999999999999E-3</v>
      </c>
      <c r="D5" s="6">
        <v>1.1976899999999999</v>
      </c>
      <c r="E5" s="6"/>
    </row>
    <row r="6" spans="1:5" x14ac:dyDescent="0.3">
      <c r="A6" s="2">
        <v>38503</v>
      </c>
      <c r="B6" s="5">
        <v>1.2379899999999999</v>
      </c>
      <c r="C6" s="6">
        <v>-1.155E-2</v>
      </c>
      <c r="D6" s="6">
        <v>1.2495499999999999</v>
      </c>
      <c r="E6" s="6"/>
    </row>
    <row r="7" spans="1:5" x14ac:dyDescent="0.3">
      <c r="A7" s="2">
        <v>38533</v>
      </c>
      <c r="B7" s="5">
        <v>1.2590399999999999</v>
      </c>
      <c r="C7" s="6">
        <v>-2.5669999999999998E-2</v>
      </c>
      <c r="D7" s="6">
        <v>1.28471</v>
      </c>
      <c r="E7" s="6"/>
    </row>
    <row r="8" spans="1:5" x14ac:dyDescent="0.3">
      <c r="A8" s="2">
        <v>38564</v>
      </c>
      <c r="B8" s="5">
        <v>1.2728900000000001</v>
      </c>
      <c r="C8" s="6">
        <v>-3.6170000000000001E-2</v>
      </c>
      <c r="D8" s="6">
        <v>1.30905</v>
      </c>
      <c r="E8" s="6"/>
    </row>
    <row r="9" spans="1:5" x14ac:dyDescent="0.3">
      <c r="A9" s="2">
        <v>38595</v>
      </c>
      <c r="B9" s="5">
        <v>1.3059799999999999</v>
      </c>
      <c r="C9" s="6">
        <v>-3.005E-2</v>
      </c>
      <c r="D9" s="6">
        <v>1.3360300000000001</v>
      </c>
      <c r="E9" s="6"/>
    </row>
    <row r="10" spans="1:5" x14ac:dyDescent="0.3">
      <c r="A10" s="2">
        <v>38625</v>
      </c>
      <c r="B10" s="5">
        <v>1.37259</v>
      </c>
      <c r="C10" s="6">
        <v>-4.7299999999999998E-3</v>
      </c>
      <c r="D10" s="6">
        <v>1.3773200000000001</v>
      </c>
      <c r="E10" s="6"/>
    </row>
    <row r="11" spans="1:5" x14ac:dyDescent="0.3">
      <c r="A11" s="2">
        <v>38656</v>
      </c>
      <c r="B11" s="5">
        <v>1.42886</v>
      </c>
      <c r="C11" s="6">
        <v>5.1700000000000001E-3</v>
      </c>
      <c r="D11" s="6">
        <v>1.4237</v>
      </c>
      <c r="E11" s="6"/>
    </row>
    <row r="12" spans="1:5" x14ac:dyDescent="0.3">
      <c r="A12" s="2">
        <v>38686</v>
      </c>
      <c r="B12" s="5">
        <v>1.4874499999999999</v>
      </c>
      <c r="C12" s="6">
        <v>1.34E-2</v>
      </c>
      <c r="D12" s="6">
        <v>1.4740500000000001</v>
      </c>
      <c r="E12" s="6"/>
    </row>
    <row r="13" spans="1:5" x14ac:dyDescent="0.3">
      <c r="A13" s="2">
        <v>38717</v>
      </c>
      <c r="B13" s="5">
        <v>1.55141</v>
      </c>
      <c r="C13" s="6">
        <v>2.281E-2</v>
      </c>
      <c r="D13" s="6">
        <v>1.5286</v>
      </c>
      <c r="E13" s="6"/>
    </row>
    <row r="14" spans="1:5" x14ac:dyDescent="0.3">
      <c r="A14" s="2">
        <v>38748</v>
      </c>
      <c r="B14" s="5">
        <v>1.58399</v>
      </c>
      <c r="C14" s="6">
        <v>6.62E-3</v>
      </c>
      <c r="D14" s="6">
        <v>1.5773600000000001</v>
      </c>
      <c r="E14" s="6"/>
    </row>
    <row r="15" spans="1:5" x14ac:dyDescent="0.3">
      <c r="A15" s="2">
        <v>38776</v>
      </c>
      <c r="B15" s="5">
        <v>1.6172500000000001</v>
      </c>
      <c r="C15" s="6">
        <v>-4.9399999999999999E-3</v>
      </c>
      <c r="D15" s="6">
        <v>1.62219</v>
      </c>
      <c r="E15" s="6"/>
    </row>
    <row r="16" spans="1:5" x14ac:dyDescent="0.3">
      <c r="A16" s="2">
        <v>38807</v>
      </c>
      <c r="B16" s="5">
        <v>1.70296</v>
      </c>
      <c r="C16" s="6">
        <v>2.605E-2</v>
      </c>
      <c r="D16" s="6">
        <v>1.6769099999999999</v>
      </c>
      <c r="E16" s="6">
        <v>1.9789999999999999E-2</v>
      </c>
    </row>
    <row r="17" spans="1:5" x14ac:dyDescent="0.3">
      <c r="A17" s="2">
        <v>38837</v>
      </c>
      <c r="B17" s="5">
        <v>1.8409</v>
      </c>
      <c r="C17" s="6">
        <v>8.992E-2</v>
      </c>
      <c r="D17" s="6">
        <v>1.75098</v>
      </c>
      <c r="E17" s="6">
        <v>8.4519999999999998E-2</v>
      </c>
    </row>
    <row r="18" spans="1:5" x14ac:dyDescent="0.3">
      <c r="A18" s="2">
        <v>38868</v>
      </c>
      <c r="B18" s="5">
        <v>1.92927</v>
      </c>
      <c r="C18" s="6">
        <v>0.1004</v>
      </c>
      <c r="D18" s="6">
        <v>1.82887</v>
      </c>
      <c r="E18" s="6">
        <v>0.11196</v>
      </c>
    </row>
    <row r="19" spans="1:5" x14ac:dyDescent="0.3">
      <c r="A19" s="2">
        <v>38898</v>
      </c>
      <c r="B19" s="5">
        <v>2.0083700000000002</v>
      </c>
      <c r="C19" s="6">
        <v>0.10063999999999999</v>
      </c>
      <c r="D19" s="6">
        <v>1.9077299999999999</v>
      </c>
      <c r="E19" s="6">
        <v>0.12631000000000001</v>
      </c>
    </row>
    <row r="20" spans="1:5" x14ac:dyDescent="0.3">
      <c r="A20" s="2">
        <v>38929</v>
      </c>
      <c r="B20" s="5">
        <v>2.0565699999999998</v>
      </c>
      <c r="C20" s="6">
        <v>7.5359999999999996E-2</v>
      </c>
      <c r="D20" s="6">
        <v>1.9812099999999999</v>
      </c>
      <c r="E20" s="6">
        <v>0.11151999999999999</v>
      </c>
    </row>
    <row r="21" spans="1:5" x14ac:dyDescent="0.3">
      <c r="A21" s="2">
        <v>38960</v>
      </c>
      <c r="B21" s="5">
        <v>2.12032</v>
      </c>
      <c r="C21" s="6">
        <v>6.6979999999999998E-2</v>
      </c>
      <c r="D21" s="6">
        <v>2.0533399999999999</v>
      </c>
      <c r="E21" s="6">
        <v>9.7030000000000005E-2</v>
      </c>
    </row>
    <row r="22" spans="1:5" x14ac:dyDescent="0.3">
      <c r="A22" s="2">
        <v>38990</v>
      </c>
      <c r="B22" s="5">
        <v>2.2687400000000002</v>
      </c>
      <c r="C22" s="6">
        <v>0.12895999999999999</v>
      </c>
      <c r="D22" s="6">
        <v>2.13978</v>
      </c>
      <c r="E22" s="6">
        <v>0.13369</v>
      </c>
    </row>
    <row r="23" spans="1:5" x14ac:dyDescent="0.3">
      <c r="A23" s="2">
        <v>39021</v>
      </c>
      <c r="B23" s="5">
        <v>2.3753700000000002</v>
      </c>
      <c r="C23" s="6">
        <v>0.14482999999999999</v>
      </c>
      <c r="D23" s="6">
        <v>2.23055</v>
      </c>
      <c r="E23" s="6">
        <v>0.13966000000000001</v>
      </c>
    </row>
    <row r="24" spans="1:5" x14ac:dyDescent="0.3">
      <c r="A24" s="2">
        <v>39051</v>
      </c>
      <c r="B24" s="5">
        <v>2.5012699999999999</v>
      </c>
      <c r="C24" s="6">
        <v>0.17315</v>
      </c>
      <c r="D24" s="6">
        <v>2.3281200000000002</v>
      </c>
      <c r="E24" s="6">
        <v>0.15975</v>
      </c>
    </row>
    <row r="25" spans="1:5" x14ac:dyDescent="0.3">
      <c r="A25" s="2">
        <v>39082</v>
      </c>
      <c r="B25" s="5">
        <v>2.6213299999999999</v>
      </c>
      <c r="C25" s="6">
        <v>0.19092999999999999</v>
      </c>
      <c r="D25" s="6">
        <v>2.4304000000000001</v>
      </c>
      <c r="E25" s="6">
        <v>0.16811999999999999</v>
      </c>
    </row>
    <row r="26" spans="1:5" x14ac:dyDescent="0.3">
      <c r="A26" s="2">
        <v>39113</v>
      </c>
      <c r="B26" s="5">
        <v>2.75502</v>
      </c>
      <c r="C26" s="6">
        <v>0.21623000000000001</v>
      </c>
      <c r="D26" s="6">
        <v>2.53878</v>
      </c>
      <c r="E26" s="6">
        <v>0.20960999999999999</v>
      </c>
    </row>
    <row r="27" spans="1:5" x14ac:dyDescent="0.3">
      <c r="A27" s="2">
        <v>39141</v>
      </c>
      <c r="B27" s="5">
        <v>2.8404199999999999</v>
      </c>
      <c r="C27" s="6">
        <v>0.19553000000000001</v>
      </c>
      <c r="D27" s="6">
        <v>2.6448900000000002</v>
      </c>
      <c r="E27" s="6">
        <v>0.20047000000000001</v>
      </c>
    </row>
    <row r="28" spans="1:5" x14ac:dyDescent="0.3">
      <c r="A28" s="2">
        <v>39172</v>
      </c>
      <c r="B28" s="5">
        <v>3.01369</v>
      </c>
      <c r="C28" s="6">
        <v>0.25146000000000002</v>
      </c>
      <c r="D28" s="6">
        <v>2.7622300000000002</v>
      </c>
      <c r="E28" s="6">
        <v>0.22541</v>
      </c>
    </row>
    <row r="29" spans="1:5" x14ac:dyDescent="0.3">
      <c r="A29" s="2">
        <v>39202</v>
      </c>
      <c r="B29" s="5">
        <v>3.2728700000000002</v>
      </c>
      <c r="C29" s="6">
        <v>0.37102000000000002</v>
      </c>
      <c r="D29" s="6">
        <v>2.90185</v>
      </c>
      <c r="E29" s="6">
        <v>0.28110000000000002</v>
      </c>
    </row>
    <row r="30" spans="1:5" x14ac:dyDescent="0.3">
      <c r="A30" s="2">
        <v>39233</v>
      </c>
      <c r="B30" s="5">
        <v>3.4594200000000002</v>
      </c>
      <c r="C30" s="6">
        <v>0.40900999999999998</v>
      </c>
      <c r="D30" s="6">
        <v>3.0504099999999998</v>
      </c>
      <c r="E30" s="6">
        <v>0.30861</v>
      </c>
    </row>
    <row r="31" spans="1:5" x14ac:dyDescent="0.3">
      <c r="A31" s="2">
        <v>39263</v>
      </c>
      <c r="B31" s="5">
        <v>3.6150899999999999</v>
      </c>
      <c r="C31" s="6">
        <v>0.41265000000000002</v>
      </c>
      <c r="D31" s="6">
        <v>3.2024499999999998</v>
      </c>
      <c r="E31" s="6">
        <v>0.31201000000000001</v>
      </c>
    </row>
    <row r="32" spans="1:5" x14ac:dyDescent="0.3">
      <c r="A32" s="2">
        <v>39294</v>
      </c>
      <c r="B32" s="5">
        <v>3.7343899999999999</v>
      </c>
      <c r="C32" s="6">
        <v>0.38188</v>
      </c>
      <c r="D32" s="6">
        <v>3.3525100000000001</v>
      </c>
      <c r="E32" s="6">
        <v>0.30653000000000002</v>
      </c>
    </row>
    <row r="33" spans="1:5" x14ac:dyDescent="0.3">
      <c r="A33" s="2">
        <v>39325</v>
      </c>
      <c r="B33" s="5">
        <v>3.8837700000000002</v>
      </c>
      <c r="C33" s="6">
        <v>0.37891000000000002</v>
      </c>
      <c r="D33" s="6">
        <v>3.5048599999999999</v>
      </c>
      <c r="E33" s="6">
        <v>0.31192999999999999</v>
      </c>
    </row>
    <row r="34" spans="1:5" x14ac:dyDescent="0.3">
      <c r="A34" s="2">
        <v>39355</v>
      </c>
      <c r="B34" s="5">
        <v>4.1206800000000001</v>
      </c>
      <c r="C34" s="6">
        <v>0.44978000000000001</v>
      </c>
      <c r="D34" s="6">
        <v>3.6709000000000001</v>
      </c>
      <c r="E34" s="6">
        <v>0.32080999999999998</v>
      </c>
    </row>
    <row r="35" spans="1:5" x14ac:dyDescent="0.3">
      <c r="A35" s="2">
        <v>39386</v>
      </c>
      <c r="B35" s="5">
        <v>4.2525399999999998</v>
      </c>
      <c r="C35" s="6">
        <v>0.41720000000000002</v>
      </c>
      <c r="D35" s="6">
        <v>3.83534</v>
      </c>
      <c r="E35" s="6">
        <v>0.27237</v>
      </c>
    </row>
    <row r="36" spans="1:5" x14ac:dyDescent="0.3">
      <c r="A36" s="2">
        <v>39416</v>
      </c>
      <c r="B36" s="5">
        <v>4.4821799999999996</v>
      </c>
      <c r="C36" s="6">
        <v>0.47117999999999999</v>
      </c>
      <c r="D36" s="6">
        <v>4.0110000000000001</v>
      </c>
      <c r="E36" s="6">
        <v>0.29803000000000002</v>
      </c>
    </row>
    <row r="37" spans="1:5" x14ac:dyDescent="0.3">
      <c r="A37" s="2">
        <v>39447</v>
      </c>
      <c r="B37" s="5">
        <v>4.7197300000000002</v>
      </c>
      <c r="C37" s="6">
        <v>0.52197000000000005</v>
      </c>
      <c r="D37" s="6">
        <v>4.1977700000000002</v>
      </c>
      <c r="E37" s="6">
        <v>0.33104</v>
      </c>
    </row>
    <row r="38" spans="1:5" x14ac:dyDescent="0.3">
      <c r="A38" s="2">
        <v>39478</v>
      </c>
      <c r="B38" s="5">
        <v>4.8613200000000001</v>
      </c>
      <c r="C38" s="6">
        <v>0.47900999999999999</v>
      </c>
      <c r="D38" s="6">
        <v>4.3823100000000004</v>
      </c>
      <c r="E38" s="6">
        <v>0.26278000000000001</v>
      </c>
    </row>
    <row r="39" spans="1:5" x14ac:dyDescent="0.3">
      <c r="A39" s="2">
        <v>39507</v>
      </c>
      <c r="B39" s="5">
        <v>5.0266099999999998</v>
      </c>
      <c r="C39" s="6">
        <v>0.45889000000000002</v>
      </c>
      <c r="D39" s="6">
        <v>4.5677199999999996</v>
      </c>
      <c r="E39" s="6">
        <v>0.26334999999999997</v>
      </c>
    </row>
    <row r="40" spans="1:5" x14ac:dyDescent="0.3">
      <c r="A40" s="2">
        <v>39538</v>
      </c>
      <c r="B40" s="5">
        <v>5.4488399999999997</v>
      </c>
      <c r="C40" s="6">
        <v>0.66278000000000004</v>
      </c>
      <c r="D40" s="6">
        <v>4.78606</v>
      </c>
      <c r="E40" s="6">
        <v>0.41132999999999997</v>
      </c>
    </row>
    <row r="41" spans="1:5" x14ac:dyDescent="0.3">
      <c r="A41" s="2">
        <v>39568</v>
      </c>
      <c r="B41" s="5">
        <v>5.9501400000000002</v>
      </c>
      <c r="C41" s="6">
        <v>0.90575000000000006</v>
      </c>
      <c r="D41" s="6">
        <v>5.0443899999999999</v>
      </c>
      <c r="E41" s="6">
        <v>0.53473000000000004</v>
      </c>
    </row>
    <row r="42" spans="1:5" x14ac:dyDescent="0.3">
      <c r="A42" s="2">
        <v>39599</v>
      </c>
      <c r="B42" s="5">
        <v>6.14649</v>
      </c>
      <c r="C42" s="6">
        <v>0.84496000000000004</v>
      </c>
      <c r="D42" s="6">
        <v>5.3015299999999996</v>
      </c>
      <c r="E42" s="6">
        <v>0.43595</v>
      </c>
    </row>
    <row r="43" spans="1:5" x14ac:dyDescent="0.3">
      <c r="A43" s="2">
        <v>39629</v>
      </c>
      <c r="B43" s="5">
        <v>6.2694200000000002</v>
      </c>
      <c r="C43" s="6">
        <v>0.72121000000000002</v>
      </c>
      <c r="D43" s="6">
        <v>5.5482199999999997</v>
      </c>
      <c r="E43" s="6">
        <v>0.30856</v>
      </c>
    </row>
    <row r="44" spans="1:5" x14ac:dyDescent="0.3">
      <c r="A44" s="2">
        <v>39660</v>
      </c>
      <c r="B44" s="5">
        <v>6.1691099999999999</v>
      </c>
      <c r="C44" s="6">
        <v>0.41161999999999999</v>
      </c>
      <c r="D44" s="6">
        <v>5.7574899999999998</v>
      </c>
      <c r="E44" s="6">
        <v>2.9729999999999999E-2</v>
      </c>
    </row>
    <row r="45" spans="1:5" x14ac:dyDescent="0.3">
      <c r="A45" s="2">
        <v>39691</v>
      </c>
      <c r="B45" s="5">
        <v>6.0704099999999999</v>
      </c>
      <c r="C45" s="6">
        <v>0.13836999999999999</v>
      </c>
      <c r="D45" s="6">
        <v>5.9320300000000001</v>
      </c>
      <c r="E45" s="6">
        <v>-0.24054</v>
      </c>
    </row>
    <row r="46" spans="1:5" x14ac:dyDescent="0.3">
      <c r="A46" s="2">
        <v>39721</v>
      </c>
      <c r="B46" s="5">
        <v>6.1432500000000001</v>
      </c>
      <c r="C46" s="6">
        <v>4.8090000000000001E-2</v>
      </c>
      <c r="D46" s="6">
        <v>6.0951599999999999</v>
      </c>
      <c r="E46" s="6">
        <v>-0.40168999999999999</v>
      </c>
    </row>
    <row r="47" spans="1:5" x14ac:dyDescent="0.3">
      <c r="A47" s="2">
        <v>39752</v>
      </c>
      <c r="B47" s="5">
        <v>5.8115199999999998</v>
      </c>
      <c r="C47" s="6">
        <v>-0.38671</v>
      </c>
      <c r="D47" s="6">
        <v>6.1982299999999997</v>
      </c>
      <c r="E47" s="6">
        <v>-0.80391000000000001</v>
      </c>
    </row>
    <row r="48" spans="1:5" x14ac:dyDescent="0.3">
      <c r="A48" s="2">
        <v>39782</v>
      </c>
      <c r="B48" s="5">
        <v>5.1606300000000003</v>
      </c>
      <c r="C48" s="6">
        <v>-1.04583</v>
      </c>
      <c r="D48" s="6">
        <v>6.2064599999999999</v>
      </c>
      <c r="E48" s="6">
        <v>-1.51701</v>
      </c>
    </row>
    <row r="49" spans="1:5" x14ac:dyDescent="0.3">
      <c r="A49" s="2">
        <v>39813</v>
      </c>
      <c r="B49" s="5">
        <v>4.7064899999999996</v>
      </c>
      <c r="C49" s="6">
        <v>-1.44394</v>
      </c>
      <c r="D49" s="6">
        <v>6.1504399999999997</v>
      </c>
      <c r="E49" s="6">
        <v>-1.96591</v>
      </c>
    </row>
    <row r="50" spans="1:5" x14ac:dyDescent="0.3">
      <c r="A50" s="2">
        <v>39844</v>
      </c>
      <c r="B50" s="5">
        <v>4.48529</v>
      </c>
      <c r="C50" s="6">
        <v>-1.5779799999999999</v>
      </c>
      <c r="D50" s="6">
        <v>6.0632599999999996</v>
      </c>
      <c r="E50" s="6">
        <v>-2.0569899999999999</v>
      </c>
    </row>
    <row r="51" spans="1:5" x14ac:dyDescent="0.3">
      <c r="A51" s="2">
        <v>39872</v>
      </c>
      <c r="B51" s="5">
        <v>4.4404300000000001</v>
      </c>
      <c r="C51" s="6">
        <v>-1.5286500000000001</v>
      </c>
      <c r="D51" s="6">
        <v>5.9690799999999999</v>
      </c>
      <c r="E51" s="6">
        <v>-1.9875400000000001</v>
      </c>
    </row>
    <row r="52" spans="1:5" x14ac:dyDescent="0.3">
      <c r="A52" s="2">
        <v>39903</v>
      </c>
      <c r="B52" s="5">
        <v>4.5469999999999997</v>
      </c>
      <c r="C52" s="6">
        <v>-1.3404700000000001</v>
      </c>
      <c r="D52" s="6">
        <v>5.88748</v>
      </c>
      <c r="E52" s="6">
        <v>-2.00326</v>
      </c>
    </row>
    <row r="53" spans="1:5" x14ac:dyDescent="0.3">
      <c r="A53" s="2">
        <v>39933</v>
      </c>
      <c r="B53" s="5">
        <v>4.7061500000000001</v>
      </c>
      <c r="C53" s="6">
        <v>-1.1185499999999999</v>
      </c>
      <c r="D53" s="6">
        <v>5.8247</v>
      </c>
      <c r="E53" s="6">
        <v>-2.0243000000000002</v>
      </c>
    </row>
    <row r="54" spans="1:5" x14ac:dyDescent="0.3">
      <c r="A54" s="2">
        <v>39964</v>
      </c>
      <c r="B54" s="5">
        <v>4.8520399999999997</v>
      </c>
      <c r="C54" s="6">
        <v>-0.92650999999999994</v>
      </c>
      <c r="D54" s="6">
        <v>5.7785500000000001</v>
      </c>
      <c r="E54" s="6">
        <v>-1.7714799999999999</v>
      </c>
    </row>
    <row r="55" spans="1:5" x14ac:dyDescent="0.3">
      <c r="A55" s="2">
        <v>39994</v>
      </c>
      <c r="B55" s="5">
        <v>5.0072999999999999</v>
      </c>
      <c r="C55" s="6">
        <v>-0.74231999999999998</v>
      </c>
      <c r="D55" s="6">
        <v>5.7496200000000002</v>
      </c>
      <c r="E55" s="6">
        <v>-1.4635199999999999</v>
      </c>
    </row>
    <row r="56" spans="1:5" x14ac:dyDescent="0.3">
      <c r="A56" s="2">
        <v>40025</v>
      </c>
      <c r="B56" s="5">
        <v>5.1725500000000002</v>
      </c>
      <c r="C56" s="6">
        <v>-0.56591000000000002</v>
      </c>
      <c r="D56" s="6">
        <v>5.7384599999999999</v>
      </c>
      <c r="E56" s="6">
        <v>-0.97753000000000001</v>
      </c>
    </row>
    <row r="57" spans="1:5" x14ac:dyDescent="0.3">
      <c r="A57" s="2">
        <v>40056</v>
      </c>
      <c r="B57" s="5">
        <v>5.3794500000000003</v>
      </c>
      <c r="C57" s="6">
        <v>-0.36986999999999998</v>
      </c>
      <c r="D57" s="6">
        <v>5.7493100000000004</v>
      </c>
      <c r="E57" s="6">
        <v>-0.50824000000000003</v>
      </c>
    </row>
    <row r="58" spans="1:5" x14ac:dyDescent="0.3">
      <c r="A58" s="2">
        <v>40086</v>
      </c>
      <c r="B58" s="5">
        <v>5.61076</v>
      </c>
      <c r="C58" s="6">
        <v>-0.17324999999999999</v>
      </c>
      <c r="D58" s="6">
        <v>5.7840100000000003</v>
      </c>
      <c r="E58" s="6">
        <v>-0.22134000000000001</v>
      </c>
    </row>
    <row r="59" spans="1:5" x14ac:dyDescent="0.3">
      <c r="A59" s="2">
        <v>40117</v>
      </c>
      <c r="B59" s="5">
        <v>5.90252</v>
      </c>
      <c r="C59" s="6">
        <v>5.3999999999999999E-2</v>
      </c>
      <c r="D59" s="6">
        <v>5.8485199999999997</v>
      </c>
      <c r="E59" s="6">
        <v>0.44070999999999999</v>
      </c>
    </row>
    <row r="60" spans="1:5" x14ac:dyDescent="0.3">
      <c r="A60" s="2">
        <v>40147</v>
      </c>
      <c r="B60" s="5">
        <v>6.2094500000000004</v>
      </c>
      <c r="C60" s="6">
        <v>0.2666</v>
      </c>
      <c r="D60" s="6">
        <v>5.94285</v>
      </c>
      <c r="E60" s="6">
        <v>1.3124400000000001</v>
      </c>
    </row>
    <row r="61" spans="1:5" x14ac:dyDescent="0.3">
      <c r="A61" s="2">
        <v>40178</v>
      </c>
      <c r="B61" s="5">
        <v>6.6192799999999998</v>
      </c>
      <c r="C61" s="6">
        <v>0.54176999999999997</v>
      </c>
      <c r="D61" s="6">
        <v>6.0775100000000002</v>
      </c>
      <c r="E61" s="6">
        <v>1.9857100000000001</v>
      </c>
    </row>
    <row r="62" spans="1:5" x14ac:dyDescent="0.3">
      <c r="A62" s="2">
        <v>40209</v>
      </c>
      <c r="B62" s="5">
        <v>7.0031999999999996</v>
      </c>
      <c r="C62" s="6">
        <v>0.75656000000000001</v>
      </c>
      <c r="D62" s="6">
        <v>6.2466299999999997</v>
      </c>
      <c r="E62" s="6">
        <v>2.3345400000000001</v>
      </c>
    </row>
    <row r="63" spans="1:5" x14ac:dyDescent="0.3">
      <c r="A63" s="2">
        <v>40237</v>
      </c>
      <c r="B63" s="5">
        <v>7.1432599999999997</v>
      </c>
      <c r="C63" s="6">
        <v>0.72511000000000003</v>
      </c>
      <c r="D63" s="6">
        <v>6.4181499999999998</v>
      </c>
      <c r="E63" s="6">
        <v>2.2537600000000002</v>
      </c>
    </row>
    <row r="64" spans="1:5" x14ac:dyDescent="0.3">
      <c r="A64" s="2">
        <v>40268</v>
      </c>
      <c r="B64" s="5">
        <v>7.5075700000000003</v>
      </c>
      <c r="C64" s="6">
        <v>0.88885000000000003</v>
      </c>
      <c r="D64" s="6">
        <v>6.6187100000000001</v>
      </c>
      <c r="E64" s="6">
        <v>2.22932</v>
      </c>
    </row>
    <row r="65" spans="1:5" x14ac:dyDescent="0.3">
      <c r="A65" s="2">
        <v>40298</v>
      </c>
      <c r="B65" s="5">
        <v>7.9355000000000002</v>
      </c>
      <c r="C65" s="6">
        <v>1.0817000000000001</v>
      </c>
      <c r="D65" s="6">
        <v>6.8537999999999997</v>
      </c>
      <c r="E65" s="6">
        <v>2.20025</v>
      </c>
    </row>
    <row r="66" spans="1:5" x14ac:dyDescent="0.3">
      <c r="A66" s="2">
        <v>40329</v>
      </c>
      <c r="B66" s="5">
        <v>8.24498</v>
      </c>
      <c r="C66" s="6">
        <v>1.13862</v>
      </c>
      <c r="D66" s="6">
        <v>7.1063599999999996</v>
      </c>
      <c r="E66" s="6">
        <v>2.0651299999999999</v>
      </c>
    </row>
    <row r="67" spans="1:5" x14ac:dyDescent="0.3">
      <c r="A67" s="2">
        <v>40359</v>
      </c>
      <c r="B67" s="5">
        <v>8.4181299999999997</v>
      </c>
      <c r="C67" s="6">
        <v>1.05992</v>
      </c>
      <c r="D67" s="6">
        <v>7.3582000000000001</v>
      </c>
      <c r="E67" s="6">
        <v>1.8022400000000001</v>
      </c>
    </row>
    <row r="68" spans="1:5" x14ac:dyDescent="0.3">
      <c r="A68" s="2">
        <v>40390</v>
      </c>
      <c r="B68" s="5">
        <v>8.5191400000000002</v>
      </c>
      <c r="C68" s="6">
        <v>0.91910000000000003</v>
      </c>
      <c r="D68" s="6">
        <v>7.6000500000000004</v>
      </c>
      <c r="E68" s="6">
        <v>1.4850099999999999</v>
      </c>
    </row>
    <row r="69" spans="1:5" x14ac:dyDescent="0.3">
      <c r="A69" s="2">
        <v>40421</v>
      </c>
      <c r="B69" s="5">
        <v>8.6639700000000008</v>
      </c>
      <c r="C69" s="6">
        <v>0.82665</v>
      </c>
      <c r="D69" s="6">
        <v>7.8373200000000001</v>
      </c>
      <c r="E69" s="6">
        <v>1.19652</v>
      </c>
    </row>
    <row r="70" spans="1:5" x14ac:dyDescent="0.3">
      <c r="A70" s="2">
        <v>40451</v>
      </c>
      <c r="B70" s="5">
        <v>8.9931999999999999</v>
      </c>
      <c r="C70" s="6">
        <v>0.90100999999999998</v>
      </c>
      <c r="D70" s="6">
        <v>8.0921900000000004</v>
      </c>
      <c r="E70" s="6">
        <v>1.07426</v>
      </c>
    </row>
    <row r="71" spans="1:5" x14ac:dyDescent="0.3">
      <c r="A71" s="2">
        <v>40482</v>
      </c>
      <c r="B71" s="5">
        <v>9.4158799999999996</v>
      </c>
      <c r="C71" s="6">
        <v>1.0414300000000001</v>
      </c>
      <c r="D71" s="6">
        <v>8.3744599999999991</v>
      </c>
      <c r="E71" s="6">
        <v>0.98743000000000003</v>
      </c>
    </row>
    <row r="72" spans="1:5" x14ac:dyDescent="0.3">
      <c r="A72" s="2">
        <v>40512</v>
      </c>
      <c r="B72" s="5">
        <v>9.9055099999999996</v>
      </c>
      <c r="C72" s="6">
        <v>1.2155100000000001</v>
      </c>
      <c r="D72" s="6">
        <v>8.6899899999999999</v>
      </c>
      <c r="E72" s="6">
        <v>0.94891000000000003</v>
      </c>
    </row>
    <row r="73" spans="1:5" x14ac:dyDescent="0.3">
      <c r="A73" s="2">
        <v>40543</v>
      </c>
      <c r="B73" s="5">
        <v>10.29182</v>
      </c>
      <c r="C73" s="6">
        <v>1.2682199999999999</v>
      </c>
      <c r="D73" s="6">
        <v>9.0236099999999997</v>
      </c>
      <c r="E73" s="6">
        <v>0.72645000000000004</v>
      </c>
    </row>
    <row r="74" spans="1:5" x14ac:dyDescent="0.3">
      <c r="A74" s="2">
        <v>40574</v>
      </c>
      <c r="B74" s="5">
        <v>10.59028</v>
      </c>
      <c r="C74" s="6">
        <v>1.22742</v>
      </c>
      <c r="D74" s="6">
        <v>9.3628699999999991</v>
      </c>
      <c r="E74" s="6">
        <v>0.47084999999999999</v>
      </c>
    </row>
    <row r="75" spans="1:5" x14ac:dyDescent="0.3">
      <c r="A75" s="2">
        <v>40602</v>
      </c>
      <c r="B75" s="5">
        <v>10.823270000000001</v>
      </c>
      <c r="C75" s="6">
        <v>1.12443</v>
      </c>
      <c r="D75" s="6">
        <v>9.6988400000000006</v>
      </c>
      <c r="E75" s="6">
        <v>0.39932000000000001</v>
      </c>
    </row>
    <row r="76" spans="1:5" x14ac:dyDescent="0.3">
      <c r="A76" s="2">
        <v>40633</v>
      </c>
      <c r="B76" s="5">
        <v>11.19126</v>
      </c>
      <c r="C76" s="6">
        <v>1.1437900000000001</v>
      </c>
      <c r="D76" s="6">
        <v>10.047470000000001</v>
      </c>
      <c r="E76" s="6">
        <v>0.25494</v>
      </c>
    </row>
    <row r="77" spans="1:5" x14ac:dyDescent="0.3">
      <c r="A77" s="2">
        <v>40663</v>
      </c>
      <c r="B77" s="5">
        <v>11.51581</v>
      </c>
      <c r="C77" s="6">
        <v>1.1136900000000001</v>
      </c>
      <c r="D77" s="6">
        <v>10.40212</v>
      </c>
      <c r="E77" s="6">
        <v>3.1989999999999998E-2</v>
      </c>
    </row>
    <row r="78" spans="1:5" x14ac:dyDescent="0.3">
      <c r="A78" s="2">
        <v>40694</v>
      </c>
      <c r="B78" s="5">
        <v>11.746119999999999</v>
      </c>
      <c r="C78" s="6">
        <v>0.99573</v>
      </c>
      <c r="D78" s="6">
        <v>10.750400000000001</v>
      </c>
      <c r="E78" s="6">
        <v>-0.14288999999999999</v>
      </c>
    </row>
    <row r="79" spans="1:5" x14ac:dyDescent="0.3">
      <c r="A79" s="2">
        <v>40724</v>
      </c>
      <c r="B79" s="5">
        <v>11.851839999999999</v>
      </c>
      <c r="C79" s="6">
        <v>0.77478000000000002</v>
      </c>
      <c r="D79" s="6">
        <v>11.077059999999999</v>
      </c>
      <c r="E79" s="6">
        <v>-0.28514</v>
      </c>
    </row>
    <row r="80" spans="1:5" x14ac:dyDescent="0.3">
      <c r="A80" s="2">
        <v>40755</v>
      </c>
      <c r="B80" s="5">
        <v>11.934799999999999</v>
      </c>
      <c r="C80" s="6">
        <v>0.55457000000000001</v>
      </c>
      <c r="D80" s="6">
        <v>11.380240000000001</v>
      </c>
      <c r="E80" s="6">
        <v>-0.36453000000000002</v>
      </c>
    </row>
    <row r="81" spans="1:5" x14ac:dyDescent="0.3">
      <c r="A81" s="2">
        <v>40786</v>
      </c>
      <c r="B81" s="5">
        <v>12.04222</v>
      </c>
      <c r="C81" s="6">
        <v>0.37819000000000003</v>
      </c>
      <c r="D81" s="6">
        <v>11.664020000000001</v>
      </c>
      <c r="E81" s="6">
        <v>-0.44846000000000003</v>
      </c>
    </row>
    <row r="82" spans="1:5" x14ac:dyDescent="0.3">
      <c r="A82" s="2">
        <v>40816</v>
      </c>
      <c r="B82" s="5">
        <v>12.186719999999999</v>
      </c>
      <c r="C82" s="6">
        <v>0.25283</v>
      </c>
      <c r="D82" s="6">
        <v>11.93389</v>
      </c>
      <c r="E82" s="6">
        <v>-0.64817000000000002</v>
      </c>
    </row>
    <row r="83" spans="1:5" x14ac:dyDescent="0.3">
      <c r="A83" s="2">
        <v>40847</v>
      </c>
      <c r="B83" s="5">
        <v>12.235469999999999</v>
      </c>
      <c r="C83" s="6">
        <v>5.654E-2</v>
      </c>
      <c r="D83" s="6">
        <v>12.178929999999999</v>
      </c>
      <c r="E83" s="6">
        <v>-0.98489000000000004</v>
      </c>
    </row>
    <row r="84" spans="1:5" x14ac:dyDescent="0.3">
      <c r="A84" s="2">
        <v>40877</v>
      </c>
      <c r="B84" s="5">
        <v>12.113110000000001</v>
      </c>
      <c r="C84" s="6">
        <v>-0.26679000000000003</v>
      </c>
      <c r="D84" s="6">
        <v>12.379899999999999</v>
      </c>
      <c r="E84" s="6">
        <v>-1.4823</v>
      </c>
    </row>
    <row r="85" spans="1:5" x14ac:dyDescent="0.3">
      <c r="A85" s="2">
        <v>40908</v>
      </c>
      <c r="B85" s="5">
        <v>12.14945</v>
      </c>
      <c r="C85" s="6">
        <v>-0.40938000000000002</v>
      </c>
      <c r="D85" s="6">
        <v>12.55884</v>
      </c>
      <c r="E85" s="6">
        <v>-1.6776</v>
      </c>
    </row>
    <row r="86" spans="1:5" x14ac:dyDescent="0.3">
      <c r="A86" s="2">
        <v>40939</v>
      </c>
      <c r="B86" s="5">
        <v>12.2102</v>
      </c>
      <c r="C86" s="6">
        <v>-0.51005999999999996</v>
      </c>
      <c r="D86" s="6">
        <v>12.72026</v>
      </c>
      <c r="E86" s="6">
        <v>-1.7374700000000001</v>
      </c>
    </row>
    <row r="87" spans="1:5" x14ac:dyDescent="0.3">
      <c r="A87" s="2">
        <v>40968</v>
      </c>
      <c r="B87" s="5">
        <v>12.3323</v>
      </c>
      <c r="C87" s="6">
        <v>-0.54063000000000005</v>
      </c>
      <c r="D87" s="6">
        <v>12.87293</v>
      </c>
      <c r="E87" s="6">
        <v>-1.66506</v>
      </c>
    </row>
    <row r="88" spans="1:5" x14ac:dyDescent="0.3">
      <c r="A88" s="2">
        <v>40999</v>
      </c>
      <c r="B88" s="5">
        <v>12.714600000000001</v>
      </c>
      <c r="C88" s="6">
        <v>-0.33460000000000001</v>
      </c>
      <c r="D88" s="6">
        <v>13.049200000000001</v>
      </c>
      <c r="E88" s="6">
        <v>-1.4783900000000001</v>
      </c>
    </row>
    <row r="89" spans="1:5" x14ac:dyDescent="0.3">
      <c r="A89" s="2">
        <v>41029</v>
      </c>
      <c r="B89" s="5">
        <v>13.13419</v>
      </c>
      <c r="C89" s="6">
        <v>-0.11815000000000001</v>
      </c>
      <c r="D89" s="6">
        <v>13.25234</v>
      </c>
      <c r="E89" s="6">
        <v>-1.23184</v>
      </c>
    </row>
    <row r="90" spans="1:5" x14ac:dyDescent="0.3">
      <c r="A90" s="2">
        <v>41060</v>
      </c>
      <c r="B90" s="5">
        <v>13.186719999999999</v>
      </c>
      <c r="C90" s="6">
        <v>-0.24958</v>
      </c>
      <c r="D90" s="6">
        <v>13.436310000000001</v>
      </c>
      <c r="E90" s="6">
        <v>-1.2453099999999999</v>
      </c>
    </row>
    <row r="91" spans="1:5" x14ac:dyDescent="0.3">
      <c r="A91" s="2">
        <v>41090</v>
      </c>
      <c r="B91" s="5">
        <v>13.213100000000001</v>
      </c>
      <c r="C91" s="6">
        <v>-0.38612999999999997</v>
      </c>
      <c r="D91" s="6">
        <v>13.59923</v>
      </c>
      <c r="E91" s="6">
        <v>-1.16092</v>
      </c>
    </row>
    <row r="92" spans="1:5" x14ac:dyDescent="0.3">
      <c r="A92" s="2">
        <v>41121</v>
      </c>
      <c r="B92" s="5">
        <v>13.22631</v>
      </c>
      <c r="C92" s="6">
        <v>-0.51468999999999998</v>
      </c>
      <c r="D92" s="6">
        <v>13.741</v>
      </c>
      <c r="E92" s="6">
        <v>-1.0692600000000001</v>
      </c>
    </row>
    <row r="93" spans="1:5" x14ac:dyDescent="0.3">
      <c r="A93" s="2">
        <v>41152</v>
      </c>
      <c r="B93" s="5">
        <v>13.1205</v>
      </c>
      <c r="C93" s="6">
        <v>-0.72824999999999995</v>
      </c>
      <c r="D93" s="6">
        <v>13.848750000000001</v>
      </c>
      <c r="E93" s="6">
        <v>-1.1064499999999999</v>
      </c>
    </row>
    <row r="94" spans="1:5" x14ac:dyDescent="0.3">
      <c r="A94" s="2">
        <v>41182</v>
      </c>
      <c r="B94" s="5">
        <v>13.09426</v>
      </c>
      <c r="C94" s="6">
        <v>-0.84033000000000002</v>
      </c>
      <c r="D94" s="6">
        <v>13.93458</v>
      </c>
      <c r="E94" s="6">
        <v>-1.0931599999999999</v>
      </c>
    </row>
    <row r="95" spans="1:5" x14ac:dyDescent="0.3">
      <c r="A95" s="2">
        <v>41213</v>
      </c>
      <c r="B95" s="5">
        <v>13.12045</v>
      </c>
      <c r="C95" s="6">
        <v>-0.88617999999999997</v>
      </c>
      <c r="D95" s="6">
        <v>14.00662</v>
      </c>
      <c r="E95" s="6">
        <v>-0.94271000000000005</v>
      </c>
    </row>
    <row r="96" spans="1:5" x14ac:dyDescent="0.3">
      <c r="A96" s="2">
        <v>41243</v>
      </c>
      <c r="B96" s="5">
        <v>13.199170000000001</v>
      </c>
      <c r="C96" s="6">
        <v>-0.87338000000000005</v>
      </c>
      <c r="D96" s="6">
        <v>14.07255</v>
      </c>
      <c r="E96" s="6">
        <v>-0.60660000000000003</v>
      </c>
    </row>
    <row r="97" spans="1:5" x14ac:dyDescent="0.3">
      <c r="A97" s="2">
        <v>41274</v>
      </c>
      <c r="B97" s="5">
        <v>13.278359999999999</v>
      </c>
      <c r="C97" s="6">
        <v>-0.85489999999999999</v>
      </c>
      <c r="D97" s="6">
        <v>14.13326</v>
      </c>
      <c r="E97" s="6">
        <v>-0.44551000000000002</v>
      </c>
    </row>
    <row r="98" spans="1:5" x14ac:dyDescent="0.3">
      <c r="A98" s="2">
        <v>41305</v>
      </c>
      <c r="B98" s="5">
        <v>13.331480000000001</v>
      </c>
      <c r="C98" s="6">
        <v>-0.85489999999999999</v>
      </c>
      <c r="D98" s="6">
        <v>14.18638</v>
      </c>
      <c r="E98" s="6">
        <v>-0.34483999999999998</v>
      </c>
    </row>
    <row r="99" spans="1:5" x14ac:dyDescent="0.3">
      <c r="A99" s="2">
        <v>41333</v>
      </c>
      <c r="B99" s="5">
        <v>13.344810000000001</v>
      </c>
      <c r="C99" s="6">
        <v>-0.88317999999999997</v>
      </c>
      <c r="D99" s="6">
        <v>14.22799</v>
      </c>
      <c r="E99" s="6">
        <v>-0.34255999999999998</v>
      </c>
    </row>
    <row r="100" spans="1:5" x14ac:dyDescent="0.3">
      <c r="A100" s="2">
        <v>41364</v>
      </c>
      <c r="B100" s="5">
        <v>13.46491</v>
      </c>
      <c r="C100" s="6">
        <v>-0.80730000000000002</v>
      </c>
      <c r="D100" s="6">
        <v>14.272220000000001</v>
      </c>
      <c r="E100" s="6">
        <v>-0.47271000000000002</v>
      </c>
    </row>
    <row r="101" spans="1:5" x14ac:dyDescent="0.3">
      <c r="A101" s="2">
        <v>41394</v>
      </c>
      <c r="B101" s="5">
        <v>13.5457</v>
      </c>
      <c r="C101" s="6">
        <v>-0.76885999999999999</v>
      </c>
      <c r="D101" s="6">
        <v>14.31456</v>
      </c>
      <c r="E101" s="6">
        <v>-0.65071000000000001</v>
      </c>
    </row>
    <row r="102" spans="1:5" x14ac:dyDescent="0.3">
      <c r="A102" s="2">
        <v>41425</v>
      </c>
      <c r="B102" s="5">
        <v>13.654070000000001</v>
      </c>
      <c r="C102" s="6">
        <v>-0.70484000000000002</v>
      </c>
      <c r="D102" s="6">
        <v>14.3589</v>
      </c>
      <c r="E102" s="6">
        <v>-0.45524999999999999</v>
      </c>
    </row>
    <row r="103" spans="1:5" x14ac:dyDescent="0.3">
      <c r="A103" s="2">
        <v>41455</v>
      </c>
      <c r="B103" s="5">
        <v>13.667719999999999</v>
      </c>
      <c r="C103" s="6">
        <v>-0.72629999999999995</v>
      </c>
      <c r="D103" s="6">
        <v>14.394019999999999</v>
      </c>
      <c r="E103" s="6">
        <v>-0.34016000000000002</v>
      </c>
    </row>
    <row r="104" spans="1:5" x14ac:dyDescent="0.3">
      <c r="A104" s="2">
        <v>41486</v>
      </c>
      <c r="B104" s="5">
        <v>13.70872</v>
      </c>
      <c r="C104" s="6">
        <v>-0.71545000000000003</v>
      </c>
      <c r="D104" s="6">
        <v>14.42417</v>
      </c>
      <c r="E104" s="6">
        <v>-0.20075999999999999</v>
      </c>
    </row>
    <row r="105" spans="1:5" x14ac:dyDescent="0.3">
      <c r="A105" s="2">
        <v>41517</v>
      </c>
      <c r="B105" s="5">
        <v>13.84581</v>
      </c>
      <c r="C105" s="6">
        <v>-0.61587999999999998</v>
      </c>
      <c r="D105" s="6">
        <v>14.461690000000001</v>
      </c>
      <c r="E105" s="6">
        <v>0.11237</v>
      </c>
    </row>
    <row r="106" spans="1:5" x14ac:dyDescent="0.3">
      <c r="A106" s="2">
        <v>41547</v>
      </c>
      <c r="B106" s="5">
        <v>13.99812</v>
      </c>
      <c r="C106" s="6">
        <v>-0.51019000000000003</v>
      </c>
      <c r="D106" s="6">
        <v>14.50831</v>
      </c>
      <c r="E106" s="6">
        <v>0.33012999999999998</v>
      </c>
    </row>
    <row r="107" spans="1:5" x14ac:dyDescent="0.3">
      <c r="A107" s="2">
        <v>41578</v>
      </c>
      <c r="B107" s="5">
        <v>14.194089999999999</v>
      </c>
      <c r="C107" s="6">
        <v>-0.37495000000000001</v>
      </c>
      <c r="D107" s="6">
        <v>14.569039999999999</v>
      </c>
      <c r="E107" s="6">
        <v>0.51122999999999996</v>
      </c>
    </row>
    <row r="108" spans="1:5" x14ac:dyDescent="0.3">
      <c r="A108" s="2">
        <v>41608</v>
      </c>
      <c r="B108" s="5">
        <v>14.392810000000001</v>
      </c>
      <c r="C108" s="6">
        <v>-0.25074000000000002</v>
      </c>
      <c r="D108" s="6">
        <v>14.643549999999999</v>
      </c>
      <c r="E108" s="6">
        <v>0.62263999999999997</v>
      </c>
    </row>
    <row r="109" spans="1:5" x14ac:dyDescent="0.3">
      <c r="A109" s="2">
        <v>41639</v>
      </c>
      <c r="B109" s="5">
        <v>14.53673</v>
      </c>
      <c r="C109" s="6">
        <v>-0.18778</v>
      </c>
      <c r="D109" s="6">
        <v>14.72451</v>
      </c>
      <c r="E109" s="6">
        <v>0.66712000000000005</v>
      </c>
    </row>
    <row r="110" spans="1:5" x14ac:dyDescent="0.3">
      <c r="A110" s="2">
        <v>41670</v>
      </c>
      <c r="B110" s="5">
        <v>14.60942</v>
      </c>
      <c r="C110" s="6">
        <v>-0.19359000000000001</v>
      </c>
      <c r="D110" s="6">
        <v>14.80301</v>
      </c>
      <c r="E110" s="6">
        <v>0.66130999999999995</v>
      </c>
    </row>
    <row r="111" spans="1:5" x14ac:dyDescent="0.3">
      <c r="A111" s="2">
        <v>41698</v>
      </c>
      <c r="B111" s="5">
        <v>14.638640000000001</v>
      </c>
      <c r="C111" s="6">
        <v>-0.23538000000000001</v>
      </c>
      <c r="D111" s="6">
        <v>14.87402</v>
      </c>
      <c r="E111" s="6">
        <v>0.64780000000000004</v>
      </c>
    </row>
    <row r="112" spans="1:5" x14ac:dyDescent="0.3">
      <c r="A112" s="2">
        <v>41729</v>
      </c>
      <c r="B112" s="5">
        <v>14.682550000000001</v>
      </c>
      <c r="C112" s="6">
        <v>-0.25735999999999998</v>
      </c>
      <c r="D112" s="6">
        <v>14.939909999999999</v>
      </c>
      <c r="E112" s="6">
        <v>0.54993999999999998</v>
      </c>
    </row>
    <row r="113" spans="1:5" x14ac:dyDescent="0.3">
      <c r="A113" s="2">
        <v>41759</v>
      </c>
      <c r="B113" s="5">
        <v>14.74128</v>
      </c>
      <c r="C113" s="6">
        <v>-0.26163999999999998</v>
      </c>
      <c r="D113" s="6">
        <v>15.002929999999999</v>
      </c>
      <c r="E113" s="6">
        <v>0.50722</v>
      </c>
    </row>
    <row r="114" spans="1:5" x14ac:dyDescent="0.3">
      <c r="A114" s="2">
        <v>41790</v>
      </c>
      <c r="B114" s="5">
        <v>14.859209999999999</v>
      </c>
      <c r="C114" s="6">
        <v>-0.21132999999999999</v>
      </c>
      <c r="D114" s="6">
        <v>15.070550000000001</v>
      </c>
      <c r="E114" s="6">
        <v>0.49349999999999999</v>
      </c>
    </row>
    <row r="115" spans="1:5" x14ac:dyDescent="0.3">
      <c r="A115" s="2">
        <v>41820</v>
      </c>
      <c r="B115" s="5">
        <v>15.007809999999999</v>
      </c>
      <c r="C115" s="6">
        <v>-0.13852</v>
      </c>
      <c r="D115" s="6">
        <v>15.146330000000001</v>
      </c>
      <c r="E115" s="6">
        <v>0.58777000000000001</v>
      </c>
    </row>
    <row r="116" spans="1:5" x14ac:dyDescent="0.3">
      <c r="A116" s="2">
        <v>41851</v>
      </c>
      <c r="B116" s="5">
        <v>15.26294</v>
      </c>
      <c r="C116" s="6">
        <v>2.018E-2</v>
      </c>
      <c r="D116" s="6">
        <v>15.242760000000001</v>
      </c>
      <c r="E116" s="6">
        <v>0.73563000000000001</v>
      </c>
    </row>
    <row r="117" spans="1:5" x14ac:dyDescent="0.3">
      <c r="A117" s="2">
        <v>41882</v>
      </c>
      <c r="B117" s="5">
        <v>15.43083</v>
      </c>
      <c r="C117" s="6">
        <v>8.2830000000000001E-2</v>
      </c>
      <c r="D117" s="6">
        <v>15.348000000000001</v>
      </c>
      <c r="E117" s="6">
        <v>0.69871000000000005</v>
      </c>
    </row>
    <row r="118" spans="1:5" x14ac:dyDescent="0.3">
      <c r="A118" s="2">
        <v>41912</v>
      </c>
      <c r="B118" s="5">
        <v>15.600569999999999</v>
      </c>
      <c r="C118" s="6">
        <v>0.13886999999999999</v>
      </c>
      <c r="D118" s="6">
        <v>15.4617</v>
      </c>
      <c r="E118" s="6">
        <v>0.64905999999999997</v>
      </c>
    </row>
    <row r="119" spans="1:5" x14ac:dyDescent="0.3">
      <c r="A119" s="2">
        <v>41943</v>
      </c>
      <c r="B119" s="5">
        <v>15.72537</v>
      </c>
      <c r="C119" s="6">
        <v>0.14754</v>
      </c>
      <c r="D119" s="6">
        <v>15.57784</v>
      </c>
      <c r="E119" s="6">
        <v>0.52248000000000006</v>
      </c>
    </row>
    <row r="120" spans="1:5" x14ac:dyDescent="0.3">
      <c r="A120" s="2">
        <v>41973</v>
      </c>
      <c r="B120" s="5">
        <v>15.772550000000001</v>
      </c>
      <c r="C120" s="6">
        <v>8.5779999999999995E-2</v>
      </c>
      <c r="D120" s="6">
        <v>15.686769999999999</v>
      </c>
      <c r="E120" s="6">
        <v>0.33651999999999999</v>
      </c>
    </row>
    <row r="121" spans="1:5" x14ac:dyDescent="0.3">
      <c r="A121" s="2">
        <v>42004</v>
      </c>
      <c r="B121" s="5">
        <v>15.788320000000001</v>
      </c>
      <c r="C121" s="6">
        <v>3.2399999999999998E-3</v>
      </c>
      <c r="D121" s="6">
        <v>15.78509</v>
      </c>
      <c r="E121" s="6">
        <v>0.19102</v>
      </c>
    </row>
    <row r="122" spans="1:5" x14ac:dyDescent="0.3">
      <c r="A122" s="2">
        <v>42035</v>
      </c>
      <c r="B122" s="5">
        <v>15.75675</v>
      </c>
      <c r="C122" s="6">
        <v>-0.11094</v>
      </c>
      <c r="D122" s="6">
        <v>15.86769</v>
      </c>
      <c r="E122" s="6">
        <v>8.2650000000000001E-2</v>
      </c>
    </row>
    <row r="123" spans="1:5" x14ac:dyDescent="0.3">
      <c r="A123" s="2">
        <v>42063</v>
      </c>
      <c r="B123" s="5">
        <v>15.74099</v>
      </c>
      <c r="C123" s="6">
        <v>-0.19652</v>
      </c>
      <c r="D123" s="6">
        <v>15.93751</v>
      </c>
      <c r="E123" s="6">
        <v>3.8859999999999999E-2</v>
      </c>
    </row>
    <row r="124" spans="1:5" x14ac:dyDescent="0.3">
      <c r="A124" s="2">
        <v>42094</v>
      </c>
      <c r="B124" s="5">
        <v>15.756729999999999</v>
      </c>
      <c r="C124" s="6">
        <v>-0.24251</v>
      </c>
      <c r="D124" s="6">
        <v>15.99924</v>
      </c>
      <c r="E124" s="6">
        <v>1.485E-2</v>
      </c>
    </row>
    <row r="125" spans="1:5" x14ac:dyDescent="0.3">
      <c r="A125" s="2">
        <v>42124</v>
      </c>
      <c r="B125" s="5">
        <v>15.772489999999999</v>
      </c>
      <c r="C125" s="6">
        <v>-0.28103</v>
      </c>
      <c r="D125" s="6">
        <v>16.053509999999999</v>
      </c>
      <c r="E125" s="6">
        <v>-1.9380000000000001E-2</v>
      </c>
    </row>
    <row r="126" spans="1:5" x14ac:dyDescent="0.3">
      <c r="A126" s="2">
        <v>42155</v>
      </c>
      <c r="B126" s="5">
        <v>15.804029999999999</v>
      </c>
      <c r="C126" s="6">
        <v>-0.29880000000000001</v>
      </c>
      <c r="D126" s="6">
        <v>16.102830000000001</v>
      </c>
      <c r="E126" s="6">
        <v>-8.7470000000000006E-2</v>
      </c>
    </row>
    <row r="127" spans="1:5" x14ac:dyDescent="0.3">
      <c r="A127" s="2">
        <v>42185</v>
      </c>
      <c r="B127" s="5">
        <v>15.83564</v>
      </c>
      <c r="C127" s="6">
        <v>-0.31202999999999997</v>
      </c>
      <c r="D127" s="6">
        <v>16.147670000000002</v>
      </c>
      <c r="E127" s="6">
        <v>-0.17351</v>
      </c>
    </row>
    <row r="128" spans="1:5" x14ac:dyDescent="0.3">
      <c r="A128" s="2">
        <v>42216</v>
      </c>
      <c r="B128" s="5">
        <v>15.83564</v>
      </c>
      <c r="C128" s="6">
        <v>-0.34899999999999998</v>
      </c>
      <c r="D128" s="6">
        <v>16.184640000000002</v>
      </c>
      <c r="E128" s="6">
        <v>-0.36919000000000002</v>
      </c>
    </row>
    <row r="129" spans="1:5" x14ac:dyDescent="0.3">
      <c r="A129" s="2">
        <v>42247</v>
      </c>
      <c r="B129" s="5">
        <v>15.788130000000001</v>
      </c>
      <c r="C129" s="6">
        <v>-0.42052</v>
      </c>
      <c r="D129" s="6">
        <v>16.208649999999999</v>
      </c>
      <c r="E129" s="6">
        <v>-0.50334999999999996</v>
      </c>
    </row>
    <row r="130" spans="1:5" x14ac:dyDescent="0.3">
      <c r="A130" s="2">
        <v>42277</v>
      </c>
      <c r="B130" s="5">
        <v>15.75656</v>
      </c>
      <c r="C130" s="6">
        <v>-0.46607999999999999</v>
      </c>
      <c r="D130" s="6">
        <v>16.222639999999998</v>
      </c>
      <c r="E130" s="6">
        <v>-0.60494999999999999</v>
      </c>
    </row>
    <row r="131" spans="1:5" x14ac:dyDescent="0.3">
      <c r="A131" s="2">
        <v>42308</v>
      </c>
      <c r="B131" s="5">
        <v>15.72504</v>
      </c>
      <c r="C131" s="6">
        <v>-0.50243000000000004</v>
      </c>
      <c r="D131" s="6">
        <v>16.22748</v>
      </c>
      <c r="E131" s="6">
        <v>-0.64997000000000005</v>
      </c>
    </row>
    <row r="132" spans="1:5" x14ac:dyDescent="0.3">
      <c r="A132" s="2">
        <v>42338</v>
      </c>
      <c r="B132" s="5">
        <v>15.662140000000001</v>
      </c>
      <c r="C132" s="6">
        <v>-0.55803999999999998</v>
      </c>
      <c r="D132" s="6">
        <v>16.220179999999999</v>
      </c>
      <c r="E132" s="6">
        <v>-0.64381999999999995</v>
      </c>
    </row>
    <row r="133" spans="1:5" x14ac:dyDescent="0.3">
      <c r="A133" s="2">
        <v>42369</v>
      </c>
      <c r="B133" s="5">
        <v>15.615159999999999</v>
      </c>
      <c r="C133" s="6">
        <v>-0.58855999999999997</v>
      </c>
      <c r="D133" s="6">
        <v>16.203720000000001</v>
      </c>
      <c r="E133" s="6">
        <v>-0.59179999999999999</v>
      </c>
    </row>
    <row r="134" spans="1:5" x14ac:dyDescent="0.3">
      <c r="A134" s="2">
        <v>42400</v>
      </c>
      <c r="B134" s="5">
        <v>15.521470000000001</v>
      </c>
      <c r="C134" s="6">
        <v>-0.65183000000000002</v>
      </c>
      <c r="D134" s="6">
        <v>16.173300000000001</v>
      </c>
      <c r="E134" s="6">
        <v>-0.54088999999999998</v>
      </c>
    </row>
    <row r="135" spans="1:5" x14ac:dyDescent="0.3">
      <c r="A135" s="2">
        <v>42429</v>
      </c>
      <c r="B135" s="5">
        <v>15.366250000000001</v>
      </c>
      <c r="C135" s="6">
        <v>-0.75641999999999998</v>
      </c>
      <c r="D135" s="6">
        <v>16.122669999999999</v>
      </c>
      <c r="E135" s="6">
        <v>-0.55989999999999995</v>
      </c>
    </row>
    <row r="136" spans="1:5" x14ac:dyDescent="0.3">
      <c r="A136" s="2">
        <v>42460</v>
      </c>
      <c r="B136" s="5">
        <v>15.396979999999999</v>
      </c>
      <c r="C136" s="6">
        <v>-0.67900000000000005</v>
      </c>
      <c r="D136" s="6">
        <v>16.075990000000001</v>
      </c>
      <c r="E136" s="6">
        <v>-0.43648999999999999</v>
      </c>
    </row>
    <row r="137" spans="1:5" x14ac:dyDescent="0.3">
      <c r="A137" s="2">
        <v>42490</v>
      </c>
      <c r="B137" s="5">
        <v>15.412380000000001</v>
      </c>
      <c r="C137" s="6">
        <v>-0.61914000000000002</v>
      </c>
      <c r="D137" s="6">
        <v>16.03152</v>
      </c>
      <c r="E137" s="6">
        <v>-0.33811000000000002</v>
      </c>
    </row>
    <row r="138" spans="1:5" x14ac:dyDescent="0.3">
      <c r="A138" s="2">
        <v>42521</v>
      </c>
      <c r="B138" s="5">
        <v>15.42779</v>
      </c>
      <c r="C138" s="6">
        <v>-0.56167999999999996</v>
      </c>
      <c r="D138" s="6">
        <v>15.989470000000001</v>
      </c>
      <c r="E138" s="6">
        <v>-0.26288</v>
      </c>
    </row>
    <row r="139" spans="1:5" x14ac:dyDescent="0.3">
      <c r="A139" s="2">
        <v>42551</v>
      </c>
      <c r="B139" s="5">
        <v>15.42779</v>
      </c>
      <c r="C139" s="6">
        <v>-0.52034000000000002</v>
      </c>
      <c r="D139" s="6">
        <v>15.948130000000001</v>
      </c>
      <c r="E139" s="6">
        <v>-0.20830000000000001</v>
      </c>
    </row>
    <row r="140" spans="1:5" x14ac:dyDescent="0.3">
      <c r="A140" s="2">
        <v>42582</v>
      </c>
      <c r="B140" s="5">
        <v>15.412369999999999</v>
      </c>
      <c r="C140" s="6">
        <v>-0.49349999999999999</v>
      </c>
      <c r="D140" s="6">
        <v>15.905860000000001</v>
      </c>
      <c r="E140" s="6">
        <v>-0.14449000000000001</v>
      </c>
    </row>
    <row r="141" spans="1:5" x14ac:dyDescent="0.3">
      <c r="A141" s="2">
        <v>42613</v>
      </c>
      <c r="B141" s="5">
        <v>15.474019999999999</v>
      </c>
      <c r="C141" s="6">
        <v>-0.39832000000000001</v>
      </c>
      <c r="D141" s="6">
        <v>15.87233</v>
      </c>
      <c r="E141" s="6">
        <v>2.2200000000000001E-2</v>
      </c>
    </row>
    <row r="142" spans="1:5" x14ac:dyDescent="0.3">
      <c r="A142" s="2">
        <v>42643</v>
      </c>
      <c r="B142" s="5">
        <v>15.535909999999999</v>
      </c>
      <c r="C142" s="6">
        <v>-0.31134000000000001</v>
      </c>
      <c r="D142" s="6">
        <v>15.847250000000001</v>
      </c>
      <c r="E142" s="6">
        <v>0.15475</v>
      </c>
    </row>
    <row r="143" spans="1:5" x14ac:dyDescent="0.3">
      <c r="A143" s="2">
        <v>42674</v>
      </c>
      <c r="B143" s="5">
        <v>15.722340000000001</v>
      </c>
      <c r="C143" s="6">
        <v>-0.12302</v>
      </c>
      <c r="D143" s="6">
        <v>15.845359999999999</v>
      </c>
      <c r="E143" s="6">
        <v>0.37941999999999998</v>
      </c>
    </row>
    <row r="144" spans="1:5" x14ac:dyDescent="0.3">
      <c r="A144" s="2">
        <v>42704</v>
      </c>
      <c r="B144" s="5">
        <v>15.98962</v>
      </c>
      <c r="C144" s="6">
        <v>0.1145</v>
      </c>
      <c r="D144" s="6">
        <v>15.875120000000001</v>
      </c>
      <c r="E144" s="6">
        <v>0.67254000000000003</v>
      </c>
    </row>
    <row r="145" spans="1:5" x14ac:dyDescent="0.3">
      <c r="A145" s="2">
        <v>42735</v>
      </c>
      <c r="B145" s="5">
        <v>16.213480000000001</v>
      </c>
      <c r="C145" s="6">
        <v>0.28419</v>
      </c>
      <c r="D145" s="6">
        <v>15.92929</v>
      </c>
      <c r="E145" s="6">
        <v>0.87275000000000003</v>
      </c>
    </row>
    <row r="146" spans="1:5" x14ac:dyDescent="0.3">
      <c r="A146" s="2">
        <v>42766</v>
      </c>
      <c r="B146" s="5">
        <v>16.424250000000001</v>
      </c>
      <c r="C146" s="6">
        <v>0.41959999999999997</v>
      </c>
      <c r="D146" s="6">
        <v>16.004650000000002</v>
      </c>
      <c r="E146" s="6">
        <v>1.0714300000000001</v>
      </c>
    </row>
    <row r="147" spans="1:5" x14ac:dyDescent="0.3">
      <c r="A147" s="2">
        <v>42794</v>
      </c>
      <c r="B147" s="5">
        <v>16.68704</v>
      </c>
      <c r="C147" s="6">
        <v>0.58104</v>
      </c>
      <c r="D147" s="6">
        <v>16.106000000000002</v>
      </c>
      <c r="E147" s="6">
        <v>1.3374600000000001</v>
      </c>
    </row>
    <row r="148" spans="1:5" x14ac:dyDescent="0.3">
      <c r="A148" s="2">
        <v>42825</v>
      </c>
      <c r="B148" s="5">
        <v>16.987410000000001</v>
      </c>
      <c r="C148" s="6">
        <v>0.75141000000000002</v>
      </c>
      <c r="D148" s="6">
        <v>16.236000000000001</v>
      </c>
      <c r="E148" s="6">
        <v>1.43041</v>
      </c>
    </row>
    <row r="149" spans="1:5" x14ac:dyDescent="0.3">
      <c r="A149" s="2">
        <v>42855</v>
      </c>
      <c r="B149" s="5">
        <v>17.19126</v>
      </c>
      <c r="C149" s="6">
        <v>0.81044000000000005</v>
      </c>
      <c r="D149" s="6">
        <v>16.38081</v>
      </c>
      <c r="E149" s="6">
        <v>1.4295800000000001</v>
      </c>
    </row>
    <row r="150" spans="1:5" x14ac:dyDescent="0.3">
      <c r="A150" s="2">
        <v>42886</v>
      </c>
      <c r="B150" s="5">
        <v>17.397549999999999</v>
      </c>
      <c r="C150" s="6">
        <v>0.85814000000000001</v>
      </c>
      <c r="D150" s="6">
        <v>16.53941</v>
      </c>
      <c r="E150" s="6">
        <v>1.4198200000000001</v>
      </c>
    </row>
    <row r="151" spans="1:5" x14ac:dyDescent="0.3">
      <c r="A151" s="2">
        <v>42916</v>
      </c>
      <c r="B151" s="5">
        <v>17.69331</v>
      </c>
      <c r="C151" s="6">
        <v>0.97197999999999996</v>
      </c>
      <c r="D151" s="6">
        <v>16.721329999999998</v>
      </c>
      <c r="E151" s="6">
        <v>1.4923200000000001</v>
      </c>
    </row>
    <row r="152" spans="1:5" x14ac:dyDescent="0.3">
      <c r="A152" s="2">
        <v>42947</v>
      </c>
      <c r="B152" s="5">
        <v>17.941020000000002</v>
      </c>
      <c r="C152" s="6">
        <v>1.0222100000000001</v>
      </c>
      <c r="D152" s="6">
        <v>16.918810000000001</v>
      </c>
      <c r="E152" s="6">
        <v>1.5157</v>
      </c>
    </row>
    <row r="153" spans="1:5" x14ac:dyDescent="0.3">
      <c r="A153" s="2">
        <v>42978</v>
      </c>
      <c r="B153" s="5">
        <v>18.246009999999998</v>
      </c>
      <c r="C153" s="6">
        <v>1.1087100000000001</v>
      </c>
      <c r="D153" s="6">
        <v>17.1373</v>
      </c>
      <c r="E153" s="6">
        <v>1.5070300000000001</v>
      </c>
    </row>
    <row r="154" spans="1:5" x14ac:dyDescent="0.3">
      <c r="A154" s="2">
        <v>43008</v>
      </c>
      <c r="B154" s="5">
        <v>18.683920000000001</v>
      </c>
      <c r="C154" s="6">
        <v>1.29288</v>
      </c>
      <c r="D154" s="6">
        <v>17.39104</v>
      </c>
      <c r="E154" s="6">
        <v>1.60422</v>
      </c>
    </row>
    <row r="155" spans="1:5" x14ac:dyDescent="0.3">
      <c r="A155" s="2">
        <v>43039</v>
      </c>
      <c r="B155" s="5">
        <v>18.982859999999999</v>
      </c>
      <c r="C155" s="6">
        <v>1.3225100000000001</v>
      </c>
      <c r="D155" s="6">
        <v>17.660350000000001</v>
      </c>
      <c r="E155" s="6">
        <v>1.4455199999999999</v>
      </c>
    </row>
    <row r="156" spans="1:5" x14ac:dyDescent="0.3">
      <c r="A156" s="2">
        <v>43069</v>
      </c>
      <c r="B156" s="5">
        <v>19.324549999999999</v>
      </c>
      <c r="C156" s="6">
        <v>1.37578</v>
      </c>
      <c r="D156" s="6">
        <v>17.94877</v>
      </c>
      <c r="E156" s="6">
        <v>1.26128</v>
      </c>
    </row>
    <row r="157" spans="1:5" x14ac:dyDescent="0.3">
      <c r="A157" s="2">
        <v>43100</v>
      </c>
      <c r="B157" s="5">
        <v>19.63374</v>
      </c>
      <c r="C157" s="6">
        <v>1.3833</v>
      </c>
      <c r="D157" s="6">
        <v>18.250450000000001</v>
      </c>
      <c r="E157" s="6">
        <v>1.09911</v>
      </c>
    </row>
    <row r="158" spans="1:5" x14ac:dyDescent="0.3">
      <c r="A158" s="2">
        <v>43131</v>
      </c>
      <c r="B158" s="5">
        <v>19.88898</v>
      </c>
      <c r="C158" s="6">
        <v>1.33168</v>
      </c>
      <c r="D158" s="6">
        <v>18.557310000000001</v>
      </c>
      <c r="E158" s="6">
        <v>0.91208</v>
      </c>
    </row>
    <row r="159" spans="1:5" x14ac:dyDescent="0.3">
      <c r="A159" s="2">
        <v>43159</v>
      </c>
      <c r="B159" s="5">
        <v>19.948650000000001</v>
      </c>
      <c r="C159" s="6">
        <v>1.1040300000000001</v>
      </c>
      <c r="D159" s="6">
        <v>18.844619999999999</v>
      </c>
      <c r="E159" s="6">
        <v>0.52298999999999995</v>
      </c>
    </row>
    <row r="160" spans="1:5" x14ac:dyDescent="0.3">
      <c r="A160" s="2">
        <v>43190</v>
      </c>
      <c r="B160" s="5">
        <v>20.247879999999999</v>
      </c>
      <c r="C160" s="6">
        <v>1.1058699999999999</v>
      </c>
      <c r="D160" s="6">
        <v>19.142009999999999</v>
      </c>
      <c r="E160" s="6">
        <v>0.35447000000000001</v>
      </c>
    </row>
    <row r="161" spans="1:5" x14ac:dyDescent="0.3">
      <c r="A161" s="2">
        <v>43220</v>
      </c>
      <c r="B161" s="5">
        <v>20.53135</v>
      </c>
      <c r="C161" s="6">
        <v>1.08501</v>
      </c>
      <c r="D161" s="6">
        <v>19.446339999999999</v>
      </c>
      <c r="E161" s="6">
        <v>0.27456999999999998</v>
      </c>
    </row>
    <row r="162" spans="1:5" x14ac:dyDescent="0.3">
      <c r="A162" s="2">
        <v>43251</v>
      </c>
      <c r="B162" s="5">
        <v>20.92145</v>
      </c>
      <c r="C162" s="6">
        <v>1.1518999999999999</v>
      </c>
      <c r="D162" s="6">
        <v>19.769549999999999</v>
      </c>
      <c r="E162" s="6">
        <v>0.29376000000000002</v>
      </c>
    </row>
    <row r="163" spans="1:5" x14ac:dyDescent="0.3">
      <c r="A163" s="2">
        <v>43281</v>
      </c>
      <c r="B163" s="5">
        <v>21.23527</v>
      </c>
      <c r="C163" s="6">
        <v>1.13466</v>
      </c>
      <c r="D163" s="6">
        <v>20.10061</v>
      </c>
      <c r="E163" s="6">
        <v>0.16267000000000001</v>
      </c>
    </row>
    <row r="164" spans="1:5" x14ac:dyDescent="0.3">
      <c r="A164" s="2">
        <v>43312</v>
      </c>
      <c r="B164" s="5">
        <v>21.490089999999999</v>
      </c>
      <c r="C164" s="6">
        <v>1.0587899999999999</v>
      </c>
      <c r="D164" s="6">
        <v>20.43131</v>
      </c>
      <c r="E164" s="6">
        <v>3.6580000000000001E-2</v>
      </c>
    </row>
    <row r="165" spans="1:5" x14ac:dyDescent="0.3">
      <c r="A165" s="2">
        <v>43343</v>
      </c>
      <c r="B165" s="5">
        <v>21.769459999999999</v>
      </c>
      <c r="C165" s="6">
        <v>1.0054099999999999</v>
      </c>
      <c r="D165" s="6">
        <v>20.764050000000001</v>
      </c>
      <c r="E165" s="6">
        <v>-0.1033</v>
      </c>
    </row>
    <row r="166" spans="1:5" x14ac:dyDescent="0.3">
      <c r="A166" s="2">
        <v>43373</v>
      </c>
      <c r="B166" s="5">
        <v>21.943619999999999</v>
      </c>
      <c r="C166" s="6">
        <v>0.85818000000000005</v>
      </c>
      <c r="D166" s="6">
        <v>21.085439999999998</v>
      </c>
      <c r="E166" s="6">
        <v>-0.43469999999999998</v>
      </c>
    </row>
    <row r="167" spans="1:5" x14ac:dyDescent="0.3">
      <c r="A167" s="2">
        <v>43404</v>
      </c>
      <c r="B167" s="5">
        <v>21.987500000000001</v>
      </c>
      <c r="C167" s="6">
        <v>0.60758999999999996</v>
      </c>
      <c r="D167" s="6">
        <v>21.379909999999999</v>
      </c>
      <c r="E167" s="6">
        <v>-0.71491000000000005</v>
      </c>
    </row>
    <row r="168" spans="1:5" x14ac:dyDescent="0.3">
      <c r="A168" s="2">
        <v>43434</v>
      </c>
      <c r="B168" s="5">
        <v>21.987500000000001</v>
      </c>
      <c r="C168" s="6">
        <v>0.34405000000000002</v>
      </c>
      <c r="D168" s="6">
        <v>21.643450000000001</v>
      </c>
      <c r="E168" s="6">
        <v>-1.03173</v>
      </c>
    </row>
    <row r="169" spans="1:5" x14ac:dyDescent="0.3">
      <c r="A169" s="2">
        <v>43465</v>
      </c>
      <c r="B169" s="5">
        <v>21.85558</v>
      </c>
      <c r="C169" s="6">
        <v>-6.1900000000000002E-3</v>
      </c>
      <c r="D169" s="6">
        <v>21.86177</v>
      </c>
      <c r="E169" s="6">
        <v>-1.3894899999999999</v>
      </c>
    </row>
    <row r="170" spans="1:5" x14ac:dyDescent="0.3">
      <c r="A170" s="2">
        <v>43496</v>
      </c>
      <c r="B170" s="5">
        <v>21.746300000000002</v>
      </c>
      <c r="C170" s="6">
        <v>-0.29404999999999998</v>
      </c>
      <c r="D170" s="6">
        <v>22.04035</v>
      </c>
      <c r="E170" s="6">
        <v>-1.6257299999999999</v>
      </c>
    </row>
    <row r="171" spans="1:5" x14ac:dyDescent="0.3">
      <c r="A171" s="2">
        <v>43524</v>
      </c>
      <c r="B171" s="5">
        <v>21.572330000000001</v>
      </c>
      <c r="C171" s="6">
        <v>-0.60158999999999996</v>
      </c>
      <c r="D171" s="6">
        <v>22.173919999999999</v>
      </c>
      <c r="E171" s="6">
        <v>-1.7056199999999999</v>
      </c>
    </row>
    <row r="172" spans="1:5" x14ac:dyDescent="0.3">
      <c r="A172" s="2">
        <v>43555</v>
      </c>
      <c r="B172" s="5">
        <v>21.68019</v>
      </c>
      <c r="C172" s="6">
        <v>-0.61948999999999999</v>
      </c>
      <c r="D172" s="6">
        <v>22.299679999999999</v>
      </c>
      <c r="E172" s="6">
        <v>-1.72536</v>
      </c>
    </row>
    <row r="173" spans="1:5" x14ac:dyDescent="0.3">
      <c r="A173" s="2">
        <v>43585</v>
      </c>
      <c r="B173" s="5">
        <v>21.70187</v>
      </c>
      <c r="C173" s="6">
        <v>-0.70611000000000002</v>
      </c>
      <c r="D173" s="6">
        <v>22.407990000000002</v>
      </c>
      <c r="E173" s="6">
        <v>-1.79112</v>
      </c>
    </row>
    <row r="174" spans="1:5" x14ac:dyDescent="0.3">
      <c r="A174" s="2">
        <v>43616</v>
      </c>
      <c r="B174" s="5">
        <v>21.571660000000001</v>
      </c>
      <c r="C174" s="6">
        <v>-0.91022000000000003</v>
      </c>
      <c r="D174" s="6">
        <v>22.48188</v>
      </c>
      <c r="E174" s="6">
        <v>-2.0621200000000002</v>
      </c>
    </row>
    <row r="175" spans="1:5" x14ac:dyDescent="0.3">
      <c r="A175" s="2">
        <v>43646</v>
      </c>
      <c r="B175" s="5">
        <v>21.442229999999999</v>
      </c>
      <c r="C175" s="6">
        <v>-1.0818000000000001</v>
      </c>
      <c r="D175" s="6">
        <v>22.52403</v>
      </c>
      <c r="E175" s="6">
        <v>-2.21645</v>
      </c>
    </row>
    <row r="176" spans="1:5" x14ac:dyDescent="0.3">
      <c r="A176" s="2">
        <v>43677</v>
      </c>
      <c r="B176" s="5">
        <v>21.37791</v>
      </c>
      <c r="C176" s="6">
        <v>-1.16692</v>
      </c>
      <c r="D176" s="6">
        <v>22.544830000000001</v>
      </c>
      <c r="E176" s="6">
        <v>-2.2257099999999999</v>
      </c>
    </row>
    <row r="177" spans="1:5" x14ac:dyDescent="0.3">
      <c r="A177" s="2">
        <v>43708</v>
      </c>
      <c r="B177" s="5">
        <v>21.27102</v>
      </c>
      <c r="C177" s="6">
        <v>-1.27003</v>
      </c>
      <c r="D177" s="6">
        <v>22.541039999999999</v>
      </c>
      <c r="E177" s="6">
        <v>-2.2754400000000001</v>
      </c>
    </row>
    <row r="178" spans="1:5" x14ac:dyDescent="0.3">
      <c r="A178" s="2">
        <v>43738</v>
      </c>
      <c r="B178" s="5">
        <v>21.228470000000002</v>
      </c>
      <c r="C178" s="6">
        <v>-1.29416</v>
      </c>
      <c r="D178" s="6">
        <v>22.522639999999999</v>
      </c>
      <c r="E178" s="6">
        <v>-2.1523400000000001</v>
      </c>
    </row>
    <row r="179" spans="1:5" x14ac:dyDescent="0.3">
      <c r="A179" s="2">
        <v>43769</v>
      </c>
      <c r="B179" s="5">
        <v>21.07987</v>
      </c>
      <c r="C179" s="6">
        <v>-1.3984799999999999</v>
      </c>
      <c r="D179" s="6">
        <v>22.478349999999999</v>
      </c>
      <c r="E179" s="6">
        <v>-2.0060699999999998</v>
      </c>
    </row>
    <row r="180" spans="1:5" x14ac:dyDescent="0.3">
      <c r="A180" s="2">
        <v>43799</v>
      </c>
      <c r="B180" s="5">
        <v>21.122029999999999</v>
      </c>
      <c r="C180" s="6">
        <v>-1.31158</v>
      </c>
      <c r="D180" s="6">
        <v>22.433610000000002</v>
      </c>
      <c r="E180" s="6">
        <v>-1.6556299999999999</v>
      </c>
    </row>
    <row r="181" spans="1:5" x14ac:dyDescent="0.3">
      <c r="A181" s="2">
        <v>43830</v>
      </c>
      <c r="B181" s="5">
        <v>21.164280000000002</v>
      </c>
      <c r="C181" s="6">
        <v>-1.22488</v>
      </c>
      <c r="D181" s="6">
        <v>22.38916</v>
      </c>
      <c r="E181" s="6">
        <v>-1.2186900000000001</v>
      </c>
    </row>
    <row r="182" spans="1:5" x14ac:dyDescent="0.3">
      <c r="A182" s="2">
        <v>43861</v>
      </c>
      <c r="B182" s="5">
        <v>21.164280000000002</v>
      </c>
      <c r="C182" s="6">
        <v>-1.17625</v>
      </c>
      <c r="D182" s="6">
        <v>22.340530000000001</v>
      </c>
      <c r="E182" s="6">
        <v>-0.88219999999999998</v>
      </c>
    </row>
    <row r="183" spans="1:5" x14ac:dyDescent="0.3">
      <c r="A183" s="2">
        <v>43890</v>
      </c>
      <c r="B183" s="5">
        <v>18.137789999999999</v>
      </c>
      <c r="C183" s="6">
        <v>-3.7841499999999999</v>
      </c>
      <c r="D183" s="6">
        <v>21.92193</v>
      </c>
      <c r="E183" s="6">
        <v>-3.1825600000000001</v>
      </c>
    </row>
    <row r="184" spans="1:5" x14ac:dyDescent="0.3">
      <c r="A184" s="2">
        <v>43921</v>
      </c>
      <c r="B184" s="5">
        <v>18.500540000000001</v>
      </c>
      <c r="C184" s="6">
        <v>-3.0678899999999998</v>
      </c>
      <c r="D184" s="6">
        <v>21.568439999999999</v>
      </c>
      <c r="E184" s="6">
        <v>-2.44841</v>
      </c>
    </row>
    <row r="185" spans="1:5" x14ac:dyDescent="0.3">
      <c r="A185" s="2">
        <v>43951</v>
      </c>
      <c r="B185" s="5">
        <v>18.64855</v>
      </c>
      <c r="C185" s="6">
        <v>-2.60318</v>
      </c>
      <c r="D185" s="6">
        <v>21.251729999999998</v>
      </c>
      <c r="E185" s="6">
        <v>-1.89707</v>
      </c>
    </row>
    <row r="186" spans="1:5" x14ac:dyDescent="0.3">
      <c r="A186" s="2">
        <v>43982</v>
      </c>
      <c r="B186" s="5">
        <v>18.760439999999999</v>
      </c>
      <c r="C186" s="6">
        <v>-2.2061799999999998</v>
      </c>
      <c r="D186" s="6">
        <v>20.966609999999999</v>
      </c>
      <c r="E186" s="6">
        <v>-1.29596</v>
      </c>
    </row>
    <row r="187" spans="1:5" x14ac:dyDescent="0.3">
      <c r="A187" s="2">
        <v>44012</v>
      </c>
      <c r="B187" s="5">
        <v>18.929279999999999</v>
      </c>
      <c r="C187" s="6">
        <v>-1.7899799999999999</v>
      </c>
      <c r="D187" s="6">
        <v>20.719259999999998</v>
      </c>
      <c r="E187" s="6">
        <v>-0.70818000000000003</v>
      </c>
    </row>
    <row r="188" spans="1:5" x14ac:dyDescent="0.3">
      <c r="A188" s="2">
        <v>44043</v>
      </c>
      <c r="B188" s="5">
        <v>19.137499999999999</v>
      </c>
      <c r="C188" s="6">
        <v>-1.37561</v>
      </c>
      <c r="D188" s="6">
        <v>20.513120000000001</v>
      </c>
      <c r="E188" s="6">
        <v>-0.20868999999999999</v>
      </c>
    </row>
    <row r="189" spans="1:5" x14ac:dyDescent="0.3">
      <c r="A189" s="2">
        <v>44074</v>
      </c>
      <c r="B189" s="5">
        <v>19.328880000000002</v>
      </c>
      <c r="C189" s="6">
        <v>-1.0155099999999999</v>
      </c>
      <c r="D189" s="6">
        <v>20.344390000000001</v>
      </c>
      <c r="E189" s="6">
        <v>0.25452000000000002</v>
      </c>
    </row>
    <row r="190" spans="1:5" x14ac:dyDescent="0.3">
      <c r="A190" s="2">
        <v>44104</v>
      </c>
      <c r="B190" s="5">
        <v>19.61881</v>
      </c>
      <c r="C190" s="6">
        <v>-0.60448000000000002</v>
      </c>
      <c r="D190" s="6">
        <v>20.223299999999998</v>
      </c>
      <c r="E190" s="6">
        <v>0.68967999999999996</v>
      </c>
    </row>
    <row r="191" spans="1:5" x14ac:dyDescent="0.3">
      <c r="A191" s="2">
        <v>44135</v>
      </c>
      <c r="B191" s="5">
        <v>19.89348</v>
      </c>
      <c r="C191" s="6">
        <v>-0.25195000000000001</v>
      </c>
      <c r="D191" s="6">
        <v>20.145430000000001</v>
      </c>
      <c r="E191" s="6">
        <v>1.14653</v>
      </c>
    </row>
    <row r="192" spans="1:5" x14ac:dyDescent="0.3">
      <c r="A192" s="2">
        <v>44165</v>
      </c>
      <c r="B192" s="5">
        <v>20.311240000000002</v>
      </c>
      <c r="C192" s="6">
        <v>0.18559999999999999</v>
      </c>
      <c r="D192" s="6">
        <v>20.125640000000001</v>
      </c>
      <c r="E192" s="6">
        <v>1.49718</v>
      </c>
    </row>
    <row r="193" spans="1:5" x14ac:dyDescent="0.3">
      <c r="A193" s="2">
        <v>44196</v>
      </c>
      <c r="B193" s="5">
        <v>20.697150000000001</v>
      </c>
      <c r="C193" s="6">
        <v>0.54071000000000002</v>
      </c>
      <c r="D193" s="6">
        <v>20.15645</v>
      </c>
      <c r="E193" s="6">
        <v>1.76559</v>
      </c>
    </row>
    <row r="194" spans="1:5" x14ac:dyDescent="0.3">
      <c r="A194" s="2">
        <v>44227</v>
      </c>
      <c r="B194" s="5">
        <v>20.96622</v>
      </c>
      <c r="C194" s="6">
        <v>0.74587000000000003</v>
      </c>
      <c r="D194" s="6">
        <v>20.22035</v>
      </c>
      <c r="E194" s="6">
        <v>1.9221200000000001</v>
      </c>
    </row>
    <row r="195" spans="1:5" x14ac:dyDescent="0.3">
      <c r="A195" s="2">
        <v>44255</v>
      </c>
      <c r="B195" s="5">
        <v>21.092009999999998</v>
      </c>
      <c r="C195" s="6">
        <v>0.79444000000000004</v>
      </c>
      <c r="D195" s="6">
        <v>20.29757</v>
      </c>
      <c r="E195" s="6">
        <v>4.5785799999999997</v>
      </c>
    </row>
    <row r="196" spans="1:5" x14ac:dyDescent="0.3">
      <c r="A196" s="2">
        <v>44286</v>
      </c>
      <c r="B196" s="5">
        <v>21.492760000000001</v>
      </c>
      <c r="C196" s="6">
        <v>1.07256</v>
      </c>
      <c r="D196" s="6">
        <v>20.420200000000001</v>
      </c>
      <c r="E196" s="6">
        <v>4.1404500000000004</v>
      </c>
    </row>
    <row r="197" spans="1:5" x14ac:dyDescent="0.3">
      <c r="A197" s="2">
        <v>44316</v>
      </c>
      <c r="B197" s="5">
        <v>21.729179999999999</v>
      </c>
      <c r="C197" s="6">
        <v>1.16418</v>
      </c>
      <c r="D197" s="6">
        <v>20.565000000000001</v>
      </c>
      <c r="E197" s="6">
        <v>3.7673700000000001</v>
      </c>
    </row>
    <row r="198" spans="1:5" x14ac:dyDescent="0.3">
      <c r="A198" s="2">
        <v>44347</v>
      </c>
      <c r="B198" s="5">
        <v>21.946470000000001</v>
      </c>
      <c r="C198" s="6">
        <v>1.2188000000000001</v>
      </c>
      <c r="D198" s="6">
        <v>20.72767</v>
      </c>
      <c r="E198" s="6">
        <v>3.4249800000000001</v>
      </c>
    </row>
    <row r="199" spans="1:5" x14ac:dyDescent="0.3">
      <c r="A199" s="2">
        <v>44377</v>
      </c>
      <c r="B199" s="5">
        <v>22.143989999999999</v>
      </c>
      <c r="C199" s="6">
        <v>1.2399100000000001</v>
      </c>
      <c r="D199" s="6">
        <v>20.90408</v>
      </c>
      <c r="E199" s="6">
        <v>3.02989</v>
      </c>
    </row>
    <row r="200" spans="1:5" x14ac:dyDescent="0.3">
      <c r="A200" s="2">
        <v>44408</v>
      </c>
      <c r="B200" s="5">
        <v>22.232569999999999</v>
      </c>
      <c r="C200" s="6">
        <v>1.1530199999999999</v>
      </c>
      <c r="D200" s="6">
        <v>21.079540000000001</v>
      </c>
      <c r="E200" s="6">
        <v>2.5286400000000002</v>
      </c>
    </row>
    <row r="201" spans="1:5" x14ac:dyDescent="0.3">
      <c r="A201" s="2">
        <v>44439</v>
      </c>
      <c r="B201" s="5">
        <v>22.254799999999999</v>
      </c>
      <c r="C201" s="6">
        <v>1.00935</v>
      </c>
      <c r="D201" s="6">
        <v>21.245450000000002</v>
      </c>
      <c r="E201" s="6">
        <v>2.0248599999999999</v>
      </c>
    </row>
    <row r="202" spans="1:5" x14ac:dyDescent="0.3">
      <c r="A202" s="2">
        <v>44469</v>
      </c>
      <c r="B202" s="5">
        <v>22.165780000000002</v>
      </c>
      <c r="C202" s="6">
        <v>0.77742999999999995</v>
      </c>
      <c r="D202" s="6">
        <v>21.388349999999999</v>
      </c>
      <c r="E202" s="6">
        <v>1.38191</v>
      </c>
    </row>
    <row r="203" spans="1:5" x14ac:dyDescent="0.3">
      <c r="A203" s="2">
        <v>44500</v>
      </c>
      <c r="B203" s="5">
        <v>21.98845</v>
      </c>
      <c r="C203" s="6">
        <v>0.48992000000000002</v>
      </c>
      <c r="D203" s="6">
        <v>21.498529999999999</v>
      </c>
      <c r="E203" s="6">
        <v>0.74187000000000003</v>
      </c>
    </row>
    <row r="204" spans="1:5" x14ac:dyDescent="0.3">
      <c r="A204" s="2">
        <v>44530</v>
      </c>
      <c r="B204" s="5">
        <v>22.010439999999999</v>
      </c>
      <c r="C204" s="6">
        <v>0.40859000000000001</v>
      </c>
      <c r="D204" s="6">
        <v>21.601859999999999</v>
      </c>
      <c r="E204" s="6">
        <v>0.22298000000000001</v>
      </c>
    </row>
    <row r="205" spans="1:5" x14ac:dyDescent="0.3">
      <c r="A205" s="2">
        <v>44561</v>
      </c>
      <c r="B205" s="5">
        <v>22.07647</v>
      </c>
      <c r="C205" s="6">
        <v>0.37262000000000001</v>
      </c>
      <c r="D205" s="6">
        <v>21.703849999999999</v>
      </c>
      <c r="E205" s="6">
        <v>-0.16808000000000001</v>
      </c>
    </row>
    <row r="206" spans="1:5" x14ac:dyDescent="0.3">
      <c r="A206" s="2">
        <v>44592</v>
      </c>
      <c r="B206" s="5">
        <v>22.098549999999999</v>
      </c>
      <c r="C206" s="6">
        <v>0.29947000000000001</v>
      </c>
      <c r="D206" s="6">
        <v>21.79908</v>
      </c>
      <c r="E206" s="6">
        <v>-0.44640000000000002</v>
      </c>
    </row>
    <row r="207" spans="1:5" x14ac:dyDescent="0.3">
      <c r="A207" s="2">
        <v>44620</v>
      </c>
      <c r="B207" s="5">
        <v>22.142749999999999</v>
      </c>
      <c r="C207" s="6">
        <v>0.25229000000000001</v>
      </c>
      <c r="D207" s="6">
        <v>21.890460000000001</v>
      </c>
      <c r="E207" s="6">
        <v>-0.54215000000000002</v>
      </c>
    </row>
    <row r="208" spans="1:5" x14ac:dyDescent="0.3">
      <c r="A208" s="2">
        <v>44651</v>
      </c>
      <c r="B208" s="5">
        <v>22.032029999999999</v>
      </c>
      <c r="C208" s="6">
        <v>7.2700000000000001E-2</v>
      </c>
      <c r="D208" s="6">
        <v>21.959330000000001</v>
      </c>
      <c r="E208" s="6">
        <v>-0.99985999999999997</v>
      </c>
    </row>
    <row r="209" spans="1:5" x14ac:dyDescent="0.3">
      <c r="A209" s="2">
        <v>44681</v>
      </c>
      <c r="B209" s="5">
        <v>21.459199999999999</v>
      </c>
      <c r="C209" s="6">
        <v>-0.49181999999999998</v>
      </c>
      <c r="D209" s="6">
        <v>21.95102</v>
      </c>
      <c r="E209" s="6">
        <v>-1.65601</v>
      </c>
    </row>
    <row r="210" spans="1:5" x14ac:dyDescent="0.3">
      <c r="A210" s="2">
        <v>44712</v>
      </c>
      <c r="B210" s="5">
        <v>21.373360000000002</v>
      </c>
      <c r="C210" s="6">
        <v>-0.55611999999999995</v>
      </c>
      <c r="D210" s="6">
        <v>21.929480000000002</v>
      </c>
      <c r="E210" s="6">
        <v>-1.7749200000000001</v>
      </c>
    </row>
    <row r="211" spans="1:5" x14ac:dyDescent="0.3">
      <c r="A211" s="2">
        <v>44742</v>
      </c>
      <c r="B211" s="5">
        <v>21.41611</v>
      </c>
      <c r="C211" s="6">
        <v>-0.49526999999999999</v>
      </c>
      <c r="D211" s="6">
        <v>21.911380000000001</v>
      </c>
      <c r="E211" s="6">
        <v>-1.7351799999999999</v>
      </c>
    </row>
    <row r="212" spans="1:5" x14ac:dyDescent="0.3">
      <c r="A212" s="2">
        <v>44773</v>
      </c>
      <c r="B212" s="5">
        <v>21.20195</v>
      </c>
      <c r="C212" s="6">
        <v>-0.66371000000000002</v>
      </c>
      <c r="D212" s="6">
        <v>21.865659999999998</v>
      </c>
      <c r="E212" s="6">
        <v>-1.81674</v>
      </c>
    </row>
    <row r="213" spans="1:5" x14ac:dyDescent="0.3">
      <c r="A213" s="2">
        <v>44804</v>
      </c>
      <c r="B213" s="5">
        <v>21.074739999999998</v>
      </c>
      <c r="C213" s="6">
        <v>-0.73014999999999997</v>
      </c>
      <c r="D213" s="6">
        <v>21.80489</v>
      </c>
      <c r="E213" s="6">
        <v>-1.7395</v>
      </c>
    </row>
    <row r="214" spans="1:5" x14ac:dyDescent="0.3">
      <c r="A214" s="2">
        <v>44834</v>
      </c>
      <c r="B214" s="5">
        <v>21.09581</v>
      </c>
      <c r="C214" s="6">
        <v>-0.65251000000000003</v>
      </c>
      <c r="D214" s="6">
        <v>21.74832</v>
      </c>
      <c r="E214" s="6">
        <v>-1.42994</v>
      </c>
    </row>
    <row r="215" spans="1:5" x14ac:dyDescent="0.3">
      <c r="A215" s="2">
        <v>44865</v>
      </c>
      <c r="B215" s="5">
        <v>20.927050000000001</v>
      </c>
      <c r="C215" s="6">
        <v>-0.74602000000000002</v>
      </c>
      <c r="D215" s="6">
        <v>21.67306</v>
      </c>
      <c r="E215" s="6">
        <v>-1.23594</v>
      </c>
    </row>
    <row r="216" spans="1:5" x14ac:dyDescent="0.3">
      <c r="A216" s="2">
        <v>44895</v>
      </c>
      <c r="B216" s="5">
        <v>20.508510000000001</v>
      </c>
      <c r="C216" s="6">
        <v>-1.0418799999999999</v>
      </c>
      <c r="D216" s="6">
        <v>21.55039</v>
      </c>
      <c r="E216" s="6">
        <v>-1.4504699999999999</v>
      </c>
    </row>
    <row r="217" spans="1:5" x14ac:dyDescent="0.3">
      <c r="A217" s="2">
        <v>44926</v>
      </c>
      <c r="B217" s="5">
        <v>19.893249999999998</v>
      </c>
      <c r="C217" s="6">
        <v>-1.46665</v>
      </c>
      <c r="D217" s="6">
        <v>21.3599</v>
      </c>
      <c r="E217" s="6">
        <v>-1.83927</v>
      </c>
    </row>
    <row r="218" spans="1:5" x14ac:dyDescent="0.3">
      <c r="A218" s="2">
        <v>44957</v>
      </c>
      <c r="B218" s="5">
        <v>19.913139999999999</v>
      </c>
      <c r="C218" s="6">
        <v>-1.2702899999999999</v>
      </c>
      <c r="D218" s="6">
        <v>21.183440000000001</v>
      </c>
      <c r="E218" s="6">
        <v>-1.56976</v>
      </c>
    </row>
    <row r="219" spans="1:5" x14ac:dyDescent="0.3">
      <c r="A219" s="2">
        <v>44985</v>
      </c>
      <c r="B219" s="5">
        <v>20.430890000000002</v>
      </c>
      <c r="C219" s="6">
        <v>-0.65027000000000001</v>
      </c>
      <c r="D219" s="6">
        <v>21.081160000000001</v>
      </c>
      <c r="E219" s="6">
        <v>-0.90256000000000003</v>
      </c>
    </row>
    <row r="220" spans="1:5" x14ac:dyDescent="0.3">
      <c r="A220" s="2">
        <v>45016</v>
      </c>
      <c r="B220" s="5">
        <v>20.81907</v>
      </c>
      <c r="C220" s="6">
        <v>-0.21415000000000001</v>
      </c>
      <c r="D220" s="6">
        <v>21.03322</v>
      </c>
      <c r="E220" s="6">
        <v>-0.28684999999999999</v>
      </c>
    </row>
    <row r="221" spans="1:5" x14ac:dyDescent="0.3">
      <c r="A221" s="2">
        <v>45046</v>
      </c>
      <c r="B221" s="5">
        <v>20.652519999999999</v>
      </c>
      <c r="C221" s="6">
        <v>-0.31672</v>
      </c>
      <c r="D221" s="6">
        <v>20.969239999999999</v>
      </c>
      <c r="E221" s="6">
        <v>0.17510999999999999</v>
      </c>
    </row>
    <row r="222" spans="1:5" x14ac:dyDescent="0.3">
      <c r="A222" s="2">
        <v>45077</v>
      </c>
      <c r="B222" s="5">
        <v>20.404689999999999</v>
      </c>
      <c r="C222" s="6">
        <v>-0.47582000000000002</v>
      </c>
      <c r="D222" s="6">
        <v>20.880510000000001</v>
      </c>
      <c r="E222" s="6">
        <v>8.0299999999999996E-2</v>
      </c>
    </row>
    <row r="223" spans="1:5" x14ac:dyDescent="0.3">
      <c r="A223" s="2">
        <v>45107</v>
      </c>
      <c r="B223" s="5">
        <v>20.20064</v>
      </c>
      <c r="C223" s="6">
        <v>-0.57345000000000002</v>
      </c>
      <c r="D223" s="6">
        <v>20.774090000000001</v>
      </c>
      <c r="E223" s="6">
        <v>-7.8170000000000003E-2</v>
      </c>
    </row>
    <row r="224" spans="1:5" x14ac:dyDescent="0.3">
      <c r="A224" s="2">
        <v>45138</v>
      </c>
      <c r="B224" s="5">
        <v>20.059239999999999</v>
      </c>
      <c r="C224" s="6">
        <v>-0.59970999999999997</v>
      </c>
      <c r="D224" s="6">
        <v>20.658950000000001</v>
      </c>
      <c r="E224" s="6">
        <v>6.4000000000000001E-2</v>
      </c>
    </row>
    <row r="225" spans="1:5" x14ac:dyDescent="0.3">
      <c r="A225" s="2">
        <v>45169</v>
      </c>
      <c r="B225" s="5">
        <v>19.99906</v>
      </c>
      <c r="C225" s="6">
        <v>-0.54673000000000005</v>
      </c>
      <c r="D225" s="6">
        <v>20.54579</v>
      </c>
      <c r="E225" s="6">
        <v>0.18342</v>
      </c>
    </row>
    <row r="226" spans="1:5" x14ac:dyDescent="0.3">
      <c r="A226" s="2">
        <v>45199</v>
      </c>
      <c r="B226" s="5">
        <v>20.039059999999999</v>
      </c>
      <c r="C226" s="6">
        <v>-0.40784999999999999</v>
      </c>
      <c r="D226" s="6">
        <v>20.446909999999999</v>
      </c>
      <c r="E226" s="6">
        <v>0.24465999999999999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7F98C-FE56-46FF-BC39-61EF85CE5F1C}">
  <dimension ref="A1:N212"/>
  <sheetViews>
    <sheetView workbookViewId="0">
      <selection activeCell="H18" sqref="H18"/>
    </sheetView>
  </sheetViews>
  <sheetFormatPr defaultRowHeight="14" x14ac:dyDescent="0.3"/>
  <cols>
    <col min="1" max="1" width="8.6640625" style="1"/>
    <col min="2" max="2" width="10.5" style="1" bestFit="1" customWidth="1"/>
    <col min="3" max="3" width="6.6640625" style="1" bestFit="1" customWidth="1"/>
    <col min="4" max="4" width="8.5" style="1" bestFit="1" customWidth="1"/>
    <col min="5" max="5" width="12.33203125" style="4" bestFit="1" customWidth="1"/>
    <col min="6" max="8" width="14.33203125" style="4" bestFit="1" customWidth="1"/>
    <col min="9" max="12" width="8.5" style="4" bestFit="1" customWidth="1"/>
    <col min="13" max="13" width="10.4140625" style="4" bestFit="1" customWidth="1"/>
    <col min="14" max="14" width="12.33203125" style="4" bestFit="1" customWidth="1"/>
    <col min="15" max="16384" width="8.6640625" style="4"/>
  </cols>
  <sheetData>
    <row r="1" spans="1:14" ht="14.5" x14ac:dyDescent="0.3">
      <c r="B1" s="1" t="s">
        <v>5</v>
      </c>
      <c r="C1" s="1" t="s">
        <v>6</v>
      </c>
      <c r="D1" s="1" t="s">
        <v>11</v>
      </c>
      <c r="E1" s="11" t="s">
        <v>16</v>
      </c>
      <c r="F1" s="11" t="s">
        <v>17</v>
      </c>
      <c r="G1" s="11" t="s">
        <v>18</v>
      </c>
      <c r="H1" s="11" t="s">
        <v>19</v>
      </c>
      <c r="I1" s="11" t="s">
        <v>26</v>
      </c>
      <c r="J1" s="11" t="s">
        <v>27</v>
      </c>
      <c r="K1" s="11" t="s">
        <v>28</v>
      </c>
      <c r="L1" s="11" t="s">
        <v>29</v>
      </c>
      <c r="M1" s="11" t="s">
        <v>30</v>
      </c>
      <c r="N1" s="11" t="s">
        <v>31</v>
      </c>
    </row>
    <row r="2" spans="1:14" x14ac:dyDescent="0.3">
      <c r="A2" s="2">
        <v>38807</v>
      </c>
      <c r="B2" s="6">
        <v>1.9789999999999999E-2</v>
      </c>
      <c r="C2" s="6">
        <f>IFERROR(VLOOKUP($A2,宏观数据!$A:$N,COLUMN()-1,FALSE)*1,C1)</f>
        <v>11.1</v>
      </c>
      <c r="D2" s="6">
        <f>IFERROR(VLOOKUP($A2,宏观数据!$A:$N,COLUMN(),FALSE)*1,D1)</f>
        <v>29.5</v>
      </c>
      <c r="E2" s="6"/>
      <c r="F2" s="6">
        <f>IFERROR(VLOOKUP($A2,宏观数据!$A:$N,COLUMN(),FALSE)*1,F1)</f>
        <v>74.91</v>
      </c>
      <c r="G2" s="6"/>
      <c r="H2" s="6"/>
      <c r="I2" s="6">
        <f>IFERROR(VLOOKUP($A2,宏观数据!$A:$N,COLUMN(),FALSE)*1,I1)</f>
        <v>37.299999999999997</v>
      </c>
      <c r="J2" s="6">
        <f>IFERROR(VLOOKUP($A2,宏观数据!$A:$N,COLUMN(),FALSE)*1,J1)</f>
        <v>17.7</v>
      </c>
      <c r="K2" s="6">
        <f>IFERROR(VLOOKUP($A2,宏观数据!$A:$N,COLUMN(),FALSE)*1,K1)</f>
        <v>19.899999999999999</v>
      </c>
      <c r="L2" s="6">
        <f>IFERROR(VLOOKUP($A2,宏观数据!$A:$N,COLUMN(),FALSE)*1,L1)</f>
        <v>2.5</v>
      </c>
      <c r="M2" s="6">
        <f>IFERROR(VLOOKUP($A2,宏观数据!$A:$N,COLUMN(),FALSE)*1,M1)</f>
        <v>11</v>
      </c>
      <c r="N2" s="6">
        <f>IFERROR(VLOOKUP($A2,宏观数据!$A:$N,COLUMN(),FALSE)*1,N1)</f>
        <v>14.2</v>
      </c>
    </row>
    <row r="3" spans="1:14" x14ac:dyDescent="0.3">
      <c r="A3" s="2">
        <v>38837</v>
      </c>
      <c r="B3" s="6">
        <v>8.4519999999999998E-2</v>
      </c>
      <c r="C3" s="6">
        <f>IFERROR(VLOOKUP(A3,宏观数据!A:N,COLUMN()-1,FALSE)*1,C2)</f>
        <v>11.2</v>
      </c>
      <c r="D3" s="6">
        <f>IFERROR(VLOOKUP($A3,宏观数据!$A:$N,COLUMN(),FALSE)*1,D2)</f>
        <v>21.4</v>
      </c>
      <c r="E3" s="6"/>
      <c r="F3" s="6">
        <f>IFERROR(VLOOKUP($A3,宏观数据!$A:$N,COLUMN(),FALSE)*1,F2)</f>
        <v>29.05</v>
      </c>
      <c r="G3" s="6"/>
      <c r="H3" s="6"/>
      <c r="I3" s="6">
        <f>IFERROR(VLOOKUP($A3,宏观数据!$A:$N,COLUMN(),FALSE)*1,I2)</f>
        <v>31.2</v>
      </c>
      <c r="J3" s="6">
        <f>IFERROR(VLOOKUP($A3,宏观数据!$A:$N,COLUMN(),FALSE)*1,J2)</f>
        <v>9.1</v>
      </c>
      <c r="K3" s="6">
        <f>IFERROR(VLOOKUP($A3,宏观数据!$A:$N,COLUMN(),FALSE)*1,K2)</f>
        <v>32</v>
      </c>
      <c r="L3" s="6">
        <f>IFERROR(VLOOKUP($A3,宏观数据!$A:$N,COLUMN(),FALSE)*1,L2)</f>
        <v>-4.7</v>
      </c>
      <c r="M3" s="6">
        <f>IFERROR(VLOOKUP($A3,宏观数据!$A:$N,COLUMN(),FALSE)*1,M2)</f>
        <v>9.9</v>
      </c>
      <c r="N3" s="6">
        <f>IFERROR(VLOOKUP($A3,宏观数据!$A:$N,COLUMN(),FALSE)*1,N2)</f>
        <v>30.2</v>
      </c>
    </row>
    <row r="4" spans="1:14" x14ac:dyDescent="0.3">
      <c r="A4" s="2">
        <v>38868</v>
      </c>
      <c r="B4" s="6">
        <v>0.11196</v>
      </c>
      <c r="C4" s="6">
        <f>IFERROR(VLOOKUP(A4,宏观数据!A:N,COLUMN()-1,FALSE)*1,C3)</f>
        <v>12.5</v>
      </c>
      <c r="D4" s="6">
        <f>IFERROR(VLOOKUP($A4,宏观数据!$A:$N,COLUMN(),FALSE)*1,D3)</f>
        <v>28.4</v>
      </c>
      <c r="E4" s="6"/>
      <c r="F4" s="6">
        <f>IFERROR(VLOOKUP($A4,宏观数据!$A:$N,COLUMN(),FALSE)*1,F3)</f>
        <v>45.71</v>
      </c>
      <c r="G4" s="6"/>
      <c r="H4" s="6"/>
      <c r="I4" s="6">
        <f>IFERROR(VLOOKUP($A4,宏观数据!$A:$N,COLUMN(),FALSE)*1,I3)</f>
        <v>35.6</v>
      </c>
      <c r="J4" s="6">
        <f>IFERROR(VLOOKUP($A4,宏观数据!$A:$N,COLUMN(),FALSE)*1,J3)</f>
        <v>9.6</v>
      </c>
      <c r="K4" s="6">
        <f>IFERROR(VLOOKUP($A4,宏观数据!$A:$N,COLUMN(),FALSE)*1,K3)</f>
        <v>36.4</v>
      </c>
      <c r="L4" s="6">
        <f>IFERROR(VLOOKUP($A4,宏观数据!$A:$N,COLUMN(),FALSE)*1,L3)</f>
        <v>-12.5</v>
      </c>
      <c r="M4" s="6">
        <f>IFERROR(VLOOKUP($A4,宏观数据!$A:$N,COLUMN(),FALSE)*1,M3)</f>
        <v>14.4</v>
      </c>
      <c r="N4" s="6">
        <f>IFERROR(VLOOKUP($A4,宏观数据!$A:$N,COLUMN(),FALSE)*1,N3)</f>
        <v>23.5</v>
      </c>
    </row>
    <row r="5" spans="1:14" x14ac:dyDescent="0.3">
      <c r="A5" s="2">
        <v>38898</v>
      </c>
      <c r="B5" s="6">
        <v>0.12631000000000001</v>
      </c>
      <c r="C5" s="6">
        <f>IFERROR(VLOOKUP(A5,宏观数据!A:N,COLUMN()-1,FALSE)*1,C4)</f>
        <v>14</v>
      </c>
      <c r="D5" s="6">
        <f>IFERROR(VLOOKUP($A5,宏观数据!$A:$N,COLUMN(),FALSE)*1,D4)</f>
        <v>15.4</v>
      </c>
      <c r="E5" s="6"/>
      <c r="F5" s="6">
        <f>IFERROR(VLOOKUP($A5,宏观数据!$A:$N,COLUMN(),FALSE)*1,F4)</f>
        <v>44.24</v>
      </c>
      <c r="G5" s="6"/>
      <c r="H5" s="6"/>
      <c r="I5" s="6">
        <f>IFERROR(VLOOKUP($A5,宏观数据!$A:$N,COLUMN(),FALSE)*1,I4)</f>
        <v>37</v>
      </c>
      <c r="J5" s="6">
        <f>IFERROR(VLOOKUP($A5,宏观数据!$A:$N,COLUMN(),FALSE)*1,J4)</f>
        <v>8.6999999999999993</v>
      </c>
      <c r="K5" s="6">
        <f>IFERROR(VLOOKUP($A5,宏观数据!$A:$N,COLUMN(),FALSE)*1,K4)</f>
        <v>3.4</v>
      </c>
      <c r="L5" s="6">
        <f>IFERROR(VLOOKUP($A5,宏观数据!$A:$N,COLUMN(),FALSE)*1,L4)</f>
        <v>2</v>
      </c>
      <c r="M5" s="6">
        <f>IFERROR(VLOOKUP($A5,宏观数据!$A:$N,COLUMN(),FALSE)*1,M4)</f>
        <v>6</v>
      </c>
      <c r="N5" s="6">
        <f>IFERROR(VLOOKUP($A5,宏观数据!$A:$N,COLUMN(),FALSE)*1,N4)</f>
        <v>19.3</v>
      </c>
    </row>
    <row r="6" spans="1:14" x14ac:dyDescent="0.3">
      <c r="A6" s="2">
        <v>38929</v>
      </c>
      <c r="B6" s="6">
        <v>0.11151999999999999</v>
      </c>
      <c r="C6" s="6">
        <f>IFERROR(VLOOKUP(A6,宏观数据!A:N,COLUMN()-1,FALSE)*1,C5)</f>
        <v>13.5</v>
      </c>
      <c r="D6" s="6">
        <f>IFERROR(VLOOKUP($A6,宏观数据!$A:$N,COLUMN(),FALSE)*1,D5)</f>
        <v>10.4</v>
      </c>
      <c r="E6" s="6"/>
      <c r="F6" s="6">
        <f>IFERROR(VLOOKUP($A6,宏观数据!$A:$N,COLUMN(),FALSE)*1,F5)</f>
        <v>43.21</v>
      </c>
      <c r="G6" s="6"/>
      <c r="H6" s="6"/>
      <c r="I6" s="6">
        <f>IFERROR(VLOOKUP($A6,宏观数据!$A:$N,COLUMN(),FALSE)*1,I5)</f>
        <v>38.299999999999997</v>
      </c>
      <c r="J6" s="6">
        <f>IFERROR(VLOOKUP($A6,宏观数据!$A:$N,COLUMN(),FALSE)*1,J5)</f>
        <v>9</v>
      </c>
      <c r="K6" s="6">
        <f>IFERROR(VLOOKUP($A6,宏观数据!$A:$N,COLUMN(),FALSE)*1,K5)</f>
        <v>7</v>
      </c>
      <c r="L6" s="6">
        <f>IFERROR(VLOOKUP($A6,宏观数据!$A:$N,COLUMN(),FALSE)*1,L5)</f>
        <v>1.3</v>
      </c>
      <c r="M6" s="6">
        <f>IFERROR(VLOOKUP($A6,宏观数据!$A:$N,COLUMN(),FALSE)*1,M5)</f>
        <v>8.6</v>
      </c>
      <c r="N6" s="6">
        <f>IFERROR(VLOOKUP($A6,宏观数据!$A:$N,COLUMN(),FALSE)*1,N5)</f>
        <v>31.9</v>
      </c>
    </row>
    <row r="7" spans="1:14" x14ac:dyDescent="0.3">
      <c r="A7" s="2">
        <v>38960</v>
      </c>
      <c r="B7" s="6">
        <v>9.7030000000000005E-2</v>
      </c>
      <c r="C7" s="6">
        <f>IFERROR(VLOOKUP(A7,宏观数据!A:N,COLUMN()-1,FALSE)*1,C6)</f>
        <v>16.399999999999999</v>
      </c>
      <c r="D7" s="6">
        <f>IFERROR(VLOOKUP($A7,宏观数据!$A:$N,COLUMN(),FALSE)*1,D6)</f>
        <v>13.3</v>
      </c>
      <c r="E7" s="6"/>
      <c r="F7" s="6">
        <f>IFERROR(VLOOKUP($A7,宏观数据!$A:$N,COLUMN(),FALSE)*1,F6)</f>
        <v>63.01</v>
      </c>
      <c r="G7" s="6"/>
      <c r="H7" s="6"/>
      <c r="I7" s="6">
        <f>IFERROR(VLOOKUP($A7,宏观数据!$A:$N,COLUMN(),FALSE)*1,I6)</f>
        <v>34.200000000000003</v>
      </c>
      <c r="J7" s="6">
        <f>IFERROR(VLOOKUP($A7,宏观数据!$A:$N,COLUMN(),FALSE)*1,J6)</f>
        <v>5.3</v>
      </c>
      <c r="K7" s="6">
        <f>IFERROR(VLOOKUP($A7,宏观数据!$A:$N,COLUMN(),FALSE)*1,K6)</f>
        <v>6.4</v>
      </c>
      <c r="L7" s="6">
        <f>IFERROR(VLOOKUP($A7,宏观数据!$A:$N,COLUMN(),FALSE)*1,L6)</f>
        <v>48.4</v>
      </c>
      <c r="M7" s="6">
        <f>IFERROR(VLOOKUP($A7,宏观数据!$A:$N,COLUMN(),FALSE)*1,M6)</f>
        <v>14.1</v>
      </c>
      <c r="N7" s="6">
        <f>IFERROR(VLOOKUP($A7,宏观数据!$A:$N,COLUMN(),FALSE)*1,N6)</f>
        <v>22</v>
      </c>
    </row>
    <row r="8" spans="1:14" x14ac:dyDescent="0.3">
      <c r="A8" s="2">
        <v>38990</v>
      </c>
      <c r="B8" s="6">
        <v>0.13369</v>
      </c>
      <c r="C8" s="6">
        <f>IFERROR(VLOOKUP(A8,宏观数据!A:N,COLUMN()-1,FALSE)*1,C7)</f>
        <v>14</v>
      </c>
      <c r="D8" s="6">
        <f>IFERROR(VLOOKUP($A8,宏观数据!$A:$N,COLUMN(),FALSE)*1,D7)</f>
        <v>23.2</v>
      </c>
      <c r="E8" s="6"/>
      <c r="F8" s="6">
        <f>IFERROR(VLOOKUP($A8,宏观数据!$A:$N,COLUMN(),FALSE)*1,F7)</f>
        <v>49.63</v>
      </c>
      <c r="G8" s="6"/>
      <c r="H8" s="6"/>
      <c r="I8" s="6">
        <f>IFERROR(VLOOKUP($A8,宏观数据!$A:$N,COLUMN(),FALSE)*1,I7)</f>
        <v>44.8</v>
      </c>
      <c r="J8" s="6">
        <f>IFERROR(VLOOKUP($A8,宏观数据!$A:$N,COLUMN(),FALSE)*1,J7)</f>
        <v>-2.7</v>
      </c>
      <c r="K8" s="6">
        <f>IFERROR(VLOOKUP($A8,宏观数据!$A:$N,COLUMN(),FALSE)*1,K7)</f>
        <v>6.5</v>
      </c>
      <c r="L8" s="6">
        <f>IFERROR(VLOOKUP($A8,宏观数据!$A:$N,COLUMN(),FALSE)*1,L7)</f>
        <v>40.299999999999997</v>
      </c>
      <c r="M8" s="6">
        <f>IFERROR(VLOOKUP($A8,宏观数据!$A:$N,COLUMN(),FALSE)*1,M7)</f>
        <v>13.4</v>
      </c>
      <c r="N8" s="6">
        <f>IFERROR(VLOOKUP($A8,宏观数据!$A:$N,COLUMN(),FALSE)*1,N7)</f>
        <v>21.6</v>
      </c>
    </row>
    <row r="9" spans="1:14" x14ac:dyDescent="0.3">
      <c r="A9" s="2">
        <v>39021</v>
      </c>
      <c r="B9" s="6">
        <v>0.13966000000000001</v>
      </c>
      <c r="C9" s="6">
        <f>IFERROR(VLOOKUP(A9,宏观数据!A:N,COLUMN()-1,FALSE)*1,C8)</f>
        <v>14.4</v>
      </c>
      <c r="D9" s="6">
        <f>IFERROR(VLOOKUP($A9,宏观数据!$A:$N,COLUMN(),FALSE)*1,D8)</f>
        <v>35.6</v>
      </c>
      <c r="E9" s="6"/>
      <c r="F9" s="6">
        <f>IFERROR(VLOOKUP($A9,宏观数据!$A:$N,COLUMN(),FALSE)*1,F8)</f>
        <v>54.82</v>
      </c>
      <c r="G9" s="6"/>
      <c r="H9" s="6"/>
      <c r="I9" s="6">
        <f>IFERROR(VLOOKUP($A9,宏观数据!$A:$N,COLUMN(),FALSE)*1,I8)</f>
        <v>44</v>
      </c>
      <c r="J9" s="6">
        <f>IFERROR(VLOOKUP($A9,宏观数据!$A:$N,COLUMN(),FALSE)*1,J8)</f>
        <v>2.6</v>
      </c>
      <c r="K9" s="6">
        <f>IFERROR(VLOOKUP($A9,宏观数据!$A:$N,COLUMN(),FALSE)*1,K8)</f>
        <v>16.7</v>
      </c>
      <c r="L9" s="6">
        <f>IFERROR(VLOOKUP($A9,宏观数据!$A:$N,COLUMN(),FALSE)*1,L8)</f>
        <v>18.7</v>
      </c>
      <c r="M9" s="6">
        <f>IFERROR(VLOOKUP($A9,宏观数据!$A:$N,COLUMN(),FALSE)*1,M8)</f>
        <v>14.5</v>
      </c>
      <c r="N9" s="6">
        <f>IFERROR(VLOOKUP($A9,宏观数据!$A:$N,COLUMN(),FALSE)*1,N8)</f>
        <v>23.8</v>
      </c>
    </row>
    <row r="10" spans="1:14" x14ac:dyDescent="0.3">
      <c r="A10" s="2">
        <v>39051</v>
      </c>
      <c r="B10" s="6">
        <v>0.15975</v>
      </c>
      <c r="C10" s="6">
        <f>IFERROR(VLOOKUP(A10,宏观数据!A:N,COLUMN()-1,FALSE)*1,C9)</f>
        <v>14.7</v>
      </c>
      <c r="D10" s="6">
        <f>IFERROR(VLOOKUP($A10,宏观数据!$A:$N,COLUMN(),FALSE)*1,D9)</f>
        <v>27.8</v>
      </c>
      <c r="E10" s="6"/>
      <c r="F10" s="6">
        <f>IFERROR(VLOOKUP($A10,宏观数据!$A:$N,COLUMN(),FALSE)*1,F9)</f>
        <v>28.33</v>
      </c>
      <c r="G10" s="6"/>
      <c r="H10" s="6"/>
      <c r="I10" s="6">
        <f>IFERROR(VLOOKUP($A10,宏观数据!$A:$N,COLUMN(),FALSE)*1,I9)</f>
        <v>33.700000000000003</v>
      </c>
      <c r="J10" s="6">
        <f>IFERROR(VLOOKUP($A10,宏观数据!$A:$N,COLUMN(),FALSE)*1,J9)</f>
        <v>10</v>
      </c>
      <c r="K10" s="6">
        <f>IFERROR(VLOOKUP($A10,宏观数据!$A:$N,COLUMN(),FALSE)*1,K9)</f>
        <v>7.9</v>
      </c>
      <c r="L10" s="6">
        <f>IFERROR(VLOOKUP($A10,宏观数据!$A:$N,COLUMN(),FALSE)*1,L9)</f>
        <v>14.6</v>
      </c>
      <c r="M10" s="6">
        <f>IFERROR(VLOOKUP($A10,宏观数据!$A:$N,COLUMN(),FALSE)*1,M9)</f>
        <v>8.8000000000000007</v>
      </c>
      <c r="N10" s="6">
        <f>IFERROR(VLOOKUP($A10,宏观数据!$A:$N,COLUMN(),FALSE)*1,N9)</f>
        <v>18.5</v>
      </c>
    </row>
    <row r="11" spans="1:14" x14ac:dyDescent="0.3">
      <c r="A11" s="2">
        <v>39082</v>
      </c>
      <c r="B11" s="6">
        <v>0.16811999999999999</v>
      </c>
      <c r="C11" s="6">
        <f>IFERROR(VLOOKUP(A11,宏观数据!A:N,COLUMN()-1,FALSE)*1,C10)</f>
        <v>14.6</v>
      </c>
      <c r="D11" s="6">
        <f>IFERROR(VLOOKUP($A11,宏观数据!$A:$N,COLUMN(),FALSE)*1,D10)</f>
        <v>19</v>
      </c>
      <c r="E11" s="6"/>
      <c r="F11" s="6">
        <f>IFERROR(VLOOKUP($A11,宏观数据!$A:$N,COLUMN(),FALSE)*1,F10)</f>
        <v>32.36</v>
      </c>
      <c r="G11" s="6"/>
      <c r="H11" s="6"/>
      <c r="I11" s="6">
        <f>IFERROR(VLOOKUP($A11,宏观数据!$A:$N,COLUMN(),FALSE)*1,I10)</f>
        <v>45.1</v>
      </c>
      <c r="J11" s="6">
        <f>IFERROR(VLOOKUP($A11,宏观数据!$A:$N,COLUMN(),FALSE)*1,J10)</f>
        <v>21.7</v>
      </c>
      <c r="K11" s="6">
        <f>IFERROR(VLOOKUP($A11,宏观数据!$A:$N,COLUMN(),FALSE)*1,K10)</f>
        <v>14.6</v>
      </c>
      <c r="L11" s="6">
        <f>IFERROR(VLOOKUP($A11,宏观数据!$A:$N,COLUMN(),FALSE)*1,L10)</f>
        <v>-11.9</v>
      </c>
      <c r="M11" s="6">
        <f>IFERROR(VLOOKUP($A11,宏观数据!$A:$N,COLUMN(),FALSE)*1,M10)</f>
        <v>7.6</v>
      </c>
      <c r="N11" s="6">
        <f>IFERROR(VLOOKUP($A11,宏观数据!$A:$N,COLUMN(),FALSE)*1,N10)</f>
        <v>-2.7</v>
      </c>
    </row>
    <row r="12" spans="1:14" x14ac:dyDescent="0.3">
      <c r="A12" s="2">
        <v>39113</v>
      </c>
      <c r="B12" s="6">
        <v>0.20960999999999999</v>
      </c>
      <c r="C12" s="6">
        <f>IFERROR(VLOOKUP(A12,宏观数据!A:N,COLUMN()-1,FALSE)*1,C11)</f>
        <v>27.3</v>
      </c>
      <c r="D12" s="6">
        <f>IFERROR(VLOOKUP($A12,宏观数据!$A:$N,COLUMN(),FALSE)*1,D11)</f>
        <v>39.6</v>
      </c>
      <c r="E12" s="6"/>
      <c r="F12" s="6">
        <f>IFERROR(VLOOKUP($A12,宏观数据!$A:$N,COLUMN(),FALSE)*1,F11)</f>
        <v>61.67</v>
      </c>
      <c r="G12" s="6"/>
      <c r="H12" s="6"/>
      <c r="I12" s="6">
        <f>IFERROR(VLOOKUP($A12,宏观数据!$A:$N,COLUMN(),FALSE)*1,I11)</f>
        <v>48.9</v>
      </c>
      <c r="J12" s="6">
        <f>IFERROR(VLOOKUP($A12,宏观数据!$A:$N,COLUMN(),FALSE)*1,J11)</f>
        <v>13.6</v>
      </c>
      <c r="K12" s="6">
        <f>IFERROR(VLOOKUP($A12,宏观数据!$A:$N,COLUMN(),FALSE)*1,K11)</f>
        <v>28.3</v>
      </c>
      <c r="L12" s="6">
        <f>IFERROR(VLOOKUP($A12,宏观数据!$A:$N,COLUMN(),FALSE)*1,L11)</f>
        <v>25.8</v>
      </c>
      <c r="M12" s="6">
        <f>IFERROR(VLOOKUP($A12,宏观数据!$A:$N,COLUMN(),FALSE)*1,M11)</f>
        <v>18.3</v>
      </c>
      <c r="N12" s="6">
        <f>IFERROR(VLOOKUP($A12,宏观数据!$A:$N,COLUMN(),FALSE)*1,N11)</f>
        <v>29.5</v>
      </c>
    </row>
    <row r="13" spans="1:14" x14ac:dyDescent="0.3">
      <c r="A13" s="2">
        <v>39141</v>
      </c>
      <c r="B13" s="6">
        <v>0.20047000000000001</v>
      </c>
      <c r="C13" s="6">
        <f>IFERROR(VLOOKUP(A13,宏观数据!A:N,COLUMN()-1,FALSE)*1,C12)</f>
        <v>5.3</v>
      </c>
      <c r="D13" s="6">
        <f>IFERROR(VLOOKUP($A13,宏观数据!$A:$N,COLUMN(),FALSE)*1,D12)</f>
        <v>3.8</v>
      </c>
      <c r="E13" s="6"/>
      <c r="F13" s="6">
        <f>IFERROR(VLOOKUP($A13,宏观数据!$A:$N,COLUMN(),FALSE)*1,F12)</f>
        <v>-18.98</v>
      </c>
      <c r="G13" s="6"/>
      <c r="H13" s="6"/>
      <c r="I13" s="6">
        <f>IFERROR(VLOOKUP($A13,宏观数据!$A:$N,COLUMN(),FALSE)*1,I12)</f>
        <v>46.5</v>
      </c>
      <c r="J13" s="6">
        <f>IFERROR(VLOOKUP($A13,宏观数据!$A:$N,COLUMN(),FALSE)*1,J12)</f>
        <v>11.1</v>
      </c>
      <c r="K13" s="6">
        <f>IFERROR(VLOOKUP($A13,宏观数据!$A:$N,COLUMN(),FALSE)*1,K12)</f>
        <v>25.8</v>
      </c>
      <c r="L13" s="6">
        <f>IFERROR(VLOOKUP($A13,宏观数据!$A:$N,COLUMN(),FALSE)*1,L12)</f>
        <v>3.5</v>
      </c>
      <c r="M13" s="6">
        <f>IFERROR(VLOOKUP($A13,宏观数据!$A:$N,COLUMN(),FALSE)*1,M12)</f>
        <v>14.1</v>
      </c>
      <c r="N13" s="6">
        <f>IFERROR(VLOOKUP($A13,宏观数据!$A:$N,COLUMN(),FALSE)*1,N12)</f>
        <v>22.28</v>
      </c>
    </row>
    <row r="14" spans="1:14" x14ac:dyDescent="0.3">
      <c r="A14" s="2">
        <v>39172</v>
      </c>
      <c r="B14" s="6">
        <v>0.22541</v>
      </c>
      <c r="C14" s="6">
        <f>IFERROR(VLOOKUP(A14,宏观数据!A:N,COLUMN()-1,FALSE)*1,C13)</f>
        <v>13.7</v>
      </c>
      <c r="D14" s="6">
        <f>IFERROR(VLOOKUP($A14,宏观数据!$A:$N,COLUMN(),FALSE)*1,D13)</f>
        <v>17.8</v>
      </c>
      <c r="E14" s="6"/>
      <c r="F14" s="6">
        <f>IFERROR(VLOOKUP($A14,宏观数据!$A:$N,COLUMN(),FALSE)*1,F13)</f>
        <v>49.39</v>
      </c>
      <c r="G14" s="6"/>
      <c r="H14" s="6"/>
      <c r="I14" s="6">
        <f>IFERROR(VLOOKUP($A14,宏观数据!$A:$N,COLUMN(),FALSE)*1,I13)</f>
        <v>39</v>
      </c>
      <c r="J14" s="6">
        <f>IFERROR(VLOOKUP($A14,宏观数据!$A:$N,COLUMN(),FALSE)*1,J13)</f>
        <v>6.6</v>
      </c>
      <c r="K14" s="6">
        <f>IFERROR(VLOOKUP($A14,宏观数据!$A:$N,COLUMN(),FALSE)*1,K13)</f>
        <v>27.1</v>
      </c>
      <c r="L14" s="6">
        <f>IFERROR(VLOOKUP($A14,宏观数据!$A:$N,COLUMN(),FALSE)*1,L13)</f>
        <v>16.7</v>
      </c>
      <c r="M14" s="6">
        <f>IFERROR(VLOOKUP($A14,宏观数据!$A:$N,COLUMN(),FALSE)*1,M13)</f>
        <v>19.3</v>
      </c>
      <c r="N14" s="6">
        <f>IFERROR(VLOOKUP($A14,宏观数据!$A:$N,COLUMN(),FALSE)*1,N13)</f>
        <v>19.850000000000001</v>
      </c>
    </row>
    <row r="15" spans="1:14" x14ac:dyDescent="0.3">
      <c r="A15" s="2">
        <v>39202</v>
      </c>
      <c r="B15" s="6">
        <v>0.28110000000000002</v>
      </c>
      <c r="C15" s="6">
        <f>IFERROR(VLOOKUP(A15,宏观数据!A:N,COLUMN()-1,FALSE)*1,C14)</f>
        <v>15.4</v>
      </c>
      <c r="D15" s="6">
        <f>IFERROR(VLOOKUP($A15,宏观数据!$A:$N,COLUMN(),FALSE)*1,D14)</f>
        <v>18.600000000000001</v>
      </c>
      <c r="E15" s="6"/>
      <c r="F15" s="6">
        <f>IFERROR(VLOOKUP($A15,宏观数据!$A:$N,COLUMN(),FALSE)*1,F14)</f>
        <v>82.6</v>
      </c>
      <c r="G15" s="6"/>
      <c r="H15" s="6"/>
      <c r="I15" s="6">
        <f>IFERROR(VLOOKUP($A15,宏观数据!$A:$N,COLUMN(),FALSE)*1,I14)</f>
        <v>44.8</v>
      </c>
      <c r="J15" s="6">
        <f>IFERROR(VLOOKUP($A15,宏观数据!$A:$N,COLUMN(),FALSE)*1,J14)</f>
        <v>9.1</v>
      </c>
      <c r="K15" s="6">
        <f>IFERROR(VLOOKUP($A15,宏观数据!$A:$N,COLUMN(),FALSE)*1,K14)</f>
        <v>11.9</v>
      </c>
      <c r="L15" s="6">
        <f>IFERROR(VLOOKUP($A15,宏观数据!$A:$N,COLUMN(),FALSE)*1,L14)</f>
        <v>22.1</v>
      </c>
      <c r="M15" s="6">
        <f>IFERROR(VLOOKUP($A15,宏观数据!$A:$N,COLUMN(),FALSE)*1,M14)</f>
        <v>13.5</v>
      </c>
      <c r="N15" s="6">
        <f>IFERROR(VLOOKUP($A15,宏观数据!$A:$N,COLUMN(),FALSE)*1,N14)</f>
        <v>32.1</v>
      </c>
    </row>
    <row r="16" spans="1:14" x14ac:dyDescent="0.3">
      <c r="A16" s="2">
        <v>39233</v>
      </c>
      <c r="B16" s="6">
        <v>0.30861</v>
      </c>
      <c r="C16" s="6">
        <f>IFERROR(VLOOKUP(A16,宏观数据!A:N,COLUMN()-1,FALSE)*1,C15)</f>
        <v>16</v>
      </c>
      <c r="D16" s="6">
        <f>IFERROR(VLOOKUP($A16,宏观数据!$A:$N,COLUMN(),FALSE)*1,D15)</f>
        <v>25.7</v>
      </c>
      <c r="E16" s="6"/>
      <c r="F16" s="6">
        <f>IFERROR(VLOOKUP($A16,宏观数据!$A:$N,COLUMN(),FALSE)*1,F15)</f>
        <v>46.84</v>
      </c>
      <c r="G16" s="6"/>
      <c r="H16" s="6"/>
      <c r="I16" s="6">
        <f>IFERROR(VLOOKUP($A16,宏观数据!$A:$N,COLUMN(),FALSE)*1,I15)</f>
        <v>29</v>
      </c>
      <c r="J16" s="6">
        <f>IFERROR(VLOOKUP($A16,宏观数据!$A:$N,COLUMN(),FALSE)*1,J15)</f>
        <v>11.6</v>
      </c>
      <c r="K16" s="6">
        <f>IFERROR(VLOOKUP($A16,宏观数据!$A:$N,COLUMN(),FALSE)*1,K15)</f>
        <v>14.2</v>
      </c>
      <c r="L16" s="6">
        <f>IFERROR(VLOOKUP($A16,宏观数据!$A:$N,COLUMN(),FALSE)*1,L15)</f>
        <v>25.3</v>
      </c>
      <c r="M16" s="6">
        <f>IFERROR(VLOOKUP($A16,宏观数据!$A:$N,COLUMN(),FALSE)*1,M15)</f>
        <v>13.3</v>
      </c>
      <c r="N16" s="6">
        <f>IFERROR(VLOOKUP($A16,宏观数据!$A:$N,COLUMN(),FALSE)*1,N15)</f>
        <v>32.130000000000003</v>
      </c>
    </row>
    <row r="17" spans="1:14" x14ac:dyDescent="0.3">
      <c r="A17" s="2">
        <v>39263</v>
      </c>
      <c r="B17" s="6">
        <v>0.31201000000000001</v>
      </c>
      <c r="C17" s="6">
        <f>IFERROR(VLOOKUP(A17,宏观数据!A:N,COLUMN()-1,FALSE)*1,C16)</f>
        <v>17</v>
      </c>
      <c r="D17" s="6">
        <f>IFERROR(VLOOKUP($A17,宏观数据!$A:$N,COLUMN(),FALSE)*1,D16)</f>
        <v>27.6</v>
      </c>
      <c r="E17" s="6"/>
      <c r="F17" s="6">
        <f>IFERROR(VLOOKUP($A17,宏观数据!$A:$N,COLUMN(),FALSE)*1,F16)</f>
        <v>40.729999999999997</v>
      </c>
      <c r="G17" s="6"/>
      <c r="H17" s="6"/>
      <c r="I17" s="6">
        <f>IFERROR(VLOOKUP($A17,宏观数据!$A:$N,COLUMN(),FALSE)*1,I16)</f>
        <v>42.2</v>
      </c>
      <c r="J17" s="6">
        <f>IFERROR(VLOOKUP($A17,宏观数据!$A:$N,COLUMN(),FALSE)*1,J16)</f>
        <v>16.899999999999999</v>
      </c>
      <c r="K17" s="6">
        <f>IFERROR(VLOOKUP($A17,宏观数据!$A:$N,COLUMN(),FALSE)*1,K16)</f>
        <v>18.399999999999999</v>
      </c>
      <c r="L17" s="6">
        <f>IFERROR(VLOOKUP($A17,宏观数据!$A:$N,COLUMN(),FALSE)*1,L16)</f>
        <v>38.6</v>
      </c>
      <c r="M17" s="6">
        <f>IFERROR(VLOOKUP($A17,宏观数据!$A:$N,COLUMN(),FALSE)*1,M16)</f>
        <v>20.100000000000001</v>
      </c>
      <c r="N17" s="6">
        <f>IFERROR(VLOOKUP($A17,宏观数据!$A:$N,COLUMN(),FALSE)*1,N16)</f>
        <v>25.23</v>
      </c>
    </row>
    <row r="18" spans="1:14" x14ac:dyDescent="0.3">
      <c r="A18" s="2">
        <v>39294</v>
      </c>
      <c r="B18" s="6">
        <v>0.30653000000000002</v>
      </c>
      <c r="C18" s="6">
        <f>IFERROR(VLOOKUP(A18,宏观数据!A:N,COLUMN()-1,FALSE)*1,C17)</f>
        <v>15.5</v>
      </c>
      <c r="D18" s="6">
        <f>IFERROR(VLOOKUP($A18,宏观数据!$A:$N,COLUMN(),FALSE)*1,D17)</f>
        <v>32.700000000000003</v>
      </c>
      <c r="E18" s="6"/>
      <c r="F18" s="6">
        <f>IFERROR(VLOOKUP($A18,宏观数据!$A:$N,COLUMN(),FALSE)*1,F17)</f>
        <v>49.78</v>
      </c>
      <c r="G18" s="6"/>
      <c r="H18" s="6"/>
      <c r="I18" s="6">
        <f>IFERROR(VLOOKUP($A18,宏观数据!$A:$N,COLUMN(),FALSE)*1,I17)</f>
        <v>48.4</v>
      </c>
      <c r="J18" s="6">
        <f>IFERROR(VLOOKUP($A18,宏观数据!$A:$N,COLUMN(),FALSE)*1,J17)</f>
        <v>-2.2000000000000002</v>
      </c>
      <c r="K18" s="6">
        <f>IFERROR(VLOOKUP($A18,宏观数据!$A:$N,COLUMN(),FALSE)*1,K17)</f>
        <v>4.8</v>
      </c>
      <c r="L18" s="6">
        <f>IFERROR(VLOOKUP($A18,宏观数据!$A:$N,COLUMN(),FALSE)*1,L17)</f>
        <v>44.1</v>
      </c>
      <c r="M18" s="6">
        <f>IFERROR(VLOOKUP($A18,宏观数据!$A:$N,COLUMN(),FALSE)*1,M17)</f>
        <v>17.399999999999999</v>
      </c>
      <c r="N18" s="6">
        <f>IFERROR(VLOOKUP($A18,宏观数据!$A:$N,COLUMN(),FALSE)*1,N17)</f>
        <v>29.53</v>
      </c>
    </row>
    <row r="19" spans="1:14" x14ac:dyDescent="0.3">
      <c r="A19" s="2">
        <v>39325</v>
      </c>
      <c r="B19" s="6">
        <v>0.31192999999999999</v>
      </c>
      <c r="C19" s="6">
        <f>IFERROR(VLOOKUP(A19,宏观数据!A:N,COLUMN()-1,FALSE)*1,C18)</f>
        <v>15</v>
      </c>
      <c r="D19" s="6">
        <f>IFERROR(VLOOKUP($A19,宏观数据!$A:$N,COLUMN(),FALSE)*1,D18)</f>
        <v>21.7</v>
      </c>
      <c r="E19" s="6"/>
      <c r="F19" s="6">
        <f>IFERROR(VLOOKUP($A19,宏观数据!$A:$N,COLUMN(),FALSE)*1,F18)</f>
        <v>40.97</v>
      </c>
      <c r="G19" s="6"/>
      <c r="H19" s="6"/>
      <c r="I19" s="6">
        <f>IFERROR(VLOOKUP($A19,宏观数据!$A:$N,COLUMN(),FALSE)*1,I18)</f>
        <v>37.1</v>
      </c>
      <c r="J19" s="6">
        <f>IFERROR(VLOOKUP($A19,宏观数据!$A:$N,COLUMN(),FALSE)*1,J18)</f>
        <v>8.8000000000000007</v>
      </c>
      <c r="K19" s="6">
        <f>IFERROR(VLOOKUP($A19,宏观数据!$A:$N,COLUMN(),FALSE)*1,K18)</f>
        <v>7.5</v>
      </c>
      <c r="L19" s="6">
        <f>IFERROR(VLOOKUP($A19,宏观数据!$A:$N,COLUMN(),FALSE)*1,L18)</f>
        <v>11</v>
      </c>
      <c r="M19" s="6">
        <f>IFERROR(VLOOKUP($A19,宏观数据!$A:$N,COLUMN(),FALSE)*1,M18)</f>
        <v>20.8</v>
      </c>
      <c r="N19" s="6">
        <f>IFERROR(VLOOKUP($A19,宏观数据!$A:$N,COLUMN(),FALSE)*1,N18)</f>
        <v>41.06</v>
      </c>
    </row>
    <row r="20" spans="1:14" x14ac:dyDescent="0.3">
      <c r="A20" s="2">
        <v>39355</v>
      </c>
      <c r="B20" s="6">
        <v>0.32080999999999998</v>
      </c>
      <c r="C20" s="6">
        <f>IFERROR(VLOOKUP(A20,宏观数据!A:N,COLUMN()-1,FALSE)*1,C19)</f>
        <v>15.5</v>
      </c>
      <c r="D20" s="6">
        <f>IFERROR(VLOOKUP($A20,宏观数据!$A:$N,COLUMN(),FALSE)*1,D19)</f>
        <v>19.600000000000001</v>
      </c>
      <c r="E20" s="6"/>
      <c r="F20" s="6">
        <f>IFERROR(VLOOKUP($A20,宏观数据!$A:$N,COLUMN(),FALSE)*1,F19)</f>
        <v>47.66</v>
      </c>
      <c r="G20" s="6"/>
      <c r="H20" s="6"/>
      <c r="I20" s="6">
        <f>IFERROR(VLOOKUP($A20,宏观数据!$A:$N,COLUMN(),FALSE)*1,I19)</f>
        <v>47.1</v>
      </c>
      <c r="J20" s="6">
        <f>IFERROR(VLOOKUP($A20,宏观数据!$A:$N,COLUMN(),FALSE)*1,J19)</f>
        <v>21.5</v>
      </c>
      <c r="K20" s="6">
        <f>IFERROR(VLOOKUP($A20,宏观数据!$A:$N,COLUMN(),FALSE)*1,K19)</f>
        <v>14.8</v>
      </c>
      <c r="L20" s="6">
        <f>IFERROR(VLOOKUP($A20,宏观数据!$A:$N,COLUMN(),FALSE)*1,L19)</f>
        <v>49.1</v>
      </c>
      <c r="M20" s="6">
        <f>IFERROR(VLOOKUP($A20,宏观数据!$A:$N,COLUMN(),FALSE)*1,M19)</f>
        <v>10.8</v>
      </c>
      <c r="N20" s="6">
        <f>IFERROR(VLOOKUP($A20,宏观数据!$A:$N,COLUMN(),FALSE)*1,N19)</f>
        <v>38.950000000000003</v>
      </c>
    </row>
    <row r="21" spans="1:14" x14ac:dyDescent="0.3">
      <c r="A21" s="2">
        <v>39386</v>
      </c>
      <c r="B21" s="6">
        <v>0.27237</v>
      </c>
      <c r="C21" s="6">
        <f>IFERROR(VLOOKUP(A21,宏观数据!A:N,COLUMN()-1,FALSE)*1,C20)</f>
        <v>13.9</v>
      </c>
      <c r="D21" s="6">
        <f>IFERROR(VLOOKUP($A21,宏观数据!$A:$N,COLUMN(),FALSE)*1,D20)</f>
        <v>24.3</v>
      </c>
      <c r="E21" s="6"/>
      <c r="F21" s="6">
        <f>IFERROR(VLOOKUP($A21,宏观数据!$A:$N,COLUMN(),FALSE)*1,F20)</f>
        <v>60.61</v>
      </c>
      <c r="G21" s="6"/>
      <c r="H21" s="6"/>
      <c r="I21" s="6">
        <f>IFERROR(VLOOKUP($A21,宏观数据!$A:$N,COLUMN(),FALSE)*1,I20)</f>
        <v>68.3</v>
      </c>
      <c r="J21" s="6">
        <f>IFERROR(VLOOKUP($A21,宏观数据!$A:$N,COLUMN(),FALSE)*1,J20)</f>
        <v>16.7</v>
      </c>
      <c r="K21" s="6">
        <f>IFERROR(VLOOKUP($A21,宏观数据!$A:$N,COLUMN(),FALSE)*1,K20)</f>
        <v>10.9</v>
      </c>
      <c r="L21" s="6">
        <f>IFERROR(VLOOKUP($A21,宏观数据!$A:$N,COLUMN(),FALSE)*1,L20)</f>
        <v>25.1</v>
      </c>
      <c r="M21" s="6">
        <f>IFERROR(VLOOKUP($A21,宏观数据!$A:$N,COLUMN(),FALSE)*1,M20)</f>
        <v>6.7</v>
      </c>
      <c r="N21" s="6">
        <f>IFERROR(VLOOKUP($A21,宏观数据!$A:$N,COLUMN(),FALSE)*1,N20)</f>
        <v>46.32</v>
      </c>
    </row>
    <row r="22" spans="1:14" x14ac:dyDescent="0.3">
      <c r="A22" s="2">
        <v>39416</v>
      </c>
      <c r="B22" s="6">
        <v>0.29803000000000002</v>
      </c>
      <c r="C22" s="6">
        <f>IFERROR(VLOOKUP(A22,宏观数据!A:N,COLUMN()-1,FALSE)*1,C21)</f>
        <v>13.8</v>
      </c>
      <c r="D22" s="6">
        <f>IFERROR(VLOOKUP($A22,宏观数据!$A:$N,COLUMN(),FALSE)*1,D21)</f>
        <v>21.7</v>
      </c>
      <c r="E22" s="6"/>
      <c r="F22" s="6">
        <f>IFERROR(VLOOKUP($A22,宏观数据!$A:$N,COLUMN(),FALSE)*1,F21)</f>
        <v>73.92</v>
      </c>
      <c r="G22" s="6"/>
      <c r="H22" s="6"/>
      <c r="I22" s="6">
        <f>IFERROR(VLOOKUP($A22,宏观数据!$A:$N,COLUMN(),FALSE)*1,I21)</f>
        <v>77.599999999999994</v>
      </c>
      <c r="J22" s="6">
        <f>IFERROR(VLOOKUP($A22,宏观数据!$A:$N,COLUMN(),FALSE)*1,J21)</f>
        <v>10.199999999999999</v>
      </c>
      <c r="K22" s="6">
        <f>IFERROR(VLOOKUP($A22,宏观数据!$A:$N,COLUMN(),FALSE)*1,K21)</f>
        <v>9.1999999999999993</v>
      </c>
      <c r="L22" s="6">
        <f>IFERROR(VLOOKUP($A22,宏观数据!$A:$N,COLUMN(),FALSE)*1,L21)</f>
        <v>6.6</v>
      </c>
      <c r="M22" s="6">
        <f>IFERROR(VLOOKUP($A22,宏观数据!$A:$N,COLUMN(),FALSE)*1,M21)</f>
        <v>19.2</v>
      </c>
      <c r="N22" s="6">
        <f>IFERROR(VLOOKUP($A22,宏观数据!$A:$N,COLUMN(),FALSE)*1,N21)</f>
        <v>42.01</v>
      </c>
    </row>
    <row r="23" spans="1:14" x14ac:dyDescent="0.3">
      <c r="A23" s="2">
        <v>39447</v>
      </c>
      <c r="B23" s="6">
        <v>0.33104</v>
      </c>
      <c r="C23" s="6">
        <f>IFERROR(VLOOKUP(A23,宏观数据!A:N,COLUMN()-1,FALSE)*1,C22)</f>
        <v>12.3</v>
      </c>
      <c r="D23" s="6">
        <f>IFERROR(VLOOKUP($A23,宏观数据!$A:$N,COLUMN(),FALSE)*1,D22)</f>
        <v>23.8</v>
      </c>
      <c r="E23" s="6"/>
      <c r="F23" s="6">
        <f>IFERROR(VLOOKUP($A23,宏观数据!$A:$N,COLUMN(),FALSE)*1,F22)</f>
        <v>70.209999999999994</v>
      </c>
      <c r="G23" s="6"/>
      <c r="H23" s="6"/>
      <c r="I23" s="6">
        <f>IFERROR(VLOOKUP($A23,宏观数据!$A:$N,COLUMN(),FALSE)*1,I22)</f>
        <v>56</v>
      </c>
      <c r="J23" s="6">
        <f>IFERROR(VLOOKUP($A23,宏观数据!$A:$N,COLUMN(),FALSE)*1,J22)</f>
        <v>7.6</v>
      </c>
      <c r="K23" s="6">
        <f>IFERROR(VLOOKUP($A23,宏观数据!$A:$N,COLUMN(),FALSE)*1,K22)</f>
        <v>0.4</v>
      </c>
      <c r="L23" s="6">
        <f>IFERROR(VLOOKUP($A23,宏观数据!$A:$N,COLUMN(),FALSE)*1,L22)</f>
        <v>11.1</v>
      </c>
      <c r="M23" s="6">
        <f>IFERROR(VLOOKUP($A23,宏观数据!$A:$N,COLUMN(),FALSE)*1,M22)</f>
        <v>-4.6100000000000003</v>
      </c>
      <c r="N23" s="6">
        <f>IFERROR(VLOOKUP($A23,宏观数据!$A:$N,COLUMN(),FALSE)*1,N22)</f>
        <v>9.73</v>
      </c>
    </row>
    <row r="24" spans="1:14" x14ac:dyDescent="0.3">
      <c r="A24" s="2">
        <v>39478</v>
      </c>
      <c r="B24" s="6">
        <v>0.26278000000000001</v>
      </c>
      <c r="C24" s="6">
        <f>IFERROR(VLOOKUP(A24,宏观数据!A:N,COLUMN()-1,FALSE)*1,C23)</f>
        <v>8.9600000000000009</v>
      </c>
      <c r="D24" s="6">
        <f>IFERROR(VLOOKUP($A24,宏观数据!$A:$N,COLUMN(),FALSE)*1,D23)</f>
        <v>9.7799999999999994</v>
      </c>
      <c r="E24" s="6">
        <f>IFERROR(VLOOKUP($A24,宏观数据!$A:$N,COLUMN(),FALSE)*1,E23)</f>
        <v>44.5</v>
      </c>
      <c r="F24" s="6">
        <f>IFERROR(VLOOKUP($A24,宏观数据!$A:$N,COLUMN(),FALSE)*1,F23)</f>
        <v>36.520000000000003</v>
      </c>
      <c r="G24" s="6">
        <f>IFERROR(VLOOKUP($A24,宏观数据!$A:$N,COLUMN(),FALSE)*1,G23)</f>
        <v>6.82</v>
      </c>
      <c r="H24" s="6"/>
      <c r="I24" s="6">
        <f>IFERROR(VLOOKUP($A24,宏观数据!$A:$N,COLUMN(),FALSE)*1,I23)</f>
        <v>52.16</v>
      </c>
      <c r="J24" s="6">
        <f>IFERROR(VLOOKUP($A24,宏观数据!$A:$N,COLUMN(),FALSE)*1,J23)</f>
        <v>10.29</v>
      </c>
      <c r="K24" s="6">
        <f>IFERROR(VLOOKUP($A24,宏观数据!$A:$N,COLUMN(),FALSE)*1,K23)</f>
        <v>2.0499999999999998</v>
      </c>
      <c r="L24" s="6">
        <f>IFERROR(VLOOKUP($A24,宏观数据!$A:$N,COLUMN(),FALSE)*1,L23)</f>
        <v>16.87</v>
      </c>
      <c r="M24" s="6">
        <f>IFERROR(VLOOKUP($A24,宏观数据!$A:$N,COLUMN(),FALSE)*1,M23)</f>
        <v>12.8</v>
      </c>
      <c r="N24" s="6">
        <f>IFERROR(VLOOKUP($A24,宏观数据!$A:$N,COLUMN(),FALSE)*1,N23)</f>
        <v>43.9</v>
      </c>
    </row>
    <row r="25" spans="1:14" x14ac:dyDescent="0.3">
      <c r="A25" s="2">
        <v>39507</v>
      </c>
      <c r="B25" s="6">
        <v>0.26334999999999997</v>
      </c>
      <c r="C25" s="6">
        <f>IFERROR(VLOOKUP(A25,宏观数据!A:N,COLUMN()-1,FALSE)*1,C24)</f>
        <v>14.3</v>
      </c>
      <c r="D25" s="6">
        <f>IFERROR(VLOOKUP($A25,宏观数据!$A:$N,COLUMN(),FALSE)*1,D24)</f>
        <v>16</v>
      </c>
      <c r="E25" s="6">
        <f>IFERROR(VLOOKUP($A25,宏观数据!$A:$N,COLUMN(),FALSE)*1,E24)</f>
        <v>51.9</v>
      </c>
      <c r="F25" s="6">
        <f>IFERROR(VLOOKUP($A25,宏观数据!$A:$N,COLUMN(),FALSE)*1,F24)</f>
        <v>105.14</v>
      </c>
      <c r="G25" s="6">
        <f>IFERROR(VLOOKUP($A25,宏观数据!$A:$N,COLUMN(),FALSE)*1,G24)</f>
        <v>49.46</v>
      </c>
      <c r="H25" s="6"/>
      <c r="I25" s="6">
        <f>IFERROR(VLOOKUP($A25,宏观数据!$A:$N,COLUMN(),FALSE)*1,I24)</f>
        <v>48.1</v>
      </c>
      <c r="J25" s="6">
        <f>IFERROR(VLOOKUP($A25,宏观数据!$A:$N,COLUMN(),FALSE)*1,J24)</f>
        <v>-1.1000000000000001</v>
      </c>
      <c r="K25" s="6">
        <f>IFERROR(VLOOKUP($A25,宏观数据!$A:$N,COLUMN(),FALSE)*1,K24)</f>
        <v>5.6</v>
      </c>
      <c r="L25" s="6">
        <f>IFERROR(VLOOKUP($A25,宏观数据!$A:$N,COLUMN(),FALSE)*1,L24)</f>
        <v>20.399999999999999</v>
      </c>
      <c r="M25" s="6">
        <f>IFERROR(VLOOKUP($A25,宏观数据!$A:$N,COLUMN(),FALSE)*1,M24)</f>
        <v>8.4</v>
      </c>
      <c r="N25" s="6">
        <f>IFERROR(VLOOKUP($A25,宏观数据!$A:$N,COLUMN(),FALSE)*1,N24)</f>
        <v>32.6</v>
      </c>
    </row>
    <row r="26" spans="1:14" x14ac:dyDescent="0.3">
      <c r="A26" s="2">
        <v>39538</v>
      </c>
      <c r="B26" s="6">
        <v>0.41132999999999997</v>
      </c>
      <c r="C26" s="6">
        <f>IFERROR(VLOOKUP(A26,宏观数据!A:N,COLUMN()-1,FALSE)*1,C25)</f>
        <v>16.600000000000001</v>
      </c>
      <c r="D26" s="6">
        <f>IFERROR(VLOOKUP($A26,宏观数据!$A:$N,COLUMN(),FALSE)*1,D25)</f>
        <v>21.3</v>
      </c>
      <c r="E26" s="6">
        <f>IFERROR(VLOOKUP($A26,宏观数据!$A:$N,COLUMN(),FALSE)*1,E25)</f>
        <v>45.9</v>
      </c>
      <c r="F26" s="6">
        <f>IFERROR(VLOOKUP($A26,宏观数据!$A:$N,COLUMN(),FALSE)*1,F25)</f>
        <v>48.35</v>
      </c>
      <c r="G26" s="6">
        <f>IFERROR(VLOOKUP($A26,宏观数据!$A:$N,COLUMN(),FALSE)*1,G25)</f>
        <v>24.66</v>
      </c>
      <c r="H26" s="6"/>
      <c r="I26" s="6">
        <f>IFERROR(VLOOKUP($A26,宏观数据!$A:$N,COLUMN(),FALSE)*1,I25)</f>
        <v>36.299999999999997</v>
      </c>
      <c r="J26" s="6">
        <f>IFERROR(VLOOKUP($A26,宏观数据!$A:$N,COLUMN(),FALSE)*1,J25)</f>
        <v>7.8</v>
      </c>
      <c r="K26" s="6">
        <f>IFERROR(VLOOKUP($A26,宏观数据!$A:$N,COLUMN(),FALSE)*1,K25)</f>
        <v>4.5</v>
      </c>
      <c r="L26" s="6">
        <f>IFERROR(VLOOKUP($A26,宏观数据!$A:$N,COLUMN(),FALSE)*1,L25)</f>
        <v>9.9</v>
      </c>
      <c r="M26" s="6">
        <f>IFERROR(VLOOKUP($A26,宏观数据!$A:$N,COLUMN(),FALSE)*1,M25)</f>
        <v>6.2</v>
      </c>
      <c r="N26" s="6">
        <f>IFERROR(VLOOKUP($A26,宏观数据!$A:$N,COLUMN(),FALSE)*1,N25)</f>
        <v>25.5</v>
      </c>
    </row>
    <row r="27" spans="1:14" x14ac:dyDescent="0.3">
      <c r="A27" s="2">
        <v>39568</v>
      </c>
      <c r="B27" s="6">
        <v>0.53473000000000004</v>
      </c>
      <c r="C27" s="6">
        <f>IFERROR(VLOOKUP(A27,宏观数据!A:N,COLUMN()-1,FALSE)*1,C26)</f>
        <v>12.8</v>
      </c>
      <c r="D27" s="6">
        <f>IFERROR(VLOOKUP($A27,宏观数据!$A:$N,COLUMN(),FALSE)*1,D26)</f>
        <v>22.2</v>
      </c>
      <c r="E27" s="6">
        <f>IFERROR(VLOOKUP($A27,宏观数据!$A:$N,COLUMN(),FALSE)*1,E26)</f>
        <v>54.8</v>
      </c>
      <c r="F27" s="6">
        <f>IFERROR(VLOOKUP($A27,宏观数据!$A:$N,COLUMN(),FALSE)*1,F26)</f>
        <v>15.61</v>
      </c>
      <c r="G27" s="6">
        <f>IFERROR(VLOOKUP($A27,宏观数据!$A:$N,COLUMN(),FALSE)*1,G26)</f>
        <v>16.04</v>
      </c>
      <c r="H27" s="6"/>
      <c r="I27" s="6">
        <f>IFERROR(VLOOKUP($A27,宏观数据!$A:$N,COLUMN(),FALSE)*1,I26)</f>
        <v>41.1</v>
      </c>
      <c r="J27" s="6">
        <f>IFERROR(VLOOKUP($A27,宏观数据!$A:$N,COLUMN(),FALSE)*1,J26)</f>
        <v>7.9</v>
      </c>
      <c r="K27" s="6">
        <f>IFERROR(VLOOKUP($A27,宏观数据!$A:$N,COLUMN(),FALSE)*1,K26)</f>
        <v>7.8</v>
      </c>
      <c r="L27" s="6">
        <f>IFERROR(VLOOKUP($A27,宏观数据!$A:$N,COLUMN(),FALSE)*1,L26)</f>
        <v>8.4</v>
      </c>
      <c r="M27" s="6">
        <f>IFERROR(VLOOKUP($A27,宏观数据!$A:$N,COLUMN(),FALSE)*1,M26)</f>
        <v>6.2</v>
      </c>
      <c r="N27" s="6">
        <f>IFERROR(VLOOKUP($A27,宏观数据!$A:$N,COLUMN(),FALSE)*1,N26)</f>
        <v>15.1</v>
      </c>
    </row>
    <row r="28" spans="1:14" x14ac:dyDescent="0.3">
      <c r="A28" s="2">
        <v>39599</v>
      </c>
      <c r="B28" s="6">
        <v>0.43595</v>
      </c>
      <c r="C28" s="6">
        <f>IFERROR(VLOOKUP(A28,宏观数据!A:N,COLUMN()-1,FALSE)*1,C27)</f>
        <v>11.8</v>
      </c>
      <c r="D28" s="6">
        <f>IFERROR(VLOOKUP($A28,宏观数据!$A:$N,COLUMN(),FALSE)*1,D27)</f>
        <v>21.7</v>
      </c>
      <c r="E28" s="6">
        <f>IFERROR(VLOOKUP($A28,宏观数据!$A:$N,COLUMN(),FALSE)*1,E27)</f>
        <v>38.4</v>
      </c>
      <c r="F28" s="6">
        <f>IFERROR(VLOOKUP($A28,宏观数据!$A:$N,COLUMN(),FALSE)*1,F27)</f>
        <v>16.48</v>
      </c>
      <c r="G28" s="6">
        <f>IFERROR(VLOOKUP($A28,宏观数据!$A:$N,COLUMN(),FALSE)*1,G27)</f>
        <v>17.13</v>
      </c>
      <c r="H28" s="6"/>
      <c r="I28" s="6">
        <f>IFERROR(VLOOKUP($A28,宏观数据!$A:$N,COLUMN(),FALSE)*1,I27)</f>
        <v>35.1</v>
      </c>
      <c r="J28" s="6">
        <f>IFERROR(VLOOKUP($A28,宏观数据!$A:$N,COLUMN(),FALSE)*1,J27)</f>
        <v>-4.2</v>
      </c>
      <c r="K28" s="6">
        <f>IFERROR(VLOOKUP($A28,宏观数据!$A:$N,COLUMN(),FALSE)*1,K27)</f>
        <v>-1.7</v>
      </c>
      <c r="L28" s="6">
        <f>IFERROR(VLOOKUP($A28,宏观数据!$A:$N,COLUMN(),FALSE)*1,L27)</f>
        <v>16.399999999999999</v>
      </c>
      <c r="M28" s="6">
        <f>IFERROR(VLOOKUP($A28,宏观数据!$A:$N,COLUMN(),FALSE)*1,M27)</f>
        <v>5.8</v>
      </c>
      <c r="N28" s="6">
        <f>IFERROR(VLOOKUP($A28,宏观数据!$A:$N,COLUMN(),FALSE)*1,N27)</f>
        <v>57.7</v>
      </c>
    </row>
    <row r="29" spans="1:14" x14ac:dyDescent="0.3">
      <c r="A29" s="2">
        <v>39629</v>
      </c>
      <c r="B29" s="6">
        <v>0.30856</v>
      </c>
      <c r="C29" s="6">
        <f>IFERROR(VLOOKUP(A29,宏观数据!A:N,COLUMN()-1,FALSE)*1,C28)</f>
        <v>8.3000000000000007</v>
      </c>
      <c r="D29" s="6">
        <f>IFERROR(VLOOKUP($A29,宏观数据!$A:$N,COLUMN(),FALSE)*1,D28)</f>
        <v>14.8</v>
      </c>
      <c r="E29" s="6">
        <f>IFERROR(VLOOKUP($A29,宏观数据!$A:$N,COLUMN(),FALSE)*1,E28)</f>
        <v>40.200000000000003</v>
      </c>
      <c r="F29" s="6">
        <f>IFERROR(VLOOKUP($A29,宏观数据!$A:$N,COLUMN(),FALSE)*1,F28)</f>
        <v>28.17</v>
      </c>
      <c r="G29" s="6">
        <f>IFERROR(VLOOKUP($A29,宏观数据!$A:$N,COLUMN(),FALSE)*1,G28)</f>
        <v>10.97</v>
      </c>
      <c r="H29" s="6"/>
      <c r="I29" s="6">
        <f>IFERROR(VLOOKUP($A29,宏观数据!$A:$N,COLUMN(),FALSE)*1,I28)</f>
        <v>31.5</v>
      </c>
      <c r="J29" s="6">
        <f>IFERROR(VLOOKUP($A29,宏观数据!$A:$N,COLUMN(),FALSE)*1,J28)</f>
        <v>-6.2</v>
      </c>
      <c r="K29" s="6">
        <f>IFERROR(VLOOKUP($A29,宏观数据!$A:$N,COLUMN(),FALSE)*1,K28)</f>
        <v>-7.6</v>
      </c>
      <c r="L29" s="6">
        <f>IFERROR(VLOOKUP($A29,宏观数据!$A:$N,COLUMN(),FALSE)*1,L28)</f>
        <v>-20.6</v>
      </c>
      <c r="M29" s="6">
        <f>IFERROR(VLOOKUP($A29,宏观数据!$A:$N,COLUMN(),FALSE)*1,M28)</f>
        <v>4.2</v>
      </c>
      <c r="N29" s="6">
        <f>IFERROR(VLOOKUP($A29,宏观数据!$A:$N,COLUMN(),FALSE)*1,N28)</f>
        <v>29.9</v>
      </c>
    </row>
    <row r="30" spans="1:14" x14ac:dyDescent="0.3">
      <c r="A30" s="2">
        <v>39660</v>
      </c>
      <c r="B30" s="6">
        <v>2.9729999999999999E-2</v>
      </c>
      <c r="C30" s="6">
        <f>IFERROR(VLOOKUP(A30,宏观数据!A:N,COLUMN()-1,FALSE)*1,C29)</f>
        <v>8.1</v>
      </c>
      <c r="D30" s="6">
        <f>IFERROR(VLOOKUP($A30,宏观数据!$A:$N,COLUMN(),FALSE)*1,D29)</f>
        <v>13.2</v>
      </c>
      <c r="E30" s="6">
        <f>IFERROR(VLOOKUP($A30,宏观数据!$A:$N,COLUMN(),FALSE)*1,E29)</f>
        <v>9.1</v>
      </c>
      <c r="F30" s="6">
        <f>IFERROR(VLOOKUP($A30,宏观数据!$A:$N,COLUMN(),FALSE)*1,F29)</f>
        <v>24.39</v>
      </c>
      <c r="G30" s="6">
        <f>IFERROR(VLOOKUP($A30,宏观数据!$A:$N,COLUMN(),FALSE)*1,G29)</f>
        <v>7.44</v>
      </c>
      <c r="H30" s="6"/>
      <c r="I30" s="6">
        <f>IFERROR(VLOOKUP($A30,宏观数据!$A:$N,COLUMN(),FALSE)*1,I29)</f>
        <v>18.2</v>
      </c>
      <c r="J30" s="6">
        <f>IFERROR(VLOOKUP($A30,宏观数据!$A:$N,COLUMN(),FALSE)*1,J29)</f>
        <v>-4.5</v>
      </c>
      <c r="K30" s="6">
        <f>IFERROR(VLOOKUP($A30,宏观数据!$A:$N,COLUMN(),FALSE)*1,K29)</f>
        <v>6.9</v>
      </c>
      <c r="L30" s="6">
        <f>IFERROR(VLOOKUP($A30,宏观数据!$A:$N,COLUMN(),FALSE)*1,L29)</f>
        <v>-7.7</v>
      </c>
      <c r="M30" s="6">
        <f>IFERROR(VLOOKUP($A30,宏观数据!$A:$N,COLUMN(),FALSE)*1,M29)</f>
        <v>1.1000000000000001</v>
      </c>
      <c r="N30" s="6">
        <f>IFERROR(VLOOKUP($A30,宏观数据!$A:$N,COLUMN(),FALSE)*1,N29)</f>
        <v>13.8</v>
      </c>
    </row>
    <row r="31" spans="1:14" x14ac:dyDescent="0.3">
      <c r="A31" s="2">
        <v>39691</v>
      </c>
      <c r="B31" s="6">
        <v>-0.24054</v>
      </c>
      <c r="C31" s="6">
        <f>IFERROR(VLOOKUP(A31,宏观数据!A:N,COLUMN()-1,FALSE)*1,C30)</f>
        <v>5.0999999999999996</v>
      </c>
      <c r="D31" s="6">
        <f>IFERROR(VLOOKUP($A31,宏观数据!$A:$N,COLUMN(),FALSE)*1,D30)</f>
        <v>-3.3</v>
      </c>
      <c r="E31" s="6">
        <f>IFERROR(VLOOKUP($A31,宏观数据!$A:$N,COLUMN(),FALSE)*1,E30)</f>
        <v>22.1</v>
      </c>
      <c r="F31" s="6">
        <f>IFERROR(VLOOKUP($A31,宏观数据!$A:$N,COLUMN(),FALSE)*1,F30)</f>
        <v>7.62</v>
      </c>
      <c r="G31" s="6">
        <f>IFERROR(VLOOKUP($A31,宏观数据!$A:$N,COLUMN(),FALSE)*1,G30)</f>
        <v>12.22</v>
      </c>
      <c r="H31" s="6"/>
      <c r="I31" s="6">
        <f>IFERROR(VLOOKUP($A31,宏观数据!$A:$N,COLUMN(),FALSE)*1,I30)</f>
        <v>27.2</v>
      </c>
      <c r="J31" s="6">
        <f>IFERROR(VLOOKUP($A31,宏观数据!$A:$N,COLUMN(),FALSE)*1,J30)</f>
        <v>-1.6</v>
      </c>
      <c r="K31" s="6">
        <f>IFERROR(VLOOKUP($A31,宏观数据!$A:$N,COLUMN(),FALSE)*1,K30)</f>
        <v>0.2</v>
      </c>
      <c r="L31" s="6">
        <f>IFERROR(VLOOKUP($A31,宏观数据!$A:$N,COLUMN(),FALSE)*1,L30)</f>
        <v>-18.2</v>
      </c>
      <c r="M31" s="6">
        <f>IFERROR(VLOOKUP($A31,宏观数据!$A:$N,COLUMN(),FALSE)*1,M30)</f>
        <v>7.4</v>
      </c>
      <c r="N31" s="6">
        <f>IFERROR(VLOOKUP($A31,宏观数据!$A:$N,COLUMN(),FALSE)*1,N30)</f>
        <v>11</v>
      </c>
    </row>
    <row r="32" spans="1:14" x14ac:dyDescent="0.3">
      <c r="A32" s="2">
        <v>39721</v>
      </c>
      <c r="B32" s="6">
        <v>-0.40168999999999999</v>
      </c>
      <c r="C32" s="6">
        <f>IFERROR(VLOOKUP(A32,宏观数据!A:N,COLUMN()-1,FALSE)*1,C31)</f>
        <v>3.4</v>
      </c>
      <c r="D32" s="6">
        <f>IFERROR(VLOOKUP($A32,宏观数据!$A:$N,COLUMN(),FALSE)*1,D31)</f>
        <v>3.2</v>
      </c>
      <c r="E32" s="6">
        <f>IFERROR(VLOOKUP($A32,宏观数据!$A:$N,COLUMN(),FALSE)*1,E31)</f>
        <v>5.7</v>
      </c>
      <c r="F32" s="6">
        <f>IFERROR(VLOOKUP($A32,宏观数据!$A:$N,COLUMN(),FALSE)*1,F31)</f>
        <v>17.670000000000002</v>
      </c>
      <c r="G32" s="6">
        <f>IFERROR(VLOOKUP($A32,宏观数据!$A:$N,COLUMN(),FALSE)*1,G31)</f>
        <v>-15.16</v>
      </c>
      <c r="H32" s="6"/>
      <c r="I32" s="6">
        <f>IFERROR(VLOOKUP($A32,宏观数据!$A:$N,COLUMN(),FALSE)*1,I31)</f>
        <v>20.3</v>
      </c>
      <c r="J32" s="6">
        <f>IFERROR(VLOOKUP($A32,宏观数据!$A:$N,COLUMN(),FALSE)*1,J31)</f>
        <v>-12.2</v>
      </c>
      <c r="K32" s="6">
        <f>IFERROR(VLOOKUP($A32,宏观数据!$A:$N,COLUMN(),FALSE)*1,K31)</f>
        <v>-8</v>
      </c>
      <c r="L32" s="6">
        <f>IFERROR(VLOOKUP($A32,宏观数据!$A:$N,COLUMN(),FALSE)*1,L31)</f>
        <v>-20.7</v>
      </c>
      <c r="M32" s="6">
        <f>IFERROR(VLOOKUP($A32,宏观数据!$A:$N,COLUMN(),FALSE)*1,M31)</f>
        <v>14.2</v>
      </c>
      <c r="N32" s="6">
        <f>IFERROR(VLOOKUP($A32,宏观数据!$A:$N,COLUMN(),FALSE)*1,N31)</f>
        <v>6.5</v>
      </c>
    </row>
    <row r="33" spans="1:14" x14ac:dyDescent="0.3">
      <c r="A33" s="2">
        <v>39752</v>
      </c>
      <c r="B33" s="6">
        <v>-0.80391000000000001</v>
      </c>
      <c r="C33" s="6">
        <f>IFERROR(VLOOKUP(A33,宏观数据!A:N,COLUMN()-1,FALSE)*1,C32)</f>
        <v>-4</v>
      </c>
      <c r="D33" s="6">
        <f>IFERROR(VLOOKUP($A33,宏观数据!$A:$N,COLUMN(),FALSE)*1,D32)</f>
        <v>-0.7</v>
      </c>
      <c r="E33" s="6">
        <f>IFERROR(VLOOKUP($A33,宏观数据!$A:$N,COLUMN(),FALSE)*1,E32)</f>
        <v>5.2</v>
      </c>
      <c r="F33" s="6">
        <f>IFERROR(VLOOKUP($A33,宏观数据!$A:$N,COLUMN(),FALSE)*1,F32)</f>
        <v>-17.309999999999999</v>
      </c>
      <c r="G33" s="6">
        <f>IFERROR(VLOOKUP($A33,宏观数据!$A:$N,COLUMN(),FALSE)*1,G32)</f>
        <v>-6.34</v>
      </c>
      <c r="H33" s="6"/>
      <c r="I33" s="6">
        <f>IFERROR(VLOOKUP($A33,宏观数据!$A:$N,COLUMN(),FALSE)*1,I32)</f>
        <v>-6.7</v>
      </c>
      <c r="J33" s="6">
        <f>IFERROR(VLOOKUP($A33,宏观数据!$A:$N,COLUMN(),FALSE)*1,J32)</f>
        <v>-22.5</v>
      </c>
      <c r="K33" s="6">
        <f>IFERROR(VLOOKUP($A33,宏观数据!$A:$N,COLUMN(),FALSE)*1,K32)</f>
        <v>-3</v>
      </c>
      <c r="L33" s="6">
        <f>IFERROR(VLOOKUP($A33,宏观数据!$A:$N,COLUMN(),FALSE)*1,L32)</f>
        <v>-22.9</v>
      </c>
      <c r="M33" s="6">
        <f>IFERROR(VLOOKUP($A33,宏观数据!$A:$N,COLUMN(),FALSE)*1,M32)</f>
        <v>4.5</v>
      </c>
      <c r="N33" s="6">
        <f>IFERROR(VLOOKUP($A33,宏观数据!$A:$N,COLUMN(),FALSE)*1,N32)</f>
        <v>-0.5</v>
      </c>
    </row>
    <row r="34" spans="1:14" x14ac:dyDescent="0.3">
      <c r="A34" s="2">
        <v>39782</v>
      </c>
      <c r="B34" s="6">
        <v>-1.51701</v>
      </c>
      <c r="C34" s="6">
        <f>IFERROR(VLOOKUP(A34,宏观数据!A:N,COLUMN()-1,FALSE)*1,C33)</f>
        <v>-9.6</v>
      </c>
      <c r="D34" s="6">
        <f>IFERROR(VLOOKUP($A34,宏观数据!$A:$N,COLUMN(),FALSE)*1,D33)</f>
        <v>-15.9</v>
      </c>
      <c r="E34" s="6">
        <f>IFERROR(VLOOKUP($A34,宏观数据!$A:$N,COLUMN(),FALSE)*1,E33)</f>
        <v>-32.6</v>
      </c>
      <c r="F34" s="6">
        <f>IFERROR(VLOOKUP($A34,宏观数据!$A:$N,COLUMN(),FALSE)*1,F33)</f>
        <v>-37.14</v>
      </c>
      <c r="G34" s="6">
        <f>IFERROR(VLOOKUP($A34,宏观数据!$A:$N,COLUMN(),FALSE)*1,G33)</f>
        <v>-11.97</v>
      </c>
      <c r="H34" s="6"/>
      <c r="I34" s="6">
        <f>IFERROR(VLOOKUP($A34,宏观数据!$A:$N,COLUMN(),FALSE)*1,I33)</f>
        <v>-19.5</v>
      </c>
      <c r="J34" s="6">
        <f>IFERROR(VLOOKUP($A34,宏观数据!$A:$N,COLUMN(),FALSE)*1,J33)</f>
        <v>-26.2</v>
      </c>
      <c r="K34" s="6">
        <f>IFERROR(VLOOKUP($A34,宏观数据!$A:$N,COLUMN(),FALSE)*1,K33)</f>
        <v>-12.2</v>
      </c>
      <c r="L34" s="6">
        <f>IFERROR(VLOOKUP($A34,宏观数据!$A:$N,COLUMN(),FALSE)*1,L33)</f>
        <v>-23</v>
      </c>
      <c r="M34" s="6">
        <f>IFERROR(VLOOKUP($A34,宏观数据!$A:$N,COLUMN(),FALSE)*1,M33)</f>
        <v>-9.6</v>
      </c>
      <c r="N34" s="6">
        <f>IFERROR(VLOOKUP($A34,宏观数据!$A:$N,COLUMN(),FALSE)*1,N33)</f>
        <v>-11</v>
      </c>
    </row>
    <row r="35" spans="1:14" x14ac:dyDescent="0.3">
      <c r="A35" s="2">
        <v>39813</v>
      </c>
      <c r="B35" s="6">
        <v>-1.96591</v>
      </c>
      <c r="C35" s="6">
        <f>IFERROR(VLOOKUP(A35,宏观数据!A:N,COLUMN()-1,FALSE)*1,C34)</f>
        <v>-7.9</v>
      </c>
      <c r="D35" s="6">
        <f>IFERROR(VLOOKUP($A35,宏观数据!$A:$N,COLUMN(),FALSE)*1,D34)</f>
        <v>-18.899999999999999</v>
      </c>
      <c r="E35" s="6">
        <f>IFERROR(VLOOKUP($A35,宏观数据!$A:$N,COLUMN(),FALSE)*1,E34)</f>
        <v>-62.2</v>
      </c>
      <c r="F35" s="6">
        <f>IFERROR(VLOOKUP($A35,宏观数据!$A:$N,COLUMN(),FALSE)*1,F34)</f>
        <v>-33.79</v>
      </c>
      <c r="G35" s="6">
        <f>IFERROR(VLOOKUP($A35,宏观数据!$A:$N,COLUMN(),FALSE)*1,G34)</f>
        <v>8.31</v>
      </c>
      <c r="H35" s="6"/>
      <c r="I35" s="6">
        <f>IFERROR(VLOOKUP($A35,宏观数据!$A:$N,COLUMN(),FALSE)*1,I34)</f>
        <v>-4.4000000000000004</v>
      </c>
      <c r="J35" s="6">
        <f>IFERROR(VLOOKUP($A35,宏观数据!$A:$N,COLUMN(),FALSE)*1,J34)</f>
        <v>-4.2</v>
      </c>
      <c r="K35" s="6">
        <f>IFERROR(VLOOKUP($A35,宏观数据!$A:$N,COLUMN(),FALSE)*1,K34)</f>
        <v>-19</v>
      </c>
      <c r="L35" s="6">
        <f>IFERROR(VLOOKUP($A35,宏观数据!$A:$N,COLUMN(),FALSE)*1,L34)</f>
        <v>-31.4</v>
      </c>
      <c r="M35" s="6">
        <f>IFERROR(VLOOKUP($A35,宏观数据!$A:$N,COLUMN(),FALSE)*1,M34)</f>
        <v>8.4</v>
      </c>
      <c r="N35" s="6">
        <f>IFERROR(VLOOKUP($A35,宏观数据!$A:$N,COLUMN(),FALSE)*1,N34)</f>
        <v>-11.9</v>
      </c>
    </row>
    <row r="36" spans="1:14" x14ac:dyDescent="0.3">
      <c r="A36" s="2">
        <v>39844</v>
      </c>
      <c r="B36" s="6">
        <v>-2.0569899999999999</v>
      </c>
      <c r="C36" s="6">
        <f>IFERROR(VLOOKUP(A36,宏观数据!A:N,COLUMN()-1,FALSE)*1,C35)</f>
        <v>-11.8</v>
      </c>
      <c r="D36" s="6">
        <f>IFERROR(VLOOKUP($A36,宏观数据!$A:$N,COLUMN(),FALSE)*1,D35)</f>
        <v>-21.62</v>
      </c>
      <c r="E36" s="6">
        <f>IFERROR(VLOOKUP($A36,宏观数据!$A:$N,COLUMN(),FALSE)*1,E35)</f>
        <v>-46.7</v>
      </c>
      <c r="F36" s="6">
        <f>IFERROR(VLOOKUP($A36,宏观数据!$A:$N,COLUMN(),FALSE)*1,F35)</f>
        <v>-42.01</v>
      </c>
      <c r="G36" s="6">
        <f>IFERROR(VLOOKUP($A36,宏观数据!$A:$N,COLUMN(),FALSE)*1,G35)</f>
        <v>-40.520000000000003</v>
      </c>
      <c r="H36" s="6"/>
      <c r="I36" s="6">
        <f>IFERROR(VLOOKUP($A36,宏观数据!$A:$N,COLUMN(),FALSE)*1,I35)</f>
        <v>-6.51</v>
      </c>
      <c r="J36" s="6">
        <f>IFERROR(VLOOKUP($A36,宏观数据!$A:$N,COLUMN(),FALSE)*1,J35)</f>
        <v>-9.69</v>
      </c>
      <c r="K36" s="6">
        <f>IFERROR(VLOOKUP($A36,宏观数据!$A:$N,COLUMN(),FALSE)*1,K35)</f>
        <v>-11.62</v>
      </c>
      <c r="L36" s="6">
        <f>IFERROR(VLOOKUP($A36,宏观数据!$A:$N,COLUMN(),FALSE)*1,L35)</f>
        <v>-48.07</v>
      </c>
      <c r="M36" s="6">
        <f>IFERROR(VLOOKUP($A36,宏观数据!$A:$N,COLUMN(),FALSE)*1,M35)</f>
        <v>-13.793699999999999</v>
      </c>
      <c r="N36" s="6">
        <f>IFERROR(VLOOKUP($A36,宏观数据!$A:$N,COLUMN(),FALSE)*1,N35)</f>
        <v>-16.7</v>
      </c>
    </row>
    <row r="37" spans="1:14" x14ac:dyDescent="0.3">
      <c r="A37" s="2">
        <v>39872</v>
      </c>
      <c r="B37" s="6">
        <v>-1.9875400000000001</v>
      </c>
      <c r="C37" s="6">
        <f>IFERROR(VLOOKUP(A37,宏观数据!A:N,COLUMN()-1,FALSE)*1,C36)</f>
        <v>5.9</v>
      </c>
      <c r="D37" s="6">
        <f>IFERROR(VLOOKUP($A37,宏观数据!$A:$N,COLUMN(),FALSE)*1,D36)</f>
        <v>22.9</v>
      </c>
      <c r="E37" s="6">
        <f>IFERROR(VLOOKUP($A37,宏观数据!$A:$N,COLUMN(),FALSE)*1,E36)</f>
        <v>-15</v>
      </c>
      <c r="F37" s="6">
        <f>IFERROR(VLOOKUP($A37,宏观数据!$A:$N,COLUMN(),FALSE)*1,F36)</f>
        <v>36.28</v>
      </c>
      <c r="G37" s="6">
        <f>IFERROR(VLOOKUP($A37,宏观数据!$A:$N,COLUMN(),FALSE)*1,G36)</f>
        <v>38.31</v>
      </c>
      <c r="H37" s="6"/>
      <c r="I37" s="6">
        <f>IFERROR(VLOOKUP($A37,宏观数据!$A:$N,COLUMN(),FALSE)*1,I36)</f>
        <v>8.6</v>
      </c>
      <c r="J37" s="6">
        <f>IFERROR(VLOOKUP($A37,宏观数据!$A:$N,COLUMN(),FALSE)*1,J36)</f>
        <v>6.7</v>
      </c>
      <c r="K37" s="6">
        <f>IFERROR(VLOOKUP($A37,宏观数据!$A:$N,COLUMN(),FALSE)*1,K36)</f>
        <v>-10.6</v>
      </c>
      <c r="L37" s="6">
        <f>IFERROR(VLOOKUP($A37,宏观数据!$A:$N,COLUMN(),FALSE)*1,L36)</f>
        <v>-3.8</v>
      </c>
      <c r="M37" s="6">
        <f>IFERROR(VLOOKUP($A37,宏观数据!$A:$N,COLUMN(),FALSE)*1,M36)</f>
        <v>-9.5</v>
      </c>
      <c r="N37" s="6">
        <f>IFERROR(VLOOKUP($A37,宏观数据!$A:$N,COLUMN(),FALSE)*1,N36)</f>
        <v>-6.4</v>
      </c>
    </row>
    <row r="38" spans="1:14" x14ac:dyDescent="0.3">
      <c r="A38" s="2">
        <v>39903</v>
      </c>
      <c r="B38" s="6">
        <v>-2.00326</v>
      </c>
      <c r="C38" s="6">
        <f>IFERROR(VLOOKUP(A38,宏观数据!A:N,COLUMN()-1,FALSE)*1,C37)</f>
        <v>-1.3</v>
      </c>
      <c r="D38" s="6">
        <f>IFERROR(VLOOKUP($A38,宏观数据!$A:$N,COLUMN(),FALSE)*1,D37)</f>
        <v>10.8</v>
      </c>
      <c r="E38" s="6">
        <f>IFERROR(VLOOKUP($A38,宏观数据!$A:$N,COLUMN(),FALSE)*1,E37)</f>
        <v>-34.700000000000003</v>
      </c>
      <c r="F38" s="6">
        <f>IFERROR(VLOOKUP($A38,宏观数据!$A:$N,COLUMN(),FALSE)*1,F37)</f>
        <v>-20.51</v>
      </c>
      <c r="G38" s="6">
        <f>IFERROR(VLOOKUP($A38,宏观数据!$A:$N,COLUMN(),FALSE)*1,G37)</f>
        <v>0.57999999999999996</v>
      </c>
      <c r="H38" s="6"/>
      <c r="I38" s="6">
        <f>IFERROR(VLOOKUP($A38,宏观数据!$A:$N,COLUMN(),FALSE)*1,I37)</f>
        <v>15.6</v>
      </c>
      <c r="J38" s="6">
        <f>IFERROR(VLOOKUP($A38,宏观数据!$A:$N,COLUMN(),FALSE)*1,J37)</f>
        <v>3.7</v>
      </c>
      <c r="K38" s="6">
        <f>IFERROR(VLOOKUP($A38,宏观数据!$A:$N,COLUMN(),FALSE)*1,K37)</f>
        <v>-9.6</v>
      </c>
      <c r="L38" s="6">
        <f>IFERROR(VLOOKUP($A38,宏观数据!$A:$N,COLUMN(),FALSE)*1,L37)</f>
        <v>-22.8</v>
      </c>
      <c r="M38" s="6">
        <f>IFERROR(VLOOKUP($A38,宏观数据!$A:$N,COLUMN(),FALSE)*1,M37)</f>
        <v>-2.1</v>
      </c>
      <c r="N38" s="6">
        <f>IFERROR(VLOOKUP($A38,宏观数据!$A:$N,COLUMN(),FALSE)*1,N37)</f>
        <v>-2.98</v>
      </c>
    </row>
    <row r="39" spans="1:14" x14ac:dyDescent="0.3">
      <c r="A39" s="2">
        <v>39933</v>
      </c>
      <c r="B39" s="6">
        <v>-2.0243000000000002</v>
      </c>
      <c r="C39" s="6">
        <f>IFERROR(VLOOKUP(A39,宏观数据!A:N,COLUMN()-1,FALSE)*1,C38)</f>
        <v>-3.5</v>
      </c>
      <c r="D39" s="6">
        <f>IFERROR(VLOOKUP($A39,宏观数据!$A:$N,COLUMN(),FALSE)*1,D38)</f>
        <v>17.899999999999999</v>
      </c>
      <c r="E39" s="6">
        <f>IFERROR(VLOOKUP($A39,宏观数据!$A:$N,COLUMN(),FALSE)*1,E38)</f>
        <v>-48.6</v>
      </c>
      <c r="F39" s="6">
        <f>IFERROR(VLOOKUP($A39,宏观数据!$A:$N,COLUMN(),FALSE)*1,F38)</f>
        <v>-9.73</v>
      </c>
      <c r="G39" s="6">
        <f>IFERROR(VLOOKUP($A39,宏观数据!$A:$N,COLUMN(),FALSE)*1,G38)</f>
        <v>-2.95</v>
      </c>
      <c r="H39" s="6"/>
      <c r="I39" s="6">
        <f>IFERROR(VLOOKUP($A39,宏观数据!$A:$N,COLUMN(),FALSE)*1,I38)</f>
        <v>8.3000000000000007</v>
      </c>
      <c r="J39" s="6">
        <f>IFERROR(VLOOKUP($A39,宏观数据!$A:$N,COLUMN(),FALSE)*1,J38)</f>
        <v>2</v>
      </c>
      <c r="K39" s="6">
        <f>IFERROR(VLOOKUP($A39,宏观数据!$A:$N,COLUMN(),FALSE)*1,K38)</f>
        <v>-0.2</v>
      </c>
      <c r="L39" s="6">
        <f>IFERROR(VLOOKUP($A39,宏观数据!$A:$N,COLUMN(),FALSE)*1,L38)</f>
        <v>-8.6</v>
      </c>
      <c r="M39" s="6">
        <f>IFERROR(VLOOKUP($A39,宏观数据!$A:$N,COLUMN(),FALSE)*1,M38)</f>
        <v>-2.1</v>
      </c>
      <c r="N39" s="6">
        <f>IFERROR(VLOOKUP($A39,宏观数据!$A:$N,COLUMN(),FALSE)*1,N38)</f>
        <v>-13.13</v>
      </c>
    </row>
    <row r="40" spans="1:14" x14ac:dyDescent="0.3">
      <c r="A40" s="2">
        <v>39964</v>
      </c>
      <c r="B40" s="6">
        <v>-1.7714799999999999</v>
      </c>
      <c r="C40" s="6">
        <f>IFERROR(VLOOKUP(A40,宏观数据!A:N,COLUMN()-1,FALSE)*1,C39)</f>
        <v>-2.7</v>
      </c>
      <c r="D40" s="6">
        <f>IFERROR(VLOOKUP($A40,宏观数据!$A:$N,COLUMN(),FALSE)*1,D39)</f>
        <v>29</v>
      </c>
      <c r="E40" s="6">
        <f>IFERROR(VLOOKUP($A40,宏观数据!$A:$N,COLUMN(),FALSE)*1,E39)</f>
        <v>-37.4</v>
      </c>
      <c r="F40" s="6">
        <f>IFERROR(VLOOKUP($A40,宏观数据!$A:$N,COLUMN(),FALSE)*1,F39)</f>
        <v>-1.67</v>
      </c>
      <c r="G40" s="6">
        <f>IFERROR(VLOOKUP($A40,宏观数据!$A:$N,COLUMN(),FALSE)*1,G39)</f>
        <v>20.100000000000001</v>
      </c>
      <c r="H40" s="6"/>
      <c r="I40" s="6">
        <f>IFERROR(VLOOKUP($A40,宏观数据!$A:$N,COLUMN(),FALSE)*1,I39)</f>
        <v>7.6</v>
      </c>
      <c r="J40" s="6">
        <f>IFERROR(VLOOKUP($A40,宏观数据!$A:$N,COLUMN(),FALSE)*1,J39)</f>
        <v>11.6</v>
      </c>
      <c r="K40" s="6">
        <f>IFERROR(VLOOKUP($A40,宏观数据!$A:$N,COLUMN(),FALSE)*1,K39)</f>
        <v>-6.3</v>
      </c>
      <c r="L40" s="6">
        <f>IFERROR(VLOOKUP($A40,宏观数据!$A:$N,COLUMN(),FALSE)*1,L39)</f>
        <v>-27.6</v>
      </c>
      <c r="M40" s="6">
        <f>IFERROR(VLOOKUP($A40,宏观数据!$A:$N,COLUMN(),FALSE)*1,M39)</f>
        <v>8.1999999999999993</v>
      </c>
      <c r="N40" s="6">
        <f>IFERROR(VLOOKUP($A40,宏观数据!$A:$N,COLUMN(),FALSE)*1,N39)</f>
        <v>-3.25</v>
      </c>
    </row>
    <row r="41" spans="1:14" x14ac:dyDescent="0.3">
      <c r="A41" s="2">
        <v>39994</v>
      </c>
      <c r="B41" s="6">
        <v>-1.4635199999999999</v>
      </c>
      <c r="C41" s="6">
        <f>IFERROR(VLOOKUP(A41,宏观数据!A:N,COLUMN()-1,FALSE)*1,C40)</f>
        <v>5.2</v>
      </c>
      <c r="D41" s="6">
        <f>IFERROR(VLOOKUP($A41,宏观数据!$A:$N,COLUMN(),FALSE)*1,D40)</f>
        <v>38.799999999999997</v>
      </c>
      <c r="E41" s="6">
        <f>IFERROR(VLOOKUP($A41,宏观数据!$A:$N,COLUMN(),FALSE)*1,E40)</f>
        <v>-24.9</v>
      </c>
      <c r="F41" s="6">
        <f>IFERROR(VLOOKUP($A41,宏观数据!$A:$N,COLUMN(),FALSE)*1,F40)</f>
        <v>17.71</v>
      </c>
      <c r="G41" s="6">
        <f>IFERROR(VLOOKUP($A41,宏观数据!$A:$N,COLUMN(),FALSE)*1,G40)</f>
        <v>50.29</v>
      </c>
      <c r="H41" s="6"/>
      <c r="I41" s="6">
        <f>IFERROR(VLOOKUP($A41,宏观数据!$A:$N,COLUMN(),FALSE)*1,I40)</f>
        <v>16.2</v>
      </c>
      <c r="J41" s="6">
        <f>IFERROR(VLOOKUP($A41,宏观数据!$A:$N,COLUMN(),FALSE)*1,J40)</f>
        <v>12.3</v>
      </c>
      <c r="K41" s="6">
        <f>IFERROR(VLOOKUP($A41,宏观数据!$A:$N,COLUMN(),FALSE)*1,K40)</f>
        <v>-2.8</v>
      </c>
      <c r="L41" s="6">
        <f>IFERROR(VLOOKUP($A41,宏观数据!$A:$N,COLUMN(),FALSE)*1,L40)</f>
        <v>-1.1000000000000001</v>
      </c>
      <c r="M41" s="6">
        <f>IFERROR(VLOOKUP($A41,宏观数据!$A:$N,COLUMN(),FALSE)*1,M40)</f>
        <v>8.1999999999999993</v>
      </c>
      <c r="N41" s="6">
        <f>IFERROR(VLOOKUP($A41,宏观数据!$A:$N,COLUMN(),FALSE)*1,N40)</f>
        <v>12.17</v>
      </c>
    </row>
    <row r="42" spans="1:14" x14ac:dyDescent="0.3">
      <c r="A42" s="2">
        <v>40025</v>
      </c>
      <c r="B42" s="6">
        <v>-0.97753000000000001</v>
      </c>
      <c r="C42" s="6">
        <f>IFERROR(VLOOKUP(A42,宏观数据!A:N,COLUMN()-1,FALSE)*1,C41)</f>
        <v>4.8</v>
      </c>
      <c r="D42" s="6">
        <f>IFERROR(VLOOKUP($A42,宏观数据!$A:$N,COLUMN(),FALSE)*1,D41)</f>
        <v>51.6</v>
      </c>
      <c r="E42" s="6">
        <f>IFERROR(VLOOKUP($A42,宏观数据!$A:$N,COLUMN(),FALSE)*1,E41)</f>
        <v>-24.8</v>
      </c>
      <c r="F42" s="6">
        <f>IFERROR(VLOOKUP($A42,宏观数据!$A:$N,COLUMN(),FALSE)*1,F41)</f>
        <v>35.18</v>
      </c>
      <c r="G42" s="6">
        <f>IFERROR(VLOOKUP($A42,宏观数据!$A:$N,COLUMN(),FALSE)*1,G41)</f>
        <v>87.48</v>
      </c>
      <c r="H42" s="6"/>
      <c r="I42" s="6">
        <f>IFERROR(VLOOKUP($A42,宏观数据!$A:$N,COLUMN(),FALSE)*1,I41)</f>
        <v>12.1</v>
      </c>
      <c r="J42" s="6">
        <f>IFERROR(VLOOKUP($A42,宏观数据!$A:$N,COLUMN(),FALSE)*1,J41)</f>
        <v>7.6</v>
      </c>
      <c r="K42" s="6">
        <f>IFERROR(VLOOKUP($A42,宏观数据!$A:$N,COLUMN(),FALSE)*1,K41)</f>
        <v>2</v>
      </c>
      <c r="L42" s="6">
        <f>IFERROR(VLOOKUP($A42,宏观数据!$A:$N,COLUMN(),FALSE)*1,L41)</f>
        <v>9.8000000000000007</v>
      </c>
      <c r="M42" s="6">
        <f>IFERROR(VLOOKUP($A42,宏观数据!$A:$N,COLUMN(),FALSE)*1,M41)</f>
        <v>10.8</v>
      </c>
      <c r="N42" s="6">
        <f>IFERROR(VLOOKUP($A42,宏观数据!$A:$N,COLUMN(),FALSE)*1,N41)</f>
        <v>11.49</v>
      </c>
    </row>
    <row r="43" spans="1:14" x14ac:dyDescent="0.3">
      <c r="A43" s="2">
        <v>40056</v>
      </c>
      <c r="B43" s="6">
        <v>-0.50824000000000003</v>
      </c>
      <c r="C43" s="6">
        <f>IFERROR(VLOOKUP(A43,宏观数据!A:N,COLUMN()-1,FALSE)*1,C42)</f>
        <v>9.3000000000000007</v>
      </c>
      <c r="D43" s="6">
        <f>IFERROR(VLOOKUP($A43,宏观数据!$A:$N,COLUMN(),FALSE)*1,D42)</f>
        <v>90</v>
      </c>
      <c r="E43" s="6">
        <f>IFERROR(VLOOKUP($A43,宏观数据!$A:$N,COLUMN(),FALSE)*1,E42)</f>
        <v>-10.9</v>
      </c>
      <c r="F43" s="6">
        <f>IFERROR(VLOOKUP($A43,宏观数据!$A:$N,COLUMN(),FALSE)*1,F42)</f>
        <v>51.83</v>
      </c>
      <c r="G43" s="6">
        <f>IFERROR(VLOOKUP($A43,宏观数据!$A:$N,COLUMN(),FALSE)*1,G42)</f>
        <v>74.7</v>
      </c>
      <c r="H43" s="6"/>
      <c r="I43" s="6">
        <f>IFERROR(VLOOKUP($A43,宏观数据!$A:$N,COLUMN(),FALSE)*1,I42)</f>
        <v>12.2</v>
      </c>
      <c r="J43" s="6">
        <f>IFERROR(VLOOKUP($A43,宏观数据!$A:$N,COLUMN(),FALSE)*1,J42)</f>
        <v>19.2</v>
      </c>
      <c r="K43" s="6">
        <f>IFERROR(VLOOKUP($A43,宏观数据!$A:$N,COLUMN(),FALSE)*1,K42)</f>
        <v>11.6</v>
      </c>
      <c r="L43" s="6">
        <f>IFERROR(VLOOKUP($A43,宏观数据!$A:$N,COLUMN(),FALSE)*1,L42)</f>
        <v>55.2</v>
      </c>
      <c r="M43" s="6">
        <f>IFERROR(VLOOKUP($A43,宏观数据!$A:$N,COLUMN(),FALSE)*1,M42)</f>
        <v>8.6999999999999993</v>
      </c>
      <c r="N43" s="6">
        <f>IFERROR(VLOOKUP($A43,宏观数据!$A:$N,COLUMN(),FALSE)*1,N42)</f>
        <v>31.21</v>
      </c>
    </row>
    <row r="44" spans="1:14" x14ac:dyDescent="0.3">
      <c r="A44" s="2">
        <v>40086</v>
      </c>
      <c r="B44" s="6">
        <v>-0.22134000000000001</v>
      </c>
      <c r="C44" s="6">
        <f>IFERROR(VLOOKUP(A44,宏观数据!A:N,COLUMN()-1,FALSE)*1,C43)</f>
        <v>9.5</v>
      </c>
      <c r="D44" s="6">
        <f>IFERROR(VLOOKUP($A44,宏观数据!$A:$N,COLUMN(),FALSE)*1,D43)</f>
        <v>78.7</v>
      </c>
      <c r="E44" s="6">
        <f>IFERROR(VLOOKUP($A44,宏观数据!$A:$N,COLUMN(),FALSE)*1,E43)</f>
        <v>2</v>
      </c>
      <c r="F44" s="6">
        <f>IFERROR(VLOOKUP($A44,宏观数据!$A:$N,COLUMN(),FALSE)*1,F43)</f>
        <v>51.21</v>
      </c>
      <c r="G44" s="6">
        <f>IFERROR(VLOOKUP($A44,宏观数据!$A:$N,COLUMN(),FALSE)*1,G43)</f>
        <v>163.26</v>
      </c>
      <c r="H44" s="6"/>
      <c r="I44" s="6">
        <f>IFERROR(VLOOKUP($A44,宏观数据!$A:$N,COLUMN(),FALSE)*1,I43)</f>
        <v>16.899999999999999</v>
      </c>
      <c r="J44" s="6">
        <f>IFERROR(VLOOKUP($A44,宏观数据!$A:$N,COLUMN(),FALSE)*1,J43)</f>
        <v>21.1</v>
      </c>
      <c r="K44" s="6">
        <f>IFERROR(VLOOKUP($A44,宏观数据!$A:$N,COLUMN(),FALSE)*1,K43)</f>
        <v>29.4</v>
      </c>
      <c r="L44" s="6">
        <f>IFERROR(VLOOKUP($A44,宏观数据!$A:$N,COLUMN(),FALSE)*1,L43)</f>
        <v>27.4</v>
      </c>
      <c r="M44" s="6">
        <f>IFERROR(VLOOKUP($A44,宏观数据!$A:$N,COLUMN(),FALSE)*1,M43)</f>
        <v>13.9</v>
      </c>
      <c r="N44" s="6">
        <f>IFERROR(VLOOKUP($A44,宏观数据!$A:$N,COLUMN(),FALSE)*1,N43)</f>
        <v>30.06</v>
      </c>
    </row>
    <row r="45" spans="1:14" x14ac:dyDescent="0.3">
      <c r="A45" s="2">
        <v>40117</v>
      </c>
      <c r="B45" s="6">
        <v>0.44070999999999999</v>
      </c>
      <c r="C45" s="6">
        <f>IFERROR(VLOOKUP(A45,宏观数据!A:N,COLUMN()-1,FALSE)*1,C44)</f>
        <v>17.100000000000001</v>
      </c>
      <c r="D45" s="6">
        <f>IFERROR(VLOOKUP($A45,宏观数据!$A:$N,COLUMN(),FALSE)*1,D44)</f>
        <v>78.599999999999994</v>
      </c>
      <c r="E45" s="6">
        <f>IFERROR(VLOOKUP($A45,宏观数据!$A:$N,COLUMN(),FALSE)*1,E44)</f>
        <v>4.5</v>
      </c>
      <c r="F45" s="6">
        <f>IFERROR(VLOOKUP($A45,宏观数据!$A:$N,COLUMN(),FALSE)*1,F44)</f>
        <v>102.15</v>
      </c>
      <c r="G45" s="6">
        <f>IFERROR(VLOOKUP($A45,宏观数据!$A:$N,COLUMN(),FALSE)*1,G44)</f>
        <v>131.5</v>
      </c>
      <c r="H45" s="6"/>
      <c r="I45" s="6">
        <f>IFERROR(VLOOKUP($A45,宏观数据!$A:$N,COLUMN(),FALSE)*1,I44)</f>
        <v>29.4</v>
      </c>
      <c r="J45" s="6">
        <f>IFERROR(VLOOKUP($A45,宏观数据!$A:$N,COLUMN(),FALSE)*1,J44)</f>
        <v>40.700000000000003</v>
      </c>
      <c r="K45" s="6">
        <f>IFERROR(VLOOKUP($A45,宏观数据!$A:$N,COLUMN(),FALSE)*1,K44)</f>
        <v>19</v>
      </c>
      <c r="L45" s="6">
        <f>IFERROR(VLOOKUP($A45,宏观数据!$A:$N,COLUMN(),FALSE)*1,L44)</f>
        <v>36.200000000000003</v>
      </c>
      <c r="M45" s="6">
        <f>IFERROR(VLOOKUP($A45,宏观数据!$A:$N,COLUMN(),FALSE)*1,M44)</f>
        <v>20.7</v>
      </c>
      <c r="N45" s="6">
        <f>IFERROR(VLOOKUP($A45,宏观数据!$A:$N,COLUMN(),FALSE)*1,N44)</f>
        <v>27.31</v>
      </c>
    </row>
    <row r="46" spans="1:14" x14ac:dyDescent="0.3">
      <c r="A46" s="2">
        <v>40147</v>
      </c>
      <c r="B46" s="6">
        <v>1.3124400000000001</v>
      </c>
      <c r="C46" s="6">
        <f>IFERROR(VLOOKUP(A46,宏观数据!A:N,COLUMN()-1,FALSE)*1,C45)</f>
        <v>26.9</v>
      </c>
      <c r="D46" s="6">
        <f>IFERROR(VLOOKUP($A46,宏观数据!$A:$N,COLUMN(),FALSE)*1,D45)</f>
        <v>100.8</v>
      </c>
      <c r="E46" s="6">
        <f>IFERROR(VLOOKUP($A46,宏观数据!$A:$N,COLUMN(),FALSE)*1,E45)</f>
        <v>20.3</v>
      </c>
      <c r="F46" s="6">
        <f>IFERROR(VLOOKUP($A46,宏观数据!$A:$N,COLUMN(),FALSE)*1,F45)</f>
        <v>142.13</v>
      </c>
      <c r="G46" s="6">
        <f>IFERROR(VLOOKUP($A46,宏观数据!$A:$N,COLUMN(),FALSE)*1,G45)</f>
        <v>118.13</v>
      </c>
      <c r="H46" s="6"/>
      <c r="I46" s="6">
        <f>IFERROR(VLOOKUP($A46,宏观数据!$A:$N,COLUMN(),FALSE)*1,I45)</f>
        <v>43.7</v>
      </c>
      <c r="J46" s="6">
        <f>IFERROR(VLOOKUP($A46,宏观数据!$A:$N,COLUMN(),FALSE)*1,J45)</f>
        <v>69.2</v>
      </c>
      <c r="K46" s="6">
        <f>IFERROR(VLOOKUP($A46,宏观数据!$A:$N,COLUMN(),FALSE)*1,K45)</f>
        <v>33.6</v>
      </c>
      <c r="L46" s="6">
        <f>IFERROR(VLOOKUP($A46,宏观数据!$A:$N,COLUMN(),FALSE)*1,L45)</f>
        <v>57.7</v>
      </c>
      <c r="M46" s="6">
        <f>IFERROR(VLOOKUP($A46,宏观数据!$A:$N,COLUMN(),FALSE)*1,M45)</f>
        <v>20.399999999999999</v>
      </c>
      <c r="N46" s="6">
        <f>IFERROR(VLOOKUP($A46,宏观数据!$A:$N,COLUMN(),FALSE)*1,N45)</f>
        <v>46.12</v>
      </c>
    </row>
    <row r="47" spans="1:14" x14ac:dyDescent="0.3">
      <c r="A47" s="2">
        <v>40178</v>
      </c>
      <c r="B47" s="6">
        <v>1.9857100000000001</v>
      </c>
      <c r="C47" s="6">
        <f>IFERROR(VLOOKUP(A47,宏观数据!A:N,COLUMN()-1,FALSE)*1,C46)</f>
        <v>25.9</v>
      </c>
      <c r="D47" s="6">
        <f>IFERROR(VLOOKUP($A47,宏观数据!$A:$N,COLUMN(),FALSE)*1,D46)</f>
        <v>130.5</v>
      </c>
      <c r="E47" s="6">
        <f>IFERROR(VLOOKUP($A47,宏观数据!$A:$N,COLUMN(),FALSE)*1,E46)</f>
        <v>66.8</v>
      </c>
      <c r="F47" s="6">
        <f>IFERROR(VLOOKUP($A47,宏观数据!$A:$N,COLUMN(),FALSE)*1,F46)</f>
        <v>136.72999999999999</v>
      </c>
      <c r="G47" s="6">
        <f>IFERROR(VLOOKUP($A47,宏观数据!$A:$N,COLUMN(),FALSE)*1,G46)</f>
        <v>112.05</v>
      </c>
      <c r="H47" s="6"/>
      <c r="I47" s="6">
        <f>IFERROR(VLOOKUP($A47,宏观数据!$A:$N,COLUMN(),FALSE)*1,I46)</f>
        <v>35.5</v>
      </c>
      <c r="J47" s="6">
        <f>IFERROR(VLOOKUP($A47,宏观数据!$A:$N,COLUMN(),FALSE)*1,J46)</f>
        <v>48.4</v>
      </c>
      <c r="K47" s="6">
        <f>IFERROR(VLOOKUP($A47,宏观数据!$A:$N,COLUMN(),FALSE)*1,K46)</f>
        <v>47.5</v>
      </c>
      <c r="L47" s="6">
        <f>IFERROR(VLOOKUP($A47,宏观数据!$A:$N,COLUMN(),FALSE)*1,L46)</f>
        <v>40.700000000000003</v>
      </c>
      <c r="M47" s="6">
        <f>IFERROR(VLOOKUP($A47,宏观数据!$A:$N,COLUMN(),FALSE)*1,M46)</f>
        <v>16.09</v>
      </c>
      <c r="N47" s="6">
        <f>IFERROR(VLOOKUP($A47,宏观数据!$A:$N,COLUMN(),FALSE)*1,N46)</f>
        <v>72.5</v>
      </c>
    </row>
    <row r="48" spans="1:14" x14ac:dyDescent="0.3">
      <c r="A48" s="2">
        <v>40209</v>
      </c>
      <c r="B48" s="6">
        <v>2.3345400000000001</v>
      </c>
      <c r="C48" s="6">
        <f>IFERROR(VLOOKUP(A48,宏观数据!A:N,COLUMN()-1,FALSE)*1,C47)</f>
        <v>36.462499999999999</v>
      </c>
      <c r="D48" s="6">
        <f>IFERROR(VLOOKUP($A48,宏观数据!$A:$N,COLUMN(),FALSE)*1,D47)</f>
        <v>144.30369999999999</v>
      </c>
      <c r="E48" s="6">
        <f>IFERROR(VLOOKUP($A48,宏观数据!$A:$N,COLUMN(),FALSE)*1,E47)</f>
        <v>112.12</v>
      </c>
      <c r="F48" s="6">
        <f>IFERROR(VLOOKUP($A48,宏观数据!$A:$N,COLUMN(),FALSE)*1,F47)</f>
        <v>251.07</v>
      </c>
      <c r="G48" s="6">
        <f>IFERROR(VLOOKUP($A48,宏观数据!$A:$N,COLUMN(),FALSE)*1,G47)</f>
        <v>244.97</v>
      </c>
      <c r="H48" s="6">
        <f>IFERROR(VLOOKUP($A48,宏观数据!$A:$N,COLUMN(),FALSE)*1,H47)</f>
        <v>187.17</v>
      </c>
      <c r="I48" s="6">
        <f>IFERROR(VLOOKUP($A48,宏观数据!$A:$N,COLUMN(),FALSE)*1,I47)</f>
        <v>58.121299999999998</v>
      </c>
      <c r="J48" s="6">
        <f>IFERROR(VLOOKUP($A48,宏观数据!$A:$N,COLUMN(),FALSE)*1,J47)</f>
        <v>43.264499999999998</v>
      </c>
      <c r="K48" s="6">
        <f>IFERROR(VLOOKUP($A48,宏观数据!$A:$N,COLUMN(),FALSE)*1,K47)</f>
        <v>19.733799999999999</v>
      </c>
      <c r="L48" s="6">
        <f>IFERROR(VLOOKUP($A48,宏观数据!$A:$N,COLUMN(),FALSE)*1,L47)</f>
        <v>94.273200000000003</v>
      </c>
      <c r="M48" s="6">
        <f>IFERROR(VLOOKUP($A48,宏观数据!$A:$N,COLUMN(),FALSE)*1,M47)</f>
        <v>27.2</v>
      </c>
      <c r="N48" s="6">
        <f>IFERROR(VLOOKUP($A48,宏观数据!$A:$N,COLUMN(),FALSE)*1,N47)</f>
        <v>40.5</v>
      </c>
    </row>
    <row r="49" spans="1:14" x14ac:dyDescent="0.3">
      <c r="A49" s="2">
        <v>40237</v>
      </c>
      <c r="B49" s="6">
        <v>2.2537600000000002</v>
      </c>
      <c r="C49" s="6">
        <f>IFERROR(VLOOKUP(A49,宏观数据!A:N,COLUMN()-1,FALSE)*1,C48)</f>
        <v>7.9</v>
      </c>
      <c r="D49" s="6">
        <f>IFERROR(VLOOKUP($A49,宏观数据!$A:$N,COLUMN(),FALSE)*1,D48)</f>
        <v>46.7</v>
      </c>
      <c r="E49" s="6">
        <f>IFERROR(VLOOKUP($A49,宏观数据!$A:$N,COLUMN(),FALSE)*1,E48)</f>
        <v>22.7</v>
      </c>
      <c r="F49" s="6">
        <f>IFERROR(VLOOKUP($A49,宏观数据!$A:$N,COLUMN(),FALSE)*1,F48)</f>
        <v>2.4300000000000002</v>
      </c>
      <c r="G49" s="6">
        <f>IFERROR(VLOOKUP($A49,宏观数据!$A:$N,COLUMN(),FALSE)*1,G48)</f>
        <v>15.6</v>
      </c>
      <c r="H49" s="6">
        <f>IFERROR(VLOOKUP($A49,宏观数据!$A:$N,COLUMN(),FALSE)*1,H48)</f>
        <v>-19.73</v>
      </c>
      <c r="I49" s="6">
        <f>IFERROR(VLOOKUP($A49,宏观数据!$A:$N,COLUMN(),FALSE)*1,I48)</f>
        <v>20.6</v>
      </c>
      <c r="J49" s="6">
        <f>IFERROR(VLOOKUP($A49,宏观数据!$A:$N,COLUMN(),FALSE)*1,J48)</f>
        <v>22.3</v>
      </c>
      <c r="K49" s="6">
        <f>IFERROR(VLOOKUP($A49,宏观数据!$A:$N,COLUMN(),FALSE)*1,K48)</f>
        <v>18.899999999999999</v>
      </c>
      <c r="L49" s="6">
        <f>IFERROR(VLOOKUP($A49,宏观数据!$A:$N,COLUMN(),FALSE)*1,L48)</f>
        <v>-9.5</v>
      </c>
      <c r="M49" s="6">
        <f>IFERROR(VLOOKUP($A49,宏观数据!$A:$N,COLUMN(),FALSE)*1,M48)</f>
        <v>10.199999999999999</v>
      </c>
      <c r="N49" s="6">
        <f>IFERROR(VLOOKUP($A49,宏观数据!$A:$N,COLUMN(),FALSE)*1,N48)</f>
        <v>26.44</v>
      </c>
    </row>
    <row r="50" spans="1:14" x14ac:dyDescent="0.3">
      <c r="A50" s="2">
        <v>40268</v>
      </c>
      <c r="B50" s="6">
        <v>2.22932</v>
      </c>
      <c r="C50" s="6">
        <f>IFERROR(VLOOKUP(A50,宏观数据!A:N,COLUMN()-1,FALSE)*1,C49)</f>
        <v>17.600000000000001</v>
      </c>
      <c r="D50" s="6">
        <f>IFERROR(VLOOKUP($A50,宏观数据!$A:$N,COLUMN(),FALSE)*1,D49)</f>
        <v>51.5</v>
      </c>
      <c r="E50" s="6">
        <f>IFERROR(VLOOKUP($A50,宏观数据!$A:$N,COLUMN(),FALSE)*1,E49)</f>
        <v>102.9</v>
      </c>
      <c r="F50" s="6">
        <f>IFERROR(VLOOKUP($A50,宏观数据!$A:$N,COLUMN(),FALSE)*1,F49)</f>
        <v>126.32</v>
      </c>
      <c r="G50" s="6">
        <f>IFERROR(VLOOKUP($A50,宏观数据!$A:$N,COLUMN(),FALSE)*1,G49)</f>
        <v>117.09</v>
      </c>
      <c r="H50" s="6">
        <f>IFERROR(VLOOKUP($A50,宏观数据!$A:$N,COLUMN(),FALSE)*1,H49)</f>
        <v>70.489999999999995</v>
      </c>
      <c r="I50" s="6">
        <f>IFERROR(VLOOKUP($A50,宏观数据!$A:$N,COLUMN(),FALSE)*1,I49)</f>
        <v>26.7</v>
      </c>
      <c r="J50" s="6">
        <f>IFERROR(VLOOKUP($A50,宏观数据!$A:$N,COLUMN(),FALSE)*1,J49)</f>
        <v>24.2</v>
      </c>
      <c r="K50" s="6">
        <f>IFERROR(VLOOKUP($A50,宏观数据!$A:$N,COLUMN(),FALSE)*1,K49)</f>
        <v>19</v>
      </c>
      <c r="L50" s="6">
        <f>IFERROR(VLOOKUP($A50,宏观数据!$A:$N,COLUMN(),FALSE)*1,L49)</f>
        <v>24.4</v>
      </c>
      <c r="M50" s="6">
        <f>IFERROR(VLOOKUP($A50,宏观数据!$A:$N,COLUMN(),FALSE)*1,M49)</f>
        <v>12.7</v>
      </c>
      <c r="N50" s="6">
        <f>IFERROR(VLOOKUP($A50,宏观数据!$A:$N,COLUMN(),FALSE)*1,N49)</f>
        <v>38.1</v>
      </c>
    </row>
    <row r="51" spans="1:14" x14ac:dyDescent="0.3">
      <c r="A51" s="2">
        <v>40298</v>
      </c>
      <c r="B51" s="6">
        <v>2.20025</v>
      </c>
      <c r="C51" s="6">
        <f>IFERROR(VLOOKUP(A51,宏观数据!A:N,COLUMN()-1,FALSE)*1,C50)</f>
        <v>21.4</v>
      </c>
      <c r="D51" s="6">
        <f>IFERROR(VLOOKUP($A51,宏观数据!$A:$N,COLUMN(),FALSE)*1,D50)</f>
        <v>34.6</v>
      </c>
      <c r="E51" s="6">
        <f>IFERROR(VLOOKUP($A51,宏观数据!$A:$N,COLUMN(),FALSE)*1,E50)</f>
        <v>117.6</v>
      </c>
      <c r="F51" s="6">
        <f>IFERROR(VLOOKUP($A51,宏观数据!$A:$N,COLUMN(),FALSE)*1,F50)</f>
        <v>103.44</v>
      </c>
      <c r="G51" s="6">
        <f>IFERROR(VLOOKUP($A51,宏观数据!$A:$N,COLUMN(),FALSE)*1,G50)</f>
        <v>158.93</v>
      </c>
      <c r="H51" s="6">
        <f>IFERROR(VLOOKUP($A51,宏观数据!$A:$N,COLUMN(),FALSE)*1,H50)</f>
        <v>100.81</v>
      </c>
      <c r="I51" s="6">
        <f>IFERROR(VLOOKUP($A51,宏观数据!$A:$N,COLUMN(),FALSE)*1,I50)</f>
        <v>26.4</v>
      </c>
      <c r="J51" s="6">
        <f>IFERROR(VLOOKUP($A51,宏观数据!$A:$N,COLUMN(),FALSE)*1,J50)</f>
        <v>13</v>
      </c>
      <c r="K51" s="6">
        <f>IFERROR(VLOOKUP($A51,宏观数据!$A:$N,COLUMN(),FALSE)*1,K50)</f>
        <v>26.1</v>
      </c>
      <c r="L51" s="6">
        <f>IFERROR(VLOOKUP($A51,宏观数据!$A:$N,COLUMN(),FALSE)*1,L50)</f>
        <v>27.5</v>
      </c>
      <c r="M51" s="6">
        <f>IFERROR(VLOOKUP($A51,宏观数据!$A:$N,COLUMN(),FALSE)*1,M50)</f>
        <v>15.9</v>
      </c>
      <c r="N51" s="6">
        <f>IFERROR(VLOOKUP($A51,宏观数据!$A:$N,COLUMN(),FALSE)*1,N50)</f>
        <v>37.43</v>
      </c>
    </row>
    <row r="52" spans="1:14" x14ac:dyDescent="0.3">
      <c r="A52" s="2">
        <v>40329</v>
      </c>
      <c r="B52" s="6">
        <v>2.0651299999999999</v>
      </c>
      <c r="C52" s="6">
        <f>IFERROR(VLOOKUP(A52,宏观数据!A:N,COLUMN()-1,FALSE)*1,C51)</f>
        <v>18.899999999999999</v>
      </c>
      <c r="D52" s="6">
        <f>IFERROR(VLOOKUP($A52,宏观数据!$A:$N,COLUMN(),FALSE)*1,D51)</f>
        <v>26.6</v>
      </c>
      <c r="E52" s="6">
        <f>IFERROR(VLOOKUP($A52,宏观数据!$A:$N,COLUMN(),FALSE)*1,E51)</f>
        <v>108.4</v>
      </c>
      <c r="F52" s="6">
        <f>IFERROR(VLOOKUP($A52,宏观数据!$A:$N,COLUMN(),FALSE)*1,F51)</f>
        <v>122.35</v>
      </c>
      <c r="G52" s="6">
        <f>IFERROR(VLOOKUP($A52,宏观数据!$A:$N,COLUMN(),FALSE)*1,G51)</f>
        <v>132.1</v>
      </c>
      <c r="H52" s="6">
        <f>IFERROR(VLOOKUP($A52,宏观数据!$A:$N,COLUMN(),FALSE)*1,H51)</f>
        <v>80.62</v>
      </c>
      <c r="I52" s="6">
        <f>IFERROR(VLOOKUP($A52,宏观数据!$A:$N,COLUMN(),FALSE)*1,I51)</f>
        <v>25.6</v>
      </c>
      <c r="J52" s="6">
        <f>IFERROR(VLOOKUP($A52,宏观数据!$A:$N,COLUMN(),FALSE)*1,J51)</f>
        <v>13</v>
      </c>
      <c r="K52" s="6">
        <f>IFERROR(VLOOKUP($A52,宏观数据!$A:$N,COLUMN(),FALSE)*1,K51)</f>
        <v>35</v>
      </c>
      <c r="L52" s="6">
        <f>IFERROR(VLOOKUP($A52,宏观数据!$A:$N,COLUMN(),FALSE)*1,L51)</f>
        <v>69.900000000000006</v>
      </c>
      <c r="M52" s="6">
        <f>IFERROR(VLOOKUP($A52,宏观数据!$A:$N,COLUMN(),FALSE)*1,M51)</f>
        <v>16.3</v>
      </c>
      <c r="N52" s="6">
        <f>IFERROR(VLOOKUP($A52,宏观数据!$A:$N,COLUMN(),FALSE)*1,N51)</f>
        <v>23.04</v>
      </c>
    </row>
    <row r="53" spans="1:14" x14ac:dyDescent="0.3">
      <c r="A53" s="2">
        <v>40359</v>
      </c>
      <c r="B53" s="6">
        <v>1.8022400000000001</v>
      </c>
      <c r="C53" s="6">
        <f>IFERROR(VLOOKUP(A53,宏观数据!A:N,COLUMN()-1,FALSE)*1,C52)</f>
        <v>11.4</v>
      </c>
      <c r="D53" s="6">
        <f>IFERROR(VLOOKUP($A53,宏观数据!$A:$N,COLUMN(),FALSE)*1,D52)</f>
        <v>18.399999999999999</v>
      </c>
      <c r="E53" s="6">
        <f>IFERROR(VLOOKUP($A53,宏观数据!$A:$N,COLUMN(),FALSE)*1,E52)</f>
        <v>61.48</v>
      </c>
      <c r="F53" s="6">
        <f>IFERROR(VLOOKUP($A53,宏观数据!$A:$N,COLUMN(),FALSE)*1,F52)</f>
        <v>76.11</v>
      </c>
      <c r="G53" s="6">
        <f>IFERROR(VLOOKUP($A53,宏观数据!$A:$N,COLUMN(),FALSE)*1,G52)</f>
        <v>42.68</v>
      </c>
      <c r="H53" s="6">
        <f>IFERROR(VLOOKUP($A53,宏观数据!$A:$N,COLUMN(),FALSE)*1,H52)</f>
        <v>32.950000000000003</v>
      </c>
      <c r="I53" s="6">
        <f>IFERROR(VLOOKUP($A53,宏观数据!$A:$N,COLUMN(),FALSE)*1,I52)</f>
        <v>15.5</v>
      </c>
      <c r="J53" s="6">
        <f>IFERROR(VLOOKUP($A53,宏观数据!$A:$N,COLUMN(),FALSE)*1,J52)</f>
        <v>15.8</v>
      </c>
      <c r="K53" s="6">
        <f>IFERROR(VLOOKUP($A53,宏观数据!$A:$N,COLUMN(),FALSE)*1,K52)</f>
        <v>37.9</v>
      </c>
      <c r="L53" s="6">
        <f>IFERROR(VLOOKUP($A53,宏观数据!$A:$N,COLUMN(),FALSE)*1,L52)</f>
        <v>47.3</v>
      </c>
      <c r="M53" s="6">
        <f>IFERROR(VLOOKUP($A53,宏观数据!$A:$N,COLUMN(),FALSE)*1,M52)</f>
        <v>14</v>
      </c>
      <c r="N53" s="6">
        <f>IFERROR(VLOOKUP($A53,宏观数据!$A:$N,COLUMN(),FALSE)*1,N52)</f>
        <v>20.02</v>
      </c>
    </row>
    <row r="54" spans="1:14" x14ac:dyDescent="0.3">
      <c r="A54" s="2">
        <v>40390</v>
      </c>
      <c r="B54" s="6">
        <v>1.4850099999999999</v>
      </c>
      <c r="C54" s="6">
        <f>IFERROR(VLOOKUP(A54,宏观数据!A:N,COLUMN()-1,FALSE)*1,C53)</f>
        <v>11.5</v>
      </c>
      <c r="D54" s="6">
        <f>IFERROR(VLOOKUP($A54,宏观数据!$A:$N,COLUMN(),FALSE)*1,D53)</f>
        <v>17.100000000000001</v>
      </c>
      <c r="E54" s="6">
        <f>IFERROR(VLOOKUP($A54,宏观数据!$A:$N,COLUMN(),FALSE)*1,E53)</f>
        <v>75.599999999999994</v>
      </c>
      <c r="F54" s="6">
        <f>IFERROR(VLOOKUP($A54,宏观数据!$A:$N,COLUMN(),FALSE)*1,F53)</f>
        <v>54.07</v>
      </c>
      <c r="G54" s="6">
        <f>IFERROR(VLOOKUP($A54,宏观数据!$A:$N,COLUMN(),FALSE)*1,G53)</f>
        <v>22.68</v>
      </c>
      <c r="H54" s="6">
        <f>IFERROR(VLOOKUP($A54,宏观数据!$A:$N,COLUMN(),FALSE)*1,H53)</f>
        <v>47.24</v>
      </c>
      <c r="I54" s="6">
        <f>IFERROR(VLOOKUP($A54,宏观数据!$A:$N,COLUMN(),FALSE)*1,I53)</f>
        <v>16.100000000000001</v>
      </c>
      <c r="J54" s="6">
        <f>IFERROR(VLOOKUP($A54,宏观数据!$A:$N,COLUMN(),FALSE)*1,J53)</f>
        <v>24.9</v>
      </c>
      <c r="K54" s="6">
        <f>IFERROR(VLOOKUP($A54,宏观数据!$A:$N,COLUMN(),FALSE)*1,K53)</f>
        <v>33.6</v>
      </c>
      <c r="L54" s="6">
        <f>IFERROR(VLOOKUP($A54,宏观数据!$A:$N,COLUMN(),FALSE)*1,L53)</f>
        <v>45.6</v>
      </c>
      <c r="M54" s="6">
        <f>IFERROR(VLOOKUP($A54,宏观数据!$A:$N,COLUMN(),FALSE)*1,M53)</f>
        <v>10.4</v>
      </c>
      <c r="N54" s="6">
        <f>IFERROR(VLOOKUP($A54,宏观数据!$A:$N,COLUMN(),FALSE)*1,N53)</f>
        <v>16.64</v>
      </c>
    </row>
    <row r="55" spans="1:14" x14ac:dyDescent="0.3">
      <c r="A55" s="2">
        <v>40421</v>
      </c>
      <c r="B55" s="6">
        <v>1.19652</v>
      </c>
      <c r="C55" s="6">
        <f>IFERROR(VLOOKUP(A55,宏观数据!A:N,COLUMN()-1,FALSE)*1,C54)</f>
        <v>12.6</v>
      </c>
      <c r="D55" s="6">
        <f>IFERROR(VLOOKUP($A55,宏观数据!$A:$N,COLUMN(),FALSE)*1,D54)</f>
        <v>13.1</v>
      </c>
      <c r="E55" s="6">
        <f>IFERROR(VLOOKUP($A55,宏观数据!$A:$N,COLUMN(),FALSE)*1,E54)</f>
        <v>57.1</v>
      </c>
      <c r="F55" s="6">
        <f>IFERROR(VLOOKUP($A55,宏观数据!$A:$N,COLUMN(),FALSE)*1,F54)</f>
        <v>41.24</v>
      </c>
      <c r="G55" s="6">
        <f>IFERROR(VLOOKUP($A55,宏观数据!$A:$N,COLUMN(),FALSE)*1,G54)</f>
        <v>15.24</v>
      </c>
      <c r="H55" s="6">
        <f>IFERROR(VLOOKUP($A55,宏观数据!$A:$N,COLUMN(),FALSE)*1,H54)</f>
        <v>37.57</v>
      </c>
      <c r="I55" s="6">
        <f>IFERROR(VLOOKUP($A55,宏观数据!$A:$N,COLUMN(),FALSE)*1,I54)</f>
        <v>24.1</v>
      </c>
      <c r="J55" s="6">
        <f>IFERROR(VLOOKUP($A55,宏观数据!$A:$N,COLUMN(),FALSE)*1,J54)</f>
        <v>18.899999999999999</v>
      </c>
      <c r="K55" s="6">
        <f>IFERROR(VLOOKUP($A55,宏观数据!$A:$N,COLUMN(),FALSE)*1,K54)</f>
        <v>48.3</v>
      </c>
      <c r="L55" s="6">
        <f>IFERROR(VLOOKUP($A55,宏观数据!$A:$N,COLUMN(),FALSE)*1,L54)</f>
        <v>34.799999999999997</v>
      </c>
      <c r="M55" s="6">
        <f>IFERROR(VLOOKUP($A55,宏观数据!$A:$N,COLUMN(),FALSE)*1,M54)</f>
        <v>13.6</v>
      </c>
      <c r="N55" s="6">
        <f>IFERROR(VLOOKUP($A55,宏观数据!$A:$N,COLUMN(),FALSE)*1,N54)</f>
        <v>7.77</v>
      </c>
    </row>
    <row r="56" spans="1:14" x14ac:dyDescent="0.3">
      <c r="A56" s="2">
        <v>40451</v>
      </c>
      <c r="B56" s="6">
        <v>1.07426</v>
      </c>
      <c r="C56" s="6">
        <f>IFERROR(VLOOKUP(A56,宏观数据!A:N,COLUMN()-1,FALSE)*1,C55)</f>
        <v>8.1</v>
      </c>
      <c r="D56" s="6">
        <f>IFERROR(VLOOKUP($A56,宏观数据!$A:$N,COLUMN(),FALSE)*1,D55)</f>
        <v>17.8</v>
      </c>
      <c r="E56" s="6">
        <f>IFERROR(VLOOKUP($A56,宏观数据!$A:$N,COLUMN(),FALSE)*1,E55)</f>
        <v>48.6</v>
      </c>
      <c r="F56" s="6">
        <f>IFERROR(VLOOKUP($A56,宏观数据!$A:$N,COLUMN(),FALSE)*1,F55)</f>
        <v>48.07</v>
      </c>
      <c r="G56" s="6">
        <f>IFERROR(VLOOKUP($A56,宏观数据!$A:$N,COLUMN(),FALSE)*1,G55)</f>
        <v>4.38</v>
      </c>
      <c r="H56" s="6">
        <f>IFERROR(VLOOKUP($A56,宏观数据!$A:$N,COLUMN(),FALSE)*1,H55)</f>
        <v>44.79</v>
      </c>
      <c r="I56" s="6">
        <f>IFERROR(VLOOKUP($A56,宏观数据!$A:$N,COLUMN(),FALSE)*1,I55)</f>
        <v>23.1</v>
      </c>
      <c r="J56" s="6">
        <f>IFERROR(VLOOKUP($A56,宏观数据!$A:$N,COLUMN(),FALSE)*1,J55)</f>
        <v>18.899999999999999</v>
      </c>
      <c r="K56" s="6">
        <f>IFERROR(VLOOKUP($A56,宏观数据!$A:$N,COLUMN(),FALSE)*1,K55)</f>
        <v>31.8</v>
      </c>
      <c r="L56" s="6">
        <f>IFERROR(VLOOKUP($A56,宏观数据!$A:$N,COLUMN(),FALSE)*1,L55)</f>
        <v>42</v>
      </c>
      <c r="M56" s="6">
        <f>IFERROR(VLOOKUP($A56,宏观数据!$A:$N,COLUMN(),FALSE)*1,M55)</f>
        <v>12.8</v>
      </c>
      <c r="N56" s="6">
        <f>IFERROR(VLOOKUP($A56,宏观数据!$A:$N,COLUMN(),FALSE)*1,N55)</f>
        <v>9.5</v>
      </c>
    </row>
    <row r="57" spans="1:14" x14ac:dyDescent="0.3">
      <c r="A57" s="2">
        <v>40482</v>
      </c>
      <c r="B57" s="6">
        <v>0.98743000000000003</v>
      </c>
      <c r="C57" s="6">
        <f>IFERROR(VLOOKUP(A57,宏观数据!A:N,COLUMN()-1,FALSE)*1,C56)</f>
        <v>5.9</v>
      </c>
      <c r="D57" s="6">
        <f>IFERROR(VLOOKUP($A57,宏观数据!$A:$N,COLUMN(),FALSE)*1,D56)</f>
        <v>23</v>
      </c>
      <c r="E57" s="6">
        <f>IFERROR(VLOOKUP($A57,宏观数据!$A:$N,COLUMN(),FALSE)*1,E56)</f>
        <v>56.2</v>
      </c>
      <c r="F57" s="6">
        <f>IFERROR(VLOOKUP($A57,宏观数据!$A:$N,COLUMN(),FALSE)*1,F56)</f>
        <v>41.02</v>
      </c>
      <c r="G57" s="6">
        <f>IFERROR(VLOOKUP($A57,宏观数据!$A:$N,COLUMN(),FALSE)*1,G56)</f>
        <v>12.86</v>
      </c>
      <c r="H57" s="6">
        <f>IFERROR(VLOOKUP($A57,宏观数据!$A:$N,COLUMN(),FALSE)*1,H56)</f>
        <v>36.21</v>
      </c>
      <c r="I57" s="6">
        <f>IFERROR(VLOOKUP($A57,宏观数据!$A:$N,COLUMN(),FALSE)*1,I56)</f>
        <v>24.4</v>
      </c>
      <c r="J57" s="6">
        <f>IFERROR(VLOOKUP($A57,宏观数据!$A:$N,COLUMN(),FALSE)*1,J56)</f>
        <v>18.600000000000001</v>
      </c>
      <c r="K57" s="6">
        <f>IFERROR(VLOOKUP($A57,宏观数据!$A:$N,COLUMN(),FALSE)*1,K56)</f>
        <v>31.9</v>
      </c>
      <c r="L57" s="6">
        <f>IFERROR(VLOOKUP($A57,宏观数据!$A:$N,COLUMN(),FALSE)*1,L56)</f>
        <v>42.2</v>
      </c>
      <c r="M57" s="6">
        <f>IFERROR(VLOOKUP($A57,宏观数据!$A:$N,COLUMN(),FALSE)*1,M56)</f>
        <v>8.4</v>
      </c>
      <c r="N57" s="6">
        <f>IFERROR(VLOOKUP($A57,宏观数据!$A:$N,COLUMN(),FALSE)*1,N56)</f>
        <v>10.83</v>
      </c>
    </row>
    <row r="58" spans="1:14" x14ac:dyDescent="0.3">
      <c r="A58" s="2">
        <v>40512</v>
      </c>
      <c r="B58" s="6">
        <v>0.94891000000000003</v>
      </c>
      <c r="C58" s="6">
        <f>IFERROR(VLOOKUP(A58,宏观数据!A:N,COLUMN()-1,FALSE)*1,C57)</f>
        <v>5.6</v>
      </c>
      <c r="D58" s="6">
        <f>IFERROR(VLOOKUP($A58,宏观数据!$A:$N,COLUMN(),FALSE)*1,D57)</f>
        <v>27.6</v>
      </c>
      <c r="E58" s="6">
        <f>IFERROR(VLOOKUP($A58,宏观数据!$A:$N,COLUMN(),FALSE)*1,E57)</f>
        <v>55.9</v>
      </c>
      <c r="F58" s="6">
        <f>IFERROR(VLOOKUP($A58,宏观数据!$A:$N,COLUMN(),FALSE)*1,F57)</f>
        <v>65.040000000000006</v>
      </c>
      <c r="G58" s="6">
        <f>IFERROR(VLOOKUP($A58,宏观数据!$A:$N,COLUMN(),FALSE)*1,G57)</f>
        <v>30.54</v>
      </c>
      <c r="H58" s="6">
        <f>IFERROR(VLOOKUP($A58,宏观数据!$A:$N,COLUMN(),FALSE)*1,H57)</f>
        <v>31.41</v>
      </c>
      <c r="I58" s="6">
        <f>IFERROR(VLOOKUP($A58,宏观数据!$A:$N,COLUMN(),FALSE)*1,I57)</f>
        <v>23.1</v>
      </c>
      <c r="J58" s="6">
        <f>IFERROR(VLOOKUP($A58,宏观数据!$A:$N,COLUMN(),FALSE)*1,J57)</f>
        <v>11</v>
      </c>
      <c r="K58" s="6">
        <f>IFERROR(VLOOKUP($A58,宏观数据!$A:$N,COLUMN(),FALSE)*1,K57)</f>
        <v>29.3</v>
      </c>
      <c r="L58" s="6">
        <f>IFERROR(VLOOKUP($A58,宏观数据!$A:$N,COLUMN(),FALSE)*1,L57)</f>
        <v>33.6</v>
      </c>
      <c r="M58" s="6">
        <f>IFERROR(VLOOKUP($A58,宏观数据!$A:$N,COLUMN(),FALSE)*1,M57)</f>
        <v>15.1</v>
      </c>
      <c r="N58" s="6">
        <f>IFERROR(VLOOKUP($A58,宏观数据!$A:$N,COLUMN(),FALSE)*1,N57)</f>
        <v>24.43</v>
      </c>
    </row>
    <row r="59" spans="1:14" x14ac:dyDescent="0.3">
      <c r="A59" s="2">
        <v>40543</v>
      </c>
      <c r="B59" s="6">
        <v>0.72645000000000004</v>
      </c>
      <c r="C59" s="6">
        <f>IFERROR(VLOOKUP(A59,宏观数据!A:N,COLUMN()-1,FALSE)*1,C58)</f>
        <v>5.0999999999999996</v>
      </c>
      <c r="D59" s="6">
        <f>IFERROR(VLOOKUP($A59,宏观数据!$A:$N,COLUMN(),FALSE)*1,D58)</f>
        <v>23.9</v>
      </c>
      <c r="E59" s="6">
        <f>IFERROR(VLOOKUP($A59,宏观数据!$A:$N,COLUMN(),FALSE)*1,E58)</f>
        <v>29.9</v>
      </c>
      <c r="F59" s="6">
        <f>IFERROR(VLOOKUP($A59,宏观数据!$A:$N,COLUMN(),FALSE)*1,F58)</f>
        <v>58.78</v>
      </c>
      <c r="G59" s="6">
        <f>IFERROR(VLOOKUP($A59,宏观数据!$A:$N,COLUMN(),FALSE)*1,G58)</f>
        <v>52.84</v>
      </c>
      <c r="H59" s="6">
        <f>IFERROR(VLOOKUP($A59,宏观数据!$A:$N,COLUMN(),FALSE)*1,H58)</f>
        <v>16.68</v>
      </c>
      <c r="I59" s="6">
        <f>IFERROR(VLOOKUP($A59,宏观数据!$A:$N,COLUMN(),FALSE)*1,I58)</f>
        <v>27.8</v>
      </c>
      <c r="J59" s="6">
        <f>IFERROR(VLOOKUP($A59,宏观数据!$A:$N,COLUMN(),FALSE)*1,J58)</f>
        <v>5.3</v>
      </c>
      <c r="K59" s="6">
        <f>IFERROR(VLOOKUP($A59,宏观数据!$A:$N,COLUMN(),FALSE)*1,K58)</f>
        <v>15.5</v>
      </c>
      <c r="L59" s="6">
        <f>IFERROR(VLOOKUP($A59,宏观数据!$A:$N,COLUMN(),FALSE)*1,L58)</f>
        <v>48.4</v>
      </c>
      <c r="M59" s="6">
        <f>IFERROR(VLOOKUP($A59,宏观数据!$A:$N,COLUMN(),FALSE)*1,M58)</f>
        <v>-1.57</v>
      </c>
      <c r="N59" s="6">
        <f>IFERROR(VLOOKUP($A59,宏观数据!$A:$N,COLUMN(),FALSE)*1,N58)</f>
        <v>27.23</v>
      </c>
    </row>
    <row r="60" spans="1:14" x14ac:dyDescent="0.3">
      <c r="A60" s="2">
        <v>40574</v>
      </c>
      <c r="B60" s="6">
        <v>0.47084999999999999</v>
      </c>
      <c r="C60" s="6">
        <f>IFERROR(VLOOKUP(A60,宏观数据!A:N,COLUMN()-1,FALSE)*1,C59)</f>
        <v>8.7248999999999999</v>
      </c>
      <c r="D60" s="6">
        <f>IFERROR(VLOOKUP($A60,宏观数据!$A:$N,COLUMN(),FALSE)*1,D59)</f>
        <v>13.2584</v>
      </c>
      <c r="E60" s="6">
        <f>IFERROR(VLOOKUP($A60,宏观数据!$A:$N,COLUMN(),FALSE)*1,E59)</f>
        <v>51.57</v>
      </c>
      <c r="F60" s="6">
        <f>IFERROR(VLOOKUP($A60,宏观数据!$A:$N,COLUMN(),FALSE)*1,F59)</f>
        <v>38.51</v>
      </c>
      <c r="G60" s="6">
        <f>IFERROR(VLOOKUP($A60,宏观数据!$A:$N,COLUMN(),FALSE)*1,G59)</f>
        <v>33.75</v>
      </c>
      <c r="H60" s="6">
        <f>IFERROR(VLOOKUP($A60,宏观数据!$A:$N,COLUMN(),FALSE)*1,H59)</f>
        <v>27.3</v>
      </c>
      <c r="I60" s="6">
        <f>IFERROR(VLOOKUP($A60,宏观数据!$A:$N,COLUMN(),FALSE)*1,I59)</f>
        <v>37.101100000000002</v>
      </c>
      <c r="J60" s="6">
        <f>IFERROR(VLOOKUP($A60,宏观数据!$A:$N,COLUMN(),FALSE)*1,J59)</f>
        <v>13.519</v>
      </c>
      <c r="K60" s="6">
        <f>IFERROR(VLOOKUP($A60,宏观数据!$A:$N,COLUMN(),FALSE)*1,K59)</f>
        <v>40.866599999999998</v>
      </c>
      <c r="L60" s="6">
        <f>IFERROR(VLOOKUP($A60,宏观数据!$A:$N,COLUMN(),FALSE)*1,L59)</f>
        <v>57.843899999999998</v>
      </c>
      <c r="M60" s="6">
        <f>IFERROR(VLOOKUP($A60,宏观数据!$A:$N,COLUMN(),FALSE)*1,M59)</f>
        <v>7.6</v>
      </c>
      <c r="N60" s="6">
        <f>IFERROR(VLOOKUP($A60,宏观数据!$A:$N,COLUMN(),FALSE)*1,N59)</f>
        <v>33.21</v>
      </c>
    </row>
    <row r="61" spans="1:14" x14ac:dyDescent="0.3">
      <c r="A61" s="2">
        <v>40602</v>
      </c>
      <c r="B61" s="6">
        <v>0.39932000000000001</v>
      </c>
      <c r="C61" s="6">
        <f>IFERROR(VLOOKUP(A61,宏观数据!A:N,COLUMN()-1,FALSE)*1,C60)</f>
        <v>15.4</v>
      </c>
      <c r="D61" s="6">
        <f>IFERROR(VLOOKUP($A61,宏观数据!$A:$N,COLUMN(),FALSE)*1,D60)</f>
        <v>6.2</v>
      </c>
      <c r="E61" s="6">
        <f>IFERROR(VLOOKUP($A61,宏观数据!$A:$N,COLUMN(),FALSE)*1,E60)</f>
        <v>84.8</v>
      </c>
      <c r="F61" s="6">
        <f>IFERROR(VLOOKUP($A61,宏观数据!$A:$N,COLUMN(),FALSE)*1,F60)</f>
        <v>138.33000000000001</v>
      </c>
      <c r="G61" s="6">
        <f>IFERROR(VLOOKUP($A61,宏观数据!$A:$N,COLUMN(),FALSE)*1,G60)</f>
        <v>70.75</v>
      </c>
      <c r="H61" s="6">
        <f>IFERROR(VLOOKUP($A61,宏观数据!$A:$N,COLUMN(),FALSE)*1,H60)</f>
        <v>88.94</v>
      </c>
      <c r="I61" s="6">
        <f>IFERROR(VLOOKUP($A61,宏观数据!$A:$N,COLUMN(),FALSE)*1,I60)</f>
        <v>53.4</v>
      </c>
      <c r="J61" s="6">
        <f>IFERROR(VLOOKUP($A61,宏观数据!$A:$N,COLUMN(),FALSE)*1,J60)</f>
        <v>15</v>
      </c>
      <c r="K61" s="6">
        <f>IFERROR(VLOOKUP($A61,宏观数据!$A:$N,COLUMN(),FALSE)*1,K60)</f>
        <v>30.6</v>
      </c>
      <c r="L61" s="6">
        <f>IFERROR(VLOOKUP($A61,宏观数据!$A:$N,COLUMN(),FALSE)*1,L60)</f>
        <v>51.1</v>
      </c>
      <c r="M61" s="6">
        <f>IFERROR(VLOOKUP($A61,宏观数据!$A:$N,COLUMN(),FALSE)*1,M60)</f>
        <v>15.3</v>
      </c>
      <c r="N61" s="6">
        <f>IFERROR(VLOOKUP($A61,宏观数据!$A:$N,COLUMN(),FALSE)*1,N60)</f>
        <v>39.340000000000003</v>
      </c>
    </row>
    <row r="62" spans="1:14" x14ac:dyDescent="0.3">
      <c r="A62" s="2">
        <v>40633</v>
      </c>
      <c r="B62" s="6">
        <v>0.25494</v>
      </c>
      <c r="C62" s="6">
        <f>IFERROR(VLOOKUP(A62,宏观数据!A:N,COLUMN()-1,FALSE)*1,C61)</f>
        <v>14.8</v>
      </c>
      <c r="D62" s="6">
        <f>IFERROR(VLOOKUP($A62,宏观数据!$A:$N,COLUMN(),FALSE)*1,D61)</f>
        <v>9.9</v>
      </c>
      <c r="E62" s="6">
        <f>IFERROR(VLOOKUP($A62,宏观数据!$A:$N,COLUMN(),FALSE)*1,E61)</f>
        <v>49.4</v>
      </c>
      <c r="F62" s="6">
        <f>IFERROR(VLOOKUP($A62,宏观数据!$A:$N,COLUMN(),FALSE)*1,F61)</f>
        <v>46.52</v>
      </c>
      <c r="G62" s="6">
        <f>IFERROR(VLOOKUP($A62,宏观数据!$A:$N,COLUMN(),FALSE)*1,G61)</f>
        <v>19.510000000000002</v>
      </c>
      <c r="H62" s="6">
        <f>IFERROR(VLOOKUP($A62,宏观数据!$A:$N,COLUMN(),FALSE)*1,H61)</f>
        <v>36.799999999999997</v>
      </c>
      <c r="I62" s="6">
        <f>IFERROR(VLOOKUP($A62,宏观数据!$A:$N,COLUMN(),FALSE)*1,I61)</f>
        <v>40.299999999999997</v>
      </c>
      <c r="J62" s="6">
        <f>IFERROR(VLOOKUP($A62,宏观数据!$A:$N,COLUMN(),FALSE)*1,J61)</f>
        <v>10.1</v>
      </c>
      <c r="K62" s="6">
        <f>IFERROR(VLOOKUP($A62,宏观数据!$A:$N,COLUMN(),FALSE)*1,K61)</f>
        <v>25.4</v>
      </c>
      <c r="L62" s="6">
        <f>IFERROR(VLOOKUP($A62,宏观数据!$A:$N,COLUMN(),FALSE)*1,L61)</f>
        <v>41.1</v>
      </c>
      <c r="M62" s="6">
        <f>IFERROR(VLOOKUP($A62,宏观数据!$A:$N,COLUMN(),FALSE)*1,M61)</f>
        <v>14.2</v>
      </c>
      <c r="N62" s="6">
        <f>IFERROR(VLOOKUP($A62,宏观数据!$A:$N,COLUMN(),FALSE)*1,N61)</f>
        <v>25.15</v>
      </c>
    </row>
    <row r="63" spans="1:14" x14ac:dyDescent="0.3">
      <c r="A63" s="2">
        <v>40663</v>
      </c>
      <c r="B63" s="6">
        <v>3.1989999999999998E-2</v>
      </c>
      <c r="C63" s="6">
        <f>IFERROR(VLOOKUP(A63,宏观数据!A:N,COLUMN()-1,FALSE)*1,C62)</f>
        <v>11.7</v>
      </c>
      <c r="D63" s="6">
        <f>IFERROR(VLOOKUP($A63,宏观数据!$A:$N,COLUMN(),FALSE)*1,D62)</f>
        <v>-1.6</v>
      </c>
      <c r="E63" s="6">
        <f>IFERROR(VLOOKUP($A63,宏观数据!$A:$N,COLUMN(),FALSE)*1,E62)</f>
        <v>29.9</v>
      </c>
      <c r="F63" s="6">
        <f>IFERROR(VLOOKUP($A63,宏观数据!$A:$N,COLUMN(),FALSE)*1,F62)</f>
        <v>23.82</v>
      </c>
      <c r="G63" s="6">
        <f>IFERROR(VLOOKUP($A63,宏观数据!$A:$N,COLUMN(),FALSE)*1,G62)</f>
        <v>-0.67</v>
      </c>
      <c r="H63" s="6">
        <f>IFERROR(VLOOKUP($A63,宏观数据!$A:$N,COLUMN(),FALSE)*1,H62)</f>
        <v>-5.42</v>
      </c>
      <c r="I63" s="6">
        <f>IFERROR(VLOOKUP($A63,宏观数据!$A:$N,COLUMN(),FALSE)*1,I62)</f>
        <v>38.4</v>
      </c>
      <c r="J63" s="6">
        <f>IFERROR(VLOOKUP($A63,宏观数据!$A:$N,COLUMN(),FALSE)*1,J62)</f>
        <v>19.899999999999999</v>
      </c>
      <c r="K63" s="6">
        <f>IFERROR(VLOOKUP($A63,宏观数据!$A:$N,COLUMN(),FALSE)*1,K62)</f>
        <v>28.1</v>
      </c>
      <c r="L63" s="6">
        <f>IFERROR(VLOOKUP($A63,宏观数据!$A:$N,COLUMN(),FALSE)*1,L62)</f>
        <v>32.5</v>
      </c>
      <c r="M63" s="6">
        <f>IFERROR(VLOOKUP($A63,宏观数据!$A:$N,COLUMN(),FALSE)*1,M62)</f>
        <v>14.7</v>
      </c>
      <c r="N63" s="6">
        <f>IFERROR(VLOOKUP($A63,宏观数据!$A:$N,COLUMN(),FALSE)*1,N62)</f>
        <v>25.89</v>
      </c>
    </row>
    <row r="64" spans="1:14" x14ac:dyDescent="0.3">
      <c r="A64" s="2">
        <v>40694</v>
      </c>
      <c r="B64" s="6">
        <v>-0.14288999999999999</v>
      </c>
      <c r="C64" s="6">
        <f>IFERROR(VLOOKUP(A64,宏观数据!A:N,COLUMN()-1,FALSE)*1,C63)</f>
        <v>12.1</v>
      </c>
      <c r="D64" s="6">
        <f>IFERROR(VLOOKUP($A64,宏观数据!$A:$N,COLUMN(),FALSE)*1,D63)</f>
        <v>-1.9</v>
      </c>
      <c r="E64" s="6">
        <f>IFERROR(VLOOKUP($A64,宏观数据!$A:$N,COLUMN(),FALSE)*1,E63)</f>
        <v>38.799999999999997</v>
      </c>
      <c r="F64" s="6">
        <f>IFERROR(VLOOKUP($A64,宏观数据!$A:$N,COLUMN(),FALSE)*1,F63)</f>
        <v>-12.44</v>
      </c>
      <c r="G64" s="6">
        <f>IFERROR(VLOOKUP($A64,宏观数据!$A:$N,COLUMN(),FALSE)*1,G63)</f>
        <v>-27.79</v>
      </c>
      <c r="H64" s="6">
        <f>IFERROR(VLOOKUP($A64,宏观数据!$A:$N,COLUMN(),FALSE)*1,H63)</f>
        <v>-1.73</v>
      </c>
      <c r="I64" s="6">
        <f>IFERROR(VLOOKUP($A64,宏观数据!$A:$N,COLUMN(),FALSE)*1,I63)</f>
        <v>34.1</v>
      </c>
      <c r="J64" s="6">
        <f>IFERROR(VLOOKUP($A64,宏观数据!$A:$N,COLUMN(),FALSE)*1,J63)</f>
        <v>16.2</v>
      </c>
      <c r="K64" s="6">
        <f>IFERROR(VLOOKUP($A64,宏观数据!$A:$N,COLUMN(),FALSE)*1,K63)</f>
        <v>17.3</v>
      </c>
      <c r="L64" s="6">
        <f>IFERROR(VLOOKUP($A64,宏观数据!$A:$N,COLUMN(),FALSE)*1,L63)</f>
        <v>29.4</v>
      </c>
      <c r="M64" s="6">
        <f>IFERROR(VLOOKUP($A64,宏观数据!$A:$N,COLUMN(),FALSE)*1,M63)</f>
        <v>16.2</v>
      </c>
      <c r="N64" s="6">
        <f>IFERROR(VLOOKUP($A64,宏观数据!$A:$N,COLUMN(),FALSE)*1,N63)</f>
        <v>31.88</v>
      </c>
    </row>
    <row r="65" spans="1:14" x14ac:dyDescent="0.3">
      <c r="A65" s="2">
        <v>40724</v>
      </c>
      <c r="B65" s="6">
        <v>-0.28514</v>
      </c>
      <c r="C65" s="6">
        <f>IFERROR(VLOOKUP(A65,宏观数据!A:N,COLUMN()-1,FALSE)*1,C64)</f>
        <v>16.2</v>
      </c>
      <c r="D65" s="6">
        <f>IFERROR(VLOOKUP($A65,宏观数据!$A:$N,COLUMN(),FALSE)*1,D64)</f>
        <v>3.6</v>
      </c>
      <c r="E65" s="6">
        <f>IFERROR(VLOOKUP($A65,宏观数据!$A:$N,COLUMN(),FALSE)*1,E64)</f>
        <v>41.3</v>
      </c>
      <c r="F65" s="6">
        <f>IFERROR(VLOOKUP($A65,宏观数据!$A:$N,COLUMN(),FALSE)*1,F64)</f>
        <v>-11.06</v>
      </c>
      <c r="G65" s="6">
        <f>IFERROR(VLOOKUP($A65,宏观数据!$A:$N,COLUMN(),FALSE)*1,G64)</f>
        <v>-15.91</v>
      </c>
      <c r="H65" s="6">
        <f>IFERROR(VLOOKUP($A65,宏观数据!$A:$N,COLUMN(),FALSE)*1,H64)</f>
        <v>8.24</v>
      </c>
      <c r="I65" s="6">
        <f>IFERROR(VLOOKUP($A65,宏观数据!$A:$N,COLUMN(),FALSE)*1,I64)</f>
        <v>35.4</v>
      </c>
      <c r="J65" s="6">
        <f>IFERROR(VLOOKUP($A65,宏观数据!$A:$N,COLUMN(),FALSE)*1,J64)</f>
        <v>26.1</v>
      </c>
      <c r="K65" s="6">
        <f>IFERROR(VLOOKUP($A65,宏观数据!$A:$N,COLUMN(),FALSE)*1,K64)</f>
        <v>4.7</v>
      </c>
      <c r="L65" s="6">
        <f>IFERROR(VLOOKUP($A65,宏观数据!$A:$N,COLUMN(),FALSE)*1,L64)</f>
        <v>37.6</v>
      </c>
      <c r="M65" s="6">
        <f>IFERROR(VLOOKUP($A65,宏观数据!$A:$N,COLUMN(),FALSE)*1,M64)</f>
        <v>16.7</v>
      </c>
      <c r="N65" s="6">
        <f>IFERROR(VLOOKUP($A65,宏观数据!$A:$N,COLUMN(),FALSE)*1,N64)</f>
        <v>23.56</v>
      </c>
    </row>
    <row r="66" spans="1:14" x14ac:dyDescent="0.3">
      <c r="A66" s="2">
        <v>40755</v>
      </c>
      <c r="B66" s="6">
        <v>-0.36453000000000002</v>
      </c>
      <c r="C66" s="6">
        <f>IFERROR(VLOOKUP(A66,宏观数据!A:N,COLUMN()-1,FALSE)*1,C65)</f>
        <v>13.2</v>
      </c>
      <c r="D66" s="6">
        <f>IFERROR(VLOOKUP($A66,宏观数据!$A:$N,COLUMN(),FALSE)*1,D65)</f>
        <v>-1.3</v>
      </c>
      <c r="E66" s="6">
        <f>IFERROR(VLOOKUP($A66,宏观数据!$A:$N,COLUMN(),FALSE)*1,E65)</f>
        <v>33.6</v>
      </c>
      <c r="F66" s="6">
        <f>IFERROR(VLOOKUP($A66,宏观数据!$A:$N,COLUMN(),FALSE)*1,F65)</f>
        <v>-14.49</v>
      </c>
      <c r="G66" s="6">
        <f>IFERROR(VLOOKUP($A66,宏观数据!$A:$N,COLUMN(),FALSE)*1,G65)</f>
        <v>-32.119999999999997</v>
      </c>
      <c r="H66" s="6">
        <f>IFERROR(VLOOKUP($A66,宏观数据!$A:$N,COLUMN(),FALSE)*1,H65)</f>
        <v>0.81</v>
      </c>
      <c r="I66" s="6">
        <f>IFERROR(VLOOKUP($A66,宏观数据!$A:$N,COLUMN(),FALSE)*1,I65)</f>
        <v>30.1</v>
      </c>
      <c r="J66" s="6">
        <f>IFERROR(VLOOKUP($A66,宏观数据!$A:$N,COLUMN(),FALSE)*1,J65)</f>
        <v>14.2</v>
      </c>
      <c r="K66" s="6">
        <f>IFERROR(VLOOKUP($A66,宏观数据!$A:$N,COLUMN(),FALSE)*1,K65)</f>
        <v>11.5</v>
      </c>
      <c r="L66" s="6">
        <f>IFERROR(VLOOKUP($A66,宏观数据!$A:$N,COLUMN(),FALSE)*1,L65)</f>
        <v>28.7</v>
      </c>
      <c r="M66" s="6">
        <f>IFERROR(VLOOKUP($A66,宏观数据!$A:$N,COLUMN(),FALSE)*1,M65)</f>
        <v>15.1</v>
      </c>
      <c r="N66" s="6">
        <f>IFERROR(VLOOKUP($A66,宏观数据!$A:$N,COLUMN(),FALSE)*1,N65)</f>
        <v>25.38</v>
      </c>
    </row>
    <row r="67" spans="1:14" x14ac:dyDescent="0.3">
      <c r="A67" s="2">
        <v>40786</v>
      </c>
      <c r="B67" s="6">
        <v>-0.44846000000000003</v>
      </c>
      <c r="C67" s="6">
        <f>IFERROR(VLOOKUP(A67,宏观数据!A:N,COLUMN()-1,FALSE)*1,C66)</f>
        <v>10</v>
      </c>
      <c r="D67" s="6">
        <f>IFERROR(VLOOKUP($A67,宏观数据!$A:$N,COLUMN(),FALSE)*1,D66)</f>
        <v>9.5</v>
      </c>
      <c r="E67" s="6">
        <f>IFERROR(VLOOKUP($A67,宏观数据!$A:$N,COLUMN(),FALSE)*1,E66)</f>
        <v>35.6</v>
      </c>
      <c r="F67" s="6">
        <f>IFERROR(VLOOKUP($A67,宏观数据!$A:$N,COLUMN(),FALSE)*1,F66)</f>
        <v>-11.1</v>
      </c>
      <c r="G67" s="6">
        <f>IFERROR(VLOOKUP($A67,宏观数据!$A:$N,COLUMN(),FALSE)*1,G66)</f>
        <v>-26.83</v>
      </c>
      <c r="H67" s="6">
        <f>IFERROR(VLOOKUP($A67,宏观数据!$A:$N,COLUMN(),FALSE)*1,H66)</f>
        <v>8.69</v>
      </c>
      <c r="I67" s="6">
        <f>IFERROR(VLOOKUP($A67,宏观数据!$A:$N,COLUMN(),FALSE)*1,I66)</f>
        <v>28.3</v>
      </c>
      <c r="J67" s="6">
        <f>IFERROR(VLOOKUP($A67,宏观数据!$A:$N,COLUMN(),FALSE)*1,J66)</f>
        <v>7.2</v>
      </c>
      <c r="K67" s="6">
        <f>IFERROR(VLOOKUP($A67,宏观数据!$A:$N,COLUMN(),FALSE)*1,K66)</f>
        <v>1.5</v>
      </c>
      <c r="L67" s="6">
        <f>IFERROR(VLOOKUP($A67,宏观数据!$A:$N,COLUMN(),FALSE)*1,L66)</f>
        <v>36.5</v>
      </c>
      <c r="M67" s="6">
        <f>IFERROR(VLOOKUP($A67,宏观数据!$A:$N,COLUMN(),FALSE)*1,M66)</f>
        <v>13.8</v>
      </c>
      <c r="N67" s="6">
        <f>IFERROR(VLOOKUP($A67,宏观数据!$A:$N,COLUMN(),FALSE)*1,N66)</f>
        <v>22.91</v>
      </c>
    </row>
    <row r="68" spans="1:14" x14ac:dyDescent="0.3">
      <c r="A68" s="2">
        <v>40816</v>
      </c>
      <c r="B68" s="6">
        <v>-0.64817000000000002</v>
      </c>
      <c r="C68" s="6">
        <f>IFERROR(VLOOKUP(A68,宏观数据!A:N,COLUMN()-1,FALSE)*1,C67)</f>
        <v>11.5</v>
      </c>
      <c r="D68" s="6">
        <f>IFERROR(VLOOKUP($A68,宏观数据!$A:$N,COLUMN(),FALSE)*1,D67)</f>
        <v>2.5</v>
      </c>
      <c r="E68" s="6">
        <f>IFERROR(VLOOKUP($A68,宏观数据!$A:$N,COLUMN(),FALSE)*1,E67)</f>
        <v>29.1</v>
      </c>
      <c r="F68" s="6">
        <f>IFERROR(VLOOKUP($A68,宏观数据!$A:$N,COLUMN(),FALSE)*1,F67)</f>
        <v>-23.86</v>
      </c>
      <c r="G68" s="6">
        <f>IFERROR(VLOOKUP($A68,宏观数据!$A:$N,COLUMN(),FALSE)*1,G67)</f>
        <v>-24.38</v>
      </c>
      <c r="H68" s="6">
        <f>IFERROR(VLOOKUP($A68,宏观数据!$A:$N,COLUMN(),FALSE)*1,H67)</f>
        <v>3.07</v>
      </c>
      <c r="I68" s="6">
        <f>IFERROR(VLOOKUP($A68,宏观数据!$A:$N,COLUMN(),FALSE)*1,I67)</f>
        <v>26.7</v>
      </c>
      <c r="J68" s="6">
        <f>IFERROR(VLOOKUP($A68,宏观数据!$A:$N,COLUMN(),FALSE)*1,J67)</f>
        <v>11.8</v>
      </c>
      <c r="K68" s="6">
        <f>IFERROR(VLOOKUP($A68,宏观数据!$A:$N,COLUMN(),FALSE)*1,K67)</f>
        <v>-18.8</v>
      </c>
      <c r="L68" s="6">
        <f>IFERROR(VLOOKUP($A68,宏观数据!$A:$N,COLUMN(),FALSE)*1,L67)</f>
        <v>4.5</v>
      </c>
      <c r="M68" s="6">
        <f>IFERROR(VLOOKUP($A68,宏观数据!$A:$N,COLUMN(),FALSE)*1,M67)</f>
        <v>18.399999999999999</v>
      </c>
      <c r="N68" s="6">
        <f>IFERROR(VLOOKUP($A68,宏观数据!$A:$N,COLUMN(),FALSE)*1,N67)</f>
        <v>18.7</v>
      </c>
    </row>
    <row r="69" spans="1:14" x14ac:dyDescent="0.3">
      <c r="A69" s="2">
        <v>40847</v>
      </c>
      <c r="B69" s="6">
        <v>-0.98489000000000004</v>
      </c>
      <c r="C69" s="6">
        <f>IFERROR(VLOOKUP(A69,宏观数据!A:N,COLUMN()-1,FALSE)*1,C68)</f>
        <v>9.3000000000000007</v>
      </c>
      <c r="D69" s="6">
        <f>IFERROR(VLOOKUP($A69,宏观数据!$A:$N,COLUMN(),FALSE)*1,D68)</f>
        <v>1.3</v>
      </c>
      <c r="E69" s="6">
        <f>IFERROR(VLOOKUP($A69,宏观数据!$A:$N,COLUMN(),FALSE)*1,E68)</f>
        <v>19.100000000000001</v>
      </c>
      <c r="F69" s="6">
        <f>IFERROR(VLOOKUP($A69,宏观数据!$A:$N,COLUMN(),FALSE)*1,F68)</f>
        <v>-27.75</v>
      </c>
      <c r="G69" s="6">
        <f>IFERROR(VLOOKUP($A69,宏观数据!$A:$N,COLUMN(),FALSE)*1,G68)</f>
        <v>-27.79</v>
      </c>
      <c r="H69" s="6">
        <f>IFERROR(VLOOKUP($A69,宏观数据!$A:$N,COLUMN(),FALSE)*1,H68)</f>
        <v>8.73</v>
      </c>
      <c r="I69" s="6">
        <f>IFERROR(VLOOKUP($A69,宏观数据!$A:$N,COLUMN(),FALSE)*1,I68)</f>
        <v>18.899999999999999</v>
      </c>
      <c r="J69" s="6">
        <f>IFERROR(VLOOKUP($A69,宏观数据!$A:$N,COLUMN(),FALSE)*1,J68)</f>
        <v>6</v>
      </c>
      <c r="K69" s="6">
        <f>IFERROR(VLOOKUP($A69,宏观数据!$A:$N,COLUMN(),FALSE)*1,K68)</f>
        <v>-8.1</v>
      </c>
      <c r="L69" s="6">
        <f>IFERROR(VLOOKUP($A69,宏观数据!$A:$N,COLUMN(),FALSE)*1,L68)</f>
        <v>-3.8</v>
      </c>
      <c r="M69" s="6">
        <f>IFERROR(VLOOKUP($A69,宏观数据!$A:$N,COLUMN(),FALSE)*1,M68)</f>
        <v>14.8</v>
      </c>
      <c r="N69" s="6">
        <f>IFERROR(VLOOKUP($A69,宏观数据!$A:$N,COLUMN(),FALSE)*1,N68)</f>
        <v>20.2</v>
      </c>
    </row>
    <row r="70" spans="1:14" x14ac:dyDescent="0.3">
      <c r="A70" s="2">
        <v>40877</v>
      </c>
      <c r="B70" s="6">
        <v>-1.4823</v>
      </c>
      <c r="C70" s="6">
        <f>IFERROR(VLOOKUP(A70,宏观数据!A:N,COLUMN()-1,FALSE)*1,C69)</f>
        <v>8.5</v>
      </c>
      <c r="D70" s="6">
        <f>IFERROR(VLOOKUP($A70,宏观数据!$A:$N,COLUMN(),FALSE)*1,D69)</f>
        <v>-1.3</v>
      </c>
      <c r="E70" s="6">
        <f>IFERROR(VLOOKUP($A70,宏观数据!$A:$N,COLUMN(),FALSE)*1,E69)</f>
        <v>-40.4</v>
      </c>
      <c r="F70" s="6">
        <f>IFERROR(VLOOKUP($A70,宏观数据!$A:$N,COLUMN(),FALSE)*1,F69)</f>
        <v>-38.25</v>
      </c>
      <c r="G70" s="6">
        <f>IFERROR(VLOOKUP($A70,宏观数据!$A:$N,COLUMN(),FALSE)*1,G69)</f>
        <v>-40.21</v>
      </c>
      <c r="H70" s="6">
        <f>IFERROR(VLOOKUP($A70,宏观数据!$A:$N,COLUMN(),FALSE)*1,H69)</f>
        <v>11.83</v>
      </c>
      <c r="I70" s="6">
        <f>IFERROR(VLOOKUP($A70,宏观数据!$A:$N,COLUMN(),FALSE)*1,I69)</f>
        <v>15.4</v>
      </c>
      <c r="J70" s="6">
        <f>IFERROR(VLOOKUP($A70,宏观数据!$A:$N,COLUMN(),FALSE)*1,J69)</f>
        <v>2.5</v>
      </c>
      <c r="K70" s="6">
        <f>IFERROR(VLOOKUP($A70,宏观数据!$A:$N,COLUMN(),FALSE)*1,K69)</f>
        <v>1.9</v>
      </c>
      <c r="L70" s="6">
        <f>IFERROR(VLOOKUP($A70,宏观数据!$A:$N,COLUMN(),FALSE)*1,L69)</f>
        <v>-1</v>
      </c>
      <c r="M70" s="6">
        <f>IFERROR(VLOOKUP($A70,宏观数据!$A:$N,COLUMN(),FALSE)*1,M69)</f>
        <v>13.1</v>
      </c>
      <c r="N70" s="6">
        <f>IFERROR(VLOOKUP($A70,宏观数据!$A:$N,COLUMN(),FALSE)*1,N69)</f>
        <v>2.7</v>
      </c>
    </row>
    <row r="71" spans="1:14" x14ac:dyDescent="0.3">
      <c r="A71" s="2">
        <v>40908</v>
      </c>
      <c r="B71" s="6">
        <v>-1.6776</v>
      </c>
      <c r="C71" s="6">
        <f>IFERROR(VLOOKUP(A71,宏观数据!A:N,COLUMN()-1,FALSE)*1,C70)</f>
        <v>9.6999999999999993</v>
      </c>
      <c r="D71" s="6">
        <f>IFERROR(VLOOKUP($A71,宏观数据!$A:$N,COLUMN(),FALSE)*1,D70)</f>
        <v>-6.5</v>
      </c>
      <c r="E71" s="6">
        <f>IFERROR(VLOOKUP($A71,宏观数据!$A:$N,COLUMN(),FALSE)*1,E70)</f>
        <v>35</v>
      </c>
      <c r="F71" s="6">
        <f>IFERROR(VLOOKUP($A71,宏观数据!$A:$N,COLUMN(),FALSE)*1,F70)</f>
        <v>-38.78</v>
      </c>
      <c r="G71" s="6">
        <f>IFERROR(VLOOKUP($A71,宏观数据!$A:$N,COLUMN(),FALSE)*1,G70)</f>
        <v>-58.24</v>
      </c>
      <c r="H71" s="6">
        <f>IFERROR(VLOOKUP($A71,宏观数据!$A:$N,COLUMN(),FALSE)*1,H70)</f>
        <v>5.7</v>
      </c>
      <c r="I71" s="6">
        <f>IFERROR(VLOOKUP($A71,宏观数据!$A:$N,COLUMN(),FALSE)*1,I70)</f>
        <v>7.7</v>
      </c>
      <c r="J71" s="6">
        <f>IFERROR(VLOOKUP($A71,宏观数据!$A:$N,COLUMN(),FALSE)*1,J70)</f>
        <v>11.2</v>
      </c>
      <c r="K71" s="6">
        <f>IFERROR(VLOOKUP($A71,宏观数据!$A:$N,COLUMN(),FALSE)*1,K70)</f>
        <v>8.8000000000000007</v>
      </c>
      <c r="L71" s="6">
        <f>IFERROR(VLOOKUP($A71,宏观数据!$A:$N,COLUMN(),FALSE)*1,L70)</f>
        <v>4.5</v>
      </c>
      <c r="M71" s="6">
        <f>IFERROR(VLOOKUP($A71,宏观数据!$A:$N,COLUMN(),FALSE)*1,M70)</f>
        <v>-5.8</v>
      </c>
      <c r="N71" s="6">
        <f>IFERROR(VLOOKUP($A71,宏观数据!$A:$N,COLUMN(),FALSE)*1,N70)</f>
        <v>-7.52</v>
      </c>
    </row>
    <row r="72" spans="1:14" x14ac:dyDescent="0.3">
      <c r="A72" s="2">
        <v>40939</v>
      </c>
      <c r="B72" s="6">
        <v>-1.7374700000000001</v>
      </c>
      <c r="C72" s="6">
        <f>IFERROR(VLOOKUP(A72,宏观数据!A:N,COLUMN()-1,FALSE)*1,C71)</f>
        <v>-4.3171999999999997</v>
      </c>
      <c r="D72" s="6">
        <f>IFERROR(VLOOKUP($A72,宏观数据!$A:$N,COLUMN(),FALSE)*1,D71)</f>
        <v>-25.7134</v>
      </c>
      <c r="E72" s="6">
        <f>IFERROR(VLOOKUP($A72,宏观数据!$A:$N,COLUMN(),FALSE)*1,E71)</f>
        <v>-21.1</v>
      </c>
      <c r="F72" s="6">
        <f>IFERROR(VLOOKUP($A72,宏观数据!$A:$N,COLUMN(),FALSE)*1,F71)</f>
        <v>-53.05</v>
      </c>
      <c r="G72" s="6">
        <f>IFERROR(VLOOKUP($A72,宏观数据!$A:$N,COLUMN(),FALSE)*1,G71)</f>
        <v>-53.31</v>
      </c>
      <c r="H72" s="6">
        <f>IFERROR(VLOOKUP($A72,宏观数据!$A:$N,COLUMN(),FALSE)*1,H71)</f>
        <v>-51.7</v>
      </c>
      <c r="I72" s="6">
        <f>IFERROR(VLOOKUP($A72,宏观数据!$A:$N,COLUMN(),FALSE)*1,I71)</f>
        <v>3.9070999999999998</v>
      </c>
      <c r="J72" s="6">
        <f>IFERROR(VLOOKUP($A72,宏观数据!$A:$N,COLUMN(),FALSE)*1,J71)</f>
        <v>1.8032999999999999</v>
      </c>
      <c r="K72" s="6">
        <f>IFERROR(VLOOKUP($A72,宏观数据!$A:$N,COLUMN(),FALSE)*1,K71)</f>
        <v>0.20619999999999999</v>
      </c>
      <c r="L72" s="6">
        <f>IFERROR(VLOOKUP($A72,宏观数据!$A:$N,COLUMN(),FALSE)*1,L71)</f>
        <v>-28.7209</v>
      </c>
      <c r="M72" s="6">
        <f>IFERROR(VLOOKUP($A72,宏观数据!$A:$N,COLUMN(),FALSE)*1,M71)</f>
        <v>11.4</v>
      </c>
      <c r="N72" s="6">
        <f>IFERROR(VLOOKUP($A72,宏观数据!$A:$N,COLUMN(),FALSE)*1,N71)</f>
        <v>8.9600000000000009</v>
      </c>
    </row>
    <row r="73" spans="1:14" x14ac:dyDescent="0.3">
      <c r="A73" s="2">
        <v>40968</v>
      </c>
      <c r="B73" s="6">
        <v>-1.66506</v>
      </c>
      <c r="C73" s="6">
        <f>IFERROR(VLOOKUP(A73,宏观数据!A:N,COLUMN()-1,FALSE)*1,C72)</f>
        <v>20.619599999999998</v>
      </c>
      <c r="D73" s="6">
        <f>IFERROR(VLOOKUP($A73,宏观数据!$A:$N,COLUMN(),FALSE)*1,D72)</f>
        <v>32.7941</v>
      </c>
      <c r="E73" s="6">
        <f>IFERROR(VLOOKUP($A73,宏观数据!$A:$N,COLUMN(),FALSE)*1,E72)</f>
        <v>34.200000000000003</v>
      </c>
      <c r="F73" s="6">
        <f>IFERROR(VLOOKUP($A73,宏观数据!$A:$N,COLUMN(),FALSE)*1,F72)</f>
        <v>-24.07</v>
      </c>
      <c r="G73" s="6">
        <f>IFERROR(VLOOKUP($A73,宏观数据!$A:$N,COLUMN(),FALSE)*1,G72)</f>
        <v>-29.51</v>
      </c>
      <c r="H73" s="6">
        <f>IFERROR(VLOOKUP($A73,宏观数据!$A:$N,COLUMN(),FALSE)*1,H72)</f>
        <v>9.0399999999999991</v>
      </c>
      <c r="I73" s="6">
        <f>IFERROR(VLOOKUP($A73,宏观数据!$A:$N,COLUMN(),FALSE)*1,I72)</f>
        <v>34.652500000000003</v>
      </c>
      <c r="J73" s="6">
        <f>IFERROR(VLOOKUP($A73,宏观数据!$A:$N,COLUMN(),FALSE)*1,J72)</f>
        <v>8.1109000000000009</v>
      </c>
      <c r="K73" s="6">
        <f>IFERROR(VLOOKUP($A73,宏观数据!$A:$N,COLUMN(),FALSE)*1,K72)</f>
        <v>1.1736</v>
      </c>
      <c r="L73" s="6">
        <f>IFERROR(VLOOKUP($A73,宏观数据!$A:$N,COLUMN(),FALSE)*1,L72)</f>
        <v>28.448599999999999</v>
      </c>
      <c r="M73" s="6">
        <f>IFERROR(VLOOKUP($A73,宏观数据!$A:$N,COLUMN(),FALSE)*1,M72)</f>
        <v>15.2</v>
      </c>
      <c r="N73" s="6">
        <f>IFERROR(VLOOKUP($A73,宏观数据!$A:$N,COLUMN(),FALSE)*1,N72)</f>
        <v>10.42</v>
      </c>
    </row>
    <row r="74" spans="1:14" x14ac:dyDescent="0.3">
      <c r="A74" s="2">
        <v>40999</v>
      </c>
      <c r="B74" s="6">
        <v>-1.4783900000000001</v>
      </c>
      <c r="C74" s="6">
        <f>IFERROR(VLOOKUP(A74,宏观数据!A:N,COLUMN()-1,FALSE)*1,C73)</f>
        <v>7.2</v>
      </c>
      <c r="D74" s="6">
        <f>IFERROR(VLOOKUP($A74,宏观数据!$A:$N,COLUMN(),FALSE)*1,D73)</f>
        <v>5.0999999999999996</v>
      </c>
      <c r="E74" s="6">
        <f>IFERROR(VLOOKUP($A74,宏观数据!$A:$N,COLUMN(),FALSE)*1,E73)</f>
        <v>-3.48</v>
      </c>
      <c r="F74" s="6">
        <f>IFERROR(VLOOKUP($A74,宏观数据!$A:$N,COLUMN(),FALSE)*1,F73)</f>
        <v>-47.34</v>
      </c>
      <c r="G74" s="6">
        <f>IFERROR(VLOOKUP($A74,宏观数据!$A:$N,COLUMN(),FALSE)*1,G73)</f>
        <v>-54.4</v>
      </c>
      <c r="H74" s="6">
        <f>IFERROR(VLOOKUP($A74,宏观数据!$A:$N,COLUMN(),FALSE)*1,H73)</f>
        <v>-35.590000000000003</v>
      </c>
      <c r="I74" s="6">
        <f>IFERROR(VLOOKUP($A74,宏观数据!$A:$N,COLUMN(),FALSE)*1,I73)</f>
        <v>8.5</v>
      </c>
      <c r="J74" s="6">
        <f>IFERROR(VLOOKUP($A74,宏观数据!$A:$N,COLUMN(),FALSE)*1,J73)</f>
        <v>6.2</v>
      </c>
      <c r="K74" s="6">
        <f>IFERROR(VLOOKUP($A74,宏观数据!$A:$N,COLUMN(),FALSE)*1,K73)</f>
        <v>-4.8</v>
      </c>
      <c r="L74" s="6">
        <f>IFERROR(VLOOKUP($A74,宏观数据!$A:$N,COLUMN(),FALSE)*1,L73)</f>
        <v>-3.7</v>
      </c>
      <c r="M74" s="6">
        <f>IFERROR(VLOOKUP($A74,宏观数据!$A:$N,COLUMN(),FALSE)*1,M73)</f>
        <v>7.6</v>
      </c>
      <c r="N74" s="6">
        <f>IFERROR(VLOOKUP($A74,宏观数据!$A:$N,COLUMN(),FALSE)*1,N73)</f>
        <v>12.4</v>
      </c>
    </row>
    <row r="75" spans="1:14" x14ac:dyDescent="0.3">
      <c r="A75" s="2">
        <v>41029</v>
      </c>
      <c r="B75" s="6">
        <v>-1.23184</v>
      </c>
      <c r="C75" s="6">
        <f>IFERROR(VLOOKUP(A75,宏观数据!A:N,COLUMN()-1,FALSE)*1,C74)</f>
        <v>0.7</v>
      </c>
      <c r="D75" s="6">
        <f>IFERROR(VLOOKUP($A75,宏观数据!$A:$N,COLUMN(),FALSE)*1,D74)</f>
        <v>10.7</v>
      </c>
      <c r="E75" s="6">
        <f>IFERROR(VLOOKUP($A75,宏观数据!$A:$N,COLUMN(),FALSE)*1,E74)</f>
        <v>-10.6</v>
      </c>
      <c r="F75" s="6">
        <f>IFERROR(VLOOKUP($A75,宏观数据!$A:$N,COLUMN(),FALSE)*1,F74)</f>
        <v>-43.2</v>
      </c>
      <c r="G75" s="6">
        <f>IFERROR(VLOOKUP($A75,宏观数据!$A:$N,COLUMN(),FALSE)*1,G74)</f>
        <v>-54.57</v>
      </c>
      <c r="H75" s="6">
        <f>IFERROR(VLOOKUP($A75,宏观数据!$A:$N,COLUMN(),FALSE)*1,H74)</f>
        <v>-24.94</v>
      </c>
      <c r="I75" s="6">
        <f>IFERROR(VLOOKUP($A75,宏观数据!$A:$N,COLUMN(),FALSE)*1,I74)</f>
        <v>3.7</v>
      </c>
      <c r="J75" s="6">
        <f>IFERROR(VLOOKUP($A75,宏观数据!$A:$N,COLUMN(),FALSE)*1,J74)</f>
        <v>4.4000000000000004</v>
      </c>
      <c r="K75" s="6">
        <f>IFERROR(VLOOKUP($A75,宏观数据!$A:$N,COLUMN(),FALSE)*1,K74)</f>
        <v>-6.3</v>
      </c>
      <c r="L75" s="6">
        <f>IFERROR(VLOOKUP($A75,宏观数据!$A:$N,COLUMN(),FALSE)*1,L74)</f>
        <v>8.1</v>
      </c>
      <c r="M75" s="6">
        <f>IFERROR(VLOOKUP($A75,宏观数据!$A:$N,COLUMN(),FALSE)*1,M74)</f>
        <v>10.4</v>
      </c>
      <c r="N75" s="6">
        <f>IFERROR(VLOOKUP($A75,宏观数据!$A:$N,COLUMN(),FALSE)*1,N74)</f>
        <v>2.6</v>
      </c>
    </row>
    <row r="76" spans="1:14" x14ac:dyDescent="0.3">
      <c r="A76" s="2">
        <v>41060</v>
      </c>
      <c r="B76" s="6">
        <v>-1.2453099999999999</v>
      </c>
      <c r="C76" s="6">
        <f>IFERROR(VLOOKUP(A76,宏观数据!A:N,COLUMN()-1,FALSE)*1,C75)</f>
        <v>2.7</v>
      </c>
      <c r="D76" s="6">
        <f>IFERROR(VLOOKUP($A76,宏观数据!$A:$N,COLUMN(),FALSE)*1,D75)</f>
        <v>18.5</v>
      </c>
      <c r="E76" s="6">
        <f>IFERROR(VLOOKUP($A76,宏观数据!$A:$N,COLUMN(),FALSE)*1,E75)</f>
        <v>-10.4</v>
      </c>
      <c r="F76" s="6">
        <f>IFERROR(VLOOKUP($A76,宏观数据!$A:$N,COLUMN(),FALSE)*1,F75)</f>
        <v>-23.92</v>
      </c>
      <c r="G76" s="6">
        <f>IFERROR(VLOOKUP($A76,宏观数据!$A:$N,COLUMN(),FALSE)*1,G75)</f>
        <v>-29.49</v>
      </c>
      <c r="H76" s="6">
        <f>IFERROR(VLOOKUP($A76,宏观数据!$A:$N,COLUMN(),FALSE)*1,H75)</f>
        <v>-26.59</v>
      </c>
      <c r="I76" s="6">
        <f>IFERROR(VLOOKUP($A76,宏观数据!$A:$N,COLUMN(),FALSE)*1,I75)</f>
        <v>10.3</v>
      </c>
      <c r="J76" s="6">
        <f>IFERROR(VLOOKUP($A76,宏观数据!$A:$N,COLUMN(),FALSE)*1,J75)</f>
        <v>9</v>
      </c>
      <c r="K76" s="6">
        <f>IFERROR(VLOOKUP($A76,宏观数据!$A:$N,COLUMN(),FALSE)*1,K75)</f>
        <v>-7.1</v>
      </c>
      <c r="L76" s="6">
        <f>IFERROR(VLOOKUP($A76,宏观数据!$A:$N,COLUMN(),FALSE)*1,L75)</f>
        <v>3</v>
      </c>
      <c r="M76" s="6">
        <f>IFERROR(VLOOKUP($A76,宏观数据!$A:$N,COLUMN(),FALSE)*1,M75)</f>
        <v>10.4</v>
      </c>
      <c r="N76" s="6">
        <f>IFERROR(VLOOKUP($A76,宏观数据!$A:$N,COLUMN(),FALSE)*1,N75)</f>
        <v>13.7</v>
      </c>
    </row>
    <row r="77" spans="1:14" x14ac:dyDescent="0.3">
      <c r="A77" s="2">
        <v>41090</v>
      </c>
      <c r="B77" s="6">
        <v>-1.16092</v>
      </c>
      <c r="C77" s="6">
        <f>IFERROR(VLOOKUP(A77,宏观数据!A:N,COLUMN()-1,FALSE)*1,C76)</f>
        <v>0</v>
      </c>
      <c r="D77" s="6">
        <f>IFERROR(VLOOKUP($A77,宏观数据!$A:$N,COLUMN(),FALSE)*1,D76)</f>
        <v>13.8</v>
      </c>
      <c r="E77" s="6">
        <f>IFERROR(VLOOKUP($A77,宏观数据!$A:$N,COLUMN(),FALSE)*1,E76)</f>
        <v>-13.2</v>
      </c>
      <c r="F77" s="6">
        <f>IFERROR(VLOOKUP($A77,宏观数据!$A:$N,COLUMN(),FALSE)*1,F76)</f>
        <v>-20.65</v>
      </c>
      <c r="G77" s="6">
        <f>IFERROR(VLOOKUP($A77,宏观数据!$A:$N,COLUMN(),FALSE)*1,G76)</f>
        <v>-32.99</v>
      </c>
      <c r="H77" s="6">
        <f>IFERROR(VLOOKUP($A77,宏观数据!$A:$N,COLUMN(),FALSE)*1,H76)</f>
        <v>-22.85</v>
      </c>
      <c r="I77" s="6">
        <f>IFERROR(VLOOKUP($A77,宏观数据!$A:$N,COLUMN(),FALSE)*1,I76)</f>
        <v>14.6</v>
      </c>
      <c r="J77" s="6">
        <f>IFERROR(VLOOKUP($A77,宏观数据!$A:$N,COLUMN(),FALSE)*1,J76)</f>
        <v>4.8</v>
      </c>
      <c r="K77" s="6">
        <f>IFERROR(VLOOKUP($A77,宏观数据!$A:$N,COLUMN(),FALSE)*1,K76)</f>
        <v>-3.3</v>
      </c>
      <c r="L77" s="6">
        <f>IFERROR(VLOOKUP($A77,宏观数据!$A:$N,COLUMN(),FALSE)*1,L76)</f>
        <v>-6.2</v>
      </c>
      <c r="M77" s="6">
        <f>IFERROR(VLOOKUP($A77,宏观数据!$A:$N,COLUMN(),FALSE)*1,M76)</f>
        <v>7.8</v>
      </c>
      <c r="N77" s="6">
        <f>IFERROR(VLOOKUP($A77,宏观数据!$A:$N,COLUMN(),FALSE)*1,N76)</f>
        <v>12</v>
      </c>
    </row>
    <row r="78" spans="1:14" x14ac:dyDescent="0.3">
      <c r="A78" s="2">
        <v>41121</v>
      </c>
      <c r="B78" s="6">
        <v>-1.0692600000000001</v>
      </c>
      <c r="C78" s="6">
        <f>IFERROR(VLOOKUP(A78,宏观数据!A:N,COLUMN()-1,FALSE)*1,C77)</f>
        <v>2.1</v>
      </c>
      <c r="D78" s="6">
        <f>IFERROR(VLOOKUP($A78,宏观数据!$A:$N,COLUMN(),FALSE)*1,D77)</f>
        <v>12.3</v>
      </c>
      <c r="E78" s="6">
        <f>IFERROR(VLOOKUP($A78,宏观数据!$A:$N,COLUMN(),FALSE)*1,E77)</f>
        <v>-10.9</v>
      </c>
      <c r="F78" s="6">
        <f>IFERROR(VLOOKUP($A78,宏观数据!$A:$N,COLUMN(),FALSE)*1,F77)</f>
        <v>-23.21</v>
      </c>
      <c r="G78" s="6">
        <f>IFERROR(VLOOKUP($A78,宏观数据!$A:$N,COLUMN(),FALSE)*1,G77)</f>
        <v>-26.38</v>
      </c>
      <c r="H78" s="6">
        <f>IFERROR(VLOOKUP($A78,宏观数据!$A:$N,COLUMN(),FALSE)*1,H77)</f>
        <v>-29.85</v>
      </c>
      <c r="I78" s="6">
        <f>IFERROR(VLOOKUP($A78,宏观数据!$A:$N,COLUMN(),FALSE)*1,I77)</f>
        <v>14.3</v>
      </c>
      <c r="J78" s="6">
        <f>IFERROR(VLOOKUP($A78,宏观数据!$A:$N,COLUMN(),FALSE)*1,J77)</f>
        <v>7.9</v>
      </c>
      <c r="K78" s="6">
        <f>IFERROR(VLOOKUP($A78,宏观数据!$A:$N,COLUMN(),FALSE)*1,K77)</f>
        <v>-6.5</v>
      </c>
      <c r="L78" s="6">
        <f>IFERROR(VLOOKUP($A78,宏观数据!$A:$N,COLUMN(),FALSE)*1,L77)</f>
        <v>-18</v>
      </c>
      <c r="M78" s="6">
        <f>IFERROR(VLOOKUP($A78,宏观数据!$A:$N,COLUMN(),FALSE)*1,M77)</f>
        <v>11</v>
      </c>
      <c r="N78" s="6">
        <f>IFERROR(VLOOKUP($A78,宏观数据!$A:$N,COLUMN(),FALSE)*1,N77)</f>
        <v>4.5999999999999996</v>
      </c>
    </row>
    <row r="79" spans="1:14" x14ac:dyDescent="0.3">
      <c r="A79" s="2">
        <v>41152</v>
      </c>
      <c r="B79" s="6">
        <v>-1.1064499999999999</v>
      </c>
      <c r="C79" s="6">
        <f>IFERROR(VLOOKUP(A79,宏观数据!A:N,COLUMN()-1,FALSE)*1,C78)</f>
        <v>2.7</v>
      </c>
      <c r="D79" s="6">
        <f>IFERROR(VLOOKUP($A79,宏观数据!$A:$N,COLUMN(),FALSE)*1,D78)</f>
        <v>8.1999999999999993</v>
      </c>
      <c r="E79" s="6">
        <f>IFERROR(VLOOKUP($A79,宏观数据!$A:$N,COLUMN(),FALSE)*1,E78)</f>
        <v>-15.44</v>
      </c>
      <c r="F79" s="6">
        <f>IFERROR(VLOOKUP($A79,宏观数据!$A:$N,COLUMN(),FALSE)*1,F78)</f>
        <v>-30.12</v>
      </c>
      <c r="G79" s="6">
        <f>IFERROR(VLOOKUP($A79,宏观数据!$A:$N,COLUMN(),FALSE)*1,G78)</f>
        <v>-23.45</v>
      </c>
      <c r="H79" s="6">
        <f>IFERROR(VLOOKUP($A79,宏观数据!$A:$N,COLUMN(),FALSE)*1,H78)</f>
        <v>-38.68</v>
      </c>
      <c r="I79" s="6">
        <f>IFERROR(VLOOKUP($A79,宏观数据!$A:$N,COLUMN(),FALSE)*1,I78)</f>
        <v>16.899999999999999</v>
      </c>
      <c r="J79" s="6">
        <f>IFERROR(VLOOKUP($A79,宏观数据!$A:$N,COLUMN(),FALSE)*1,J78)</f>
        <v>4.5</v>
      </c>
      <c r="K79" s="6">
        <f>IFERROR(VLOOKUP($A79,宏观数据!$A:$N,COLUMN(),FALSE)*1,K78)</f>
        <v>-1.9</v>
      </c>
      <c r="L79" s="6">
        <f>IFERROR(VLOOKUP($A79,宏观数据!$A:$N,COLUMN(),FALSE)*1,L78)</f>
        <v>1.9</v>
      </c>
      <c r="M79" s="6">
        <f>IFERROR(VLOOKUP($A79,宏观数据!$A:$N,COLUMN(),FALSE)*1,M78)</f>
        <v>4.7</v>
      </c>
      <c r="N79" s="6">
        <f>IFERROR(VLOOKUP($A79,宏观数据!$A:$N,COLUMN(),FALSE)*1,N78)</f>
        <v>7.2</v>
      </c>
    </row>
    <row r="80" spans="1:14" x14ac:dyDescent="0.3">
      <c r="A80" s="2">
        <v>41182</v>
      </c>
      <c r="B80" s="6">
        <v>-1.0931599999999999</v>
      </c>
      <c r="C80" s="6">
        <f>IFERROR(VLOOKUP(A80,宏观数据!A:N,COLUMN()-1,FALSE)*1,C79)</f>
        <v>1.5</v>
      </c>
      <c r="D80" s="6">
        <f>IFERROR(VLOOKUP($A80,宏观数据!$A:$N,COLUMN(),FALSE)*1,D79)</f>
        <v>6.3</v>
      </c>
      <c r="E80" s="6">
        <f>IFERROR(VLOOKUP($A80,宏观数据!$A:$N,COLUMN(),FALSE)*1,E79)</f>
        <v>-5.88</v>
      </c>
      <c r="F80" s="6">
        <f>IFERROR(VLOOKUP($A80,宏观数据!$A:$N,COLUMN(),FALSE)*1,F79)</f>
        <v>-33.409999999999997</v>
      </c>
      <c r="G80" s="6">
        <f>IFERROR(VLOOKUP($A80,宏观数据!$A:$N,COLUMN(),FALSE)*1,G79)</f>
        <v>-30.58</v>
      </c>
      <c r="H80" s="6">
        <f>IFERROR(VLOOKUP($A80,宏观数据!$A:$N,COLUMN(),FALSE)*1,H79)</f>
        <v>-39.43</v>
      </c>
      <c r="I80" s="6">
        <f>IFERROR(VLOOKUP($A80,宏观数据!$A:$N,COLUMN(),FALSE)*1,I79)</f>
        <v>20.7</v>
      </c>
      <c r="J80" s="6">
        <f>IFERROR(VLOOKUP($A80,宏观数据!$A:$N,COLUMN(),FALSE)*1,J79)</f>
        <v>0.5</v>
      </c>
      <c r="K80" s="6">
        <f>IFERROR(VLOOKUP($A80,宏观数据!$A:$N,COLUMN(),FALSE)*1,K79)</f>
        <v>3.6</v>
      </c>
      <c r="L80" s="6">
        <f>IFERROR(VLOOKUP($A80,宏观数据!$A:$N,COLUMN(),FALSE)*1,L79)</f>
        <v>13.7</v>
      </c>
      <c r="M80" s="6">
        <f>IFERROR(VLOOKUP($A80,宏观数据!$A:$N,COLUMN(),FALSE)*1,M79)</f>
        <v>6.9</v>
      </c>
      <c r="N80" s="6">
        <f>IFERROR(VLOOKUP($A80,宏观数据!$A:$N,COLUMN(),FALSE)*1,N79)</f>
        <v>5.8</v>
      </c>
    </row>
    <row r="81" spans="1:14" x14ac:dyDescent="0.3">
      <c r="A81" s="2">
        <v>41213</v>
      </c>
      <c r="B81" s="6">
        <v>-0.94271000000000005</v>
      </c>
      <c r="C81" s="6">
        <f>IFERROR(VLOOKUP(A81,宏观数据!A:N,COLUMN()-1,FALSE)*1,C80)</f>
        <v>6.4</v>
      </c>
      <c r="D81" s="6">
        <f>IFERROR(VLOOKUP($A81,宏观数据!$A:$N,COLUMN(),FALSE)*1,D80)</f>
        <v>3.8</v>
      </c>
      <c r="E81" s="6">
        <f>IFERROR(VLOOKUP($A81,宏观数据!$A:$N,COLUMN(),FALSE)*1,E80)</f>
        <v>-8.0500000000000007</v>
      </c>
      <c r="F81" s="6">
        <f>IFERROR(VLOOKUP($A81,宏观数据!$A:$N,COLUMN(),FALSE)*1,F80)</f>
        <v>-33.64</v>
      </c>
      <c r="G81" s="6">
        <f>IFERROR(VLOOKUP($A81,宏观数据!$A:$N,COLUMN(),FALSE)*1,G80)</f>
        <v>-30.3</v>
      </c>
      <c r="H81" s="6">
        <f>IFERROR(VLOOKUP($A81,宏观数据!$A:$N,COLUMN(),FALSE)*1,H80)</f>
        <v>-34.28</v>
      </c>
      <c r="I81" s="6">
        <f>IFERROR(VLOOKUP($A81,宏观数据!$A:$N,COLUMN(),FALSE)*1,I80)</f>
        <v>24.3</v>
      </c>
      <c r="J81" s="6">
        <f>IFERROR(VLOOKUP($A81,宏观数据!$A:$N,COLUMN(),FALSE)*1,J80)</f>
        <v>-3.8</v>
      </c>
      <c r="K81" s="6">
        <f>IFERROR(VLOOKUP($A81,宏观数据!$A:$N,COLUMN(),FALSE)*1,K80)</f>
        <v>2.5</v>
      </c>
      <c r="L81" s="6">
        <f>IFERROR(VLOOKUP($A81,宏观数据!$A:$N,COLUMN(),FALSE)*1,L80)</f>
        <v>31</v>
      </c>
      <c r="M81" s="6">
        <f>IFERROR(VLOOKUP($A81,宏观数据!$A:$N,COLUMN(),FALSE)*1,M80)</f>
        <v>8</v>
      </c>
      <c r="N81" s="6">
        <f>IFERROR(VLOOKUP($A81,宏观数据!$A:$N,COLUMN(),FALSE)*1,N80)</f>
        <v>12.5</v>
      </c>
    </row>
    <row r="82" spans="1:14" x14ac:dyDescent="0.3">
      <c r="A82" s="2">
        <v>41243</v>
      </c>
      <c r="B82" s="6">
        <v>-0.60660000000000003</v>
      </c>
      <c r="C82" s="6">
        <f>IFERROR(VLOOKUP(A82,宏观数据!A:N,COLUMN()-1,FALSE)*1,C81)</f>
        <v>7.9</v>
      </c>
      <c r="D82" s="6">
        <f>IFERROR(VLOOKUP($A82,宏观数据!$A:$N,COLUMN(),FALSE)*1,D81)</f>
        <v>3.9</v>
      </c>
      <c r="E82" s="6">
        <f>IFERROR(VLOOKUP($A82,宏观数据!$A:$N,COLUMN(),FALSE)*1,E81)</f>
        <v>-5.88</v>
      </c>
      <c r="F82" s="6">
        <f>IFERROR(VLOOKUP($A82,宏观数据!$A:$N,COLUMN(),FALSE)*1,F81)</f>
        <v>-25.27</v>
      </c>
      <c r="G82" s="6">
        <f>IFERROR(VLOOKUP($A82,宏观数据!$A:$N,COLUMN(),FALSE)*1,G81)</f>
        <v>-34.25</v>
      </c>
      <c r="H82" s="6">
        <f>IFERROR(VLOOKUP($A82,宏观数据!$A:$N,COLUMN(),FALSE)*1,H81)</f>
        <v>-34.840000000000003</v>
      </c>
      <c r="I82" s="6">
        <f>IFERROR(VLOOKUP($A82,宏观数据!$A:$N,COLUMN(),FALSE)*1,I81)</f>
        <v>26.8</v>
      </c>
      <c r="J82" s="6">
        <f>IFERROR(VLOOKUP($A82,宏观数据!$A:$N,COLUMN(),FALSE)*1,J81)</f>
        <v>-1.3</v>
      </c>
      <c r="K82" s="6">
        <f>IFERROR(VLOOKUP($A82,宏观数据!$A:$N,COLUMN(),FALSE)*1,K81)</f>
        <v>-1.2</v>
      </c>
      <c r="L82" s="6">
        <f>IFERROR(VLOOKUP($A82,宏观数据!$A:$N,COLUMN(),FALSE)*1,L81)</f>
        <v>17.899999999999999</v>
      </c>
      <c r="M82" s="6">
        <f>IFERROR(VLOOKUP($A82,宏观数据!$A:$N,COLUMN(),FALSE)*1,M81)</f>
        <v>9.4</v>
      </c>
      <c r="N82" s="6">
        <f>IFERROR(VLOOKUP($A82,宏观数据!$A:$N,COLUMN(),FALSE)*1,N81)</f>
        <v>21.1</v>
      </c>
    </row>
    <row r="83" spans="1:14" x14ac:dyDescent="0.3">
      <c r="A83" s="2">
        <v>41274</v>
      </c>
      <c r="B83" s="6">
        <v>-0.44551000000000002</v>
      </c>
      <c r="C83" s="6">
        <f>IFERROR(VLOOKUP(A83,宏观数据!A:N,COLUMN()-1,FALSE)*1,C82)</f>
        <v>7.6</v>
      </c>
      <c r="D83" s="6">
        <f>IFERROR(VLOOKUP($A83,宏观数据!$A:$N,COLUMN(),FALSE)*1,D82)</f>
        <v>5.3</v>
      </c>
      <c r="E83" s="6">
        <f>IFERROR(VLOOKUP($A83,宏观数据!$A:$N,COLUMN(),FALSE)*1,E82)</f>
        <v>-6.23</v>
      </c>
      <c r="F83" s="6">
        <f>IFERROR(VLOOKUP($A83,宏观数据!$A:$N,COLUMN(),FALSE)*1,F82)</f>
        <v>-16.36</v>
      </c>
      <c r="G83" s="6">
        <f>IFERROR(VLOOKUP($A83,宏观数据!$A:$N,COLUMN(),FALSE)*1,G82)</f>
        <v>-14.57</v>
      </c>
      <c r="H83" s="6">
        <f>IFERROR(VLOOKUP($A83,宏观数据!$A:$N,COLUMN(),FALSE)*1,H82)</f>
        <v>-37.119999999999997</v>
      </c>
      <c r="I83" s="6">
        <f>IFERROR(VLOOKUP($A83,宏观数据!$A:$N,COLUMN(),FALSE)*1,I82)</f>
        <v>36.5</v>
      </c>
      <c r="J83" s="6">
        <f>IFERROR(VLOOKUP($A83,宏观数据!$A:$N,COLUMN(),FALSE)*1,J82)</f>
        <v>4.0999999999999996</v>
      </c>
      <c r="K83" s="6">
        <f>IFERROR(VLOOKUP($A83,宏观数据!$A:$N,COLUMN(),FALSE)*1,K82)</f>
        <v>-1.3</v>
      </c>
      <c r="L83" s="6">
        <f>IFERROR(VLOOKUP($A83,宏观数据!$A:$N,COLUMN(),FALSE)*1,L82)</f>
        <v>25.2</v>
      </c>
      <c r="M83" s="6">
        <f>IFERROR(VLOOKUP($A83,宏观数据!$A:$N,COLUMN(),FALSE)*1,M82)</f>
        <v>3.7</v>
      </c>
      <c r="N83" s="6">
        <f>IFERROR(VLOOKUP($A83,宏观数据!$A:$N,COLUMN(),FALSE)*1,N82)</f>
        <v>56.53</v>
      </c>
    </row>
    <row r="84" spans="1:14" x14ac:dyDescent="0.3">
      <c r="A84" s="2">
        <v>41305</v>
      </c>
      <c r="B84" s="6">
        <v>-0.34483999999999998</v>
      </c>
      <c r="C84" s="6">
        <f>IFERROR(VLOOKUP(A84,宏观数据!A:N,COLUMN()-1,FALSE)*1,C83)</f>
        <v>21.2941</v>
      </c>
      <c r="D84" s="6">
        <f>IFERROR(VLOOKUP($A84,宏观数据!$A:$N,COLUMN(),FALSE)*1,D83)</f>
        <v>47.5</v>
      </c>
      <c r="E84" s="6">
        <f>IFERROR(VLOOKUP($A84,宏观数据!$A:$N,COLUMN(),FALSE)*1,E83)</f>
        <v>32.9</v>
      </c>
      <c r="F84" s="6">
        <f>IFERROR(VLOOKUP($A84,宏观数据!$A:$N,COLUMN(),FALSE)*1,F83)</f>
        <v>-4.25</v>
      </c>
      <c r="G84" s="6">
        <f>IFERROR(VLOOKUP($A84,宏观数据!$A:$N,COLUMN(),FALSE)*1,G83)</f>
        <v>10.9</v>
      </c>
      <c r="H84" s="6">
        <f>IFERROR(VLOOKUP($A84,宏观数据!$A:$N,COLUMN(),FALSE)*1,H83)</f>
        <v>24.85</v>
      </c>
      <c r="I84" s="6">
        <f>IFERROR(VLOOKUP($A84,宏观数据!$A:$N,COLUMN(),FALSE)*1,I83)</f>
        <v>25.4</v>
      </c>
      <c r="J84" s="6">
        <f>IFERROR(VLOOKUP($A84,宏观数据!$A:$N,COLUMN(),FALSE)*1,J83)</f>
        <v>11.9</v>
      </c>
      <c r="K84" s="6">
        <f>IFERROR(VLOOKUP($A84,宏观数据!$A:$N,COLUMN(),FALSE)*1,K83)</f>
        <v>1.7</v>
      </c>
      <c r="L84" s="6">
        <f>IFERROR(VLOOKUP($A84,宏观数据!$A:$N,COLUMN(),FALSE)*1,L83)</f>
        <v>25.2</v>
      </c>
      <c r="M84" s="6">
        <f>IFERROR(VLOOKUP($A84,宏观数据!$A:$N,COLUMN(),FALSE)*1,M83)</f>
        <v>9</v>
      </c>
      <c r="N84" s="6">
        <f>IFERROR(VLOOKUP($A84,宏观数据!$A:$N,COLUMN(),FALSE)*1,N83)</f>
        <v>4.5999999999999996</v>
      </c>
    </row>
    <row r="85" spans="1:14" x14ac:dyDescent="0.3">
      <c r="A85" s="2">
        <v>41333</v>
      </c>
      <c r="B85" s="6">
        <v>-0.34255999999999998</v>
      </c>
      <c r="C85" s="6">
        <f>IFERROR(VLOOKUP(A85,宏观数据!A:N,COLUMN()-1,FALSE)*1,C84)</f>
        <v>-13.7</v>
      </c>
      <c r="D85" s="6">
        <f>IFERROR(VLOOKUP($A85,宏观数据!$A:$N,COLUMN(),FALSE)*1,D84)</f>
        <v>-16</v>
      </c>
      <c r="E85" s="6">
        <f>IFERROR(VLOOKUP($A85,宏观数据!$A:$N,COLUMN(),FALSE)*1,E84)</f>
        <v>-34.5</v>
      </c>
      <c r="F85" s="6">
        <f>IFERROR(VLOOKUP($A85,宏观数据!$A:$N,COLUMN(),FALSE)*1,F84)</f>
        <v>-61.21</v>
      </c>
      <c r="G85" s="6">
        <f>IFERROR(VLOOKUP($A85,宏观数据!$A:$N,COLUMN(),FALSE)*1,G84)</f>
        <v>-35.79</v>
      </c>
      <c r="H85" s="6">
        <f>IFERROR(VLOOKUP($A85,宏观数据!$A:$N,COLUMN(),FALSE)*1,H84)</f>
        <v>-54.42</v>
      </c>
      <c r="I85" s="6">
        <f>IFERROR(VLOOKUP($A85,宏观数据!$A:$N,COLUMN(),FALSE)*1,I84)</f>
        <v>7.8</v>
      </c>
      <c r="J85" s="6">
        <f>IFERROR(VLOOKUP($A85,宏观数据!$A:$N,COLUMN(),FALSE)*1,J84)</f>
        <v>5</v>
      </c>
      <c r="K85" s="6">
        <f>IFERROR(VLOOKUP($A85,宏观数据!$A:$N,COLUMN(),FALSE)*1,K84)</f>
        <v>2.9</v>
      </c>
      <c r="L85" s="6">
        <f>IFERROR(VLOOKUP($A85,宏观数据!$A:$N,COLUMN(),FALSE)*1,L84)</f>
        <v>-33.04</v>
      </c>
      <c r="M85" s="6">
        <f>IFERROR(VLOOKUP($A85,宏观数据!$A:$N,COLUMN(),FALSE)*1,M84)</f>
        <v>4.5999999999999996</v>
      </c>
      <c r="N85" s="6">
        <f>IFERROR(VLOOKUP($A85,宏观数据!$A:$N,COLUMN(),FALSE)*1,N84)</f>
        <v>8.1300000000000008</v>
      </c>
    </row>
    <row r="86" spans="1:14" x14ac:dyDescent="0.3">
      <c r="A86" s="2">
        <v>41364</v>
      </c>
      <c r="B86" s="6">
        <v>-0.47271000000000002</v>
      </c>
      <c r="C86" s="6">
        <f>IFERROR(VLOOKUP(A86,宏观数据!A:N,COLUMN()-1,FALSE)*1,C85)</f>
        <v>2.1</v>
      </c>
      <c r="D86" s="6">
        <f>IFERROR(VLOOKUP($A86,宏观数据!$A:$N,COLUMN(),FALSE)*1,D85)</f>
        <v>12.4</v>
      </c>
      <c r="E86" s="6">
        <f>IFERROR(VLOOKUP($A86,宏观数据!$A:$N,COLUMN(),FALSE)*1,E85)</f>
        <v>12</v>
      </c>
      <c r="F86" s="6">
        <f>IFERROR(VLOOKUP($A86,宏观数据!$A:$N,COLUMN(),FALSE)*1,F85)</f>
        <v>-6.38</v>
      </c>
      <c r="G86" s="6">
        <f>IFERROR(VLOOKUP($A86,宏观数据!$A:$N,COLUMN(),FALSE)*1,G85)</f>
        <v>5.0999999999999996</v>
      </c>
      <c r="H86" s="6">
        <f>IFERROR(VLOOKUP($A86,宏观数据!$A:$N,COLUMN(),FALSE)*1,H85)</f>
        <v>-4.54</v>
      </c>
      <c r="I86" s="6">
        <f>IFERROR(VLOOKUP($A86,宏观数据!$A:$N,COLUMN(),FALSE)*1,I85)</f>
        <v>30.1</v>
      </c>
      <c r="J86" s="6">
        <f>IFERROR(VLOOKUP($A86,宏观数据!$A:$N,COLUMN(),FALSE)*1,J85)</f>
        <v>9.9</v>
      </c>
      <c r="K86" s="6">
        <f>IFERROR(VLOOKUP($A86,宏观数据!$A:$N,COLUMN(),FALSE)*1,K85)</f>
        <v>4.5999999999999996</v>
      </c>
      <c r="L86" s="6">
        <f>IFERROR(VLOOKUP($A86,宏观数据!$A:$N,COLUMN(),FALSE)*1,L85)</f>
        <v>24.3</v>
      </c>
      <c r="M86" s="6">
        <f>IFERROR(VLOOKUP($A86,宏观数据!$A:$N,COLUMN(),FALSE)*1,M85)</f>
        <v>5.4</v>
      </c>
      <c r="N86" s="6">
        <f>IFERROR(VLOOKUP($A86,宏观数据!$A:$N,COLUMN(),FALSE)*1,N85)</f>
        <v>6.1</v>
      </c>
    </row>
    <row r="87" spans="1:14" x14ac:dyDescent="0.3">
      <c r="A87" s="2">
        <v>41394</v>
      </c>
      <c r="B87" s="6">
        <v>-0.65071000000000001</v>
      </c>
      <c r="C87" s="6">
        <f>IFERROR(VLOOKUP(A87,宏观数据!A:N,COLUMN()-1,FALSE)*1,C86)</f>
        <v>6.2</v>
      </c>
      <c r="D87" s="6">
        <f>IFERROR(VLOOKUP($A87,宏观数据!$A:$N,COLUMN(),FALSE)*1,D86)</f>
        <v>18.3</v>
      </c>
      <c r="E87" s="6">
        <f>IFERROR(VLOOKUP($A87,宏观数据!$A:$N,COLUMN(),FALSE)*1,E86)</f>
        <v>18.399999999999999</v>
      </c>
      <c r="F87" s="6">
        <f>IFERROR(VLOOKUP($A87,宏观数据!$A:$N,COLUMN(),FALSE)*1,F86)</f>
        <v>5.77</v>
      </c>
      <c r="G87" s="6">
        <f>IFERROR(VLOOKUP($A87,宏观数据!$A:$N,COLUMN(),FALSE)*1,G86)</f>
        <v>31.31</v>
      </c>
      <c r="H87" s="6">
        <f>IFERROR(VLOOKUP($A87,宏观数据!$A:$N,COLUMN(),FALSE)*1,H86)</f>
        <v>4.78</v>
      </c>
      <c r="I87" s="6">
        <f>IFERROR(VLOOKUP($A87,宏观数据!$A:$N,COLUMN(),FALSE)*1,I86)</f>
        <v>27.4</v>
      </c>
      <c r="J87" s="6">
        <f>IFERROR(VLOOKUP($A87,宏观数据!$A:$N,COLUMN(),FALSE)*1,J86)</f>
        <v>14</v>
      </c>
      <c r="K87" s="6">
        <f>IFERROR(VLOOKUP($A87,宏观数据!$A:$N,COLUMN(),FALSE)*1,K86)</f>
        <v>3</v>
      </c>
      <c r="L87" s="6">
        <f>IFERROR(VLOOKUP($A87,宏观数据!$A:$N,COLUMN(),FALSE)*1,L86)</f>
        <v>3.8</v>
      </c>
      <c r="M87" s="6">
        <f>IFERROR(VLOOKUP($A87,宏观数据!$A:$N,COLUMN(),FALSE)*1,M86)</f>
        <v>-0.2</v>
      </c>
      <c r="N87" s="6">
        <f>IFERROR(VLOOKUP($A87,宏观数据!$A:$N,COLUMN(),FALSE)*1,N86)</f>
        <v>7.9</v>
      </c>
    </row>
    <row r="88" spans="1:14" x14ac:dyDescent="0.3">
      <c r="A88" s="2">
        <v>41425</v>
      </c>
      <c r="B88" s="6">
        <v>-0.45524999999999999</v>
      </c>
      <c r="C88" s="6">
        <f>IFERROR(VLOOKUP(A88,宏观数据!A:N,COLUMN()-1,FALSE)*1,C87)</f>
        <v>4.0999999999999996</v>
      </c>
      <c r="D88" s="6">
        <f>IFERROR(VLOOKUP($A88,宏观数据!$A:$N,COLUMN(),FALSE)*1,D87)</f>
        <v>15.7707</v>
      </c>
      <c r="E88" s="6">
        <f>IFERROR(VLOOKUP($A88,宏观数据!$A:$N,COLUMN(),FALSE)*1,E87)</f>
        <v>7.5</v>
      </c>
      <c r="F88" s="6">
        <f>IFERROR(VLOOKUP($A88,宏观数据!$A:$N,COLUMN(),FALSE)*1,F87)</f>
        <v>6.23</v>
      </c>
      <c r="G88" s="6">
        <f>IFERROR(VLOOKUP($A88,宏观数据!$A:$N,COLUMN(),FALSE)*1,G87)</f>
        <v>7.36</v>
      </c>
      <c r="H88" s="6">
        <f>IFERROR(VLOOKUP($A88,宏观数据!$A:$N,COLUMN(),FALSE)*1,H87)</f>
        <v>12.95</v>
      </c>
      <c r="I88" s="6">
        <f>IFERROR(VLOOKUP($A88,宏观数据!$A:$N,COLUMN(),FALSE)*1,I87)</f>
        <v>23.599299999999999</v>
      </c>
      <c r="J88" s="6">
        <f>IFERROR(VLOOKUP($A88,宏观数据!$A:$N,COLUMN(),FALSE)*1,J87)</f>
        <v>4.6199000000000003</v>
      </c>
      <c r="K88" s="6">
        <f>IFERROR(VLOOKUP($A88,宏观数据!$A:$N,COLUMN(),FALSE)*1,K87)</f>
        <v>5.2348999999999997</v>
      </c>
      <c r="L88" s="6">
        <f>IFERROR(VLOOKUP($A88,宏观数据!$A:$N,COLUMN(),FALSE)*1,L87)</f>
        <v>-13.5717</v>
      </c>
      <c r="M88" s="6">
        <f>IFERROR(VLOOKUP($A88,宏观数据!$A:$N,COLUMN(),FALSE)*1,M87)</f>
        <v>-0.7</v>
      </c>
      <c r="N88" s="6">
        <f>IFERROR(VLOOKUP($A88,宏观数据!$A:$N,COLUMN(),FALSE)*1,N87)</f>
        <v>8.3000000000000007</v>
      </c>
    </row>
    <row r="89" spans="1:14" x14ac:dyDescent="0.3">
      <c r="A89" s="2">
        <v>41455</v>
      </c>
      <c r="B89" s="6">
        <v>-0.34016000000000002</v>
      </c>
      <c r="C89" s="6">
        <f>IFERROR(VLOOKUP(A89,宏观数据!A:N,COLUMN()-1,FALSE)*1,C88)</f>
        <v>6.01</v>
      </c>
      <c r="D89" s="6">
        <f>IFERROR(VLOOKUP($A89,宏观数据!$A:$N,COLUMN(),FALSE)*1,D88)</f>
        <v>13.349</v>
      </c>
      <c r="E89" s="6">
        <f>IFERROR(VLOOKUP($A89,宏观数据!$A:$N,COLUMN(),FALSE)*1,E88)</f>
        <v>11.5</v>
      </c>
      <c r="F89" s="6">
        <f>IFERROR(VLOOKUP($A89,宏观数据!$A:$N,COLUMN(),FALSE)*1,F88)</f>
        <v>0.49</v>
      </c>
      <c r="G89" s="6">
        <f>IFERROR(VLOOKUP($A89,宏观数据!$A:$N,COLUMN(),FALSE)*1,G88)</f>
        <v>25.34</v>
      </c>
      <c r="H89" s="6">
        <f>IFERROR(VLOOKUP($A89,宏观数据!$A:$N,COLUMN(),FALSE)*1,H88)</f>
        <v>13.8</v>
      </c>
      <c r="I89" s="6">
        <f>IFERROR(VLOOKUP($A89,宏观数据!$A:$N,COLUMN(),FALSE)*1,I88)</f>
        <v>23.9679</v>
      </c>
      <c r="J89" s="6">
        <f>IFERROR(VLOOKUP($A89,宏观数据!$A:$N,COLUMN(),FALSE)*1,J88)</f>
        <v>0.89100000000000001</v>
      </c>
      <c r="K89" s="6">
        <f>IFERROR(VLOOKUP($A89,宏观数据!$A:$N,COLUMN(),FALSE)*1,K88)</f>
        <v>10.9192</v>
      </c>
      <c r="L89" s="6">
        <f>IFERROR(VLOOKUP($A89,宏观数据!$A:$N,COLUMN(),FALSE)*1,L88)</f>
        <v>15.916499999999999</v>
      </c>
      <c r="M89" s="6">
        <f>IFERROR(VLOOKUP($A89,宏观数据!$A:$N,COLUMN(),FALSE)*1,M88)</f>
        <v>4.7</v>
      </c>
      <c r="N89" s="6">
        <f>IFERROR(VLOOKUP($A89,宏观数据!$A:$N,COLUMN(),FALSE)*1,N88)</f>
        <v>12.86</v>
      </c>
    </row>
    <row r="90" spans="1:14" x14ac:dyDescent="0.3">
      <c r="A90" s="2">
        <v>41486</v>
      </c>
      <c r="B90" s="6">
        <v>-0.20075999999999999</v>
      </c>
      <c r="C90" s="6">
        <f>IFERROR(VLOOKUP(A90,宏观数据!A:N,COLUMN()-1,FALSE)*1,C89)</f>
        <v>8.09</v>
      </c>
      <c r="D90" s="6">
        <f>IFERROR(VLOOKUP($A90,宏观数据!$A:$N,COLUMN(),FALSE)*1,D89)</f>
        <v>15.437900000000001</v>
      </c>
      <c r="E90" s="6">
        <f>IFERROR(VLOOKUP($A90,宏观数据!$A:$N,COLUMN(),FALSE)*1,E89)</f>
        <v>16.600000000000001</v>
      </c>
      <c r="F90" s="6">
        <f>IFERROR(VLOOKUP($A90,宏观数据!$A:$N,COLUMN(),FALSE)*1,F89)</f>
        <v>7.9</v>
      </c>
      <c r="G90" s="6">
        <f>IFERROR(VLOOKUP($A90,宏观数据!$A:$N,COLUMN(),FALSE)*1,G89)</f>
        <v>46.93</v>
      </c>
      <c r="H90" s="6">
        <f>IFERROR(VLOOKUP($A90,宏观数据!$A:$N,COLUMN(),FALSE)*1,H89)</f>
        <v>8.86</v>
      </c>
      <c r="I90" s="6">
        <f>IFERROR(VLOOKUP($A90,宏观数据!$A:$N,COLUMN(),FALSE)*1,I89)</f>
        <v>24.700299999999999</v>
      </c>
      <c r="J90" s="6">
        <f>IFERROR(VLOOKUP($A90,宏观数据!$A:$N,COLUMN(),FALSE)*1,J89)</f>
        <v>-0.54110000000000003</v>
      </c>
      <c r="K90" s="6">
        <f>IFERROR(VLOOKUP($A90,宏观数据!$A:$N,COLUMN(),FALSE)*1,K89)</f>
        <v>10.2606</v>
      </c>
      <c r="L90" s="6">
        <f>IFERROR(VLOOKUP($A90,宏观数据!$A:$N,COLUMN(),FALSE)*1,L89)</f>
        <v>26.660299999999999</v>
      </c>
      <c r="M90" s="6">
        <f>IFERROR(VLOOKUP($A90,宏观数据!$A:$N,COLUMN(),FALSE)*1,M89)</f>
        <v>20</v>
      </c>
      <c r="N90" s="6">
        <f>IFERROR(VLOOKUP($A90,宏观数据!$A:$N,COLUMN(),FALSE)*1,N89)</f>
        <v>12.06</v>
      </c>
    </row>
    <row r="91" spans="1:14" x14ac:dyDescent="0.3">
      <c r="A91" s="2">
        <v>41517</v>
      </c>
      <c r="B91" s="6">
        <v>0.11237</v>
      </c>
      <c r="C91" s="6">
        <f>IFERROR(VLOOKUP(A91,宏观数据!A:N,COLUMN()-1,FALSE)*1,C90)</f>
        <v>13.4</v>
      </c>
      <c r="D91" s="6">
        <f>IFERROR(VLOOKUP($A91,宏观数据!$A:$N,COLUMN(),FALSE)*1,D90)</f>
        <v>14.577</v>
      </c>
      <c r="E91" s="6">
        <f>IFERROR(VLOOKUP($A91,宏观数据!$A:$N,COLUMN(),FALSE)*1,E90)</f>
        <v>18</v>
      </c>
      <c r="F91" s="6">
        <f>IFERROR(VLOOKUP($A91,宏观数据!$A:$N,COLUMN(),FALSE)*1,F90)</f>
        <v>13.21</v>
      </c>
      <c r="G91" s="6">
        <f>IFERROR(VLOOKUP($A91,宏观数据!$A:$N,COLUMN(),FALSE)*1,G90)</f>
        <v>23.22</v>
      </c>
      <c r="H91" s="6">
        <f>IFERROR(VLOOKUP($A91,宏观数据!$A:$N,COLUMN(),FALSE)*1,H90)</f>
        <v>17.96</v>
      </c>
      <c r="I91" s="6">
        <f>IFERROR(VLOOKUP($A91,宏观数据!$A:$N,COLUMN(),FALSE)*1,I90)</f>
        <v>20.584399999999999</v>
      </c>
      <c r="J91" s="6">
        <f>IFERROR(VLOOKUP($A91,宏观数据!$A:$N,COLUMN(),FALSE)*1,J90)</f>
        <v>2.0657999999999999</v>
      </c>
      <c r="K91" s="6">
        <f>IFERROR(VLOOKUP($A91,宏观数据!$A:$N,COLUMN(),FALSE)*1,K90)</f>
        <v>7.6775000000000002</v>
      </c>
      <c r="L91" s="6">
        <f>IFERROR(VLOOKUP($A91,宏观数据!$A:$N,COLUMN(),FALSE)*1,L90)</f>
        <v>24.594100000000001</v>
      </c>
      <c r="M91" s="6">
        <f>IFERROR(VLOOKUP($A91,宏观数据!$A:$N,COLUMN(),FALSE)*1,M90)</f>
        <v>7.5</v>
      </c>
      <c r="N91" s="6">
        <f>IFERROR(VLOOKUP($A91,宏观数据!$A:$N,COLUMN(),FALSE)*1,N90)</f>
        <v>8.02</v>
      </c>
    </row>
    <row r="92" spans="1:14" x14ac:dyDescent="0.3">
      <c r="A92" s="2">
        <v>41547</v>
      </c>
      <c r="B92" s="6">
        <v>0.33012999999999998</v>
      </c>
      <c r="C92" s="6">
        <f>IFERROR(VLOOKUP(A92,宏观数据!A:N,COLUMN()-1,FALSE)*1,C91)</f>
        <v>8.19</v>
      </c>
      <c r="D92" s="6">
        <f>IFERROR(VLOOKUP($A92,宏观数据!$A:$N,COLUMN(),FALSE)*1,D91)</f>
        <v>17.451699999999999</v>
      </c>
      <c r="E92" s="6">
        <f>IFERROR(VLOOKUP($A92,宏观数据!$A:$N,COLUMN(),FALSE)*1,E91)</f>
        <v>8.4700000000000006</v>
      </c>
      <c r="F92" s="6">
        <f>IFERROR(VLOOKUP($A92,宏观数据!$A:$N,COLUMN(),FALSE)*1,F91)</f>
        <v>15.78</v>
      </c>
      <c r="G92" s="6">
        <f>IFERROR(VLOOKUP($A92,宏观数据!$A:$N,COLUMN(),FALSE)*1,G91)</f>
        <v>32.57</v>
      </c>
      <c r="H92" s="6">
        <f>IFERROR(VLOOKUP($A92,宏观数据!$A:$N,COLUMN(),FALSE)*1,H91)</f>
        <v>14.23</v>
      </c>
      <c r="I92" s="6">
        <f>IFERROR(VLOOKUP($A92,宏观数据!$A:$N,COLUMN(),FALSE)*1,I91)</f>
        <v>24.316700000000001</v>
      </c>
      <c r="J92" s="6">
        <f>IFERROR(VLOOKUP($A92,宏观数据!$A:$N,COLUMN(),FALSE)*1,J91)</f>
        <v>4.7954999999999997</v>
      </c>
      <c r="K92" s="6">
        <f>IFERROR(VLOOKUP($A92,宏观数据!$A:$N,COLUMN(),FALSE)*1,K91)</f>
        <v>13.7508</v>
      </c>
      <c r="L92" s="6">
        <f>IFERROR(VLOOKUP($A92,宏观数据!$A:$N,COLUMN(),FALSE)*1,L91)</f>
        <v>9.1914999999999996</v>
      </c>
      <c r="M92" s="6">
        <f>IFERROR(VLOOKUP($A92,宏观数据!$A:$N,COLUMN(),FALSE)*1,M91)</f>
        <v>7.6</v>
      </c>
      <c r="N92" s="6">
        <f>IFERROR(VLOOKUP($A92,宏观数据!$A:$N,COLUMN(),FALSE)*1,N91)</f>
        <v>15.43</v>
      </c>
    </row>
    <row r="93" spans="1:14" x14ac:dyDescent="0.3">
      <c r="A93" s="2">
        <v>41578</v>
      </c>
      <c r="B93" s="6">
        <v>0.51122999999999996</v>
      </c>
      <c r="C93" s="6">
        <f>IFERROR(VLOOKUP(A93,宏观数据!A:N,COLUMN()-1,FALSE)*1,C92)</f>
        <v>8.43</v>
      </c>
      <c r="D93" s="6">
        <f>IFERROR(VLOOKUP($A93,宏观数据!$A:$N,COLUMN(),FALSE)*1,D92)</f>
        <v>25.2605</v>
      </c>
      <c r="E93" s="6">
        <f>IFERROR(VLOOKUP($A93,宏观数据!$A:$N,COLUMN(),FALSE)*1,E92)</f>
        <v>19.3</v>
      </c>
      <c r="F93" s="6">
        <f>IFERROR(VLOOKUP($A93,宏观数据!$A:$N,COLUMN(),FALSE)*1,F92)</f>
        <v>25.77</v>
      </c>
      <c r="G93" s="6">
        <f>IFERROR(VLOOKUP($A93,宏观数据!$A:$N,COLUMN(),FALSE)*1,G92)</f>
        <v>37.49</v>
      </c>
      <c r="H93" s="6">
        <f>IFERROR(VLOOKUP($A93,宏观数据!$A:$N,COLUMN(),FALSE)*1,H92)</f>
        <v>12.84</v>
      </c>
      <c r="I93" s="6">
        <f>IFERROR(VLOOKUP($A93,宏观数据!$A:$N,COLUMN(),FALSE)*1,I92)</f>
        <v>18.470400000000001</v>
      </c>
      <c r="J93" s="6">
        <f>IFERROR(VLOOKUP($A93,宏观数据!$A:$N,COLUMN(),FALSE)*1,J92)</f>
        <v>9.7548999999999992</v>
      </c>
      <c r="K93" s="6">
        <f>IFERROR(VLOOKUP($A93,宏观数据!$A:$N,COLUMN(),FALSE)*1,K92)</f>
        <v>16.813700000000001</v>
      </c>
      <c r="L93" s="6">
        <f>IFERROR(VLOOKUP($A93,宏观数据!$A:$N,COLUMN(),FALSE)*1,L92)</f>
        <v>11.831099999999999</v>
      </c>
      <c r="M93" s="6">
        <f>IFERROR(VLOOKUP($A93,宏观数据!$A:$N,COLUMN(),FALSE)*1,M92)</f>
        <v>10.4</v>
      </c>
      <c r="N93" s="6">
        <f>IFERROR(VLOOKUP($A93,宏观数据!$A:$N,COLUMN(),FALSE)*1,N92)</f>
        <v>16.100000000000001</v>
      </c>
    </row>
    <row r="94" spans="1:14" x14ac:dyDescent="0.3">
      <c r="A94" s="2">
        <v>41608</v>
      </c>
      <c r="B94" s="6">
        <v>0.62263999999999997</v>
      </c>
      <c r="C94" s="6">
        <f>IFERROR(VLOOKUP(A94,宏观数据!A:N,COLUMN()-1,FALSE)*1,C93)</f>
        <v>6.77</v>
      </c>
      <c r="D94" s="6">
        <f>IFERROR(VLOOKUP($A94,宏观数据!$A:$N,COLUMN(),FALSE)*1,D93)</f>
        <v>25.637799999999999</v>
      </c>
      <c r="E94" s="6">
        <f>IFERROR(VLOOKUP($A94,宏观数据!$A:$N,COLUMN(),FALSE)*1,E93)</f>
        <v>12.3</v>
      </c>
      <c r="F94" s="6">
        <f>IFERROR(VLOOKUP($A94,宏观数据!$A:$N,COLUMN(),FALSE)*1,F93)</f>
        <v>20.23</v>
      </c>
      <c r="G94" s="6">
        <f>IFERROR(VLOOKUP($A94,宏观数据!$A:$N,COLUMN(),FALSE)*1,G93)</f>
        <v>39</v>
      </c>
      <c r="H94" s="6">
        <f>IFERROR(VLOOKUP($A94,宏观数据!$A:$N,COLUMN(),FALSE)*1,H93)</f>
        <v>19.68</v>
      </c>
      <c r="I94" s="6">
        <f>IFERROR(VLOOKUP($A94,宏观数据!$A:$N,COLUMN(),FALSE)*1,I93)</f>
        <v>23.4131</v>
      </c>
      <c r="J94" s="6">
        <f>IFERROR(VLOOKUP($A94,宏观数据!$A:$N,COLUMN(),FALSE)*1,J93)</f>
        <v>7.532</v>
      </c>
      <c r="K94" s="6">
        <f>IFERROR(VLOOKUP($A94,宏观数据!$A:$N,COLUMN(),FALSE)*1,K93)</f>
        <v>15.543900000000001</v>
      </c>
      <c r="L94" s="6">
        <f>IFERROR(VLOOKUP($A94,宏观数据!$A:$N,COLUMN(),FALSE)*1,L93)</f>
        <v>6.8216999999999999</v>
      </c>
      <c r="M94" s="6">
        <f>IFERROR(VLOOKUP($A94,宏观数据!$A:$N,COLUMN(),FALSE)*1,M93)</f>
        <v>14.8</v>
      </c>
      <c r="N94" s="6">
        <f>IFERROR(VLOOKUP($A94,宏观数据!$A:$N,COLUMN(),FALSE)*1,N93)</f>
        <v>12.01</v>
      </c>
    </row>
    <row r="95" spans="1:14" x14ac:dyDescent="0.3">
      <c r="A95" s="2">
        <v>41639</v>
      </c>
      <c r="B95" s="6">
        <v>0.66712000000000005</v>
      </c>
      <c r="C95" s="6">
        <f>IFERROR(VLOOKUP(A95,宏观数据!A:N,COLUMN()-1,FALSE)*1,C94)</f>
        <v>8.31</v>
      </c>
      <c r="D95" s="6">
        <f>IFERROR(VLOOKUP($A95,宏观数据!$A:$N,COLUMN(),FALSE)*1,D94)</f>
        <v>22.906300000000002</v>
      </c>
      <c r="E95" s="6">
        <f>IFERROR(VLOOKUP($A95,宏观数据!$A:$N,COLUMN(),FALSE)*1,E94)</f>
        <v>36.799999999999997</v>
      </c>
      <c r="F95" s="6">
        <f>IFERROR(VLOOKUP($A95,宏观数据!$A:$N,COLUMN(),FALSE)*1,F94)</f>
        <v>20.9</v>
      </c>
      <c r="G95" s="6">
        <f>IFERROR(VLOOKUP($A95,宏观数据!$A:$N,COLUMN(),FALSE)*1,G94)</f>
        <v>15.52</v>
      </c>
      <c r="H95" s="6">
        <f>IFERROR(VLOOKUP($A95,宏观数据!$A:$N,COLUMN(),FALSE)*1,H94)</f>
        <v>26.99</v>
      </c>
      <c r="I95" s="6">
        <f>IFERROR(VLOOKUP($A95,宏观数据!$A:$N,COLUMN(),FALSE)*1,I94)</f>
        <v>16.158000000000001</v>
      </c>
      <c r="J95" s="6">
        <f>IFERROR(VLOOKUP($A95,宏观数据!$A:$N,COLUMN(),FALSE)*1,J94)</f>
        <v>2.0928</v>
      </c>
      <c r="K95" s="6">
        <f>IFERROR(VLOOKUP($A95,宏观数据!$A:$N,COLUMN(),FALSE)*1,K94)</f>
        <v>14.9818</v>
      </c>
      <c r="L95" s="6">
        <f>IFERROR(VLOOKUP($A95,宏观数据!$A:$N,COLUMN(),FALSE)*1,L94)</f>
        <v>13.061999999999999</v>
      </c>
      <c r="M95" s="6">
        <f>IFERROR(VLOOKUP($A95,宏观数据!$A:$N,COLUMN(),FALSE)*1,M94)</f>
        <v>14.8</v>
      </c>
      <c r="N95" s="6">
        <f>IFERROR(VLOOKUP($A95,宏观数据!$A:$N,COLUMN(),FALSE)*1,N94)</f>
        <v>8.1</v>
      </c>
    </row>
    <row r="96" spans="1:14" x14ac:dyDescent="0.3">
      <c r="A96" s="2">
        <v>41670</v>
      </c>
      <c r="B96" s="6">
        <v>0.66130999999999995</v>
      </c>
      <c r="C96" s="6">
        <f>IFERROR(VLOOKUP(A96,宏观数据!A:N,COLUMN()-1,FALSE)*1,C95)</f>
        <v>8.31</v>
      </c>
      <c r="D96" s="6">
        <f>IFERROR(VLOOKUP($A96,宏观数据!$A:$N,COLUMN(),FALSE)*1,D95)</f>
        <v>22.906300000000002</v>
      </c>
      <c r="E96" s="6">
        <f>IFERROR(VLOOKUP($A96,宏观数据!$A:$N,COLUMN(),FALSE)*1,E95)</f>
        <v>0.23</v>
      </c>
      <c r="F96" s="6">
        <f>IFERROR(VLOOKUP($A96,宏观数据!$A:$N,COLUMN(),FALSE)*1,F95)</f>
        <v>-9.32</v>
      </c>
      <c r="G96" s="6">
        <f>IFERROR(VLOOKUP($A96,宏观数据!$A:$N,COLUMN(),FALSE)*1,G95)</f>
        <v>11.94</v>
      </c>
      <c r="H96" s="6">
        <f>IFERROR(VLOOKUP($A96,宏观数据!$A:$N,COLUMN(),FALSE)*1,H95)</f>
        <v>-2.17</v>
      </c>
      <c r="I96" s="6">
        <f>IFERROR(VLOOKUP($A96,宏观数据!$A:$N,COLUMN(),FALSE)*1,I95)</f>
        <v>16.158000000000001</v>
      </c>
      <c r="J96" s="6">
        <f>IFERROR(VLOOKUP($A96,宏观数据!$A:$N,COLUMN(),FALSE)*1,J95)</f>
        <v>2.0928</v>
      </c>
      <c r="K96" s="6">
        <f>IFERROR(VLOOKUP($A96,宏观数据!$A:$N,COLUMN(),FALSE)*1,K95)</f>
        <v>14.9818</v>
      </c>
      <c r="L96" s="6">
        <f>IFERROR(VLOOKUP($A96,宏观数据!$A:$N,COLUMN(),FALSE)*1,L95)</f>
        <v>13.061999999999999</v>
      </c>
      <c r="M96" s="6">
        <f>IFERROR(VLOOKUP($A96,宏观数据!$A:$N,COLUMN(),FALSE)*1,M95)</f>
        <v>8.2827999999999999</v>
      </c>
      <c r="N96" s="6">
        <f>IFERROR(VLOOKUP($A96,宏观数据!$A:$N,COLUMN(),FALSE)*1,N95)</f>
        <v>15.64</v>
      </c>
    </row>
    <row r="97" spans="1:14" x14ac:dyDescent="0.3">
      <c r="A97" s="2">
        <v>41698</v>
      </c>
      <c r="B97" s="6">
        <v>0.64780000000000004</v>
      </c>
      <c r="C97" s="6">
        <f>IFERROR(VLOOKUP(A97,宏观数据!A:N,COLUMN()-1,FALSE)*1,C96)</f>
        <v>15.98</v>
      </c>
      <c r="D97" s="6">
        <f>IFERROR(VLOOKUP($A97,宏观数据!$A:$N,COLUMN(),FALSE)*1,D96)</f>
        <v>22.906300000000002</v>
      </c>
      <c r="E97" s="6">
        <f>IFERROR(VLOOKUP($A97,宏观数据!$A:$N,COLUMN(),FALSE)*1,E96)</f>
        <v>44.6</v>
      </c>
      <c r="F97" s="6">
        <f>IFERROR(VLOOKUP($A97,宏观数据!$A:$N,COLUMN(),FALSE)*1,F96)</f>
        <v>55.31</v>
      </c>
      <c r="G97" s="6">
        <f>IFERROR(VLOOKUP($A97,宏观数据!$A:$N,COLUMN(),FALSE)*1,G96)</f>
        <v>19.649999999999999</v>
      </c>
      <c r="H97" s="6">
        <f>IFERROR(VLOOKUP($A97,宏观数据!$A:$N,COLUMN(),FALSE)*1,H96)</f>
        <v>36.44</v>
      </c>
      <c r="I97" s="6">
        <f>IFERROR(VLOOKUP($A97,宏观数据!$A:$N,COLUMN(),FALSE)*1,I96)</f>
        <v>16.158000000000001</v>
      </c>
      <c r="J97" s="6">
        <f>IFERROR(VLOOKUP($A97,宏观数据!$A:$N,COLUMN(),FALSE)*1,J96)</f>
        <v>2.0928</v>
      </c>
      <c r="K97" s="6">
        <f>IFERROR(VLOOKUP($A97,宏观数据!$A:$N,COLUMN(),FALSE)*1,K96)</f>
        <v>14.9818</v>
      </c>
      <c r="L97" s="6">
        <f>IFERROR(VLOOKUP($A97,宏观数据!$A:$N,COLUMN(),FALSE)*1,L96)</f>
        <v>13.061999999999999</v>
      </c>
      <c r="M97" s="6">
        <f>IFERROR(VLOOKUP($A97,宏观数据!$A:$N,COLUMN(),FALSE)*1,M96)</f>
        <v>9.4219000000000008</v>
      </c>
      <c r="N97" s="6">
        <f>IFERROR(VLOOKUP($A97,宏观数据!$A:$N,COLUMN(),FALSE)*1,N96)</f>
        <v>9.4253</v>
      </c>
    </row>
    <row r="98" spans="1:14" x14ac:dyDescent="0.3">
      <c r="A98" s="2">
        <v>41729</v>
      </c>
      <c r="B98" s="6">
        <v>0.54993999999999998</v>
      </c>
      <c r="C98" s="6">
        <f>IFERROR(VLOOKUP(A98,宏观数据!A:N,COLUMN()-1,FALSE)*1,C97)</f>
        <v>6.2</v>
      </c>
      <c r="D98" s="6">
        <f>IFERROR(VLOOKUP($A98,宏观数据!$A:$N,COLUMN(),FALSE)*1,D97)</f>
        <v>7.3</v>
      </c>
      <c r="E98" s="6">
        <f>IFERROR(VLOOKUP($A98,宏观数据!$A:$N,COLUMN(),FALSE)*1,E97)</f>
        <v>8.0399999999999991</v>
      </c>
      <c r="F98" s="6">
        <f>IFERROR(VLOOKUP($A98,宏观数据!$A:$N,COLUMN(),FALSE)*1,F97)</f>
        <v>-7.76</v>
      </c>
      <c r="G98" s="6">
        <f>IFERROR(VLOOKUP($A98,宏观数据!$A:$N,COLUMN(),FALSE)*1,G97)</f>
        <v>6.29</v>
      </c>
      <c r="H98" s="6">
        <f>IFERROR(VLOOKUP($A98,宏观数据!$A:$N,COLUMN(),FALSE)*1,H97)</f>
        <v>-4.2300000000000004</v>
      </c>
      <c r="I98" s="6">
        <f>IFERROR(VLOOKUP($A98,宏观数据!$A:$N,COLUMN(),FALSE)*1,I97)</f>
        <v>16.8</v>
      </c>
      <c r="J98" s="6">
        <f>IFERROR(VLOOKUP($A98,宏观数据!$A:$N,COLUMN(),FALSE)*1,J97)</f>
        <v>3</v>
      </c>
      <c r="K98" s="6">
        <f>IFERROR(VLOOKUP($A98,宏观数据!$A:$N,COLUMN(),FALSE)*1,K97)</f>
        <v>6.1</v>
      </c>
      <c r="L98" s="6">
        <f>IFERROR(VLOOKUP($A98,宏观数据!$A:$N,COLUMN(),FALSE)*1,L97)</f>
        <v>12.2</v>
      </c>
      <c r="M98" s="6">
        <f>IFERROR(VLOOKUP($A98,宏观数据!$A:$N,COLUMN(),FALSE)*1,M97)</f>
        <v>9.1239000000000008</v>
      </c>
      <c r="N98" s="6">
        <f>IFERROR(VLOOKUP($A98,宏观数据!$A:$N,COLUMN(),FALSE)*1,N97)</f>
        <v>2.4950000000000001</v>
      </c>
    </row>
    <row r="99" spans="1:14" x14ac:dyDescent="0.3">
      <c r="A99" s="2">
        <v>41759</v>
      </c>
      <c r="B99" s="6">
        <v>0.50722</v>
      </c>
      <c r="C99" s="6">
        <f>IFERROR(VLOOKUP(A99,宏观数据!A:N,COLUMN()-1,FALSE)*1,C98)</f>
        <v>4.4000000000000004</v>
      </c>
      <c r="D99" s="6">
        <f>IFERROR(VLOOKUP($A99,宏观数据!$A:$N,COLUMN(),FALSE)*1,D98)</f>
        <v>8.0715000000000003</v>
      </c>
      <c r="E99" s="6">
        <f>IFERROR(VLOOKUP($A99,宏观数据!$A:$N,COLUMN(),FALSE)*1,E98)</f>
        <v>15.6</v>
      </c>
      <c r="F99" s="6">
        <f>IFERROR(VLOOKUP($A99,宏观数据!$A:$N,COLUMN(),FALSE)*1,F98)</f>
        <v>-20.59</v>
      </c>
      <c r="G99" s="6">
        <f>IFERROR(VLOOKUP($A99,宏观数据!$A:$N,COLUMN(),FALSE)*1,G98)</f>
        <v>-11.83</v>
      </c>
      <c r="H99" s="6">
        <f>IFERROR(VLOOKUP($A99,宏观数据!$A:$N,COLUMN(),FALSE)*1,H98)</f>
        <v>-16.420000000000002</v>
      </c>
      <c r="I99" s="6">
        <f>IFERROR(VLOOKUP($A99,宏观数据!$A:$N,COLUMN(),FALSE)*1,I98)</f>
        <v>22.640799999999999</v>
      </c>
      <c r="J99" s="6">
        <f>IFERROR(VLOOKUP($A99,宏观数据!$A:$N,COLUMN(),FALSE)*1,J98)</f>
        <v>0.24759999999999999</v>
      </c>
      <c r="K99" s="6">
        <f>IFERROR(VLOOKUP($A99,宏观数据!$A:$N,COLUMN(),FALSE)*1,K98)</f>
        <v>6.8083999999999998</v>
      </c>
      <c r="L99" s="6">
        <f>IFERROR(VLOOKUP($A99,宏观数据!$A:$N,COLUMN(),FALSE)*1,L98)</f>
        <v>8.9590999999999994</v>
      </c>
      <c r="M99" s="6">
        <f>IFERROR(VLOOKUP($A99,宏观数据!$A:$N,COLUMN(),FALSE)*1,M98)</f>
        <v>16.573599999999999</v>
      </c>
      <c r="N99" s="6">
        <f>IFERROR(VLOOKUP($A99,宏观数据!$A:$N,COLUMN(),FALSE)*1,N98)</f>
        <v>9.02</v>
      </c>
    </row>
    <row r="100" spans="1:14" x14ac:dyDescent="0.3">
      <c r="A100" s="2">
        <v>41790</v>
      </c>
      <c r="B100" s="6">
        <v>0.49349999999999999</v>
      </c>
      <c r="C100" s="6">
        <f>IFERROR(VLOOKUP(A100,宏观数据!A:N,COLUMN()-1,FALSE)*1,C99)</f>
        <v>5.9</v>
      </c>
      <c r="D100" s="6">
        <f>IFERROR(VLOOKUP($A100,宏观数据!$A:$N,COLUMN(),FALSE)*1,D99)</f>
        <v>12.081</v>
      </c>
      <c r="E100" s="6">
        <f>IFERROR(VLOOKUP($A100,宏观数据!$A:$N,COLUMN(),FALSE)*1,E99)</f>
        <v>12.6</v>
      </c>
      <c r="F100" s="6">
        <f>IFERROR(VLOOKUP($A100,宏观数据!$A:$N,COLUMN(),FALSE)*1,F99)</f>
        <v>-31.02</v>
      </c>
      <c r="G100" s="6">
        <f>IFERROR(VLOOKUP($A100,宏观数据!$A:$N,COLUMN(),FALSE)*1,G99)</f>
        <v>-14.05</v>
      </c>
      <c r="H100" s="6">
        <f>IFERROR(VLOOKUP($A100,宏观数据!$A:$N,COLUMN(),FALSE)*1,H99)</f>
        <v>-18.52</v>
      </c>
      <c r="I100" s="6">
        <f>IFERROR(VLOOKUP($A100,宏观数据!$A:$N,COLUMN(),FALSE)*1,I99)</f>
        <v>20.055199999999999</v>
      </c>
      <c r="J100" s="6">
        <f>IFERROR(VLOOKUP($A100,宏观数据!$A:$N,COLUMN(),FALSE)*1,J99)</f>
        <v>0.4</v>
      </c>
      <c r="K100" s="6">
        <f>IFERROR(VLOOKUP($A100,宏观数据!$A:$N,COLUMN(),FALSE)*1,K99)</f>
        <v>4.0404</v>
      </c>
      <c r="L100" s="6">
        <f>IFERROR(VLOOKUP($A100,宏观数据!$A:$N,COLUMN(),FALSE)*1,L99)</f>
        <v>15.985799999999999</v>
      </c>
      <c r="M100" s="6">
        <f>IFERROR(VLOOKUP($A100,宏观数据!$A:$N,COLUMN(),FALSE)*1,M99)</f>
        <v>11.32</v>
      </c>
      <c r="N100" s="6">
        <f>IFERROR(VLOOKUP($A100,宏观数据!$A:$N,COLUMN(),FALSE)*1,N99)</f>
        <v>6.83</v>
      </c>
    </row>
    <row r="101" spans="1:14" x14ac:dyDescent="0.3">
      <c r="A101" s="2">
        <v>41820</v>
      </c>
      <c r="B101" s="6">
        <v>0.58777000000000001</v>
      </c>
      <c r="C101" s="6">
        <f>IFERROR(VLOOKUP(A101,宏观数据!A:N,COLUMN()-1,FALSE)*1,C100)</f>
        <v>5.7</v>
      </c>
      <c r="D101" s="6">
        <f>IFERROR(VLOOKUP($A101,宏观数据!$A:$N,COLUMN(),FALSE)*1,D100)</f>
        <v>11.230499999999999</v>
      </c>
      <c r="E101" s="6">
        <f>IFERROR(VLOOKUP($A101,宏观数据!$A:$N,COLUMN(),FALSE)*1,E100)</f>
        <v>11.5</v>
      </c>
      <c r="F101" s="6">
        <f>IFERROR(VLOOKUP($A101,宏观数据!$A:$N,COLUMN(),FALSE)*1,F100)</f>
        <v>-24.22</v>
      </c>
      <c r="G101" s="6">
        <f>IFERROR(VLOOKUP($A101,宏观数据!$A:$N,COLUMN(),FALSE)*1,G100)</f>
        <v>-10.36</v>
      </c>
      <c r="H101" s="6">
        <f>IFERROR(VLOOKUP($A101,宏观数据!$A:$N,COLUMN(),FALSE)*1,H100)</f>
        <v>-12.73</v>
      </c>
      <c r="I101" s="6">
        <f>IFERROR(VLOOKUP($A101,宏观数据!$A:$N,COLUMN(),FALSE)*1,I100)</f>
        <v>18.619499999999999</v>
      </c>
      <c r="J101" s="6">
        <f>IFERROR(VLOOKUP($A101,宏观数据!$A:$N,COLUMN(),FALSE)*1,J100)</f>
        <v>4.8583999999999996</v>
      </c>
      <c r="K101" s="6">
        <f>IFERROR(VLOOKUP($A101,宏观数据!$A:$N,COLUMN(),FALSE)*1,K100)</f>
        <v>5.6740000000000004</v>
      </c>
      <c r="L101" s="6">
        <f>IFERROR(VLOOKUP($A101,宏观数据!$A:$N,COLUMN(),FALSE)*1,L100)</f>
        <v>23.181899999999999</v>
      </c>
      <c r="M101" s="6">
        <f>IFERROR(VLOOKUP($A101,宏观数据!$A:$N,COLUMN(),FALSE)*1,M100)</f>
        <v>10.0379</v>
      </c>
      <c r="N101" s="6">
        <f>IFERROR(VLOOKUP($A101,宏观数据!$A:$N,COLUMN(),FALSE)*1,N100)</f>
        <v>5.0945</v>
      </c>
    </row>
    <row r="102" spans="1:14" x14ac:dyDescent="0.3">
      <c r="A102" s="2">
        <v>41851</v>
      </c>
      <c r="B102" s="6">
        <v>0.73563000000000001</v>
      </c>
      <c r="C102" s="6">
        <f>IFERROR(VLOOKUP(A102,宏观数据!A:N,COLUMN()-1,FALSE)*1,C101)</f>
        <v>3.33</v>
      </c>
      <c r="D102" s="6">
        <f>IFERROR(VLOOKUP($A102,宏观数据!$A:$N,COLUMN(),FALSE)*1,D101)</f>
        <v>10.091900000000001</v>
      </c>
      <c r="E102" s="6">
        <f>IFERROR(VLOOKUP($A102,宏观数据!$A:$N,COLUMN(),FALSE)*1,E101)</f>
        <v>8.8000000000000007</v>
      </c>
      <c r="F102" s="6">
        <f>IFERROR(VLOOKUP($A102,宏观数据!$A:$N,COLUMN(),FALSE)*1,F101)</f>
        <v>-27.32</v>
      </c>
      <c r="G102" s="6">
        <f>IFERROR(VLOOKUP($A102,宏观数据!$A:$N,COLUMN(),FALSE)*1,G101)</f>
        <v>-18.559999999999999</v>
      </c>
      <c r="H102" s="6">
        <f>IFERROR(VLOOKUP($A102,宏观数据!$A:$N,COLUMN(),FALSE)*1,H101)</f>
        <v>-6.72</v>
      </c>
      <c r="I102" s="6">
        <f>IFERROR(VLOOKUP($A102,宏观数据!$A:$N,COLUMN(),FALSE)*1,I101)</f>
        <v>18.955300000000001</v>
      </c>
      <c r="J102" s="6">
        <f>IFERROR(VLOOKUP($A102,宏观数据!$A:$N,COLUMN(),FALSE)*1,J101)</f>
        <v>10.619899999999999</v>
      </c>
      <c r="K102" s="6">
        <f>IFERROR(VLOOKUP($A102,宏观数据!$A:$N,COLUMN(),FALSE)*1,K101)</f>
        <v>11.518599999999999</v>
      </c>
      <c r="L102" s="6">
        <f>IFERROR(VLOOKUP($A102,宏观数据!$A:$N,COLUMN(),FALSE)*1,L101)</f>
        <v>7.3921000000000001</v>
      </c>
      <c r="M102" s="6">
        <f>IFERROR(VLOOKUP($A102,宏观数据!$A:$N,COLUMN(),FALSE)*1,M101)</f>
        <v>10.6022</v>
      </c>
      <c r="N102" s="6">
        <f>IFERROR(VLOOKUP($A102,宏观数据!$A:$N,COLUMN(),FALSE)*1,N101)</f>
        <v>9.4417000000000009</v>
      </c>
    </row>
    <row r="103" spans="1:14" x14ac:dyDescent="0.3">
      <c r="A103" s="2">
        <v>41882</v>
      </c>
      <c r="B103" s="6">
        <v>0.69871000000000005</v>
      </c>
      <c r="C103" s="6">
        <f>IFERROR(VLOOKUP(A103,宏观数据!A:N,COLUMN()-1,FALSE)*1,C102)</f>
        <v>-2.2000000000000002</v>
      </c>
      <c r="D103" s="6">
        <f>IFERROR(VLOOKUP($A103,宏观数据!$A:$N,COLUMN(),FALSE)*1,D102)</f>
        <v>3.1859999999999999</v>
      </c>
      <c r="E103" s="6">
        <f>IFERROR(VLOOKUP($A103,宏观数据!$A:$N,COLUMN(),FALSE)*1,E102)</f>
        <v>9.2899999999999991</v>
      </c>
      <c r="F103" s="6">
        <f>IFERROR(VLOOKUP($A103,宏观数据!$A:$N,COLUMN(),FALSE)*1,F102)</f>
        <v>-27.76</v>
      </c>
      <c r="G103" s="6">
        <f>IFERROR(VLOOKUP($A103,宏观数据!$A:$N,COLUMN(),FALSE)*1,G102)</f>
        <v>-18.29</v>
      </c>
      <c r="H103" s="6">
        <f>IFERROR(VLOOKUP($A103,宏观数据!$A:$N,COLUMN(),FALSE)*1,H102)</f>
        <v>-16.37</v>
      </c>
      <c r="I103" s="6">
        <f>IFERROR(VLOOKUP($A103,宏观数据!$A:$N,COLUMN(),FALSE)*1,I102)</f>
        <v>19.857299999999999</v>
      </c>
      <c r="J103" s="6">
        <f>IFERROR(VLOOKUP($A103,宏观数据!$A:$N,COLUMN(),FALSE)*1,J102)</f>
        <v>11.306900000000001</v>
      </c>
      <c r="K103" s="6">
        <f>IFERROR(VLOOKUP($A103,宏观数据!$A:$N,COLUMN(),FALSE)*1,K102)</f>
        <v>14.352600000000001</v>
      </c>
      <c r="L103" s="6">
        <f>IFERROR(VLOOKUP($A103,宏观数据!$A:$N,COLUMN(),FALSE)*1,L102)</f>
        <v>12.5068</v>
      </c>
      <c r="M103" s="6">
        <f>IFERROR(VLOOKUP($A103,宏观数据!$A:$N,COLUMN(),FALSE)*1,M102)</f>
        <v>11.5235</v>
      </c>
      <c r="N103" s="6">
        <f>IFERROR(VLOOKUP($A103,宏观数据!$A:$N,COLUMN(),FALSE)*1,N102)</f>
        <v>1.9329000000000001</v>
      </c>
    </row>
    <row r="104" spans="1:14" x14ac:dyDescent="0.3">
      <c r="A104" s="2">
        <v>41912</v>
      </c>
      <c r="B104" s="6">
        <v>0.64905999999999997</v>
      </c>
      <c r="C104" s="6">
        <f>IFERROR(VLOOKUP(A104,宏观数据!A:N,COLUMN()-1,FALSE)*1,C103)</f>
        <v>4.12</v>
      </c>
      <c r="D104" s="6">
        <f>IFERROR(VLOOKUP($A104,宏观数据!$A:$N,COLUMN(),FALSE)*1,D103)</f>
        <v>4.4683999999999999</v>
      </c>
      <c r="E104" s="6">
        <f>IFERROR(VLOOKUP($A104,宏观数据!$A:$N,COLUMN(),FALSE)*1,E103)</f>
        <v>9.5399999999999991</v>
      </c>
      <c r="F104" s="6">
        <f>IFERROR(VLOOKUP($A104,宏观数据!$A:$N,COLUMN(),FALSE)*1,F103)</f>
        <v>-33.32</v>
      </c>
      <c r="G104" s="6">
        <f>IFERROR(VLOOKUP($A104,宏观数据!$A:$N,COLUMN(),FALSE)*1,G103)</f>
        <v>-25.47</v>
      </c>
      <c r="H104" s="6">
        <f>IFERROR(VLOOKUP($A104,宏观数据!$A:$N,COLUMN(),FALSE)*1,H103)</f>
        <v>-21.18</v>
      </c>
      <c r="I104" s="6">
        <f>IFERROR(VLOOKUP($A104,宏观数据!$A:$N,COLUMN(),FALSE)*1,I103)</f>
        <v>14.784599999999999</v>
      </c>
      <c r="J104" s="6">
        <f>IFERROR(VLOOKUP($A104,宏观数据!$A:$N,COLUMN(),FALSE)*1,J103)</f>
        <v>9.2545999999999999</v>
      </c>
      <c r="K104" s="6">
        <f>IFERROR(VLOOKUP($A104,宏观数据!$A:$N,COLUMN(),FALSE)*1,K103)</f>
        <v>14.1548</v>
      </c>
      <c r="L104" s="6">
        <f>IFERROR(VLOOKUP($A104,宏观数据!$A:$N,COLUMN(),FALSE)*1,L103)</f>
        <v>7.8242000000000003</v>
      </c>
      <c r="M104" s="6">
        <f>IFERROR(VLOOKUP($A104,宏观数据!$A:$N,COLUMN(),FALSE)*1,M103)</f>
        <v>8.5748999999999995</v>
      </c>
      <c r="N104" s="6">
        <f>IFERROR(VLOOKUP($A104,宏观数据!$A:$N,COLUMN(),FALSE)*1,N103)</f>
        <v>2.2524000000000002</v>
      </c>
    </row>
    <row r="105" spans="1:14" x14ac:dyDescent="0.3">
      <c r="A105" s="2">
        <v>41943</v>
      </c>
      <c r="B105" s="6">
        <v>0.52248000000000006</v>
      </c>
      <c r="C105" s="6">
        <f>IFERROR(VLOOKUP(A105,宏观数据!A:N,COLUMN()-1,FALSE)*1,C104)</f>
        <v>1.9</v>
      </c>
      <c r="D105" s="6">
        <f>IFERROR(VLOOKUP($A105,宏观数据!$A:$N,COLUMN(),FALSE)*1,D104)</f>
        <v>6.8</v>
      </c>
      <c r="E105" s="6">
        <f>IFERROR(VLOOKUP($A105,宏观数据!$A:$N,COLUMN(),FALSE)*1,E104)</f>
        <v>8.7200000000000006</v>
      </c>
      <c r="F105" s="6">
        <f>IFERROR(VLOOKUP($A105,宏观数据!$A:$N,COLUMN(),FALSE)*1,F104)</f>
        <v>-33.19</v>
      </c>
      <c r="G105" s="6">
        <f>IFERROR(VLOOKUP($A105,宏观数据!$A:$N,COLUMN(),FALSE)*1,G104)</f>
        <v>-11.67</v>
      </c>
      <c r="H105" s="6">
        <f>IFERROR(VLOOKUP($A105,宏观数据!$A:$N,COLUMN(),FALSE)*1,H104)</f>
        <v>-19.18</v>
      </c>
      <c r="I105" s="6">
        <f>IFERROR(VLOOKUP($A105,宏观数据!$A:$N,COLUMN(),FALSE)*1,I104)</f>
        <v>15.9909</v>
      </c>
      <c r="J105" s="6">
        <f>IFERROR(VLOOKUP($A105,宏观数据!$A:$N,COLUMN(),FALSE)*1,J104)</f>
        <v>9.5</v>
      </c>
      <c r="K105" s="6">
        <f>IFERROR(VLOOKUP($A105,宏观数据!$A:$N,COLUMN(),FALSE)*1,K104)</f>
        <v>11</v>
      </c>
      <c r="L105" s="6">
        <f>IFERROR(VLOOKUP($A105,宏观数据!$A:$N,COLUMN(),FALSE)*1,L104)</f>
        <v>8.2922999999999991</v>
      </c>
      <c r="M105" s="6">
        <f>IFERROR(VLOOKUP($A105,宏观数据!$A:$N,COLUMN(),FALSE)*1,M104)</f>
        <v>7.8129</v>
      </c>
      <c r="N105" s="6">
        <f>IFERROR(VLOOKUP($A105,宏观数据!$A:$N,COLUMN(),FALSE)*1,N104)</f>
        <v>8.4</v>
      </c>
    </row>
    <row r="106" spans="1:14" x14ac:dyDescent="0.3">
      <c r="A106" s="2">
        <v>41973</v>
      </c>
      <c r="B106" s="6">
        <v>0.33651999999999999</v>
      </c>
      <c r="C106" s="6">
        <f>IFERROR(VLOOKUP(A106,宏观数据!A:N,COLUMN()-1,FALSE)*1,C105)</f>
        <v>0.6</v>
      </c>
      <c r="D106" s="6">
        <f>IFERROR(VLOOKUP($A106,宏观数据!$A:$N,COLUMN(),FALSE)*1,D105)</f>
        <v>2.6</v>
      </c>
      <c r="E106" s="6">
        <f>IFERROR(VLOOKUP($A106,宏观数据!$A:$N,COLUMN(),FALSE)*1,E105)</f>
        <v>5.32</v>
      </c>
      <c r="F106" s="6">
        <f>IFERROR(VLOOKUP($A106,宏观数据!$A:$N,COLUMN(),FALSE)*1,F105)</f>
        <v>-35.229999999999997</v>
      </c>
      <c r="G106" s="6">
        <f>IFERROR(VLOOKUP($A106,宏观数据!$A:$N,COLUMN(),FALSE)*1,G105)</f>
        <v>-11.46</v>
      </c>
      <c r="H106" s="6">
        <f>IFERROR(VLOOKUP($A106,宏观数据!$A:$N,COLUMN(),FALSE)*1,H105)</f>
        <v>-27.4</v>
      </c>
      <c r="I106" s="6">
        <f>IFERROR(VLOOKUP($A106,宏观数据!$A:$N,COLUMN(),FALSE)*1,I105)</f>
        <v>11.6988</v>
      </c>
      <c r="J106" s="6">
        <f>IFERROR(VLOOKUP($A106,宏观数据!$A:$N,COLUMN(),FALSE)*1,J105)</f>
        <v>11.2</v>
      </c>
      <c r="K106" s="6">
        <f>IFERROR(VLOOKUP($A106,宏观数据!$A:$N,COLUMN(),FALSE)*1,K105)</f>
        <v>-6.4</v>
      </c>
      <c r="L106" s="6">
        <f>IFERROR(VLOOKUP($A106,宏观数据!$A:$N,COLUMN(),FALSE)*1,L105)</f>
        <v>8.2327999999999992</v>
      </c>
      <c r="M106" s="6">
        <f>IFERROR(VLOOKUP($A106,宏观数据!$A:$N,COLUMN(),FALSE)*1,M105)</f>
        <v>8.6172000000000004</v>
      </c>
      <c r="N106" s="6">
        <f>IFERROR(VLOOKUP($A106,宏观数据!$A:$N,COLUMN(),FALSE)*1,N105)</f>
        <v>6.9276</v>
      </c>
    </row>
    <row r="107" spans="1:14" x14ac:dyDescent="0.3">
      <c r="A107" s="2">
        <v>42004</v>
      </c>
      <c r="B107" s="6">
        <v>0.19102</v>
      </c>
      <c r="C107" s="6">
        <f>IFERROR(VLOOKUP(A107,宏观数据!A:N,COLUMN()-1,FALSE)*1,C106)</f>
        <v>1.3</v>
      </c>
      <c r="D107" s="6">
        <f>IFERROR(VLOOKUP($A107,宏观数据!$A:$N,COLUMN(),FALSE)*1,D106)</f>
        <v>3.7</v>
      </c>
      <c r="E107" s="6">
        <f>IFERROR(VLOOKUP($A107,宏观数据!$A:$N,COLUMN(),FALSE)*1,E106)</f>
        <v>-3.48</v>
      </c>
      <c r="F107" s="6">
        <f>IFERROR(VLOOKUP($A107,宏观数据!$A:$N,COLUMN(),FALSE)*1,F106)</f>
        <v>-36.26</v>
      </c>
      <c r="G107" s="6">
        <f>IFERROR(VLOOKUP($A107,宏观数据!$A:$N,COLUMN(),FALSE)*1,G106)</f>
        <v>-9.64</v>
      </c>
      <c r="H107" s="6">
        <f>IFERROR(VLOOKUP($A107,宏观数据!$A:$N,COLUMN(),FALSE)*1,H106)</f>
        <v>-36.18</v>
      </c>
      <c r="I107" s="6">
        <f>IFERROR(VLOOKUP($A107,宏观数据!$A:$N,COLUMN(),FALSE)*1,I106)</f>
        <v>14.7</v>
      </c>
      <c r="J107" s="6">
        <f>IFERROR(VLOOKUP($A107,宏观数据!$A:$N,COLUMN(),FALSE)*1,J106)</f>
        <v>8.5</v>
      </c>
      <c r="K107" s="6">
        <f>IFERROR(VLOOKUP($A107,宏观数据!$A:$N,COLUMN(),FALSE)*1,K106)</f>
        <v>6.4</v>
      </c>
      <c r="L107" s="6">
        <f>IFERROR(VLOOKUP($A107,宏观数据!$A:$N,COLUMN(),FALSE)*1,L106)</f>
        <v>0.1</v>
      </c>
      <c r="M107" s="6">
        <f>IFERROR(VLOOKUP($A107,宏观数据!$A:$N,COLUMN(),FALSE)*1,M106)</f>
        <v>8.6172000000000004</v>
      </c>
      <c r="N107" s="6">
        <f>IFERROR(VLOOKUP($A107,宏观数据!$A:$N,COLUMN(),FALSE)*1,N106)</f>
        <v>12.34</v>
      </c>
    </row>
    <row r="108" spans="1:14" x14ac:dyDescent="0.3">
      <c r="A108" s="2">
        <v>42035</v>
      </c>
      <c r="B108" s="6">
        <v>8.2650000000000001E-2</v>
      </c>
      <c r="C108" s="6">
        <f>IFERROR(VLOOKUP(A108,宏观数据!A:N,COLUMN()-1,FALSE)*1,C107)</f>
        <v>13.37</v>
      </c>
      <c r="D108" s="6">
        <f>IFERROR(VLOOKUP($A108,宏观数据!$A:$N,COLUMN(),FALSE)*1,D107)</f>
        <v>3.7</v>
      </c>
      <c r="E108" s="6">
        <f>IFERROR(VLOOKUP($A108,宏观数据!$A:$N,COLUMN(),FALSE)*1,E107)</f>
        <v>15</v>
      </c>
      <c r="F108" s="6">
        <f>IFERROR(VLOOKUP($A108,宏观数据!$A:$N,COLUMN(),FALSE)*1,F107)</f>
        <v>-21.38</v>
      </c>
      <c r="G108" s="6">
        <f>IFERROR(VLOOKUP($A108,宏观数据!$A:$N,COLUMN(),FALSE)*1,G107)</f>
        <v>-21.46</v>
      </c>
      <c r="H108" s="6">
        <f>IFERROR(VLOOKUP($A108,宏观数据!$A:$N,COLUMN(),FALSE)*1,H107)</f>
        <v>-28.51</v>
      </c>
      <c r="I108" s="6">
        <f>IFERROR(VLOOKUP($A108,宏观数据!$A:$N,COLUMN(),FALSE)*1,I107)</f>
        <v>14.7</v>
      </c>
      <c r="J108" s="6">
        <f>IFERROR(VLOOKUP($A108,宏观数据!$A:$N,COLUMN(),FALSE)*1,J107)</f>
        <v>8.5</v>
      </c>
      <c r="K108" s="6">
        <f>IFERROR(VLOOKUP($A108,宏观数据!$A:$N,COLUMN(),FALSE)*1,K107)</f>
        <v>6.4</v>
      </c>
      <c r="L108" s="6">
        <f>IFERROR(VLOOKUP($A108,宏观数据!$A:$N,COLUMN(),FALSE)*1,L107)</f>
        <v>0.1</v>
      </c>
      <c r="M108" s="6">
        <f>IFERROR(VLOOKUP($A108,宏观数据!$A:$N,COLUMN(),FALSE)*1,M107)</f>
        <v>4.8562000000000003</v>
      </c>
      <c r="N108" s="6">
        <f>IFERROR(VLOOKUP($A108,宏观数据!$A:$N,COLUMN(),FALSE)*1,N107)</f>
        <v>2.7</v>
      </c>
    </row>
    <row r="109" spans="1:14" x14ac:dyDescent="0.3">
      <c r="A109" s="2">
        <v>42063</v>
      </c>
      <c r="B109" s="6">
        <v>3.8859999999999999E-2</v>
      </c>
      <c r="C109" s="6">
        <f>IFERROR(VLOOKUP(A109,宏观数据!A:N,COLUMN()-1,FALSE)*1,C108)</f>
        <v>-7.6</v>
      </c>
      <c r="D109" s="6">
        <f>IFERROR(VLOOKUP($A109,宏观数据!$A:$N,COLUMN(),FALSE)*1,D108)</f>
        <v>-2.1</v>
      </c>
      <c r="E109" s="6">
        <f>IFERROR(VLOOKUP($A109,宏观数据!$A:$N,COLUMN(),FALSE)*1,E108)</f>
        <v>-33.200000000000003</v>
      </c>
      <c r="F109" s="6">
        <f>IFERROR(VLOOKUP($A109,宏观数据!$A:$N,COLUMN(),FALSE)*1,F108)</f>
        <v>-72.22</v>
      </c>
      <c r="G109" s="6">
        <f>IFERROR(VLOOKUP($A109,宏观数据!$A:$N,COLUMN(),FALSE)*1,G108)</f>
        <v>-38.56</v>
      </c>
      <c r="H109" s="6">
        <f>IFERROR(VLOOKUP($A109,宏观数据!$A:$N,COLUMN(),FALSE)*1,H108)</f>
        <v>-68.59</v>
      </c>
      <c r="I109" s="6">
        <f>IFERROR(VLOOKUP($A109,宏观数据!$A:$N,COLUMN(),FALSE)*1,I108)</f>
        <v>12.1</v>
      </c>
      <c r="J109" s="6">
        <f>IFERROR(VLOOKUP($A109,宏观数据!$A:$N,COLUMN(),FALSE)*1,J108)</f>
        <v>7.1</v>
      </c>
      <c r="K109" s="6">
        <f>IFERROR(VLOOKUP($A109,宏观数据!$A:$N,COLUMN(),FALSE)*1,K108)</f>
        <v>0.6</v>
      </c>
      <c r="L109" s="6">
        <f>IFERROR(VLOOKUP($A109,宏观数据!$A:$N,COLUMN(),FALSE)*1,L108)</f>
        <v>-14.1</v>
      </c>
      <c r="M109" s="6">
        <f>IFERROR(VLOOKUP($A109,宏观数据!$A:$N,COLUMN(),FALSE)*1,M108)</f>
        <v>0.29920000000000002</v>
      </c>
      <c r="N109" s="6">
        <f>IFERROR(VLOOKUP($A109,宏观数据!$A:$N,COLUMN(),FALSE)*1,N108)</f>
        <v>-2.4138000000000002</v>
      </c>
    </row>
    <row r="110" spans="1:14" x14ac:dyDescent="0.3">
      <c r="A110" s="2">
        <v>42094</v>
      </c>
      <c r="B110" s="6">
        <v>1.485E-2</v>
      </c>
      <c r="C110" s="6">
        <f>IFERROR(VLOOKUP(A110,宏观数据!A:N,COLUMN()-1,FALSE)*1,C109)</f>
        <v>-3.7</v>
      </c>
      <c r="D110" s="6">
        <f>IFERROR(VLOOKUP($A110,宏观数据!$A:$N,COLUMN(),FALSE)*1,D109)</f>
        <v>3.5</v>
      </c>
      <c r="E110" s="6">
        <f>IFERROR(VLOOKUP($A110,宏观数据!$A:$N,COLUMN(),FALSE)*1,E109)</f>
        <v>-2.84</v>
      </c>
      <c r="F110" s="6">
        <f>IFERROR(VLOOKUP($A110,宏观数据!$A:$N,COLUMN(),FALSE)*1,F109)</f>
        <v>-42.64</v>
      </c>
      <c r="G110" s="6">
        <f>IFERROR(VLOOKUP($A110,宏观数据!$A:$N,COLUMN(),FALSE)*1,G109)</f>
        <v>-25.31</v>
      </c>
      <c r="H110" s="6">
        <f>IFERROR(VLOOKUP($A110,宏观数据!$A:$N,COLUMN(),FALSE)*1,H109)</f>
        <v>-55.61</v>
      </c>
      <c r="I110" s="6">
        <f>IFERROR(VLOOKUP($A110,宏观数据!$A:$N,COLUMN(),FALSE)*1,I109)</f>
        <v>8.7742000000000004</v>
      </c>
      <c r="J110" s="6">
        <f>IFERROR(VLOOKUP($A110,宏观数据!$A:$N,COLUMN(),FALSE)*1,J109)</f>
        <v>4.4000000000000004</v>
      </c>
      <c r="K110" s="6">
        <f>IFERROR(VLOOKUP($A110,宏观数据!$A:$N,COLUMN(),FALSE)*1,K109)</f>
        <v>2.5</v>
      </c>
      <c r="L110" s="6">
        <f>IFERROR(VLOOKUP($A110,宏观数据!$A:$N,COLUMN(),FALSE)*1,L109)</f>
        <v>2.9047999999999998</v>
      </c>
      <c r="M110" s="6">
        <f>IFERROR(VLOOKUP($A110,宏观数据!$A:$N,COLUMN(),FALSE)*1,M109)</f>
        <v>-1.3779999999999999</v>
      </c>
      <c r="N110" s="6">
        <f>IFERROR(VLOOKUP($A110,宏观数据!$A:$N,COLUMN(),FALSE)*1,N109)</f>
        <v>2.5236999999999998</v>
      </c>
    </row>
    <row r="111" spans="1:14" x14ac:dyDescent="0.3">
      <c r="A111" s="2">
        <v>42124</v>
      </c>
      <c r="B111" s="6">
        <v>-1.9380000000000001E-2</v>
      </c>
      <c r="C111" s="6">
        <f>IFERROR(VLOOKUP(A111,宏观数据!A:N,COLUMN()-1,FALSE)*1,C110)</f>
        <v>1</v>
      </c>
      <c r="D111" s="6">
        <f>IFERROR(VLOOKUP($A111,宏观数据!$A:$N,COLUMN(),FALSE)*1,D110)</f>
        <v>-0.3</v>
      </c>
      <c r="E111" s="6">
        <f>IFERROR(VLOOKUP($A111,宏观数据!$A:$N,COLUMN(),FALSE)*1,E110)</f>
        <v>-5.53</v>
      </c>
      <c r="F111" s="6">
        <f>IFERROR(VLOOKUP($A111,宏观数据!$A:$N,COLUMN(),FALSE)*1,F110)</f>
        <v>-34.25</v>
      </c>
      <c r="G111" s="6">
        <f>IFERROR(VLOOKUP($A111,宏观数据!$A:$N,COLUMN(),FALSE)*1,G110)</f>
        <v>-26.19</v>
      </c>
      <c r="H111" s="6">
        <f>IFERROR(VLOOKUP($A111,宏观数据!$A:$N,COLUMN(),FALSE)*1,H110)</f>
        <v>-55.24</v>
      </c>
      <c r="I111" s="6">
        <f>IFERROR(VLOOKUP($A111,宏观数据!$A:$N,COLUMN(),FALSE)*1,I110)</f>
        <v>4.8085000000000004</v>
      </c>
      <c r="J111" s="6">
        <f>IFERROR(VLOOKUP($A111,宏观数据!$A:$N,COLUMN(),FALSE)*1,J110)</f>
        <v>5.0999999999999996</v>
      </c>
      <c r="K111" s="6">
        <f>IFERROR(VLOOKUP($A111,宏观数据!$A:$N,COLUMN(),FALSE)*1,K110)</f>
        <v>-7.6</v>
      </c>
      <c r="L111" s="6">
        <f>IFERROR(VLOOKUP($A111,宏观数据!$A:$N,COLUMN(),FALSE)*1,L110)</f>
        <v>11.324999999999999</v>
      </c>
      <c r="M111" s="6">
        <f>IFERROR(VLOOKUP($A111,宏观数据!$A:$N,COLUMN(),FALSE)*1,M110)</f>
        <v>-2.2422</v>
      </c>
      <c r="N111" s="6">
        <f>IFERROR(VLOOKUP($A111,宏观数据!$A:$N,COLUMN(),FALSE)*1,N110)</f>
        <v>5.7880000000000003</v>
      </c>
    </row>
    <row r="112" spans="1:14" x14ac:dyDescent="0.3">
      <c r="A112" s="2">
        <v>42155</v>
      </c>
      <c r="B112" s="6">
        <v>-8.7470000000000006E-2</v>
      </c>
      <c r="C112" s="6">
        <f>IFERROR(VLOOKUP(A112,宏观数据!A:N,COLUMN()-1,FALSE)*1,C111)</f>
        <v>0</v>
      </c>
      <c r="D112" s="6">
        <f>IFERROR(VLOOKUP($A112,宏观数据!$A:$N,COLUMN(),FALSE)*1,D111)</f>
        <v>-1.6</v>
      </c>
      <c r="E112" s="6">
        <f>IFERROR(VLOOKUP($A112,宏观数据!$A:$N,COLUMN(),FALSE)*1,E111)</f>
        <v>-4.8600000000000003</v>
      </c>
      <c r="F112" s="6">
        <f>IFERROR(VLOOKUP($A112,宏观数据!$A:$N,COLUMN(),FALSE)*1,F111)</f>
        <v>-32.58</v>
      </c>
      <c r="G112" s="6">
        <f>IFERROR(VLOOKUP($A112,宏观数据!$A:$N,COLUMN(),FALSE)*1,G111)</f>
        <v>-25.71</v>
      </c>
      <c r="H112" s="6">
        <f>IFERROR(VLOOKUP($A112,宏观数据!$A:$N,COLUMN(),FALSE)*1,H111)</f>
        <v>-53.88</v>
      </c>
      <c r="I112" s="6">
        <f>IFERROR(VLOOKUP($A112,宏观数据!$A:$N,COLUMN(),FALSE)*1,I111)</f>
        <v>8.3648000000000007</v>
      </c>
      <c r="J112" s="6">
        <f>IFERROR(VLOOKUP($A112,宏观数据!$A:$N,COLUMN(),FALSE)*1,J111)</f>
        <v>5.0999999999999996</v>
      </c>
      <c r="K112" s="6">
        <f>IFERROR(VLOOKUP($A112,宏观数据!$A:$N,COLUMN(),FALSE)*1,K111)</f>
        <v>-5.9</v>
      </c>
      <c r="L112" s="6">
        <f>IFERROR(VLOOKUP($A112,宏观数据!$A:$N,COLUMN(),FALSE)*1,L111)</f>
        <v>0.504</v>
      </c>
      <c r="M112" s="6">
        <f>IFERROR(VLOOKUP($A112,宏观数据!$A:$N,COLUMN(),FALSE)*1,M111)</f>
        <v>-0.51200000000000001</v>
      </c>
      <c r="N112" s="6">
        <f>IFERROR(VLOOKUP($A112,宏观数据!$A:$N,COLUMN(),FALSE)*1,N111)</f>
        <v>0.41120000000000001</v>
      </c>
    </row>
    <row r="113" spans="1:14" x14ac:dyDescent="0.3">
      <c r="A113" s="2">
        <v>42185</v>
      </c>
      <c r="B113" s="6">
        <v>-0.17351</v>
      </c>
      <c r="C113" s="6">
        <f>IFERROR(VLOOKUP(A113,宏观数据!A:N,COLUMN()-1,FALSE)*1,C112)</f>
        <v>0.5</v>
      </c>
      <c r="D113" s="6">
        <f>IFERROR(VLOOKUP($A113,宏观数据!$A:$N,COLUMN(),FALSE)*1,D112)</f>
        <v>0.7</v>
      </c>
      <c r="E113" s="6">
        <f>IFERROR(VLOOKUP($A113,宏观数据!$A:$N,COLUMN(),FALSE)*1,E112)</f>
        <v>-7.38</v>
      </c>
      <c r="F113" s="6">
        <f>IFERROR(VLOOKUP($A113,宏观数据!$A:$N,COLUMN(),FALSE)*1,F112)</f>
        <v>-34.119999999999997</v>
      </c>
      <c r="G113" s="6">
        <f>IFERROR(VLOOKUP($A113,宏观数据!$A:$N,COLUMN(),FALSE)*1,G112)</f>
        <v>-29.34</v>
      </c>
      <c r="H113" s="6">
        <f>IFERROR(VLOOKUP($A113,宏观数据!$A:$N,COLUMN(),FALSE)*1,H112)</f>
        <v>-54.99</v>
      </c>
      <c r="I113" s="6">
        <f>IFERROR(VLOOKUP($A113,宏观数据!$A:$N,COLUMN(),FALSE)*1,I112)</f>
        <v>8.3361000000000001</v>
      </c>
      <c r="J113" s="6">
        <f>IFERROR(VLOOKUP($A113,宏观数据!$A:$N,COLUMN(),FALSE)*1,J112)</f>
        <v>4.7</v>
      </c>
      <c r="K113" s="6">
        <f>IFERROR(VLOOKUP($A113,宏观数据!$A:$N,COLUMN(),FALSE)*1,K112)</f>
        <v>4.2</v>
      </c>
      <c r="L113" s="6">
        <f>IFERROR(VLOOKUP($A113,宏观数据!$A:$N,COLUMN(),FALSE)*1,L112)</f>
        <v>6.202</v>
      </c>
      <c r="M113" s="6">
        <f>IFERROR(VLOOKUP($A113,宏观数据!$A:$N,COLUMN(),FALSE)*1,M112)</f>
        <v>-2.0718999999999999</v>
      </c>
      <c r="N113" s="6">
        <f>IFERROR(VLOOKUP($A113,宏观数据!$A:$N,COLUMN(),FALSE)*1,N112)</f>
        <v>10.8337</v>
      </c>
    </row>
    <row r="114" spans="1:14" x14ac:dyDescent="0.3">
      <c r="A114" s="2">
        <v>42216</v>
      </c>
      <c r="B114" s="6">
        <v>-0.36919000000000002</v>
      </c>
      <c r="C114" s="6">
        <f>IFERROR(VLOOKUP(A114,宏观数据!A:N,COLUMN()-1,FALSE)*1,C113)</f>
        <v>-2</v>
      </c>
      <c r="D114" s="6">
        <f>IFERROR(VLOOKUP($A114,宏观数据!$A:$N,COLUMN(),FALSE)*1,D113)</f>
        <v>-11.2</v>
      </c>
      <c r="E114" s="6">
        <f>IFERROR(VLOOKUP($A114,宏观数据!$A:$N,COLUMN(),FALSE)*1,E113)</f>
        <v>-10.9</v>
      </c>
      <c r="F114" s="6">
        <f>IFERROR(VLOOKUP($A114,宏观数据!$A:$N,COLUMN(),FALSE)*1,F113)</f>
        <v>-29.9</v>
      </c>
      <c r="G114" s="6">
        <f>IFERROR(VLOOKUP($A114,宏观数据!$A:$N,COLUMN(),FALSE)*1,G113)</f>
        <v>-21.29</v>
      </c>
      <c r="H114" s="6">
        <f>IFERROR(VLOOKUP($A114,宏观数据!$A:$N,COLUMN(),FALSE)*1,H113)</f>
        <v>-56.96</v>
      </c>
      <c r="I114" s="6">
        <f>IFERROR(VLOOKUP($A114,宏观数据!$A:$N,COLUMN(),FALSE)*1,I113)</f>
        <v>8.3000000000000007</v>
      </c>
      <c r="J114" s="6">
        <f>IFERROR(VLOOKUP($A114,宏观数据!$A:$N,COLUMN(),FALSE)*1,J113)</f>
        <v>1.4</v>
      </c>
      <c r="K114" s="6">
        <f>IFERROR(VLOOKUP($A114,宏观数据!$A:$N,COLUMN(),FALSE)*1,K113)</f>
        <v>-2.2999999999999998</v>
      </c>
      <c r="L114" s="6">
        <f>IFERROR(VLOOKUP($A114,宏观数据!$A:$N,COLUMN(),FALSE)*1,L113)</f>
        <v>-0.4</v>
      </c>
      <c r="M114" s="6">
        <f>IFERROR(VLOOKUP($A114,宏观数据!$A:$N,COLUMN(),FALSE)*1,M113)</f>
        <v>2.2538</v>
      </c>
      <c r="N114" s="6">
        <f>IFERROR(VLOOKUP($A114,宏观数据!$A:$N,COLUMN(),FALSE)*1,N113)</f>
        <v>10.3749</v>
      </c>
    </row>
    <row r="115" spans="1:14" x14ac:dyDescent="0.3">
      <c r="A115" s="2">
        <v>42247</v>
      </c>
      <c r="B115" s="6">
        <v>-0.50334999999999996</v>
      </c>
      <c r="C115" s="6">
        <f>IFERROR(VLOOKUP(A115,宏观数据!A:N,COLUMN()-1,FALSE)*1,C114)</f>
        <v>1</v>
      </c>
      <c r="D115" s="6">
        <f>IFERROR(VLOOKUP($A115,宏观数据!$A:$N,COLUMN(),FALSE)*1,D114)</f>
        <v>-6.5</v>
      </c>
      <c r="E115" s="6">
        <f>IFERROR(VLOOKUP($A115,宏观数据!$A:$N,COLUMN(),FALSE)*1,E114)</f>
        <v>-17.27</v>
      </c>
      <c r="F115" s="6">
        <f>IFERROR(VLOOKUP($A115,宏观数据!$A:$N,COLUMN(),FALSE)*1,F114)</f>
        <v>-32.89</v>
      </c>
      <c r="G115" s="6">
        <f>IFERROR(VLOOKUP($A115,宏观数据!$A:$N,COLUMN(),FALSE)*1,G114)</f>
        <v>-19.96</v>
      </c>
      <c r="H115" s="6">
        <f>IFERROR(VLOOKUP($A115,宏观数据!$A:$N,COLUMN(),FALSE)*1,H114)</f>
        <v>-52.66</v>
      </c>
      <c r="I115" s="6">
        <f>IFERROR(VLOOKUP($A115,宏观数据!$A:$N,COLUMN(),FALSE)*1,I114)</f>
        <v>9.0731000000000002</v>
      </c>
      <c r="J115" s="6">
        <f>IFERROR(VLOOKUP($A115,宏观数据!$A:$N,COLUMN(),FALSE)*1,J114)</f>
        <v>4.7</v>
      </c>
      <c r="K115" s="6">
        <f>IFERROR(VLOOKUP($A115,宏观数据!$A:$N,COLUMN(),FALSE)*1,K114)</f>
        <v>4.9000000000000004</v>
      </c>
      <c r="L115" s="6">
        <f>IFERROR(VLOOKUP($A115,宏观数据!$A:$N,COLUMN(),FALSE)*1,L114)</f>
        <v>-5.1555999999999997</v>
      </c>
      <c r="M115" s="6">
        <f>IFERROR(VLOOKUP($A115,宏观数据!$A:$N,COLUMN(),FALSE)*1,M114)</f>
        <v>0.91120000000000001</v>
      </c>
      <c r="N115" s="6">
        <f>IFERROR(VLOOKUP($A115,宏观数据!$A:$N,COLUMN(),FALSE)*1,N114)</f>
        <v>3.4584000000000001</v>
      </c>
    </row>
    <row r="116" spans="1:14" x14ac:dyDescent="0.3">
      <c r="A116" s="2">
        <v>42277</v>
      </c>
      <c r="B116" s="6">
        <v>-0.60494999999999999</v>
      </c>
      <c r="C116" s="6">
        <f>IFERROR(VLOOKUP(A116,宏观数据!A:N,COLUMN()-1,FALSE)*1,C115)</f>
        <v>-3.1</v>
      </c>
      <c r="D116" s="6">
        <f>IFERROR(VLOOKUP($A116,宏观数据!$A:$N,COLUMN(),FALSE)*1,D115)</f>
        <v>-4.7</v>
      </c>
      <c r="E116" s="6">
        <f>IFERROR(VLOOKUP($A116,宏观数据!$A:$N,COLUMN(),FALSE)*1,E115)</f>
        <v>-12.84</v>
      </c>
      <c r="F116" s="6">
        <f>IFERROR(VLOOKUP($A116,宏观数据!$A:$N,COLUMN(),FALSE)*1,F115)</f>
        <v>-30.14</v>
      </c>
      <c r="G116" s="6">
        <f>IFERROR(VLOOKUP($A116,宏观数据!$A:$N,COLUMN(),FALSE)*1,G115)</f>
        <v>-23.26</v>
      </c>
      <c r="H116" s="6">
        <f>IFERROR(VLOOKUP($A116,宏观数据!$A:$N,COLUMN(),FALSE)*1,H115)</f>
        <v>-49.55</v>
      </c>
      <c r="I116" s="6">
        <f>IFERROR(VLOOKUP($A116,宏观数据!$A:$N,COLUMN(),FALSE)*1,I115)</f>
        <v>5</v>
      </c>
      <c r="J116" s="6">
        <f>IFERROR(VLOOKUP($A116,宏观数据!$A:$N,COLUMN(),FALSE)*1,J115)</f>
        <v>3.3</v>
      </c>
      <c r="K116" s="6">
        <f>IFERROR(VLOOKUP($A116,宏观数据!$A:$N,COLUMN(),FALSE)*1,K115)</f>
        <v>5</v>
      </c>
      <c r="L116" s="6">
        <f>IFERROR(VLOOKUP($A116,宏观数据!$A:$N,COLUMN(),FALSE)*1,L115)</f>
        <v>-7.8966000000000003</v>
      </c>
      <c r="M116" s="6">
        <f>IFERROR(VLOOKUP($A116,宏观数据!$A:$N,COLUMN(),FALSE)*1,M115)</f>
        <v>-1.5004</v>
      </c>
      <c r="N116" s="6">
        <f>IFERROR(VLOOKUP($A116,宏观数据!$A:$N,COLUMN(),FALSE)*1,N115)</f>
        <v>3.6406000000000001</v>
      </c>
    </row>
    <row r="117" spans="1:14" x14ac:dyDescent="0.3">
      <c r="A117" s="2">
        <v>42308</v>
      </c>
      <c r="B117" s="6">
        <v>-0.64997000000000005</v>
      </c>
      <c r="C117" s="6">
        <f>IFERROR(VLOOKUP(A117,宏观数据!A:N,COLUMN()-1,FALSE)*1,C116)</f>
        <v>-3.24</v>
      </c>
      <c r="D117" s="6">
        <f>IFERROR(VLOOKUP($A117,宏观数据!$A:$N,COLUMN(),FALSE)*1,D116)</f>
        <v>5.0117000000000003</v>
      </c>
      <c r="E117" s="6">
        <f>IFERROR(VLOOKUP($A117,宏观数据!$A:$N,COLUMN(),FALSE)*1,E116)</f>
        <v>-10.92</v>
      </c>
      <c r="F117" s="6">
        <f>IFERROR(VLOOKUP($A117,宏观数据!$A:$N,COLUMN(),FALSE)*1,F116)</f>
        <v>-31.78</v>
      </c>
      <c r="G117" s="6">
        <f>IFERROR(VLOOKUP($A117,宏观数据!$A:$N,COLUMN(),FALSE)*1,G116)</f>
        <v>-30.28</v>
      </c>
      <c r="H117" s="6">
        <f>IFERROR(VLOOKUP($A117,宏观数据!$A:$N,COLUMN(),FALSE)*1,H116)</f>
        <v>-53.58</v>
      </c>
      <c r="I117" s="6">
        <f>IFERROR(VLOOKUP($A117,宏观数据!$A:$N,COLUMN(),FALSE)*1,I116)</f>
        <v>6.8646000000000003</v>
      </c>
      <c r="J117" s="6">
        <f>IFERROR(VLOOKUP($A117,宏观数据!$A:$N,COLUMN(),FALSE)*1,J116)</f>
        <v>1.9855</v>
      </c>
      <c r="K117" s="6">
        <f>IFERROR(VLOOKUP($A117,宏观数据!$A:$N,COLUMN(),FALSE)*1,K116)</f>
        <v>4.5744999999999996</v>
      </c>
      <c r="L117" s="6">
        <f>IFERROR(VLOOKUP($A117,宏观数据!$A:$N,COLUMN(),FALSE)*1,L116)</f>
        <v>-8.5593000000000004</v>
      </c>
      <c r="M117" s="6">
        <f>IFERROR(VLOOKUP($A117,宏观数据!$A:$N,COLUMN(),FALSE)*1,M116)</f>
        <v>-0.6996</v>
      </c>
      <c r="N117" s="6">
        <f>IFERROR(VLOOKUP($A117,宏观数据!$A:$N,COLUMN(),FALSE)*1,N116)</f>
        <v>1.8398000000000001</v>
      </c>
    </row>
    <row r="118" spans="1:14" x14ac:dyDescent="0.3">
      <c r="A118" s="2">
        <v>42338</v>
      </c>
      <c r="B118" s="6">
        <v>-0.64381999999999995</v>
      </c>
      <c r="C118" s="6">
        <f>IFERROR(VLOOKUP(A118,宏观数据!A:N,COLUMN()-1,FALSE)*1,C117)</f>
        <v>0.1</v>
      </c>
      <c r="D118" s="6">
        <f>IFERROR(VLOOKUP($A118,宏观数据!$A:$N,COLUMN(),FALSE)*1,D117)</f>
        <v>16</v>
      </c>
      <c r="E118" s="6">
        <f>IFERROR(VLOOKUP($A118,宏观数据!$A:$N,COLUMN(),FALSE)*1,E117)</f>
        <v>-9.51</v>
      </c>
      <c r="F118" s="6">
        <f>IFERROR(VLOOKUP($A118,宏观数据!$A:$N,COLUMN(),FALSE)*1,F117)</f>
        <v>-25.54</v>
      </c>
      <c r="G118" s="6">
        <f>IFERROR(VLOOKUP($A118,宏观数据!$A:$N,COLUMN(),FALSE)*1,G117)</f>
        <v>-33.22</v>
      </c>
      <c r="H118" s="6">
        <f>IFERROR(VLOOKUP($A118,宏观数据!$A:$N,COLUMN(),FALSE)*1,H117)</f>
        <v>-53.2</v>
      </c>
      <c r="I118" s="6">
        <f>IFERROR(VLOOKUP($A118,宏观数据!$A:$N,COLUMN(),FALSE)*1,I117)</f>
        <v>8</v>
      </c>
      <c r="J118" s="6">
        <f>IFERROR(VLOOKUP($A118,宏观数据!$A:$N,COLUMN(),FALSE)*1,J117)</f>
        <v>2.4</v>
      </c>
      <c r="K118" s="6">
        <f>IFERROR(VLOOKUP($A118,宏观数据!$A:$N,COLUMN(),FALSE)*1,K117)</f>
        <v>1.5</v>
      </c>
      <c r="L118" s="6">
        <f>IFERROR(VLOOKUP($A118,宏观数据!$A:$N,COLUMN(),FALSE)*1,L117)</f>
        <v>-6</v>
      </c>
      <c r="M118" s="6">
        <f>IFERROR(VLOOKUP($A118,宏观数据!$A:$N,COLUMN(),FALSE)*1,M117)</f>
        <v>-0.49149999999999999</v>
      </c>
      <c r="N118" s="6">
        <f>IFERROR(VLOOKUP($A118,宏观数据!$A:$N,COLUMN(),FALSE)*1,N117)</f>
        <v>8.3818000000000001</v>
      </c>
    </row>
    <row r="119" spans="1:14" x14ac:dyDescent="0.3">
      <c r="A119" s="2">
        <v>42369</v>
      </c>
      <c r="B119" s="6">
        <v>-0.59179999999999999</v>
      </c>
      <c r="C119" s="6">
        <f>IFERROR(VLOOKUP(A119,宏观数据!A:N,COLUMN()-1,FALSE)*1,C118)</f>
        <v>-3.7</v>
      </c>
      <c r="D119" s="6">
        <f>IFERROR(VLOOKUP($A119,宏观数据!$A:$N,COLUMN(),FALSE)*1,D118)</f>
        <v>16.3</v>
      </c>
      <c r="E119" s="6">
        <f>IFERROR(VLOOKUP($A119,宏观数据!$A:$N,COLUMN(),FALSE)*1,E118)</f>
        <v>-4.2</v>
      </c>
      <c r="F119" s="6">
        <f>IFERROR(VLOOKUP($A119,宏观数据!$A:$N,COLUMN(),FALSE)*1,F118)</f>
        <v>-27.89</v>
      </c>
      <c r="G119" s="6">
        <f>IFERROR(VLOOKUP($A119,宏观数据!$A:$N,COLUMN(),FALSE)*1,G118)</f>
        <v>-31.78</v>
      </c>
      <c r="H119" s="6">
        <f>IFERROR(VLOOKUP($A119,宏观数据!$A:$N,COLUMN(),FALSE)*1,H118)</f>
        <v>-50.25</v>
      </c>
      <c r="I119" s="6">
        <f>IFERROR(VLOOKUP($A119,宏观数据!$A:$N,COLUMN(),FALSE)*1,I118)</f>
        <v>14.6</v>
      </c>
      <c r="J119" s="6">
        <f>IFERROR(VLOOKUP($A119,宏观数据!$A:$N,COLUMN(),FALSE)*1,J118)</f>
        <v>-0.5</v>
      </c>
      <c r="K119" s="6">
        <f>IFERROR(VLOOKUP($A119,宏观数据!$A:$N,COLUMN(),FALSE)*1,K118)</f>
        <v>4.9000000000000004</v>
      </c>
      <c r="L119" s="6">
        <f>IFERROR(VLOOKUP($A119,宏观数据!$A:$N,COLUMN(),FALSE)*1,L118)</f>
        <v>1</v>
      </c>
      <c r="M119" s="6">
        <f>IFERROR(VLOOKUP($A119,宏观数据!$A:$N,COLUMN(),FALSE)*1,M118)</f>
        <v>-0.49149999999999999</v>
      </c>
      <c r="N119" s="6">
        <f>IFERROR(VLOOKUP($A119,宏观数据!$A:$N,COLUMN(),FALSE)*1,N118)</f>
        <v>10.5351</v>
      </c>
    </row>
    <row r="120" spans="1:14" x14ac:dyDescent="0.3">
      <c r="A120" s="2">
        <v>42400</v>
      </c>
      <c r="B120" s="6">
        <v>-0.54088999999999998</v>
      </c>
      <c r="C120" s="6">
        <f>IFERROR(VLOOKUP(A120,宏观数据!A:N,COLUMN()-1,FALSE)*1,C119)</f>
        <v>-3.7</v>
      </c>
      <c r="D120" s="6">
        <f>IFERROR(VLOOKUP($A120,宏观数据!$A:$N,COLUMN(),FALSE)*1,D119)</f>
        <v>16.3</v>
      </c>
      <c r="E120" s="6">
        <f>IFERROR(VLOOKUP($A120,宏观数据!$A:$N,COLUMN(),FALSE)*1,E119)</f>
        <v>-3.33</v>
      </c>
      <c r="F120" s="6">
        <f>IFERROR(VLOOKUP($A120,宏观数据!$A:$N,COLUMN(),FALSE)*1,F119)</f>
        <v>-17.23</v>
      </c>
      <c r="G120" s="6">
        <f>IFERROR(VLOOKUP($A120,宏观数据!$A:$N,COLUMN(),FALSE)*1,G119)</f>
        <v>-5.43</v>
      </c>
      <c r="H120" s="6">
        <f>IFERROR(VLOOKUP($A120,宏观数据!$A:$N,COLUMN(),FALSE)*1,H119)</f>
        <v>-37.33</v>
      </c>
      <c r="I120" s="6">
        <f>IFERROR(VLOOKUP($A120,宏观数据!$A:$N,COLUMN(),FALSE)*1,I119)</f>
        <v>14.6</v>
      </c>
      <c r="J120" s="6">
        <f>IFERROR(VLOOKUP($A120,宏观数据!$A:$N,COLUMN(),FALSE)*1,J119)</f>
        <v>-0.5</v>
      </c>
      <c r="K120" s="6">
        <f>IFERROR(VLOOKUP($A120,宏观数据!$A:$N,COLUMN(),FALSE)*1,K119)</f>
        <v>4.9000000000000004</v>
      </c>
      <c r="L120" s="6">
        <f>IFERROR(VLOOKUP($A120,宏观数据!$A:$N,COLUMN(),FALSE)*1,L119)</f>
        <v>1</v>
      </c>
      <c r="M120" s="6">
        <f>IFERROR(VLOOKUP($A120,宏观数据!$A:$N,COLUMN(),FALSE)*1,M119)</f>
        <v>-1.0243</v>
      </c>
      <c r="N120" s="6">
        <f>IFERROR(VLOOKUP($A120,宏观数据!$A:$N,COLUMN(),FALSE)*1,N119)</f>
        <v>5.8</v>
      </c>
    </row>
    <row r="121" spans="1:14" x14ac:dyDescent="0.3">
      <c r="A121" s="2">
        <v>42429</v>
      </c>
      <c r="B121" s="6">
        <v>-0.55989999999999995</v>
      </c>
      <c r="C121" s="6">
        <f>IFERROR(VLOOKUP(A121,宏观数据!A:N,COLUMN()-1,FALSE)*1,C120)</f>
        <v>-3.7</v>
      </c>
      <c r="D121" s="6">
        <f>IFERROR(VLOOKUP($A121,宏观数据!$A:$N,COLUMN(),FALSE)*1,D120)</f>
        <v>16.3</v>
      </c>
      <c r="E121" s="6">
        <f>IFERROR(VLOOKUP($A121,宏观数据!$A:$N,COLUMN(),FALSE)*1,E120)</f>
        <v>5.37</v>
      </c>
      <c r="F121" s="6">
        <f>IFERROR(VLOOKUP($A121,宏观数据!$A:$N,COLUMN(),FALSE)*1,F120)</f>
        <v>39.79</v>
      </c>
      <c r="G121" s="6">
        <f>IFERROR(VLOOKUP($A121,宏观数据!$A:$N,COLUMN(),FALSE)*1,G120)</f>
        <v>2.1800000000000002</v>
      </c>
      <c r="H121" s="6">
        <f>IFERROR(VLOOKUP($A121,宏观数据!$A:$N,COLUMN(),FALSE)*1,H120)</f>
        <v>-6.99</v>
      </c>
      <c r="I121" s="6">
        <f>IFERROR(VLOOKUP($A121,宏观数据!$A:$N,COLUMN(),FALSE)*1,I120)</f>
        <v>14.6</v>
      </c>
      <c r="J121" s="6">
        <f>IFERROR(VLOOKUP($A121,宏观数据!$A:$N,COLUMN(),FALSE)*1,J120)</f>
        <v>-0.5</v>
      </c>
      <c r="K121" s="6">
        <f>IFERROR(VLOOKUP($A121,宏观数据!$A:$N,COLUMN(),FALSE)*1,K120)</f>
        <v>4.9000000000000004</v>
      </c>
      <c r="L121" s="6">
        <f>IFERROR(VLOOKUP($A121,宏观数据!$A:$N,COLUMN(),FALSE)*1,L120)</f>
        <v>1</v>
      </c>
      <c r="M121" s="6">
        <f>IFERROR(VLOOKUP($A121,宏观数据!$A:$N,COLUMN(),FALSE)*1,M120)</f>
        <v>0.90920000000000001</v>
      </c>
      <c r="N121" s="6">
        <f>IFERROR(VLOOKUP($A121,宏观数据!$A:$N,COLUMN(),FALSE)*1,N120)</f>
        <v>8.3817000000000004</v>
      </c>
    </row>
    <row r="122" spans="1:14" x14ac:dyDescent="0.3">
      <c r="A122" s="2">
        <v>42460</v>
      </c>
      <c r="B122" s="6">
        <v>-0.43648999999999999</v>
      </c>
      <c r="C122" s="6">
        <f>IFERROR(VLOOKUP(A122,宏观数据!A:N,COLUMN()-1,FALSE)*1,C121)</f>
        <v>3.96</v>
      </c>
      <c r="D122" s="6">
        <f>IFERROR(VLOOKUP($A122,宏观数据!$A:$N,COLUMN(),FALSE)*1,D121)</f>
        <v>8.9</v>
      </c>
      <c r="E122" s="6">
        <f>IFERROR(VLOOKUP($A122,宏观数据!$A:$N,COLUMN(),FALSE)*1,E121)</f>
        <v>17.920000000000002</v>
      </c>
      <c r="F122" s="6">
        <f>IFERROR(VLOOKUP($A122,宏观数据!$A:$N,COLUMN(),FALSE)*1,F121)</f>
        <v>19.350000000000001</v>
      </c>
      <c r="G122" s="6">
        <f>IFERROR(VLOOKUP($A122,宏观数据!$A:$N,COLUMN(),FALSE)*1,G121)</f>
        <v>29.53</v>
      </c>
      <c r="H122" s="6">
        <f>IFERROR(VLOOKUP($A122,宏观数据!$A:$N,COLUMN(),FALSE)*1,H121)</f>
        <v>35.950000000000003</v>
      </c>
      <c r="I122" s="6">
        <f>IFERROR(VLOOKUP($A122,宏观数据!$A:$N,COLUMN(),FALSE)*1,I121)</f>
        <v>14</v>
      </c>
      <c r="J122" s="6">
        <f>IFERROR(VLOOKUP($A122,宏观数据!$A:$N,COLUMN(),FALSE)*1,J121)</f>
        <v>0.7</v>
      </c>
      <c r="K122" s="6">
        <f>IFERROR(VLOOKUP($A122,宏观数据!$A:$N,COLUMN(),FALSE)*1,K121)</f>
        <v>10</v>
      </c>
      <c r="L122" s="6">
        <f>IFERROR(VLOOKUP($A122,宏观数据!$A:$N,COLUMN(),FALSE)*1,L121)</f>
        <v>-2</v>
      </c>
      <c r="M122" s="6">
        <f>IFERROR(VLOOKUP($A122,宏观数据!$A:$N,COLUMN(),FALSE)*1,M121)</f>
        <v>0.4703</v>
      </c>
      <c r="N122" s="6">
        <f>IFERROR(VLOOKUP($A122,宏观数据!$A:$N,COLUMN(),FALSE)*1,N121)</f>
        <v>10.7827</v>
      </c>
    </row>
    <row r="123" spans="1:14" x14ac:dyDescent="0.3">
      <c r="A123" s="2">
        <v>42490</v>
      </c>
      <c r="B123" s="6">
        <v>-0.33811000000000002</v>
      </c>
      <c r="C123" s="6">
        <f>IFERROR(VLOOKUP(A123,宏观数据!A:N,COLUMN()-1,FALSE)*1,C122)</f>
        <v>-1.7</v>
      </c>
      <c r="D123" s="6">
        <f>IFERROR(VLOOKUP($A123,宏观数据!$A:$N,COLUMN(),FALSE)*1,D122)</f>
        <v>4.3</v>
      </c>
      <c r="E123" s="6">
        <f>IFERROR(VLOOKUP($A123,宏观数据!$A:$N,COLUMN(),FALSE)*1,E122)</f>
        <v>-7.09</v>
      </c>
      <c r="F123" s="6">
        <f>IFERROR(VLOOKUP($A123,宏观数据!$A:$N,COLUMN(),FALSE)*1,F122)</f>
        <v>-15.66</v>
      </c>
      <c r="G123" s="6">
        <f>IFERROR(VLOOKUP($A123,宏观数据!$A:$N,COLUMN(),FALSE)*1,G122)</f>
        <v>-10.79</v>
      </c>
      <c r="H123" s="6">
        <f>IFERROR(VLOOKUP($A123,宏观数据!$A:$N,COLUMN(),FALSE)*1,H122)</f>
        <v>-36.1</v>
      </c>
      <c r="I123" s="6">
        <f>IFERROR(VLOOKUP($A123,宏观数据!$A:$N,COLUMN(),FALSE)*1,I122)</f>
        <v>11.7</v>
      </c>
      <c r="J123" s="6">
        <f>IFERROR(VLOOKUP($A123,宏观数据!$A:$N,COLUMN(),FALSE)*1,J122)</f>
        <v>-0.6</v>
      </c>
      <c r="K123" s="6">
        <f>IFERROR(VLOOKUP($A123,宏观数据!$A:$N,COLUMN(),FALSE)*1,K122)</f>
        <v>17.5</v>
      </c>
      <c r="L123" s="6">
        <f>IFERROR(VLOOKUP($A123,宏观数据!$A:$N,COLUMN(),FALSE)*1,L122)</f>
        <v>-7</v>
      </c>
      <c r="M123" s="6">
        <f>IFERROR(VLOOKUP($A123,宏观数据!$A:$N,COLUMN(),FALSE)*1,M122)</f>
        <v>-3.4</v>
      </c>
      <c r="N123" s="6">
        <f>IFERROR(VLOOKUP($A123,宏观数据!$A:$N,COLUMN(),FALSE)*1,N122)</f>
        <v>17.517099999999999</v>
      </c>
    </row>
    <row r="124" spans="1:14" x14ac:dyDescent="0.3">
      <c r="A124" s="2">
        <v>42521</v>
      </c>
      <c r="B124" s="6">
        <v>-0.26288</v>
      </c>
      <c r="C124" s="6">
        <f>IFERROR(VLOOKUP(A124,宏观数据!A:N,COLUMN()-1,FALSE)*1,C123)</f>
        <v>0</v>
      </c>
      <c r="D124" s="6">
        <f>IFERROR(VLOOKUP($A124,宏观数据!$A:$N,COLUMN(),FALSE)*1,D123)</f>
        <v>4.0999999999999996</v>
      </c>
      <c r="E124" s="6">
        <f>IFERROR(VLOOKUP($A124,宏观数据!$A:$N,COLUMN(),FALSE)*1,E123)</f>
        <v>4.4000000000000004</v>
      </c>
      <c r="F124" s="6">
        <f>IFERROR(VLOOKUP($A124,宏观数据!$A:$N,COLUMN(),FALSE)*1,F123)</f>
        <v>2.0699999999999998</v>
      </c>
      <c r="G124" s="6">
        <f>IFERROR(VLOOKUP($A124,宏观数据!$A:$N,COLUMN(),FALSE)*1,G123)</f>
        <v>2.42</v>
      </c>
      <c r="H124" s="6">
        <f>IFERROR(VLOOKUP($A124,宏观数据!$A:$N,COLUMN(),FALSE)*1,H123)</f>
        <v>-31.09</v>
      </c>
      <c r="I124" s="6">
        <f>IFERROR(VLOOKUP($A124,宏观数据!$A:$N,COLUMN(),FALSE)*1,I123)</f>
        <v>10.6</v>
      </c>
      <c r="J124" s="6">
        <f>IFERROR(VLOOKUP($A124,宏观数据!$A:$N,COLUMN(),FALSE)*1,J123)</f>
        <v>2.6</v>
      </c>
      <c r="K124" s="6">
        <f>IFERROR(VLOOKUP($A124,宏观数据!$A:$N,COLUMN(),FALSE)*1,K123)</f>
        <v>13.5</v>
      </c>
      <c r="L124" s="6">
        <f>IFERROR(VLOOKUP($A124,宏观数据!$A:$N,COLUMN(),FALSE)*1,L123)</f>
        <v>-15.1</v>
      </c>
      <c r="M124" s="6">
        <f>IFERROR(VLOOKUP($A124,宏观数据!$A:$N,COLUMN(),FALSE)*1,M123)</f>
        <v>1.1376999999999999</v>
      </c>
      <c r="N124" s="6">
        <f>IFERROR(VLOOKUP($A124,宏观数据!$A:$N,COLUMN(),FALSE)*1,N123)</f>
        <v>8.2667000000000002</v>
      </c>
    </row>
    <row r="125" spans="1:14" x14ac:dyDescent="0.3">
      <c r="A125" s="2">
        <v>42551</v>
      </c>
      <c r="B125" s="6">
        <v>-0.20830000000000001</v>
      </c>
      <c r="C125" s="6">
        <f>IFERROR(VLOOKUP(A125,宏观数据!A:N,COLUMN()-1,FALSE)*1,C124)</f>
        <v>2.1</v>
      </c>
      <c r="D125" s="6">
        <f>IFERROR(VLOOKUP($A125,宏观数据!$A:$N,COLUMN(),FALSE)*1,D124)</f>
        <v>8.1</v>
      </c>
      <c r="E125" s="6">
        <f>IFERROR(VLOOKUP($A125,宏观数据!$A:$N,COLUMN(),FALSE)*1,E124)</f>
        <v>3.52</v>
      </c>
      <c r="F125" s="6">
        <f>IFERROR(VLOOKUP($A125,宏观数据!$A:$N,COLUMN(),FALSE)*1,F124)</f>
        <v>7</v>
      </c>
      <c r="G125" s="6">
        <f>IFERROR(VLOOKUP($A125,宏观数据!$A:$N,COLUMN(),FALSE)*1,G124)</f>
        <v>13.43</v>
      </c>
      <c r="H125" s="6">
        <f>IFERROR(VLOOKUP($A125,宏观数据!$A:$N,COLUMN(),FALSE)*1,H124)</f>
        <v>-26.63</v>
      </c>
      <c r="I125" s="6">
        <f>IFERROR(VLOOKUP($A125,宏观数据!$A:$N,COLUMN(),FALSE)*1,I124)</f>
        <v>11.4</v>
      </c>
      <c r="J125" s="6">
        <f>IFERROR(VLOOKUP($A125,宏观数据!$A:$N,COLUMN(),FALSE)*1,J124)</f>
        <v>-3.2</v>
      </c>
      <c r="K125" s="6">
        <f>IFERROR(VLOOKUP($A125,宏观数据!$A:$N,COLUMN(),FALSE)*1,K124)</f>
        <v>-2.5</v>
      </c>
      <c r="L125" s="6">
        <f>IFERROR(VLOOKUP($A125,宏观数据!$A:$N,COLUMN(),FALSE)*1,L124)</f>
        <v>0.1</v>
      </c>
      <c r="M125" s="6">
        <f>IFERROR(VLOOKUP($A125,宏观数据!$A:$N,COLUMN(),FALSE)*1,M124)</f>
        <v>5.4352</v>
      </c>
      <c r="N125" s="6">
        <f>IFERROR(VLOOKUP($A125,宏观数据!$A:$N,COLUMN(),FALSE)*1,N124)</f>
        <v>2.2755999999999998</v>
      </c>
    </row>
    <row r="126" spans="1:14" x14ac:dyDescent="0.3">
      <c r="A126" s="2">
        <v>42582</v>
      </c>
      <c r="B126" s="6">
        <v>-0.14449000000000001</v>
      </c>
      <c r="C126" s="6">
        <f>IFERROR(VLOOKUP(A126,宏观数据!A:N,COLUMN()-1,FALSE)*1,C125)</f>
        <v>7.2</v>
      </c>
      <c r="D126" s="6">
        <f>IFERROR(VLOOKUP($A126,宏观数据!$A:$N,COLUMN(),FALSE)*1,D125)</f>
        <v>25.4</v>
      </c>
      <c r="E126" s="6">
        <f>IFERROR(VLOOKUP($A126,宏观数据!$A:$N,COLUMN(),FALSE)*1,E125)</f>
        <v>5.28</v>
      </c>
      <c r="F126" s="6">
        <f>IFERROR(VLOOKUP($A126,宏观数据!$A:$N,COLUMN(),FALSE)*1,F125)</f>
        <v>13.23</v>
      </c>
      <c r="G126" s="6">
        <f>IFERROR(VLOOKUP($A126,宏观数据!$A:$N,COLUMN(),FALSE)*1,G125)</f>
        <v>1.68</v>
      </c>
      <c r="H126" s="6">
        <f>IFERROR(VLOOKUP($A126,宏观数据!$A:$N,COLUMN(),FALSE)*1,H125)</f>
        <v>-15.31</v>
      </c>
      <c r="I126" s="6">
        <f>IFERROR(VLOOKUP($A126,宏观数据!$A:$N,COLUMN(),FALSE)*1,I125)</f>
        <v>7.3</v>
      </c>
      <c r="J126" s="6">
        <f>IFERROR(VLOOKUP($A126,宏观数据!$A:$N,COLUMN(),FALSE)*1,J125)</f>
        <v>-1.3</v>
      </c>
      <c r="K126" s="6">
        <f>IFERROR(VLOOKUP($A126,宏观数据!$A:$N,COLUMN(),FALSE)*1,K125)</f>
        <v>0.3</v>
      </c>
      <c r="L126" s="6">
        <f>IFERROR(VLOOKUP($A126,宏观数据!$A:$N,COLUMN(),FALSE)*1,L125)</f>
        <v>10.1</v>
      </c>
      <c r="M126" s="6">
        <f>IFERROR(VLOOKUP($A126,宏观数据!$A:$N,COLUMN(),FALSE)*1,M125)</f>
        <v>1.5916999999999999</v>
      </c>
      <c r="N126" s="6">
        <f>IFERROR(VLOOKUP($A126,宏观数据!$A:$N,COLUMN(),FALSE)*1,N125)</f>
        <v>3.5375999999999999</v>
      </c>
    </row>
    <row r="127" spans="1:14" x14ac:dyDescent="0.3">
      <c r="A127" s="2">
        <v>42613</v>
      </c>
      <c r="B127" s="6">
        <v>2.2200000000000001E-2</v>
      </c>
      <c r="C127" s="6">
        <f>IFERROR(VLOOKUP(A127,宏观数据!A:N,COLUMN()-1,FALSE)*1,C126)</f>
        <v>7.8</v>
      </c>
      <c r="D127" s="6">
        <f>IFERROR(VLOOKUP($A127,宏观数据!$A:$N,COLUMN(),FALSE)*1,D126)</f>
        <v>24.7</v>
      </c>
      <c r="E127" s="6">
        <f>IFERROR(VLOOKUP($A127,宏观数据!$A:$N,COLUMN(),FALSE)*1,E126)</f>
        <v>27.8</v>
      </c>
      <c r="F127" s="6">
        <f>IFERROR(VLOOKUP($A127,宏观数据!$A:$N,COLUMN(),FALSE)*1,F126)</f>
        <v>44.89</v>
      </c>
      <c r="G127" s="6">
        <f>IFERROR(VLOOKUP($A127,宏观数据!$A:$N,COLUMN(),FALSE)*1,G126)</f>
        <v>22.15</v>
      </c>
      <c r="H127" s="6">
        <f>IFERROR(VLOOKUP($A127,宏观数据!$A:$N,COLUMN(),FALSE)*1,H126)</f>
        <v>-9.1</v>
      </c>
      <c r="I127" s="6">
        <f>IFERROR(VLOOKUP($A127,宏观数据!$A:$N,COLUMN(),FALSE)*1,I126)</f>
        <v>9</v>
      </c>
      <c r="J127" s="6">
        <f>IFERROR(VLOOKUP($A127,宏观数据!$A:$N,COLUMN(),FALSE)*1,J126)</f>
        <v>-8.9</v>
      </c>
      <c r="K127" s="6">
        <f>IFERROR(VLOOKUP($A127,宏观数据!$A:$N,COLUMN(),FALSE)*1,K126)</f>
        <v>-8.1</v>
      </c>
      <c r="L127" s="6">
        <f>IFERROR(VLOOKUP($A127,宏观数据!$A:$N,COLUMN(),FALSE)*1,L126)</f>
        <v>15.7</v>
      </c>
      <c r="M127" s="6">
        <f>IFERROR(VLOOKUP($A127,宏观数据!$A:$N,COLUMN(),FALSE)*1,M126)</f>
        <v>2.1272000000000002</v>
      </c>
      <c r="N127" s="6">
        <f>IFERROR(VLOOKUP($A127,宏观数据!$A:$N,COLUMN(),FALSE)*1,N126)</f>
        <v>1.8675999999999999</v>
      </c>
    </row>
    <row r="128" spans="1:14" x14ac:dyDescent="0.3">
      <c r="A128" s="2">
        <v>42643</v>
      </c>
      <c r="B128" s="6">
        <v>0.15475</v>
      </c>
      <c r="C128" s="6">
        <f>IFERROR(VLOOKUP(A128,宏观数据!A:N,COLUMN()-1,FALSE)*1,C127)</f>
        <v>6.8</v>
      </c>
      <c r="D128" s="6">
        <f>IFERROR(VLOOKUP($A128,宏观数据!$A:$N,COLUMN(),FALSE)*1,D127)</f>
        <v>31.5</v>
      </c>
      <c r="E128" s="6">
        <f>IFERROR(VLOOKUP($A128,宏观数据!$A:$N,COLUMN(),FALSE)*1,E127)</f>
        <v>21.74</v>
      </c>
      <c r="F128" s="6">
        <f>IFERROR(VLOOKUP($A128,宏观数据!$A:$N,COLUMN(),FALSE)*1,F127)</f>
        <v>71.400000000000006</v>
      </c>
      <c r="G128" s="6">
        <f>IFERROR(VLOOKUP($A128,宏观数据!$A:$N,COLUMN(),FALSE)*1,G127)</f>
        <v>33.6</v>
      </c>
      <c r="H128" s="6">
        <f>IFERROR(VLOOKUP($A128,宏观数据!$A:$N,COLUMN(),FALSE)*1,H127)</f>
        <v>1</v>
      </c>
      <c r="I128" s="6">
        <f>IFERROR(VLOOKUP($A128,宏观数据!$A:$N,COLUMN(),FALSE)*1,I127)</f>
        <v>9.6999999999999993</v>
      </c>
      <c r="J128" s="6">
        <f>IFERROR(VLOOKUP($A128,宏观数据!$A:$N,COLUMN(),FALSE)*1,J127)</f>
        <v>-4.8</v>
      </c>
      <c r="K128" s="6">
        <f>IFERROR(VLOOKUP($A128,宏观数据!$A:$N,COLUMN(),FALSE)*1,K127)</f>
        <v>-14.4</v>
      </c>
      <c r="L128" s="6">
        <f>IFERROR(VLOOKUP($A128,宏观数据!$A:$N,COLUMN(),FALSE)*1,L127)</f>
        <v>18.7</v>
      </c>
      <c r="M128" s="6">
        <f>IFERROR(VLOOKUP($A128,宏观数据!$A:$N,COLUMN(),FALSE)*1,M127)</f>
        <v>5.7602000000000002</v>
      </c>
      <c r="N128" s="6">
        <f>IFERROR(VLOOKUP($A128,宏观数据!$A:$N,COLUMN(),FALSE)*1,N127)</f>
        <v>-0.67059999999999997</v>
      </c>
    </row>
    <row r="129" spans="1:14" x14ac:dyDescent="0.3">
      <c r="A129" s="2">
        <v>42674</v>
      </c>
      <c r="B129" s="6">
        <v>0.37941999999999998</v>
      </c>
      <c r="C129" s="6">
        <f>IFERROR(VLOOKUP(A129,宏观数据!A:N,COLUMN()-1,FALSE)*1,C128)</f>
        <v>8</v>
      </c>
      <c r="D129" s="6">
        <f>IFERROR(VLOOKUP($A129,宏观数据!$A:$N,COLUMN(),FALSE)*1,D128)</f>
        <v>18</v>
      </c>
      <c r="E129" s="6">
        <f>IFERROR(VLOOKUP($A129,宏观数据!$A:$N,COLUMN(),FALSE)*1,E128)</f>
        <v>24.87</v>
      </c>
      <c r="F129" s="6">
        <f>IFERROR(VLOOKUP($A129,宏观数据!$A:$N,COLUMN(),FALSE)*1,F128)</f>
        <v>71.36</v>
      </c>
      <c r="G129" s="6">
        <f>IFERROR(VLOOKUP($A129,宏观数据!$A:$N,COLUMN(),FALSE)*1,G128)</f>
        <v>23.06</v>
      </c>
      <c r="H129" s="6">
        <f>IFERROR(VLOOKUP($A129,宏观数据!$A:$N,COLUMN(),FALSE)*1,H128)</f>
        <v>14.55</v>
      </c>
      <c r="I129" s="6">
        <f>IFERROR(VLOOKUP($A129,宏观数据!$A:$N,COLUMN(),FALSE)*1,I128)</f>
        <v>7.9</v>
      </c>
      <c r="J129" s="6">
        <f>IFERROR(VLOOKUP($A129,宏观数据!$A:$N,COLUMN(),FALSE)*1,J128)</f>
        <v>1.1000000000000001</v>
      </c>
      <c r="K129" s="6">
        <f>IFERROR(VLOOKUP($A129,宏观数据!$A:$N,COLUMN(),FALSE)*1,K128)</f>
        <v>-6.3</v>
      </c>
      <c r="L129" s="6">
        <f>IFERROR(VLOOKUP($A129,宏观数据!$A:$N,COLUMN(),FALSE)*1,L128)</f>
        <v>19.2</v>
      </c>
      <c r="M129" s="6">
        <f>IFERROR(VLOOKUP($A129,宏观数据!$A:$N,COLUMN(),FALSE)*1,M128)</f>
        <v>2.2999999999999998</v>
      </c>
      <c r="N129" s="6">
        <f>IFERROR(VLOOKUP($A129,宏观数据!$A:$N,COLUMN(),FALSE)*1,N128)</f>
        <v>7.2195999999999998</v>
      </c>
    </row>
    <row r="130" spans="1:14" x14ac:dyDescent="0.3">
      <c r="A130" s="2">
        <v>42704</v>
      </c>
      <c r="B130" s="6">
        <v>0.67254000000000003</v>
      </c>
      <c r="C130" s="6">
        <f>IFERROR(VLOOKUP(A130,宏观数据!A:N,COLUMN()-1,FALSE)*1,C129)</f>
        <v>7</v>
      </c>
      <c r="D130" s="6">
        <f>IFERROR(VLOOKUP($A130,宏观数据!$A:$N,COLUMN(),FALSE)*1,D129)</f>
        <v>17.8</v>
      </c>
      <c r="E130" s="6">
        <f>IFERROR(VLOOKUP($A130,宏观数据!$A:$N,COLUMN(),FALSE)*1,E129)</f>
        <v>29.98</v>
      </c>
      <c r="F130" s="6">
        <f>IFERROR(VLOOKUP($A130,宏观数据!$A:$N,COLUMN(),FALSE)*1,F129)</f>
        <v>72.64</v>
      </c>
      <c r="G130" s="6">
        <f>IFERROR(VLOOKUP($A130,宏观数据!$A:$N,COLUMN(),FALSE)*1,G129)</f>
        <v>44.17</v>
      </c>
      <c r="H130" s="6">
        <f>IFERROR(VLOOKUP($A130,宏观数据!$A:$N,COLUMN(),FALSE)*1,H129)</f>
        <v>21.85</v>
      </c>
      <c r="I130" s="6">
        <f>IFERROR(VLOOKUP($A130,宏观数据!$A:$N,COLUMN(),FALSE)*1,I129)</f>
        <v>7</v>
      </c>
      <c r="J130" s="6">
        <f>IFERROR(VLOOKUP($A130,宏观数据!$A:$N,COLUMN(),FALSE)*1,J129)</f>
        <v>-0.2</v>
      </c>
      <c r="K130" s="6">
        <f>IFERROR(VLOOKUP($A130,宏观数据!$A:$N,COLUMN(),FALSE)*1,K129)</f>
        <v>-0.5</v>
      </c>
      <c r="L130" s="6">
        <f>IFERROR(VLOOKUP($A130,宏观数据!$A:$N,COLUMN(),FALSE)*1,L129)</f>
        <v>14.6</v>
      </c>
      <c r="M130" s="6">
        <f>IFERROR(VLOOKUP($A130,宏观数据!$A:$N,COLUMN(),FALSE)*1,M129)</f>
        <v>14</v>
      </c>
      <c r="N130" s="6">
        <f>IFERROR(VLOOKUP($A130,宏观数据!$A:$N,COLUMN(),FALSE)*1,N129)</f>
        <v>-2.5185</v>
      </c>
    </row>
    <row r="131" spans="1:14" x14ac:dyDescent="0.3">
      <c r="A131" s="2">
        <v>42735</v>
      </c>
      <c r="B131" s="6">
        <v>0.87275000000000003</v>
      </c>
      <c r="C131" s="6">
        <f>IFERROR(VLOOKUP(A131,宏观数据!A:N,COLUMN()-1,FALSE)*1,C130)</f>
        <v>6.9</v>
      </c>
      <c r="D131" s="6">
        <f>IFERROR(VLOOKUP($A131,宏观数据!$A:$N,COLUMN(),FALSE)*1,D130)</f>
        <v>12.7</v>
      </c>
      <c r="E131" s="6">
        <f>IFERROR(VLOOKUP($A131,宏观数据!$A:$N,COLUMN(),FALSE)*1,E130)</f>
        <v>30.92</v>
      </c>
      <c r="F131" s="6">
        <f>IFERROR(VLOOKUP($A131,宏观数据!$A:$N,COLUMN(),FALSE)*1,F130)</f>
        <v>75.03</v>
      </c>
      <c r="G131" s="6">
        <f>IFERROR(VLOOKUP($A131,宏观数据!$A:$N,COLUMN(),FALSE)*1,G130)</f>
        <v>48.42</v>
      </c>
      <c r="H131" s="6">
        <f>IFERROR(VLOOKUP($A131,宏观数据!$A:$N,COLUMN(),FALSE)*1,H130)</f>
        <v>14.44</v>
      </c>
      <c r="I131" s="6">
        <f>IFERROR(VLOOKUP($A131,宏观数据!$A:$N,COLUMN(),FALSE)*1,I130)</f>
        <v>3.3</v>
      </c>
      <c r="J131" s="6">
        <f>IFERROR(VLOOKUP($A131,宏观数据!$A:$N,COLUMN(),FALSE)*1,J130)</f>
        <v>3.8</v>
      </c>
      <c r="K131" s="6">
        <f>IFERROR(VLOOKUP($A131,宏观数据!$A:$N,COLUMN(),FALSE)*1,K130)</f>
        <v>-1</v>
      </c>
      <c r="L131" s="6">
        <f>IFERROR(VLOOKUP($A131,宏观数据!$A:$N,COLUMN(),FALSE)*1,L130)</f>
        <v>13</v>
      </c>
      <c r="M131" s="6">
        <f>IFERROR(VLOOKUP($A131,宏观数据!$A:$N,COLUMN(),FALSE)*1,M130)</f>
        <v>14</v>
      </c>
      <c r="N131" s="6">
        <f>IFERROR(VLOOKUP($A131,宏观数据!$A:$N,COLUMN(),FALSE)*1,N130)</f>
        <v>-15.1557</v>
      </c>
    </row>
    <row r="132" spans="1:14" x14ac:dyDescent="0.3">
      <c r="A132" s="2">
        <v>42766</v>
      </c>
      <c r="B132" s="6">
        <v>1.0714300000000001</v>
      </c>
      <c r="C132" s="6">
        <f>IFERROR(VLOOKUP(A132,宏观数据!A:N,COLUMN()-1,FALSE)*1,C131)</f>
        <v>6.9</v>
      </c>
      <c r="D132" s="6">
        <f>IFERROR(VLOOKUP($A132,宏观数据!$A:$N,COLUMN(),FALSE)*1,D131)</f>
        <v>12.7</v>
      </c>
      <c r="E132" s="6">
        <f>IFERROR(VLOOKUP($A132,宏观数据!$A:$N,COLUMN(),FALSE)*1,E131)</f>
        <v>9.51</v>
      </c>
      <c r="F132" s="6">
        <f>IFERROR(VLOOKUP($A132,宏观数据!$A:$N,COLUMN(),FALSE)*1,F131)</f>
        <v>54.17</v>
      </c>
      <c r="G132" s="6">
        <f>IFERROR(VLOOKUP($A132,宏观数据!$A:$N,COLUMN(),FALSE)*1,G131)</f>
        <v>6.25</v>
      </c>
      <c r="H132" s="6">
        <f>IFERROR(VLOOKUP($A132,宏观数据!$A:$N,COLUMN(),FALSE)*1,H131)</f>
        <v>19.55</v>
      </c>
      <c r="I132" s="6">
        <f>IFERROR(VLOOKUP($A132,宏观数据!$A:$N,COLUMN(),FALSE)*1,I131)</f>
        <v>3.3</v>
      </c>
      <c r="J132" s="6">
        <f>IFERROR(VLOOKUP($A132,宏观数据!$A:$N,COLUMN(),FALSE)*1,J131)</f>
        <v>3.8</v>
      </c>
      <c r="K132" s="6">
        <f>IFERROR(VLOOKUP($A132,宏观数据!$A:$N,COLUMN(),FALSE)*1,K131)</f>
        <v>-1</v>
      </c>
      <c r="L132" s="6">
        <f>IFERROR(VLOOKUP($A132,宏观数据!$A:$N,COLUMN(),FALSE)*1,L131)</f>
        <v>13</v>
      </c>
      <c r="M132" s="6">
        <f>IFERROR(VLOOKUP($A132,宏观数据!$A:$N,COLUMN(),FALSE)*1,M131)</f>
        <v>6.1</v>
      </c>
      <c r="N132" s="6">
        <f>IFERROR(VLOOKUP($A132,宏观数据!$A:$N,COLUMN(),FALSE)*1,N131)</f>
        <v>19.899999999999999</v>
      </c>
    </row>
    <row r="133" spans="1:14" x14ac:dyDescent="0.3">
      <c r="A133" s="2">
        <v>42794</v>
      </c>
      <c r="B133" s="6">
        <v>1.3374600000000001</v>
      </c>
      <c r="C133" s="6">
        <f>IFERROR(VLOOKUP(A133,宏观数据!A:N,COLUMN()-1,FALSE)*1,C132)</f>
        <v>6.9</v>
      </c>
      <c r="D133" s="6">
        <f>IFERROR(VLOOKUP($A133,宏观数据!$A:$N,COLUMN(),FALSE)*1,D132)</f>
        <v>12.7</v>
      </c>
      <c r="E133" s="6">
        <f>IFERROR(VLOOKUP($A133,宏观数据!$A:$N,COLUMN(),FALSE)*1,E132)</f>
        <v>108.06</v>
      </c>
      <c r="F133" s="6">
        <f>IFERROR(VLOOKUP($A133,宏观数据!$A:$N,COLUMN(),FALSE)*1,F132)</f>
        <v>297.64999999999998</v>
      </c>
      <c r="G133" s="6">
        <f>IFERROR(VLOOKUP($A133,宏观数据!$A:$N,COLUMN(),FALSE)*1,G132)</f>
        <v>84.11</v>
      </c>
      <c r="H133" s="6">
        <f>IFERROR(VLOOKUP($A133,宏观数据!$A:$N,COLUMN(),FALSE)*1,H132)</f>
        <v>114.32</v>
      </c>
      <c r="I133" s="6">
        <f>IFERROR(VLOOKUP($A133,宏观数据!$A:$N,COLUMN(),FALSE)*1,I132)</f>
        <v>3.3</v>
      </c>
      <c r="J133" s="6">
        <f>IFERROR(VLOOKUP($A133,宏观数据!$A:$N,COLUMN(),FALSE)*1,J132)</f>
        <v>3.8</v>
      </c>
      <c r="K133" s="6">
        <f>IFERROR(VLOOKUP($A133,宏观数据!$A:$N,COLUMN(),FALSE)*1,K132)</f>
        <v>-1</v>
      </c>
      <c r="L133" s="6">
        <f>IFERROR(VLOOKUP($A133,宏观数据!$A:$N,COLUMN(),FALSE)*1,L132)</f>
        <v>13</v>
      </c>
      <c r="M133" s="6">
        <f>IFERROR(VLOOKUP($A133,宏观数据!$A:$N,COLUMN(),FALSE)*1,M132)</f>
        <v>24.9</v>
      </c>
      <c r="N133" s="6">
        <f>IFERROR(VLOOKUP($A133,宏观数据!$A:$N,COLUMN(),FALSE)*1,N132)</f>
        <v>10.8919</v>
      </c>
    </row>
    <row r="134" spans="1:14" x14ac:dyDescent="0.3">
      <c r="A134" s="2">
        <v>42825</v>
      </c>
      <c r="B134" s="6">
        <v>1.43041</v>
      </c>
      <c r="C134" s="6">
        <f>IFERROR(VLOOKUP(A134,宏观数据!A:N,COLUMN()-1,FALSE)*1,C133)</f>
        <v>7.2</v>
      </c>
      <c r="D134" s="6">
        <f>IFERROR(VLOOKUP($A134,宏观数据!$A:$N,COLUMN(),FALSE)*1,D133)</f>
        <v>4.8</v>
      </c>
      <c r="E134" s="6">
        <f>IFERROR(VLOOKUP($A134,宏观数据!$A:$N,COLUMN(),FALSE)*1,E133)</f>
        <v>20.92</v>
      </c>
      <c r="F134" s="6">
        <f>IFERROR(VLOOKUP($A134,宏观数据!$A:$N,COLUMN(),FALSE)*1,F133)</f>
        <v>55.62</v>
      </c>
      <c r="G134" s="6">
        <f>IFERROR(VLOOKUP($A134,宏观数据!$A:$N,COLUMN(),FALSE)*1,G133)</f>
        <v>28.86</v>
      </c>
      <c r="H134" s="6">
        <f>IFERROR(VLOOKUP($A134,宏观数据!$A:$N,COLUMN(),FALSE)*1,H133)</f>
        <v>-20.440000000000001</v>
      </c>
      <c r="I134" s="6">
        <f>IFERROR(VLOOKUP($A134,宏观数据!$A:$N,COLUMN(),FALSE)*1,I133)</f>
        <v>13.4</v>
      </c>
      <c r="J134" s="6">
        <f>IFERROR(VLOOKUP($A134,宏观数据!$A:$N,COLUMN(),FALSE)*1,J133)</f>
        <v>3.9</v>
      </c>
      <c r="K134" s="6">
        <f>IFERROR(VLOOKUP($A134,宏观数据!$A:$N,COLUMN(),FALSE)*1,K133)</f>
        <v>-2.5</v>
      </c>
      <c r="L134" s="6">
        <f>IFERROR(VLOOKUP($A134,宏观数据!$A:$N,COLUMN(),FALSE)*1,L133)</f>
        <v>13.4</v>
      </c>
      <c r="M134" s="6">
        <f>IFERROR(VLOOKUP($A134,宏观数据!$A:$N,COLUMN(),FALSE)*1,M133)</f>
        <v>2.8</v>
      </c>
      <c r="N134" s="6">
        <f>IFERROR(VLOOKUP($A134,宏观数据!$A:$N,COLUMN(),FALSE)*1,N133)</f>
        <v>9.6214999999999993</v>
      </c>
    </row>
    <row r="135" spans="1:14" x14ac:dyDescent="0.3">
      <c r="A135" s="2">
        <v>42855</v>
      </c>
      <c r="B135" s="6">
        <v>1.4295800000000001</v>
      </c>
      <c r="C135" s="6">
        <f>IFERROR(VLOOKUP(A135,宏观数据!A:N,COLUMN()-1,FALSE)*1,C134)</f>
        <v>5.4</v>
      </c>
      <c r="D135" s="6">
        <f>IFERROR(VLOOKUP($A135,宏观数据!$A:$N,COLUMN(),FALSE)*1,D134)</f>
        <v>0.3</v>
      </c>
      <c r="E135" s="6">
        <f>IFERROR(VLOOKUP($A135,宏观数据!$A:$N,COLUMN(),FALSE)*1,E134)</f>
        <v>36.64</v>
      </c>
      <c r="F135" s="6">
        <f>IFERROR(VLOOKUP($A135,宏观数据!$A:$N,COLUMN(),FALSE)*1,F134)</f>
        <v>101.1</v>
      </c>
      <c r="G135" s="6">
        <f>IFERROR(VLOOKUP($A135,宏观数据!$A:$N,COLUMN(),FALSE)*1,G134)</f>
        <v>76.7</v>
      </c>
      <c r="H135" s="6">
        <f>IFERROR(VLOOKUP($A135,宏观数据!$A:$N,COLUMN(),FALSE)*1,H134)</f>
        <v>69.48</v>
      </c>
      <c r="I135" s="6">
        <f>IFERROR(VLOOKUP($A135,宏观数据!$A:$N,COLUMN(),FALSE)*1,I134)</f>
        <v>7.6</v>
      </c>
      <c r="J135" s="6">
        <f>IFERROR(VLOOKUP($A135,宏观数据!$A:$N,COLUMN(),FALSE)*1,J134)</f>
        <v>2.2000000000000002</v>
      </c>
      <c r="K135" s="6">
        <f>IFERROR(VLOOKUP($A135,宏观数据!$A:$N,COLUMN(),FALSE)*1,K134)</f>
        <v>1.1000000000000001</v>
      </c>
      <c r="L135" s="6">
        <f>IFERROR(VLOOKUP($A135,宏观数据!$A:$N,COLUMN(),FALSE)*1,L134)</f>
        <v>20.5</v>
      </c>
      <c r="M135" s="6">
        <f>IFERROR(VLOOKUP($A135,宏观数据!$A:$N,COLUMN(),FALSE)*1,M134)</f>
        <v>13.7</v>
      </c>
      <c r="N135" s="6">
        <f>IFERROR(VLOOKUP($A135,宏观数据!$A:$N,COLUMN(),FALSE)*1,N134)</f>
        <v>4.9088000000000003</v>
      </c>
    </row>
    <row r="136" spans="1:14" x14ac:dyDescent="0.3">
      <c r="A136" s="2">
        <v>42886</v>
      </c>
      <c r="B136" s="6">
        <v>1.4198200000000001</v>
      </c>
      <c r="C136" s="6">
        <f>IFERROR(VLOOKUP(A136,宏观数据!A:N,COLUMN()-1,FALSE)*1,C135)</f>
        <v>5</v>
      </c>
      <c r="D136" s="6">
        <f>IFERROR(VLOOKUP($A136,宏观数据!$A:$N,COLUMN(),FALSE)*1,D135)</f>
        <v>4.0999999999999996</v>
      </c>
      <c r="E136" s="6">
        <f>IFERROR(VLOOKUP($A136,宏观数据!$A:$N,COLUMN(),FALSE)*1,E135)</f>
        <v>27.01</v>
      </c>
      <c r="F136" s="6">
        <f>IFERROR(VLOOKUP($A136,宏观数据!$A:$N,COLUMN(),FALSE)*1,F135)</f>
        <v>105.64</v>
      </c>
      <c r="G136" s="6">
        <f>IFERROR(VLOOKUP($A136,宏观数据!$A:$N,COLUMN(),FALSE)*1,G135)</f>
        <v>63.14</v>
      </c>
      <c r="H136" s="6">
        <f>IFERROR(VLOOKUP($A136,宏观数据!$A:$N,COLUMN(),FALSE)*1,H135)</f>
        <v>75.92</v>
      </c>
      <c r="I136" s="6">
        <f>IFERROR(VLOOKUP($A136,宏观数据!$A:$N,COLUMN(),FALSE)*1,I135)</f>
        <v>11.5</v>
      </c>
      <c r="J136" s="6">
        <f>IFERROR(VLOOKUP($A136,宏观数据!$A:$N,COLUMN(),FALSE)*1,J135)</f>
        <v>0.6</v>
      </c>
      <c r="K136" s="6">
        <f>IFERROR(VLOOKUP($A136,宏观数据!$A:$N,COLUMN(),FALSE)*1,K135)</f>
        <v>-2</v>
      </c>
      <c r="L136" s="6">
        <f>IFERROR(VLOOKUP($A136,宏观数据!$A:$N,COLUMN(),FALSE)*1,L135)</f>
        <v>24.6</v>
      </c>
      <c r="M136" s="6">
        <f>IFERROR(VLOOKUP($A136,宏观数据!$A:$N,COLUMN(),FALSE)*1,M135)</f>
        <v>5.3</v>
      </c>
      <c r="N136" s="6">
        <f>IFERROR(VLOOKUP($A136,宏观数据!$A:$N,COLUMN(),FALSE)*1,N135)</f>
        <v>6.4184999999999999</v>
      </c>
    </row>
    <row r="137" spans="1:14" x14ac:dyDescent="0.3">
      <c r="A137" s="2">
        <v>42916</v>
      </c>
      <c r="B137" s="6">
        <v>1.4923200000000001</v>
      </c>
      <c r="C137" s="6">
        <f>IFERROR(VLOOKUP(A137,宏观数据!A:N,COLUMN()-1,FALSE)*1,C136)</f>
        <v>5.2</v>
      </c>
      <c r="D137" s="6">
        <f>IFERROR(VLOOKUP($A137,宏观数据!$A:$N,COLUMN(),FALSE)*1,D136)</f>
        <v>6.2</v>
      </c>
      <c r="E137" s="6">
        <f>IFERROR(VLOOKUP($A137,宏观数据!$A:$N,COLUMN(),FALSE)*1,E136)</f>
        <v>37.61</v>
      </c>
      <c r="F137" s="6">
        <f>IFERROR(VLOOKUP($A137,宏观数据!$A:$N,COLUMN(),FALSE)*1,F136)</f>
        <v>100.79</v>
      </c>
      <c r="G137" s="6">
        <f>IFERROR(VLOOKUP($A137,宏观数据!$A:$N,COLUMN(),FALSE)*1,G136)</f>
        <v>51.91</v>
      </c>
      <c r="H137" s="6">
        <f>IFERROR(VLOOKUP($A137,宏观数据!$A:$N,COLUMN(),FALSE)*1,H136)</f>
        <v>78.2</v>
      </c>
      <c r="I137" s="6">
        <f>IFERROR(VLOOKUP($A137,宏观数据!$A:$N,COLUMN(),FALSE)*1,I136)</f>
        <v>13</v>
      </c>
      <c r="J137" s="6">
        <f>IFERROR(VLOOKUP($A137,宏观数据!$A:$N,COLUMN(),FALSE)*1,J136)</f>
        <v>10.3</v>
      </c>
      <c r="K137" s="6">
        <f>IFERROR(VLOOKUP($A137,宏观数据!$A:$N,COLUMN(),FALSE)*1,K136)</f>
        <v>-3.2</v>
      </c>
      <c r="L137" s="6">
        <f>IFERROR(VLOOKUP($A137,宏观数据!$A:$N,COLUMN(),FALSE)*1,L136)</f>
        <v>13.4</v>
      </c>
      <c r="M137" s="6">
        <f>IFERROR(VLOOKUP($A137,宏观数据!$A:$N,COLUMN(),FALSE)*1,M136)</f>
        <v>11.1</v>
      </c>
      <c r="N137" s="6">
        <f>IFERROR(VLOOKUP($A137,宏观数据!$A:$N,COLUMN(),FALSE)*1,N136)</f>
        <v>12.0131</v>
      </c>
    </row>
    <row r="138" spans="1:14" x14ac:dyDescent="0.3">
      <c r="A138" s="2">
        <v>42947</v>
      </c>
      <c r="B138" s="6">
        <v>1.5157</v>
      </c>
      <c r="C138" s="6">
        <f>IFERROR(VLOOKUP(A138,宏观数据!A:N,COLUMN()-1,FALSE)*1,C137)</f>
        <v>8.6</v>
      </c>
      <c r="D138" s="6">
        <f>IFERROR(VLOOKUP($A138,宏观数据!$A:$N,COLUMN(),FALSE)*1,D137)</f>
        <v>4.3</v>
      </c>
      <c r="E138" s="6">
        <f>IFERROR(VLOOKUP($A138,宏观数据!$A:$N,COLUMN(),FALSE)*1,E137)</f>
        <v>38.47</v>
      </c>
      <c r="F138" s="6">
        <f>IFERROR(VLOOKUP($A138,宏观数据!$A:$N,COLUMN(),FALSE)*1,F137)</f>
        <v>108.95</v>
      </c>
      <c r="G138" s="6">
        <f>IFERROR(VLOOKUP($A138,宏观数据!$A:$N,COLUMN(),FALSE)*1,G137)</f>
        <v>56.51</v>
      </c>
      <c r="H138" s="6">
        <f>IFERROR(VLOOKUP($A138,宏观数据!$A:$N,COLUMN(),FALSE)*1,H137)</f>
        <v>81.77</v>
      </c>
      <c r="I138" s="6">
        <f>IFERROR(VLOOKUP($A138,宏观数据!$A:$N,COLUMN(),FALSE)*1,I137)</f>
        <v>17.399999999999999</v>
      </c>
      <c r="J138" s="6">
        <f>IFERROR(VLOOKUP($A138,宏观数据!$A:$N,COLUMN(),FALSE)*1,J137)</f>
        <v>2.1</v>
      </c>
      <c r="K138" s="6">
        <f>IFERROR(VLOOKUP($A138,宏观数据!$A:$N,COLUMN(),FALSE)*1,K137)</f>
        <v>1</v>
      </c>
      <c r="L138" s="6">
        <f>IFERROR(VLOOKUP($A138,宏观数据!$A:$N,COLUMN(),FALSE)*1,L137)</f>
        <v>23</v>
      </c>
      <c r="M138" s="6">
        <f>IFERROR(VLOOKUP($A138,宏观数据!$A:$N,COLUMN(),FALSE)*1,M137)</f>
        <v>6.5</v>
      </c>
      <c r="N138" s="6">
        <f>IFERROR(VLOOKUP($A138,宏观数据!$A:$N,COLUMN(),FALSE)*1,N137)</f>
        <v>13.424899999999999</v>
      </c>
    </row>
    <row r="139" spans="1:14" x14ac:dyDescent="0.3">
      <c r="A139" s="2">
        <v>42978</v>
      </c>
      <c r="B139" s="6">
        <v>1.5070300000000001</v>
      </c>
      <c r="C139" s="6">
        <f>IFERROR(VLOOKUP(A139,宏观数据!A:N,COLUMN()-1,FALSE)*1,C138)</f>
        <v>4.8</v>
      </c>
      <c r="D139" s="6">
        <f>IFERROR(VLOOKUP($A139,宏观数据!$A:$N,COLUMN(),FALSE)*1,D138)</f>
        <v>4.7</v>
      </c>
      <c r="E139" s="6">
        <f>IFERROR(VLOOKUP($A139,宏观数据!$A:$N,COLUMN(),FALSE)*1,E138)</f>
        <v>29.31</v>
      </c>
      <c r="F139" s="6">
        <f>IFERROR(VLOOKUP($A139,宏观数据!$A:$N,COLUMN(),FALSE)*1,F138)</f>
        <v>99.41</v>
      </c>
      <c r="G139" s="6">
        <f>IFERROR(VLOOKUP($A139,宏观数据!$A:$N,COLUMN(),FALSE)*1,G138)</f>
        <v>50.55</v>
      </c>
      <c r="H139" s="6">
        <f>IFERROR(VLOOKUP($A139,宏观数据!$A:$N,COLUMN(),FALSE)*1,H138)</f>
        <v>72.19</v>
      </c>
      <c r="I139" s="6">
        <f>IFERROR(VLOOKUP($A139,宏观数据!$A:$N,COLUMN(),FALSE)*1,I138)</f>
        <v>13</v>
      </c>
      <c r="J139" s="6">
        <f>IFERROR(VLOOKUP($A139,宏观数据!$A:$N,COLUMN(),FALSE)*1,J138)</f>
        <v>7.4</v>
      </c>
      <c r="K139" s="6">
        <f>IFERROR(VLOOKUP($A139,宏观数据!$A:$N,COLUMN(),FALSE)*1,K138)</f>
        <v>14.5</v>
      </c>
      <c r="L139" s="6">
        <f>IFERROR(VLOOKUP($A139,宏观数据!$A:$N,COLUMN(),FALSE)*1,L138)</f>
        <v>19.100000000000001</v>
      </c>
      <c r="M139" s="6">
        <f>IFERROR(VLOOKUP($A139,宏观数据!$A:$N,COLUMN(),FALSE)*1,M138)</f>
        <v>1.9</v>
      </c>
      <c r="N139" s="6">
        <f>IFERROR(VLOOKUP($A139,宏观数据!$A:$N,COLUMN(),FALSE)*1,N138)</f>
        <v>15.9763</v>
      </c>
    </row>
    <row r="140" spans="1:14" x14ac:dyDescent="0.3">
      <c r="A140" s="2">
        <v>43008</v>
      </c>
      <c r="B140" s="6">
        <v>1.60422</v>
      </c>
      <c r="C140" s="6">
        <f>IFERROR(VLOOKUP(A140,宏观数据!A:N,COLUMN()-1,FALSE)*1,C139)</f>
        <v>5.3</v>
      </c>
      <c r="D140" s="6">
        <f>IFERROR(VLOOKUP($A140,宏观数据!$A:$N,COLUMN(),FALSE)*1,D139)</f>
        <v>3.1</v>
      </c>
      <c r="E140" s="6">
        <f>IFERROR(VLOOKUP($A140,宏观数据!$A:$N,COLUMN(),FALSE)*1,E139)</f>
        <v>41.61</v>
      </c>
      <c r="F140" s="6">
        <f>IFERROR(VLOOKUP($A140,宏观数据!$A:$N,COLUMN(),FALSE)*1,F139)</f>
        <v>92.27</v>
      </c>
      <c r="G140" s="6">
        <f>IFERROR(VLOOKUP($A140,宏观数据!$A:$N,COLUMN(),FALSE)*1,G139)</f>
        <v>38.56</v>
      </c>
      <c r="H140" s="6">
        <f>IFERROR(VLOOKUP($A140,宏观数据!$A:$N,COLUMN(),FALSE)*1,H139)</f>
        <v>75</v>
      </c>
      <c r="I140" s="6">
        <f>IFERROR(VLOOKUP($A140,宏观数据!$A:$N,COLUMN(),FALSE)*1,I139)</f>
        <v>8.1</v>
      </c>
      <c r="J140" s="6">
        <f>IFERROR(VLOOKUP($A140,宏观数据!$A:$N,COLUMN(),FALSE)*1,J139)</f>
        <v>6.7</v>
      </c>
      <c r="K140" s="6">
        <f>IFERROR(VLOOKUP($A140,宏观数据!$A:$N,COLUMN(),FALSE)*1,K139)</f>
        <v>17.399999999999999</v>
      </c>
      <c r="L140" s="6">
        <f>IFERROR(VLOOKUP($A140,宏观数据!$A:$N,COLUMN(),FALSE)*1,L139)</f>
        <v>20.9</v>
      </c>
      <c r="M140" s="6">
        <f>IFERROR(VLOOKUP($A140,宏观数据!$A:$N,COLUMN(),FALSE)*1,M139)</f>
        <v>1</v>
      </c>
      <c r="N140" s="6">
        <f>IFERROR(VLOOKUP($A140,宏观数据!$A:$N,COLUMN(),FALSE)*1,N139)</f>
        <v>17.559699999999999</v>
      </c>
    </row>
    <row r="141" spans="1:14" x14ac:dyDescent="0.3">
      <c r="A141" s="2">
        <v>43039</v>
      </c>
      <c r="B141" s="6">
        <v>1.4455199999999999</v>
      </c>
      <c r="C141" s="6">
        <f>IFERROR(VLOOKUP(A141,宏观数据!A:N,COLUMN()-1,FALSE)*1,C140)</f>
        <v>2.5</v>
      </c>
      <c r="D141" s="6">
        <f>IFERROR(VLOOKUP($A141,宏观数据!$A:$N,COLUMN(),FALSE)*1,D140)</f>
        <v>0.6</v>
      </c>
      <c r="E141" s="6">
        <f>IFERROR(VLOOKUP($A141,宏观数据!$A:$N,COLUMN(),FALSE)*1,E140)</f>
        <v>30.8</v>
      </c>
      <c r="F141" s="6">
        <f>IFERROR(VLOOKUP($A141,宏观数据!$A:$N,COLUMN(),FALSE)*1,F140)</f>
        <v>81.239999999999995</v>
      </c>
      <c r="G141" s="6">
        <f>IFERROR(VLOOKUP($A141,宏观数据!$A:$N,COLUMN(),FALSE)*1,G140)</f>
        <v>26.32</v>
      </c>
      <c r="H141" s="6">
        <f>IFERROR(VLOOKUP($A141,宏观数据!$A:$N,COLUMN(),FALSE)*1,H140)</f>
        <v>55.47</v>
      </c>
      <c r="I141" s="6">
        <f>IFERROR(VLOOKUP($A141,宏观数据!$A:$N,COLUMN(),FALSE)*1,I140)</f>
        <v>10.1</v>
      </c>
      <c r="J141" s="6">
        <f>IFERROR(VLOOKUP($A141,宏观数据!$A:$N,COLUMN(),FALSE)*1,J140)</f>
        <v>0.2</v>
      </c>
      <c r="K141" s="6">
        <f>IFERROR(VLOOKUP($A141,宏观数据!$A:$N,COLUMN(),FALSE)*1,K140)</f>
        <v>8.5</v>
      </c>
      <c r="L141" s="6">
        <f>IFERROR(VLOOKUP($A141,宏观数据!$A:$N,COLUMN(),FALSE)*1,L140)</f>
        <v>13.5</v>
      </c>
      <c r="M141" s="6">
        <f>IFERROR(VLOOKUP($A141,宏观数据!$A:$N,COLUMN(),FALSE)*1,M140)</f>
        <v>6.8</v>
      </c>
      <c r="N141" s="6">
        <f>IFERROR(VLOOKUP($A141,宏观数据!$A:$N,COLUMN(),FALSE)*1,N140)</f>
        <v>10.0929</v>
      </c>
    </row>
    <row r="142" spans="1:14" x14ac:dyDescent="0.3">
      <c r="A142" s="2">
        <v>43069</v>
      </c>
      <c r="B142" s="6">
        <v>1.26128</v>
      </c>
      <c r="C142" s="6">
        <f>IFERROR(VLOOKUP(A142,宏观数据!A:N,COLUMN()-1,FALSE)*1,C141)</f>
        <v>2.4</v>
      </c>
      <c r="D142" s="6">
        <f>IFERROR(VLOOKUP($A142,宏观数据!$A:$N,COLUMN(),FALSE)*1,D141)</f>
        <v>1.8</v>
      </c>
      <c r="E142" s="6">
        <f>IFERROR(VLOOKUP($A142,宏观数据!$A:$N,COLUMN(),FALSE)*1,E141)</f>
        <v>40.119999999999997</v>
      </c>
      <c r="F142" s="6">
        <f>IFERROR(VLOOKUP($A142,宏观数据!$A:$N,COLUMN(),FALSE)*1,F141)</f>
        <v>107.41</v>
      </c>
      <c r="G142" s="6">
        <f>IFERROR(VLOOKUP($A142,宏观数据!$A:$N,COLUMN(),FALSE)*1,G141)</f>
        <v>42.6</v>
      </c>
      <c r="H142" s="6">
        <f>IFERROR(VLOOKUP($A142,宏观数据!$A:$N,COLUMN(),FALSE)*1,H141)</f>
        <v>42.72</v>
      </c>
      <c r="I142" s="6">
        <f>IFERROR(VLOOKUP($A142,宏观数据!$A:$N,COLUMN(),FALSE)*1,I141)</f>
        <v>9</v>
      </c>
      <c r="J142" s="6">
        <f>IFERROR(VLOOKUP($A142,宏观数据!$A:$N,COLUMN(),FALSE)*1,J141)</f>
        <v>3.1</v>
      </c>
      <c r="K142" s="6">
        <f>IFERROR(VLOOKUP($A142,宏观数据!$A:$N,COLUMN(),FALSE)*1,K141)</f>
        <v>6.7</v>
      </c>
      <c r="L142" s="6">
        <f>IFERROR(VLOOKUP($A142,宏观数据!$A:$N,COLUMN(),FALSE)*1,L141)</f>
        <v>20</v>
      </c>
      <c r="M142" s="6">
        <f>IFERROR(VLOOKUP($A142,宏观数据!$A:$N,COLUMN(),FALSE)*1,M141)</f>
        <v>-2.9</v>
      </c>
      <c r="N142" s="6">
        <f>IFERROR(VLOOKUP($A142,宏观数据!$A:$N,COLUMN(),FALSE)*1,N141)</f>
        <v>2.6261000000000001</v>
      </c>
    </row>
    <row r="143" spans="1:14" x14ac:dyDescent="0.3">
      <c r="A143" s="2">
        <v>43100</v>
      </c>
      <c r="B143" s="6">
        <v>1.09911</v>
      </c>
      <c r="C143" s="6">
        <f>IFERROR(VLOOKUP(A143,宏观数据!A:N,COLUMN()-1,FALSE)*1,C142)</f>
        <v>6</v>
      </c>
      <c r="D143" s="6">
        <f>IFERROR(VLOOKUP($A143,宏观数据!$A:$N,COLUMN(),FALSE)*1,D142)</f>
        <v>0.4</v>
      </c>
      <c r="E143" s="6">
        <f>IFERROR(VLOOKUP($A143,宏观数据!$A:$N,COLUMN(),FALSE)*1,E142)</f>
        <v>23.85</v>
      </c>
      <c r="F143" s="6">
        <f>IFERROR(VLOOKUP($A143,宏观数据!$A:$N,COLUMN(),FALSE)*1,F142)</f>
        <v>102.64</v>
      </c>
      <c r="G143" s="6">
        <f>IFERROR(VLOOKUP($A143,宏观数据!$A:$N,COLUMN(),FALSE)*1,G142)</f>
        <v>23.65</v>
      </c>
      <c r="H143" s="6">
        <f>IFERROR(VLOOKUP($A143,宏观数据!$A:$N,COLUMN(),FALSE)*1,H142)</f>
        <v>47.91</v>
      </c>
      <c r="I143" s="6">
        <f>IFERROR(VLOOKUP($A143,宏观数据!$A:$N,COLUMN(),FALSE)*1,I142)</f>
        <v>7.4</v>
      </c>
      <c r="J143" s="6">
        <f>IFERROR(VLOOKUP($A143,宏观数据!$A:$N,COLUMN(),FALSE)*1,J142)</f>
        <v>2.4</v>
      </c>
      <c r="K143" s="6">
        <f>IFERROR(VLOOKUP($A143,宏观数据!$A:$N,COLUMN(),FALSE)*1,K142)</f>
        <v>5.2</v>
      </c>
      <c r="L143" s="6">
        <f>IFERROR(VLOOKUP($A143,宏观数据!$A:$N,COLUMN(),FALSE)*1,L142)</f>
        <v>21.4</v>
      </c>
      <c r="M143" s="6">
        <f>IFERROR(VLOOKUP($A143,宏观数据!$A:$N,COLUMN(),FALSE)*1,M142)</f>
        <v>-8.6999999999999993</v>
      </c>
      <c r="N143" s="6">
        <f>IFERROR(VLOOKUP($A143,宏观数据!$A:$N,COLUMN(),FALSE)*1,N142)</f>
        <v>3.2370000000000001</v>
      </c>
    </row>
    <row r="144" spans="1:14" x14ac:dyDescent="0.3">
      <c r="A144" s="2">
        <v>43131</v>
      </c>
      <c r="B144" s="6">
        <v>0.91208</v>
      </c>
      <c r="C144" s="6">
        <f>IFERROR(VLOOKUP(A144,宏观数据!A:N,COLUMN()-1,FALSE)*1,C143)</f>
        <v>6</v>
      </c>
      <c r="D144" s="6">
        <f>IFERROR(VLOOKUP($A144,宏观数据!$A:$N,COLUMN(),FALSE)*1,D143)</f>
        <v>0.4</v>
      </c>
      <c r="E144" s="6">
        <f>IFERROR(VLOOKUP($A144,宏观数据!$A:$N,COLUMN(),FALSE)*1,E143)</f>
        <v>61.92</v>
      </c>
      <c r="F144" s="6">
        <f>IFERROR(VLOOKUP($A144,宏观数据!$A:$N,COLUMN(),FALSE)*1,F143)</f>
        <v>134.97999999999999</v>
      </c>
      <c r="G144" s="6">
        <f>IFERROR(VLOOKUP($A144,宏观数据!$A:$N,COLUMN(),FALSE)*1,G143)</f>
        <v>65.180000000000007</v>
      </c>
      <c r="H144" s="6">
        <f>IFERROR(VLOOKUP($A144,宏观数据!$A:$N,COLUMN(),FALSE)*1,H143)</f>
        <v>98.84</v>
      </c>
      <c r="I144" s="6">
        <f>IFERROR(VLOOKUP($A144,宏观数据!$A:$N,COLUMN(),FALSE)*1,I143)</f>
        <v>7.4</v>
      </c>
      <c r="J144" s="6">
        <f>IFERROR(VLOOKUP($A144,宏观数据!$A:$N,COLUMN(),FALSE)*1,J143)</f>
        <v>2.4</v>
      </c>
      <c r="K144" s="6">
        <f>IFERROR(VLOOKUP($A144,宏观数据!$A:$N,COLUMN(),FALSE)*1,K143)</f>
        <v>5.2</v>
      </c>
      <c r="L144" s="6">
        <f>IFERROR(VLOOKUP($A144,宏观数据!$A:$N,COLUMN(),FALSE)*1,L143)</f>
        <v>21.4</v>
      </c>
      <c r="M144" s="6">
        <f>IFERROR(VLOOKUP($A144,宏观数据!$A:$N,COLUMN(),FALSE)*1,M143)</f>
        <v>4</v>
      </c>
      <c r="N144" s="6">
        <f>IFERROR(VLOOKUP($A144,宏观数据!$A:$N,COLUMN(),FALSE)*1,N143)</f>
        <v>18.530200000000001</v>
      </c>
    </row>
    <row r="145" spans="1:14" x14ac:dyDescent="0.3">
      <c r="A145" s="2">
        <v>43159</v>
      </c>
      <c r="B145" s="6">
        <v>0.52298999999999995</v>
      </c>
      <c r="C145" s="6">
        <f>IFERROR(VLOOKUP(A145,宏观数据!A:N,COLUMN()-1,FALSE)*1,C144)</f>
        <v>6</v>
      </c>
      <c r="D145" s="6">
        <f>IFERROR(VLOOKUP($A145,宏观数据!$A:$N,COLUMN(),FALSE)*1,D144)</f>
        <v>0.4</v>
      </c>
      <c r="E145" s="6">
        <f>IFERROR(VLOOKUP($A145,宏观数据!$A:$N,COLUMN(),FALSE)*1,E144)</f>
        <v>-24.84</v>
      </c>
      <c r="F145" s="6">
        <f>IFERROR(VLOOKUP($A145,宏观数据!$A:$N,COLUMN(),FALSE)*1,F144)</f>
        <v>-23.52</v>
      </c>
      <c r="G145" s="6">
        <f>IFERROR(VLOOKUP($A145,宏观数据!$A:$N,COLUMN(),FALSE)*1,G144)</f>
        <v>-2.63</v>
      </c>
      <c r="H145" s="6">
        <f>IFERROR(VLOOKUP($A145,宏观数据!$A:$N,COLUMN(),FALSE)*1,H144)</f>
        <v>-18.739999999999998</v>
      </c>
      <c r="I145" s="6">
        <f>IFERROR(VLOOKUP($A145,宏观数据!$A:$N,COLUMN(),FALSE)*1,I144)</f>
        <v>7.4</v>
      </c>
      <c r="J145" s="6">
        <f>IFERROR(VLOOKUP($A145,宏观数据!$A:$N,COLUMN(),FALSE)*1,J144)</f>
        <v>2.4</v>
      </c>
      <c r="K145" s="6">
        <f>IFERROR(VLOOKUP($A145,宏观数据!$A:$N,COLUMN(),FALSE)*1,K144)</f>
        <v>5.2</v>
      </c>
      <c r="L145" s="6">
        <f>IFERROR(VLOOKUP($A145,宏观数据!$A:$N,COLUMN(),FALSE)*1,L144)</f>
        <v>21.4</v>
      </c>
      <c r="M145" s="6">
        <f>IFERROR(VLOOKUP($A145,宏观数据!$A:$N,COLUMN(),FALSE)*1,M144)</f>
        <v>-14.7</v>
      </c>
      <c r="N145" s="6">
        <f>IFERROR(VLOOKUP($A145,宏观数据!$A:$N,COLUMN(),FALSE)*1,N144)</f>
        <v>18.1373</v>
      </c>
    </row>
    <row r="146" spans="1:14" x14ac:dyDescent="0.3">
      <c r="A146" s="2">
        <v>43190</v>
      </c>
      <c r="B146" s="6">
        <v>0.35447000000000001</v>
      </c>
      <c r="C146" s="6">
        <f>IFERROR(VLOOKUP(A146,宏观数据!A:N,COLUMN()-1,FALSE)*1,C145)</f>
        <v>2.1</v>
      </c>
      <c r="D146" s="6">
        <f>IFERROR(VLOOKUP($A146,宏观数据!$A:$N,COLUMN(),FALSE)*1,D145)</f>
        <v>0.9</v>
      </c>
      <c r="E146" s="6">
        <f>IFERROR(VLOOKUP($A146,宏观数据!$A:$N,COLUMN(),FALSE)*1,E145)</f>
        <v>18.73</v>
      </c>
      <c r="F146" s="6">
        <f>IFERROR(VLOOKUP($A146,宏观数据!$A:$N,COLUMN(),FALSE)*1,F145)</f>
        <v>78.88</v>
      </c>
      <c r="G146" s="6">
        <f>IFERROR(VLOOKUP($A146,宏观数据!$A:$N,COLUMN(),FALSE)*1,G145)</f>
        <v>31.02</v>
      </c>
      <c r="H146" s="6">
        <f>IFERROR(VLOOKUP($A146,宏观数据!$A:$N,COLUMN(),FALSE)*1,H145)</f>
        <v>33.86</v>
      </c>
      <c r="I146" s="6">
        <f>IFERROR(VLOOKUP($A146,宏观数据!$A:$N,COLUMN(),FALSE)*1,I145)</f>
        <v>1.4</v>
      </c>
      <c r="J146" s="6">
        <f>IFERROR(VLOOKUP($A146,宏观数据!$A:$N,COLUMN(),FALSE)*1,J145)</f>
        <v>-2.2000000000000002</v>
      </c>
      <c r="K146" s="6">
        <f>IFERROR(VLOOKUP($A146,宏观数据!$A:$N,COLUMN(),FALSE)*1,K145)</f>
        <v>1.8</v>
      </c>
      <c r="L146" s="6">
        <f>IFERROR(VLOOKUP($A146,宏观数据!$A:$N,COLUMN(),FALSE)*1,L145)</f>
        <v>8.4</v>
      </c>
      <c r="M146" s="6">
        <f>IFERROR(VLOOKUP($A146,宏观数据!$A:$N,COLUMN(),FALSE)*1,M145)</f>
        <v>6.9</v>
      </c>
      <c r="N146" s="6">
        <f>IFERROR(VLOOKUP($A146,宏观数据!$A:$N,COLUMN(),FALSE)*1,N145)</f>
        <v>14.2446</v>
      </c>
    </row>
    <row r="147" spans="1:14" x14ac:dyDescent="0.3">
      <c r="A147" s="2">
        <v>43220</v>
      </c>
      <c r="B147" s="6">
        <v>0.27456999999999998</v>
      </c>
      <c r="C147" s="6">
        <f>IFERROR(VLOOKUP(A147,宏观数据!A:N,COLUMN()-1,FALSE)*1,C146)</f>
        <v>6.9</v>
      </c>
      <c r="D147" s="6">
        <f>IFERROR(VLOOKUP($A147,宏观数据!$A:$N,COLUMN(),FALSE)*1,D146)</f>
        <v>10.8</v>
      </c>
      <c r="E147" s="6">
        <f>IFERROR(VLOOKUP($A147,宏观数据!$A:$N,COLUMN(),FALSE)*1,E146)</f>
        <v>37.799999999999997</v>
      </c>
      <c r="F147" s="6">
        <f>IFERROR(VLOOKUP($A147,宏观数据!$A:$N,COLUMN(),FALSE)*1,F146)</f>
        <v>84.49</v>
      </c>
      <c r="G147" s="6">
        <f>IFERROR(VLOOKUP($A147,宏观数据!$A:$N,COLUMN(),FALSE)*1,G146)</f>
        <v>27.1</v>
      </c>
      <c r="H147" s="6">
        <f>IFERROR(VLOOKUP($A147,宏观数据!$A:$N,COLUMN(),FALSE)*1,H146)</f>
        <v>40.299999999999997</v>
      </c>
      <c r="I147" s="6">
        <f>IFERROR(VLOOKUP($A147,宏观数据!$A:$N,COLUMN(),FALSE)*1,I146)</f>
        <v>0.8</v>
      </c>
      <c r="J147" s="6">
        <f>IFERROR(VLOOKUP($A147,宏观数据!$A:$N,COLUMN(),FALSE)*1,J146)</f>
        <v>-2</v>
      </c>
      <c r="K147" s="6">
        <f>IFERROR(VLOOKUP($A147,宏观数据!$A:$N,COLUMN(),FALSE)*1,K146)</f>
        <v>1.9</v>
      </c>
      <c r="L147" s="6">
        <f>IFERROR(VLOOKUP($A147,宏观数据!$A:$N,COLUMN(),FALSE)*1,L146)</f>
        <v>9.6999999999999993</v>
      </c>
      <c r="M147" s="6">
        <f>IFERROR(VLOOKUP($A147,宏观数据!$A:$N,COLUMN(),FALSE)*1,M146)</f>
        <v>1.9</v>
      </c>
      <c r="N147" s="6">
        <f>IFERROR(VLOOKUP($A147,宏观数据!$A:$N,COLUMN(),FALSE)*1,N146)</f>
        <v>14.582700000000001</v>
      </c>
    </row>
    <row r="148" spans="1:14" x14ac:dyDescent="0.3">
      <c r="A148" s="2">
        <v>43251</v>
      </c>
      <c r="B148" s="6">
        <v>0.29376000000000002</v>
      </c>
      <c r="C148" s="6">
        <f>IFERROR(VLOOKUP(A148,宏观数据!A:N,COLUMN()-1,FALSE)*1,C147)</f>
        <v>9.8000000000000007</v>
      </c>
      <c r="D148" s="6">
        <f>IFERROR(VLOOKUP($A148,宏观数据!$A:$N,COLUMN(),FALSE)*1,D147)</f>
        <v>9.5</v>
      </c>
      <c r="E148" s="6">
        <f>IFERROR(VLOOKUP($A148,宏观数据!$A:$N,COLUMN(),FALSE)*1,E147)</f>
        <v>46.3</v>
      </c>
      <c r="F148" s="6">
        <f>IFERROR(VLOOKUP($A148,宏观数据!$A:$N,COLUMN(),FALSE)*1,F147)</f>
        <v>71.3</v>
      </c>
      <c r="G148" s="6">
        <f>IFERROR(VLOOKUP($A148,宏观数据!$A:$N,COLUMN(),FALSE)*1,G147)</f>
        <v>-0.54</v>
      </c>
      <c r="H148" s="6">
        <f>IFERROR(VLOOKUP($A148,宏观数据!$A:$N,COLUMN(),FALSE)*1,H147)</f>
        <v>29</v>
      </c>
      <c r="I148" s="6">
        <f>IFERROR(VLOOKUP($A148,宏观数据!$A:$N,COLUMN(),FALSE)*1,I147)</f>
        <v>-0.4</v>
      </c>
      <c r="J148" s="6">
        <f>IFERROR(VLOOKUP($A148,宏观数据!$A:$N,COLUMN(),FALSE)*1,J147)</f>
        <v>-1.4</v>
      </c>
      <c r="K148" s="6">
        <f>IFERROR(VLOOKUP($A148,宏观数据!$A:$N,COLUMN(),FALSE)*1,K147)</f>
        <v>-4.5</v>
      </c>
      <c r="L148" s="6">
        <f>IFERROR(VLOOKUP($A148,宏观数据!$A:$N,COLUMN(),FALSE)*1,L147)</f>
        <v>18.399999999999999</v>
      </c>
      <c r="M148" s="6">
        <f>IFERROR(VLOOKUP($A148,宏观数据!$A:$N,COLUMN(),FALSE)*1,M147)</f>
        <v>8.1999999999999993</v>
      </c>
      <c r="N148" s="6">
        <f>IFERROR(VLOOKUP($A148,宏观数据!$A:$N,COLUMN(),FALSE)*1,N147)</f>
        <v>12.832700000000001</v>
      </c>
    </row>
    <row r="149" spans="1:14" x14ac:dyDescent="0.3">
      <c r="A149" s="2">
        <v>43281</v>
      </c>
      <c r="B149" s="6">
        <v>0.16267000000000001</v>
      </c>
      <c r="C149" s="6">
        <f>IFERROR(VLOOKUP(A149,宏观数据!A:N,COLUMN()-1,FALSE)*1,C148)</f>
        <v>6.7</v>
      </c>
      <c r="D149" s="6">
        <f>IFERROR(VLOOKUP($A149,宏观数据!$A:$N,COLUMN(),FALSE)*1,D148)</f>
        <v>5.3</v>
      </c>
      <c r="E149" s="6">
        <f>IFERROR(VLOOKUP($A149,宏观数据!$A:$N,COLUMN(),FALSE)*1,E148)</f>
        <v>27.7</v>
      </c>
      <c r="F149" s="6">
        <f>IFERROR(VLOOKUP($A149,宏观数据!$A:$N,COLUMN(),FALSE)*1,F148)</f>
        <v>58.8</v>
      </c>
      <c r="G149" s="6">
        <f>IFERROR(VLOOKUP($A149,宏观数据!$A:$N,COLUMN(),FALSE)*1,G148)</f>
        <v>-6.15</v>
      </c>
      <c r="H149" s="6">
        <f>IFERROR(VLOOKUP($A149,宏观数据!$A:$N,COLUMN(),FALSE)*1,H148)</f>
        <v>17.600000000000001</v>
      </c>
      <c r="I149" s="6">
        <f>IFERROR(VLOOKUP($A149,宏观数据!$A:$N,COLUMN(),FALSE)*1,I148)</f>
        <v>-0.1</v>
      </c>
      <c r="J149" s="6">
        <f>IFERROR(VLOOKUP($A149,宏观数据!$A:$N,COLUMN(),FALSE)*1,J148)</f>
        <v>-7.6</v>
      </c>
      <c r="K149" s="6">
        <f>IFERROR(VLOOKUP($A149,宏观数据!$A:$N,COLUMN(),FALSE)*1,K148)</f>
        <v>7.6</v>
      </c>
      <c r="L149" s="6">
        <f>IFERROR(VLOOKUP($A149,宏观数据!$A:$N,COLUMN(),FALSE)*1,L148)</f>
        <v>12.1</v>
      </c>
      <c r="M149" s="6">
        <f>IFERROR(VLOOKUP($A149,宏观数据!$A:$N,COLUMN(),FALSE)*1,M148)</f>
        <v>4.9000000000000004</v>
      </c>
      <c r="N149" s="6">
        <f>IFERROR(VLOOKUP($A149,宏观数据!$A:$N,COLUMN(),FALSE)*1,N148)</f>
        <v>8.0052000000000003</v>
      </c>
    </row>
    <row r="150" spans="1:14" x14ac:dyDescent="0.3">
      <c r="A150" s="2">
        <v>43312</v>
      </c>
      <c r="B150" s="6">
        <v>3.6580000000000001E-2</v>
      </c>
      <c r="C150" s="6">
        <f>IFERROR(VLOOKUP(A150,宏观数据!A:N,COLUMN()-1,FALSE)*1,C149)</f>
        <v>5.7</v>
      </c>
      <c r="D150" s="6">
        <f>IFERROR(VLOOKUP($A150,宏观数据!$A:$N,COLUMN(),FALSE)*1,D149)</f>
        <v>-0.5</v>
      </c>
      <c r="E150" s="6">
        <f>IFERROR(VLOOKUP($A150,宏观数据!$A:$N,COLUMN(),FALSE)*1,E149)</f>
        <v>31.3</v>
      </c>
      <c r="F150" s="6">
        <f>IFERROR(VLOOKUP($A150,宏观数据!$A:$N,COLUMN(),FALSE)*1,F149)</f>
        <v>45.3</v>
      </c>
      <c r="G150" s="6">
        <f>IFERROR(VLOOKUP($A150,宏观数据!$A:$N,COLUMN(),FALSE)*1,G149)</f>
        <v>-4.75</v>
      </c>
      <c r="H150" s="6">
        <f>IFERROR(VLOOKUP($A150,宏观数据!$A:$N,COLUMN(),FALSE)*1,H149)</f>
        <v>15.9</v>
      </c>
      <c r="I150" s="6">
        <f>IFERROR(VLOOKUP($A150,宏观数据!$A:$N,COLUMN(),FALSE)*1,I149)</f>
        <v>-5.4</v>
      </c>
      <c r="J150" s="6">
        <f>IFERROR(VLOOKUP($A150,宏观数据!$A:$N,COLUMN(),FALSE)*1,J149)</f>
        <v>0.8</v>
      </c>
      <c r="K150" s="6">
        <f>IFERROR(VLOOKUP($A150,宏观数据!$A:$N,COLUMN(),FALSE)*1,K149)</f>
        <v>7.5</v>
      </c>
      <c r="L150" s="6">
        <f>IFERROR(VLOOKUP($A150,宏观数据!$A:$N,COLUMN(),FALSE)*1,L149)</f>
        <v>3.8</v>
      </c>
      <c r="M150" s="6">
        <f>IFERROR(VLOOKUP($A150,宏观数据!$A:$N,COLUMN(),FALSE)*1,M149)</f>
        <v>-3.4</v>
      </c>
      <c r="N150" s="6">
        <f>IFERROR(VLOOKUP($A150,宏观数据!$A:$N,COLUMN(),FALSE)*1,N149)</f>
        <v>11.445600000000001</v>
      </c>
    </row>
    <row r="151" spans="1:14" x14ac:dyDescent="0.3">
      <c r="A151" s="2">
        <v>43343</v>
      </c>
      <c r="B151" s="6">
        <v>-0.1033</v>
      </c>
      <c r="C151" s="6">
        <f>IFERROR(VLOOKUP(A151,宏观数据!A:N,COLUMN()-1,FALSE)*1,C150)</f>
        <v>7.3</v>
      </c>
      <c r="D151" s="6">
        <f>IFERROR(VLOOKUP($A151,宏观数据!$A:$N,COLUMN(),FALSE)*1,D150)</f>
        <v>-4.4000000000000004</v>
      </c>
      <c r="E151" s="6">
        <f>IFERROR(VLOOKUP($A151,宏观数据!$A:$N,COLUMN(),FALSE)*1,E150)</f>
        <v>22.8</v>
      </c>
      <c r="F151" s="6">
        <f>IFERROR(VLOOKUP($A151,宏观数据!$A:$N,COLUMN(),FALSE)*1,F150)</f>
        <v>32.979999999999997</v>
      </c>
      <c r="G151" s="6">
        <f>IFERROR(VLOOKUP($A151,宏观数据!$A:$N,COLUMN(),FALSE)*1,G150)</f>
        <v>-15.4</v>
      </c>
      <c r="H151" s="6">
        <f>IFERROR(VLOOKUP($A151,宏观数据!$A:$N,COLUMN(),FALSE)*1,H150)</f>
        <v>11</v>
      </c>
      <c r="I151" s="6">
        <f>IFERROR(VLOOKUP($A151,宏观数据!$A:$N,COLUMN(),FALSE)*1,I150)</f>
        <v>-2.6</v>
      </c>
      <c r="J151" s="6">
        <f>IFERROR(VLOOKUP($A151,宏观数据!$A:$N,COLUMN(),FALSE)*1,J150)</f>
        <v>1.1000000000000001</v>
      </c>
      <c r="K151" s="6">
        <f>IFERROR(VLOOKUP($A151,宏观数据!$A:$N,COLUMN(),FALSE)*1,K150)</f>
        <v>-0.5</v>
      </c>
      <c r="L151" s="6">
        <f>IFERROR(VLOOKUP($A151,宏观数据!$A:$N,COLUMN(),FALSE)*1,L150)</f>
        <v>-0.4</v>
      </c>
      <c r="M151" s="6">
        <f>IFERROR(VLOOKUP($A151,宏观数据!$A:$N,COLUMN(),FALSE)*1,M150)</f>
        <v>3.5</v>
      </c>
      <c r="N151" s="6">
        <f>IFERROR(VLOOKUP($A151,宏观数据!$A:$N,COLUMN(),FALSE)*1,N150)</f>
        <v>6.7446999999999999</v>
      </c>
    </row>
    <row r="152" spans="1:14" x14ac:dyDescent="0.3">
      <c r="A152" s="2">
        <v>43373</v>
      </c>
      <c r="B152" s="6">
        <v>-0.43469999999999998</v>
      </c>
      <c r="C152" s="6">
        <f>IFERROR(VLOOKUP(A152,宏观数据!A:N,COLUMN()-1,FALSE)*1,C151)</f>
        <v>4.5999999999999996</v>
      </c>
      <c r="D152" s="6">
        <f>IFERROR(VLOOKUP($A152,宏观数据!$A:$N,COLUMN(),FALSE)*1,D151)</f>
        <v>-10.6</v>
      </c>
      <c r="E152" s="6">
        <f>IFERROR(VLOOKUP($A152,宏观数据!$A:$N,COLUMN(),FALSE)*1,E151)</f>
        <v>11.3</v>
      </c>
      <c r="F152" s="6">
        <f>IFERROR(VLOOKUP($A152,宏观数据!$A:$N,COLUMN(),FALSE)*1,F151)</f>
        <v>27.7</v>
      </c>
      <c r="G152" s="6">
        <f>IFERROR(VLOOKUP($A152,宏观数据!$A:$N,COLUMN(),FALSE)*1,G151)</f>
        <v>-8.5399999999999991</v>
      </c>
      <c r="H152" s="6">
        <f>IFERROR(VLOOKUP($A152,宏观数据!$A:$N,COLUMN(),FALSE)*1,H151)</f>
        <v>-3.09</v>
      </c>
      <c r="I152" s="6">
        <f>IFERROR(VLOOKUP($A152,宏观数据!$A:$N,COLUMN(),FALSE)*1,I151)</f>
        <v>1</v>
      </c>
      <c r="J152" s="6">
        <f>IFERROR(VLOOKUP($A152,宏观数据!$A:$N,COLUMN(),FALSE)*1,J151)</f>
        <v>0.1</v>
      </c>
      <c r="K152" s="6">
        <f>IFERROR(VLOOKUP($A152,宏观数据!$A:$N,COLUMN(),FALSE)*1,K151)</f>
        <v>3.5</v>
      </c>
      <c r="L152" s="6">
        <f>IFERROR(VLOOKUP($A152,宏观数据!$A:$N,COLUMN(),FALSE)*1,L151)</f>
        <v>9.3000000000000007</v>
      </c>
      <c r="M152" s="6">
        <f>IFERROR(VLOOKUP($A152,宏观数据!$A:$N,COLUMN(),FALSE)*1,M151)</f>
        <v>8.6999999999999993</v>
      </c>
      <c r="N152" s="6">
        <f>IFERROR(VLOOKUP($A152,宏观数据!$A:$N,COLUMN(),FALSE)*1,N151)</f>
        <v>5.9672999999999998</v>
      </c>
    </row>
    <row r="153" spans="1:14" x14ac:dyDescent="0.3">
      <c r="A153" s="2">
        <v>43404</v>
      </c>
      <c r="B153" s="6">
        <v>-0.71491000000000005</v>
      </c>
      <c r="C153" s="6">
        <f>IFERROR(VLOOKUP(A153,宏观数据!A:N,COLUMN()-1,FALSE)*1,C152)</f>
        <v>4.8</v>
      </c>
      <c r="D153" s="6">
        <f>IFERROR(VLOOKUP($A153,宏观数据!$A:$N,COLUMN(),FALSE)*1,D152)</f>
        <v>-9.1999999999999993</v>
      </c>
      <c r="E153" s="6">
        <f>IFERROR(VLOOKUP($A153,宏观数据!$A:$N,COLUMN(),FALSE)*1,E152)</f>
        <v>17.5</v>
      </c>
      <c r="F153" s="6">
        <f>IFERROR(VLOOKUP($A153,宏观数据!$A:$N,COLUMN(),FALSE)*1,F152)</f>
        <v>44.9</v>
      </c>
      <c r="G153" s="6">
        <f>IFERROR(VLOOKUP($A153,宏观数据!$A:$N,COLUMN(),FALSE)*1,G152)</f>
        <v>-10.5</v>
      </c>
      <c r="H153" s="6">
        <f>IFERROR(VLOOKUP($A153,宏观数据!$A:$N,COLUMN(),FALSE)*1,H152)</f>
        <v>10.88</v>
      </c>
      <c r="I153" s="6">
        <f>IFERROR(VLOOKUP($A153,宏观数据!$A:$N,COLUMN(),FALSE)*1,I152)</f>
        <v>2.7</v>
      </c>
      <c r="J153" s="6">
        <f>IFERROR(VLOOKUP($A153,宏观数据!$A:$N,COLUMN(),FALSE)*1,J152)</f>
        <v>4.7</v>
      </c>
      <c r="K153" s="6">
        <f>IFERROR(VLOOKUP($A153,宏观数据!$A:$N,COLUMN(),FALSE)*1,K152)</f>
        <v>0.9</v>
      </c>
      <c r="L153" s="6">
        <f>IFERROR(VLOOKUP($A153,宏观数据!$A:$N,COLUMN(),FALSE)*1,L152)</f>
        <v>-0.4</v>
      </c>
      <c r="M153" s="6">
        <f>IFERROR(VLOOKUP($A153,宏观数据!$A:$N,COLUMN(),FALSE)*1,M152)</f>
        <v>5.3</v>
      </c>
      <c r="N153" s="6">
        <f>IFERROR(VLOOKUP($A153,宏观数据!$A:$N,COLUMN(),FALSE)*1,N152)</f>
        <v>-5.1315</v>
      </c>
    </row>
    <row r="154" spans="1:14" x14ac:dyDescent="0.3">
      <c r="A154" s="2">
        <v>43434</v>
      </c>
      <c r="B154" s="6">
        <v>-1.03173</v>
      </c>
      <c r="C154" s="6">
        <f>IFERROR(VLOOKUP(A154,宏观数据!A:N,COLUMN()-1,FALSE)*1,C153)</f>
        <v>3.6</v>
      </c>
      <c r="D154" s="6">
        <f>IFERROR(VLOOKUP($A154,宏观数据!$A:$N,COLUMN(),FALSE)*1,D153)</f>
        <v>-16.7</v>
      </c>
      <c r="E154" s="6">
        <f>IFERROR(VLOOKUP($A154,宏观数据!$A:$N,COLUMN(),FALSE)*1,E153)</f>
        <v>3.16</v>
      </c>
      <c r="F154" s="6">
        <f>IFERROR(VLOOKUP($A154,宏观数据!$A:$N,COLUMN(),FALSE)*1,F153)</f>
        <v>14.9</v>
      </c>
      <c r="G154" s="6">
        <f>IFERROR(VLOOKUP($A154,宏观数据!$A:$N,COLUMN(),FALSE)*1,G153)</f>
        <v>-16.100000000000001</v>
      </c>
      <c r="H154" s="6">
        <f>IFERROR(VLOOKUP($A154,宏观数据!$A:$N,COLUMN(),FALSE)*1,H153)</f>
        <v>16</v>
      </c>
      <c r="I154" s="6">
        <f>IFERROR(VLOOKUP($A154,宏观数据!$A:$N,COLUMN(),FALSE)*1,I153)</f>
        <v>7.4</v>
      </c>
      <c r="J154" s="6">
        <f>IFERROR(VLOOKUP($A154,宏观数据!$A:$N,COLUMN(),FALSE)*1,J153)</f>
        <v>5.7</v>
      </c>
      <c r="K154" s="6">
        <f>IFERROR(VLOOKUP($A154,宏观数据!$A:$N,COLUMN(),FALSE)*1,K153)</f>
        <v>-6.2</v>
      </c>
      <c r="L154" s="6">
        <f>IFERROR(VLOOKUP($A154,宏观数据!$A:$N,COLUMN(),FALSE)*1,L153)</f>
        <v>7.6</v>
      </c>
      <c r="M154" s="6">
        <f>IFERROR(VLOOKUP($A154,宏观数据!$A:$N,COLUMN(),FALSE)*1,M153)</f>
        <v>9.4</v>
      </c>
      <c r="N154" s="6">
        <f>IFERROR(VLOOKUP($A154,宏观数据!$A:$N,COLUMN(),FALSE)*1,N153)</f>
        <v>-8.2934999999999999</v>
      </c>
    </row>
    <row r="155" spans="1:14" x14ac:dyDescent="0.3">
      <c r="A155" s="2">
        <v>43465</v>
      </c>
      <c r="B155" s="6">
        <v>-1.3894899999999999</v>
      </c>
      <c r="C155" s="6">
        <f>IFERROR(VLOOKUP(A155,宏观数据!A:N,COLUMN()-1,FALSE)*1,C154)</f>
        <v>6.2</v>
      </c>
      <c r="D155" s="6">
        <f>IFERROR(VLOOKUP($A155,宏观数据!$A:$N,COLUMN(),FALSE)*1,D154)</f>
        <v>-14.9</v>
      </c>
      <c r="E155" s="6">
        <f>IFERROR(VLOOKUP($A155,宏观数据!$A:$N,COLUMN(),FALSE)*1,E154)</f>
        <v>1.33</v>
      </c>
      <c r="F155" s="6">
        <f>IFERROR(VLOOKUP($A155,宏观数据!$A:$N,COLUMN(),FALSE)*1,F154)</f>
        <v>14.44</v>
      </c>
      <c r="G155" s="6">
        <f>IFERROR(VLOOKUP($A155,宏观数据!$A:$N,COLUMN(),FALSE)*1,G154)</f>
        <v>10.52</v>
      </c>
      <c r="H155" s="6">
        <f>IFERROR(VLOOKUP($A155,宏观数据!$A:$N,COLUMN(),FALSE)*1,H154)</f>
        <v>18.71</v>
      </c>
      <c r="I155" s="6">
        <f>IFERROR(VLOOKUP($A155,宏观数据!$A:$N,COLUMN(),FALSE)*1,I154)</f>
        <v>14.4</v>
      </c>
      <c r="J155" s="6">
        <f>IFERROR(VLOOKUP($A155,宏观数据!$A:$N,COLUMN(),FALSE)*1,J154)</f>
        <v>7.2</v>
      </c>
      <c r="K155" s="6">
        <f>IFERROR(VLOOKUP($A155,宏观数据!$A:$N,COLUMN(),FALSE)*1,K154)</f>
        <v>-0.1</v>
      </c>
      <c r="L155" s="6">
        <f>IFERROR(VLOOKUP($A155,宏观数据!$A:$N,COLUMN(),FALSE)*1,L154)</f>
        <v>10.6</v>
      </c>
      <c r="M155" s="6">
        <f>IFERROR(VLOOKUP($A155,宏观数据!$A:$N,COLUMN(),FALSE)*1,M154)</f>
        <v>9.4</v>
      </c>
      <c r="N155" s="6">
        <f>IFERROR(VLOOKUP($A155,宏观数据!$A:$N,COLUMN(),FALSE)*1,N154)</f>
        <v>-10.7111</v>
      </c>
    </row>
    <row r="156" spans="1:14" x14ac:dyDescent="0.3">
      <c r="A156" s="2">
        <v>43496</v>
      </c>
      <c r="B156" s="6">
        <v>-1.6257299999999999</v>
      </c>
      <c r="C156" s="6">
        <f>IFERROR(VLOOKUP(A156,宏观数据!A:N,COLUMN()-1,FALSE)*1,C155)</f>
        <v>6.2</v>
      </c>
      <c r="D156" s="6">
        <f>IFERROR(VLOOKUP($A156,宏观数据!$A:$N,COLUMN(),FALSE)*1,D155)</f>
        <v>-14.9</v>
      </c>
      <c r="E156" s="6">
        <f>IFERROR(VLOOKUP($A156,宏观数据!$A:$N,COLUMN(),FALSE)*1,E155)</f>
        <v>2.5099999999999998</v>
      </c>
      <c r="F156" s="6">
        <f>IFERROR(VLOOKUP($A156,宏观数据!$A:$N,COLUMN(),FALSE)*1,F155)</f>
        <v>10</v>
      </c>
      <c r="G156" s="6">
        <f>IFERROR(VLOOKUP($A156,宏观数据!$A:$N,COLUMN(),FALSE)*1,G155)</f>
        <v>-9.43</v>
      </c>
      <c r="H156" s="6">
        <f>IFERROR(VLOOKUP($A156,宏观数据!$A:$N,COLUMN(),FALSE)*1,H155)</f>
        <v>-18.5</v>
      </c>
      <c r="I156" s="6">
        <f>IFERROR(VLOOKUP($A156,宏观数据!$A:$N,COLUMN(),FALSE)*1,I155)</f>
        <v>14.4</v>
      </c>
      <c r="J156" s="6">
        <f>IFERROR(VLOOKUP($A156,宏观数据!$A:$N,COLUMN(),FALSE)*1,J155)</f>
        <v>7.2</v>
      </c>
      <c r="K156" s="6">
        <f>IFERROR(VLOOKUP($A156,宏观数据!$A:$N,COLUMN(),FALSE)*1,K155)</f>
        <v>-0.1</v>
      </c>
      <c r="L156" s="6">
        <f>IFERROR(VLOOKUP($A156,宏观数据!$A:$N,COLUMN(),FALSE)*1,L155)</f>
        <v>10.6</v>
      </c>
      <c r="M156" s="6">
        <f>IFERROR(VLOOKUP($A156,宏观数据!$A:$N,COLUMN(),FALSE)*1,M155)</f>
        <v>4.8</v>
      </c>
      <c r="N156" s="6">
        <f>IFERROR(VLOOKUP($A156,宏观数据!$A:$N,COLUMN(),FALSE)*1,N155)</f>
        <v>-10.7111</v>
      </c>
    </row>
    <row r="157" spans="1:14" x14ac:dyDescent="0.3">
      <c r="A157" s="2">
        <v>43524</v>
      </c>
      <c r="B157" s="6">
        <v>-1.7056199999999999</v>
      </c>
      <c r="C157" s="6">
        <f>IFERROR(VLOOKUP(A157,宏观数据!A:N,COLUMN()-1,FALSE)*1,C156)</f>
        <v>6.2</v>
      </c>
      <c r="D157" s="6">
        <f>IFERROR(VLOOKUP($A157,宏观数据!$A:$N,COLUMN(),FALSE)*1,D156)</f>
        <v>-14.9</v>
      </c>
      <c r="E157" s="6">
        <f>IFERROR(VLOOKUP($A157,宏观数据!$A:$N,COLUMN(),FALSE)*1,E156)</f>
        <v>27.3</v>
      </c>
      <c r="F157" s="6">
        <f>IFERROR(VLOOKUP($A157,宏观数据!$A:$N,COLUMN(),FALSE)*1,F156)</f>
        <v>68.7</v>
      </c>
      <c r="G157" s="6">
        <f>IFERROR(VLOOKUP($A157,宏观数据!$A:$N,COLUMN(),FALSE)*1,G156)</f>
        <v>2.7</v>
      </c>
      <c r="H157" s="6">
        <f>IFERROR(VLOOKUP($A157,宏观数据!$A:$N,COLUMN(),FALSE)*1,H156)</f>
        <v>11.7</v>
      </c>
      <c r="I157" s="6">
        <f>IFERROR(VLOOKUP($A157,宏观数据!$A:$N,COLUMN(),FALSE)*1,I156)</f>
        <v>14.4</v>
      </c>
      <c r="J157" s="6">
        <f>IFERROR(VLOOKUP($A157,宏观数据!$A:$N,COLUMN(),FALSE)*1,J156)</f>
        <v>7.2</v>
      </c>
      <c r="K157" s="6">
        <f>IFERROR(VLOOKUP($A157,宏观数据!$A:$N,COLUMN(),FALSE)*1,K156)</f>
        <v>-0.1</v>
      </c>
      <c r="L157" s="6">
        <f>IFERROR(VLOOKUP($A157,宏观数据!$A:$N,COLUMN(),FALSE)*1,L156)</f>
        <v>10.6</v>
      </c>
      <c r="M157" s="6">
        <f>IFERROR(VLOOKUP($A157,宏观数据!$A:$N,COLUMN(),FALSE)*1,M156)</f>
        <v>4.7</v>
      </c>
      <c r="N157" s="6">
        <f>IFERROR(VLOOKUP($A157,宏观数据!$A:$N,COLUMN(),FALSE)*1,N156)</f>
        <v>-10.7111</v>
      </c>
    </row>
    <row r="158" spans="1:14" x14ac:dyDescent="0.3">
      <c r="A158" s="2">
        <v>43555</v>
      </c>
      <c r="B158" s="6">
        <v>-1.72536</v>
      </c>
      <c r="C158" s="6">
        <f>IFERROR(VLOOKUP(A158,宏观数据!A:N,COLUMN()-1,FALSE)*1,C157)</f>
        <v>5.4</v>
      </c>
      <c r="D158" s="6">
        <f>IFERROR(VLOOKUP($A158,宏观数据!$A:$N,COLUMN(),FALSE)*1,D157)</f>
        <v>-2.6</v>
      </c>
      <c r="E158" s="6">
        <f>IFERROR(VLOOKUP($A158,宏观数据!$A:$N,COLUMN(),FALSE)*1,E157)</f>
        <v>10.7</v>
      </c>
      <c r="F158" s="6">
        <f>IFERROR(VLOOKUP($A158,宏观数据!$A:$N,COLUMN(),FALSE)*1,F157)</f>
        <v>15.73</v>
      </c>
      <c r="G158" s="6">
        <f>IFERROR(VLOOKUP($A158,宏观数据!$A:$N,COLUMN(),FALSE)*1,G157)</f>
        <v>-7.52</v>
      </c>
      <c r="H158" s="6">
        <f>IFERROR(VLOOKUP($A158,宏观数据!$A:$N,COLUMN(),FALSE)*1,H157)</f>
        <v>21.17</v>
      </c>
      <c r="I158" s="6">
        <f>IFERROR(VLOOKUP($A158,宏观数据!$A:$N,COLUMN(),FALSE)*1,I157)</f>
        <v>17.399999999999999</v>
      </c>
      <c r="J158" s="6">
        <f>IFERROR(VLOOKUP($A158,宏观数据!$A:$N,COLUMN(),FALSE)*1,J157)</f>
        <v>6.8</v>
      </c>
      <c r="K158" s="6">
        <f>IFERROR(VLOOKUP($A158,宏观数据!$A:$N,COLUMN(),FALSE)*1,K157)</f>
        <v>7.5</v>
      </c>
      <c r="L158" s="6">
        <f>IFERROR(VLOOKUP($A158,宏观数据!$A:$N,COLUMN(),FALSE)*1,L157)</f>
        <v>22.3</v>
      </c>
      <c r="M158" s="6">
        <f>IFERROR(VLOOKUP($A158,宏观数据!$A:$N,COLUMN(),FALSE)*1,M157)</f>
        <v>6.5</v>
      </c>
      <c r="N158" s="6">
        <f>IFERROR(VLOOKUP($A158,宏观数据!$A:$N,COLUMN(),FALSE)*1,N157)</f>
        <v>1.8649</v>
      </c>
    </row>
    <row r="159" spans="1:14" x14ac:dyDescent="0.3">
      <c r="A159" s="2">
        <v>43585</v>
      </c>
      <c r="B159" s="6">
        <v>-1.79112</v>
      </c>
      <c r="C159" s="6">
        <f>IFERROR(VLOOKUP(A159,宏观数据!A:N,COLUMN()-1,FALSE)*1,C158)</f>
        <v>3.8</v>
      </c>
      <c r="D159" s="6">
        <f>IFERROR(VLOOKUP($A159,宏观数据!$A:$N,COLUMN(),FALSE)*1,D158)</f>
        <v>-15.8</v>
      </c>
      <c r="E159" s="6">
        <f>IFERROR(VLOOKUP($A159,宏观数据!$A:$N,COLUMN(),FALSE)*1,E158)</f>
        <v>-4.05</v>
      </c>
      <c r="F159" s="6">
        <f>IFERROR(VLOOKUP($A159,宏观数据!$A:$N,COLUMN(),FALSE)*1,F158)</f>
        <v>6.96</v>
      </c>
      <c r="G159" s="6">
        <f>IFERROR(VLOOKUP($A159,宏观数据!$A:$N,COLUMN(),FALSE)*1,G158)</f>
        <v>-23.7</v>
      </c>
      <c r="H159" s="6">
        <f>IFERROR(VLOOKUP($A159,宏观数据!$A:$N,COLUMN(),FALSE)*1,H158)</f>
        <v>1.82</v>
      </c>
      <c r="I159" s="6">
        <f>IFERROR(VLOOKUP($A159,宏观数据!$A:$N,COLUMN(),FALSE)*1,I158)</f>
        <v>9.1</v>
      </c>
      <c r="J159" s="6">
        <f>IFERROR(VLOOKUP($A159,宏观数据!$A:$N,COLUMN(),FALSE)*1,J158)</f>
        <v>-0.1</v>
      </c>
      <c r="K159" s="6">
        <f>IFERROR(VLOOKUP($A159,宏观数据!$A:$N,COLUMN(),FALSE)*1,K158)</f>
        <v>9.5</v>
      </c>
      <c r="L159" s="6">
        <f>IFERROR(VLOOKUP($A159,宏观数据!$A:$N,COLUMN(),FALSE)*1,L158)</f>
        <v>15.4</v>
      </c>
      <c r="M159" s="6">
        <f>IFERROR(VLOOKUP($A159,宏观数据!$A:$N,COLUMN(),FALSE)*1,M158)</f>
        <v>5.9</v>
      </c>
      <c r="N159" s="6">
        <f>IFERROR(VLOOKUP($A159,宏观数据!$A:$N,COLUMN(),FALSE)*1,N158)</f>
        <v>2.5314000000000001</v>
      </c>
    </row>
    <row r="160" spans="1:14" x14ac:dyDescent="0.3">
      <c r="A160" s="2">
        <v>43616</v>
      </c>
      <c r="B160" s="6">
        <v>-2.0621200000000002</v>
      </c>
      <c r="C160" s="6">
        <f>IFERROR(VLOOKUP(A160,宏观数据!A:N,COLUMN()-1,FALSE)*1,C159)</f>
        <v>0.2</v>
      </c>
      <c r="D160" s="6">
        <f>IFERROR(VLOOKUP($A160,宏观数据!$A:$N,COLUMN(),FALSE)*1,D159)</f>
        <v>-21.5</v>
      </c>
      <c r="E160" s="6">
        <f>IFERROR(VLOOKUP($A160,宏观数据!$A:$N,COLUMN(),FALSE)*1,E159)</f>
        <v>-14.6</v>
      </c>
      <c r="F160" s="6">
        <f>IFERROR(VLOOKUP($A160,宏观数据!$A:$N,COLUMN(),FALSE)*1,F159)</f>
        <v>-2.15</v>
      </c>
      <c r="G160" s="6">
        <f>IFERROR(VLOOKUP($A160,宏观数据!$A:$N,COLUMN(),FALSE)*1,G159)</f>
        <v>-12.1</v>
      </c>
      <c r="H160" s="6">
        <f>IFERROR(VLOOKUP($A160,宏观数据!$A:$N,COLUMN(),FALSE)*1,H159)</f>
        <v>3.49</v>
      </c>
      <c r="I160" s="6">
        <f>IFERROR(VLOOKUP($A160,宏观数据!$A:$N,COLUMN(),FALSE)*1,I159)</f>
        <v>4.8</v>
      </c>
      <c r="J160" s="6">
        <f>IFERROR(VLOOKUP($A160,宏观数据!$A:$N,COLUMN(),FALSE)*1,J159)</f>
        <v>1.8</v>
      </c>
      <c r="K160" s="6">
        <f>IFERROR(VLOOKUP($A160,宏观数据!$A:$N,COLUMN(),FALSE)*1,K159)</f>
        <v>14.6</v>
      </c>
      <c r="L160" s="6">
        <f>IFERROR(VLOOKUP($A160,宏观数据!$A:$N,COLUMN(),FALSE)*1,L159)</f>
        <v>6.4</v>
      </c>
      <c r="M160" s="6">
        <f>IFERROR(VLOOKUP($A160,宏观数据!$A:$N,COLUMN(),FALSE)*1,M159)</f>
        <v>6.8</v>
      </c>
      <c r="N160" s="6">
        <f>IFERROR(VLOOKUP($A160,宏观数据!$A:$N,COLUMN(),FALSE)*1,N159)</f>
        <v>-6.9816260000000003</v>
      </c>
    </row>
    <row r="161" spans="1:14" x14ac:dyDescent="0.3">
      <c r="A161" s="2">
        <v>43646</v>
      </c>
      <c r="B161" s="6">
        <v>-2.21645</v>
      </c>
      <c r="C161" s="6">
        <f>IFERROR(VLOOKUP(A161,宏观数据!A:N,COLUMN()-1,FALSE)*1,C160)</f>
        <v>2.8</v>
      </c>
      <c r="D161" s="6">
        <f>IFERROR(VLOOKUP($A161,宏观数据!$A:$N,COLUMN(),FALSE)*1,D160)</f>
        <v>-15.2</v>
      </c>
      <c r="E161" s="6">
        <f>IFERROR(VLOOKUP($A161,宏观数据!$A:$N,COLUMN(),FALSE)*1,E160)</f>
        <v>-10.6</v>
      </c>
      <c r="F161" s="6">
        <f>IFERROR(VLOOKUP($A161,宏观数据!$A:$N,COLUMN(),FALSE)*1,F160)</f>
        <v>6.58</v>
      </c>
      <c r="G161" s="6">
        <f>IFERROR(VLOOKUP($A161,宏观数据!$A:$N,COLUMN(),FALSE)*1,G160)</f>
        <v>-16.399999999999999</v>
      </c>
      <c r="H161" s="6">
        <f>IFERROR(VLOOKUP($A161,宏观数据!$A:$N,COLUMN(),FALSE)*1,H160)</f>
        <v>13.5</v>
      </c>
      <c r="I161" s="6">
        <f>IFERROR(VLOOKUP($A161,宏观数据!$A:$N,COLUMN(),FALSE)*1,I160)</f>
        <v>6.5</v>
      </c>
      <c r="J161" s="6">
        <f>IFERROR(VLOOKUP($A161,宏观数据!$A:$N,COLUMN(),FALSE)*1,J160)</f>
        <v>3.1</v>
      </c>
      <c r="K161" s="6">
        <f>IFERROR(VLOOKUP($A161,宏观数据!$A:$N,COLUMN(),FALSE)*1,K160)</f>
        <v>11.9</v>
      </c>
      <c r="L161" s="6">
        <f>IFERROR(VLOOKUP($A161,宏观数据!$A:$N,COLUMN(),FALSE)*1,L160)</f>
        <v>2.4</v>
      </c>
      <c r="M161" s="6">
        <f>IFERROR(VLOOKUP($A161,宏观数据!$A:$N,COLUMN(),FALSE)*1,M160)</f>
        <v>1.3</v>
      </c>
      <c r="N161" s="6">
        <f>IFERROR(VLOOKUP($A161,宏观数据!$A:$N,COLUMN(),FALSE)*1,N160)</f>
        <v>-5.9881200000000003</v>
      </c>
    </row>
    <row r="162" spans="1:14" x14ac:dyDescent="0.3">
      <c r="A162" s="2">
        <v>43677</v>
      </c>
      <c r="B162" s="6">
        <v>-2.2257099999999999</v>
      </c>
      <c r="C162" s="6">
        <f>IFERROR(VLOOKUP(A162,宏观数据!A:N,COLUMN()-1,FALSE)*1,C161)</f>
        <v>0.6</v>
      </c>
      <c r="D162" s="6">
        <f>IFERROR(VLOOKUP($A162,宏观数据!$A:$N,COLUMN(),FALSE)*1,D161)</f>
        <v>-11.5</v>
      </c>
      <c r="E162" s="6">
        <f>IFERROR(VLOOKUP($A162,宏观数据!$A:$N,COLUMN(),FALSE)*1,E161)</f>
        <v>-5.26</v>
      </c>
      <c r="F162" s="6">
        <f>IFERROR(VLOOKUP($A162,宏观数据!$A:$N,COLUMN(),FALSE)*1,F161)</f>
        <v>11</v>
      </c>
      <c r="G162" s="6">
        <f>IFERROR(VLOOKUP($A162,宏观数据!$A:$N,COLUMN(),FALSE)*1,G161)</f>
        <v>-14.4</v>
      </c>
      <c r="H162" s="6">
        <f>IFERROR(VLOOKUP($A162,宏观数据!$A:$N,COLUMN(),FALSE)*1,H161)</f>
        <v>0.5</v>
      </c>
      <c r="I162" s="6">
        <f>IFERROR(VLOOKUP($A162,宏观数据!$A:$N,COLUMN(),FALSE)*1,I161)</f>
        <v>-5.3</v>
      </c>
      <c r="J162" s="6">
        <f>IFERROR(VLOOKUP($A162,宏观数据!$A:$N,COLUMN(),FALSE)*1,J161)</f>
        <v>1.6</v>
      </c>
      <c r="K162" s="6">
        <f>IFERROR(VLOOKUP($A162,宏观数据!$A:$N,COLUMN(),FALSE)*1,K161)</f>
        <v>3.6</v>
      </c>
      <c r="L162" s="6">
        <f>IFERROR(VLOOKUP($A162,宏观数据!$A:$N,COLUMN(),FALSE)*1,L161)</f>
        <v>-3</v>
      </c>
      <c r="M162" s="6">
        <f>IFERROR(VLOOKUP($A162,宏观数据!$A:$N,COLUMN(),FALSE)*1,M161)</f>
        <v>10.3</v>
      </c>
      <c r="N162" s="6">
        <f>IFERROR(VLOOKUP($A162,宏观数据!$A:$N,COLUMN(),FALSE)*1,N161)</f>
        <v>-2.8523070000000001</v>
      </c>
    </row>
    <row r="163" spans="1:14" x14ac:dyDescent="0.3">
      <c r="A163" s="2">
        <v>43708</v>
      </c>
      <c r="B163" s="6">
        <v>-2.2754400000000001</v>
      </c>
      <c r="C163" s="6">
        <f>IFERROR(VLOOKUP(A163,宏观数据!A:N,COLUMN()-1,FALSE)*1,C162)</f>
        <v>1.7</v>
      </c>
      <c r="D163" s="6">
        <f>IFERROR(VLOOKUP($A163,宏观数据!$A:$N,COLUMN(),FALSE)*1,D162)</f>
        <v>-0.6</v>
      </c>
      <c r="E163" s="6">
        <f>IFERROR(VLOOKUP($A163,宏观数据!$A:$N,COLUMN(),FALSE)*1,E162)</f>
        <v>-8.66</v>
      </c>
      <c r="F163" s="6">
        <f>IFERROR(VLOOKUP($A163,宏观数据!$A:$N,COLUMN(),FALSE)*1,F162)</f>
        <v>19.5</v>
      </c>
      <c r="G163" s="6">
        <f>IFERROR(VLOOKUP($A163,宏观数据!$A:$N,COLUMN(),FALSE)*1,G162)</f>
        <v>-9.94</v>
      </c>
      <c r="H163" s="6">
        <f>IFERROR(VLOOKUP($A163,宏观数据!$A:$N,COLUMN(),FALSE)*1,H162)</f>
        <v>10.5</v>
      </c>
      <c r="I163" s="6">
        <f>IFERROR(VLOOKUP($A163,宏观数据!$A:$N,COLUMN(),FALSE)*1,I162)</f>
        <v>0.7</v>
      </c>
      <c r="J163" s="6">
        <f>IFERROR(VLOOKUP($A163,宏观数据!$A:$N,COLUMN(),FALSE)*1,J162)</f>
        <v>-0.8</v>
      </c>
      <c r="K163" s="6">
        <f>IFERROR(VLOOKUP($A163,宏观数据!$A:$N,COLUMN(),FALSE)*1,K162)</f>
        <v>1.8</v>
      </c>
      <c r="L163" s="6">
        <f>IFERROR(VLOOKUP($A163,宏观数据!$A:$N,COLUMN(),FALSE)*1,L162)</f>
        <v>-2.9</v>
      </c>
      <c r="M163" s="6">
        <f>IFERROR(VLOOKUP($A163,宏观数据!$A:$N,COLUMN(),FALSE)*1,M162)</f>
        <v>7.8</v>
      </c>
      <c r="N163" s="6">
        <f>IFERROR(VLOOKUP($A163,宏观数据!$A:$N,COLUMN(),FALSE)*1,N162)</f>
        <v>-4.4145180000000002</v>
      </c>
    </row>
    <row r="164" spans="1:14" x14ac:dyDescent="0.3">
      <c r="A164" s="2">
        <v>43738</v>
      </c>
      <c r="B164" s="6">
        <v>-2.1523400000000001</v>
      </c>
      <c r="C164" s="6">
        <f>IFERROR(VLOOKUP(A164,宏观数据!A:N,COLUMN()-1,FALSE)*1,C163)</f>
        <v>4.7</v>
      </c>
      <c r="D164" s="6">
        <f>IFERROR(VLOOKUP($A164,宏观数据!$A:$N,COLUMN(),FALSE)*1,D163)</f>
        <v>-6.9</v>
      </c>
      <c r="E164" s="6">
        <f>IFERROR(VLOOKUP($A164,宏观数据!$A:$N,COLUMN(),FALSE)*1,E163)</f>
        <v>-0.11</v>
      </c>
      <c r="F164" s="6">
        <f>IFERROR(VLOOKUP($A164,宏观数据!$A:$N,COLUMN(),FALSE)*1,F163)</f>
        <v>17.8</v>
      </c>
      <c r="G164" s="6">
        <f>IFERROR(VLOOKUP($A164,宏观数据!$A:$N,COLUMN(),FALSE)*1,G163)</f>
        <v>0.16</v>
      </c>
      <c r="H164" s="6">
        <f>IFERROR(VLOOKUP($A164,宏观数据!$A:$N,COLUMN(),FALSE)*1,H163)</f>
        <v>17.7</v>
      </c>
      <c r="I164" s="6">
        <f>IFERROR(VLOOKUP($A164,宏观数据!$A:$N,COLUMN(),FALSE)*1,I163)</f>
        <v>1.1000000000000001</v>
      </c>
      <c r="J164" s="6">
        <f>IFERROR(VLOOKUP($A164,宏观数据!$A:$N,COLUMN(),FALSE)*1,J163)</f>
        <v>2.4</v>
      </c>
      <c r="K164" s="6">
        <f>IFERROR(VLOOKUP($A164,宏观数据!$A:$N,COLUMN(),FALSE)*1,K163)</f>
        <v>0.2</v>
      </c>
      <c r="L164" s="6">
        <f>IFERROR(VLOOKUP($A164,宏观数据!$A:$N,COLUMN(),FALSE)*1,L163)</f>
        <v>10.6</v>
      </c>
      <c r="M164" s="6">
        <f>IFERROR(VLOOKUP($A164,宏观数据!$A:$N,COLUMN(),FALSE)*1,M163)</f>
        <v>4.8</v>
      </c>
      <c r="N164" s="6">
        <f>IFERROR(VLOOKUP($A164,宏观数据!$A:$N,COLUMN(),FALSE)*1,N163)</f>
        <v>-4.2178800000000001</v>
      </c>
    </row>
    <row r="165" spans="1:14" x14ac:dyDescent="0.3">
      <c r="A165" s="2">
        <v>43769</v>
      </c>
      <c r="B165" s="6">
        <v>-2.0060699999999998</v>
      </c>
      <c r="C165" s="6">
        <f>IFERROR(VLOOKUP(A165,宏观数据!A:N,COLUMN()-1,FALSE)*1,C164)</f>
        <v>4</v>
      </c>
      <c r="D165" s="6">
        <f>IFERROR(VLOOKUP($A165,宏观数据!$A:$N,COLUMN(),FALSE)*1,D164)</f>
        <v>-2.1</v>
      </c>
      <c r="E165" s="6">
        <f>IFERROR(VLOOKUP($A165,宏观数据!$A:$N,COLUMN(),FALSE)*1,E164)</f>
        <v>3.52</v>
      </c>
      <c r="F165" s="6">
        <f>IFERROR(VLOOKUP($A165,宏观数据!$A:$N,COLUMN(),FALSE)*1,F164)</f>
        <v>11.5</v>
      </c>
      <c r="G165" s="6">
        <f>IFERROR(VLOOKUP($A165,宏观数据!$A:$N,COLUMN(),FALSE)*1,G164)</f>
        <v>17.399999999999999</v>
      </c>
      <c r="H165" s="6">
        <f>IFERROR(VLOOKUP($A165,宏观数据!$A:$N,COLUMN(),FALSE)*1,H164)</f>
        <v>7.06</v>
      </c>
      <c r="I165" s="6">
        <f>IFERROR(VLOOKUP($A165,宏观数据!$A:$N,COLUMN(),FALSE)*1,I164)</f>
        <v>6.6</v>
      </c>
      <c r="J165" s="6">
        <f>IFERROR(VLOOKUP($A165,宏观数据!$A:$N,COLUMN(),FALSE)*1,J164)</f>
        <v>-2.9</v>
      </c>
      <c r="K165" s="6">
        <f>IFERROR(VLOOKUP($A165,宏观数据!$A:$N,COLUMN(),FALSE)*1,K164)</f>
        <v>4.2</v>
      </c>
      <c r="L165" s="6">
        <f>IFERROR(VLOOKUP($A165,宏观数据!$A:$N,COLUMN(),FALSE)*1,L164)</f>
        <v>-2.1</v>
      </c>
      <c r="M165" s="6">
        <f>IFERROR(VLOOKUP($A165,宏观数据!$A:$N,COLUMN(),FALSE)*1,M164)</f>
        <v>1.7</v>
      </c>
      <c r="N165" s="6">
        <f>IFERROR(VLOOKUP($A165,宏观数据!$A:$N,COLUMN(),FALSE)*1,N164)</f>
        <v>8.0232360000000007</v>
      </c>
    </row>
    <row r="166" spans="1:14" x14ac:dyDescent="0.3">
      <c r="A166" s="2">
        <v>43799</v>
      </c>
      <c r="B166" s="6">
        <v>-1.6556299999999999</v>
      </c>
      <c r="C166" s="6">
        <f>IFERROR(VLOOKUP(A166,宏观数据!A:N,COLUMN()-1,FALSE)*1,C165)</f>
        <v>4</v>
      </c>
      <c r="D166" s="6">
        <f>IFERROR(VLOOKUP($A166,宏观数据!$A:$N,COLUMN(),FALSE)*1,D165)</f>
        <v>3.7</v>
      </c>
      <c r="E166" s="6">
        <f>IFERROR(VLOOKUP($A166,宏观数据!$A:$N,COLUMN(),FALSE)*1,E165)</f>
        <v>15.6</v>
      </c>
      <c r="F166" s="6">
        <f>IFERROR(VLOOKUP($A166,宏观数据!$A:$N,COLUMN(),FALSE)*1,F165)</f>
        <v>21.7</v>
      </c>
      <c r="G166" s="6">
        <f>IFERROR(VLOOKUP($A166,宏观数据!$A:$N,COLUMN(),FALSE)*1,G165)</f>
        <v>13.8</v>
      </c>
      <c r="H166" s="6">
        <f>IFERROR(VLOOKUP($A166,宏观数据!$A:$N,COLUMN(),FALSE)*1,H165)</f>
        <v>12</v>
      </c>
      <c r="I166" s="6">
        <f>IFERROR(VLOOKUP($A166,宏观数据!$A:$N,COLUMN(),FALSE)*1,I165)</f>
        <v>8.5</v>
      </c>
      <c r="J166" s="6">
        <f>IFERROR(VLOOKUP($A166,宏观数据!$A:$N,COLUMN(),FALSE)*1,J165)</f>
        <v>-3.9</v>
      </c>
      <c r="K166" s="6">
        <f>IFERROR(VLOOKUP($A166,宏观数据!$A:$N,COLUMN(),FALSE)*1,K165)</f>
        <v>18.899999999999999</v>
      </c>
      <c r="L166" s="6">
        <f>IFERROR(VLOOKUP($A166,宏观数据!$A:$N,COLUMN(),FALSE)*1,L165)</f>
        <v>1.2</v>
      </c>
      <c r="M166" s="6">
        <f>IFERROR(VLOOKUP($A166,宏观数据!$A:$N,COLUMN(),FALSE)*1,M165)</f>
        <v>1.4</v>
      </c>
      <c r="N166" s="6">
        <f>IFERROR(VLOOKUP($A166,宏观数据!$A:$N,COLUMN(),FALSE)*1,N165)</f>
        <v>1.665273</v>
      </c>
    </row>
    <row r="167" spans="1:14" x14ac:dyDescent="0.3">
      <c r="A167" s="2">
        <v>43830</v>
      </c>
      <c r="B167" s="6">
        <v>-1.2186900000000001</v>
      </c>
      <c r="C167" s="6">
        <f>IFERROR(VLOOKUP(A167,宏观数据!A:N,COLUMN()-1,FALSE)*1,C166)</f>
        <v>3.5</v>
      </c>
      <c r="D167" s="6">
        <f>IFERROR(VLOOKUP($A167,宏观数据!$A:$N,COLUMN(),FALSE)*1,D166)</f>
        <v>8.1</v>
      </c>
      <c r="E167" s="6">
        <f>IFERROR(VLOOKUP($A167,宏观数据!$A:$N,COLUMN(),FALSE)*1,E166)</f>
        <v>24.4</v>
      </c>
      <c r="F167" s="6">
        <f>IFERROR(VLOOKUP($A167,宏观数据!$A:$N,COLUMN(),FALSE)*1,F166)</f>
        <v>25.8</v>
      </c>
      <c r="G167" s="6">
        <f>IFERROR(VLOOKUP($A167,宏观数据!$A:$N,COLUMN(),FALSE)*1,G166)</f>
        <v>3.28</v>
      </c>
      <c r="H167" s="6">
        <f>IFERROR(VLOOKUP($A167,宏观数据!$A:$N,COLUMN(),FALSE)*1,H166)</f>
        <v>4.75</v>
      </c>
      <c r="I167" s="6">
        <f>IFERROR(VLOOKUP($A167,宏观数据!$A:$N,COLUMN(),FALSE)*1,I166)</f>
        <v>9.6999999999999993</v>
      </c>
      <c r="J167" s="6">
        <f>IFERROR(VLOOKUP($A167,宏观数据!$A:$N,COLUMN(),FALSE)*1,J166)</f>
        <v>-5.7</v>
      </c>
      <c r="K167" s="6">
        <f>IFERROR(VLOOKUP($A167,宏观数据!$A:$N,COLUMN(),FALSE)*1,K166)</f>
        <v>14.6</v>
      </c>
      <c r="L167" s="6">
        <f>IFERROR(VLOOKUP($A167,宏观数据!$A:$N,COLUMN(),FALSE)*1,L166)</f>
        <v>10.9</v>
      </c>
      <c r="M167" s="6">
        <f>IFERROR(VLOOKUP($A167,宏观数据!$A:$N,COLUMN(),FALSE)*1,M166)</f>
        <v>3.6</v>
      </c>
      <c r="N167" s="6">
        <f>IFERROR(VLOOKUP($A167,宏观数据!$A:$N,COLUMN(),FALSE)*1,N166)</f>
        <v>12.06363</v>
      </c>
    </row>
    <row r="168" spans="1:14" x14ac:dyDescent="0.3">
      <c r="A168" s="2">
        <v>43861</v>
      </c>
      <c r="B168" s="6">
        <v>-0.88219999999999998</v>
      </c>
      <c r="C168" s="6">
        <f>IFERROR(VLOOKUP(A168,宏观数据!A:N,COLUMN()-1,FALSE)*1,C167)</f>
        <v>3.5</v>
      </c>
      <c r="D168" s="6">
        <f>IFERROR(VLOOKUP($A168,宏观数据!$A:$N,COLUMN(),FALSE)*1,D167)</f>
        <v>8.1</v>
      </c>
      <c r="E168" s="6">
        <f>IFERROR(VLOOKUP($A168,宏观数据!$A:$N,COLUMN(),FALSE)*1,E167)</f>
        <v>-25.6</v>
      </c>
      <c r="F168" s="6">
        <f>IFERROR(VLOOKUP($A168,宏观数据!$A:$N,COLUMN(),FALSE)*1,F167)</f>
        <v>-15.4</v>
      </c>
      <c r="G168" s="6">
        <f>IFERROR(VLOOKUP($A168,宏观数据!$A:$N,COLUMN(),FALSE)*1,G167)</f>
        <v>-3.83</v>
      </c>
      <c r="H168" s="6">
        <f>IFERROR(VLOOKUP($A168,宏观数据!$A:$N,COLUMN(),FALSE)*1,H167)</f>
        <v>-18.3</v>
      </c>
      <c r="I168" s="6">
        <f>IFERROR(VLOOKUP($A168,宏观数据!$A:$N,COLUMN(),FALSE)*1,I167)</f>
        <v>9.6999999999999993</v>
      </c>
      <c r="J168" s="6">
        <f>IFERROR(VLOOKUP($A168,宏观数据!$A:$N,COLUMN(),FALSE)*1,J167)</f>
        <v>-5.7</v>
      </c>
      <c r="K168" s="6">
        <f>IFERROR(VLOOKUP($A168,宏观数据!$A:$N,COLUMN(),FALSE)*1,K167)</f>
        <v>14.6</v>
      </c>
      <c r="L168" s="6">
        <f>IFERROR(VLOOKUP($A168,宏观数据!$A:$N,COLUMN(),FALSE)*1,L167)</f>
        <v>10.9</v>
      </c>
      <c r="M168" s="6">
        <f>IFERROR(VLOOKUP($A168,宏观数据!$A:$N,COLUMN(),FALSE)*1,M167)</f>
        <v>-14.1</v>
      </c>
      <c r="N168" s="6">
        <f>IFERROR(VLOOKUP($A168,宏观数据!$A:$N,COLUMN(),FALSE)*1,N167)</f>
        <v>12.06363</v>
      </c>
    </row>
    <row r="169" spans="1:14" x14ac:dyDescent="0.3">
      <c r="A169" s="2">
        <v>43890</v>
      </c>
      <c r="B169" s="6">
        <v>-3.1825600000000001</v>
      </c>
      <c r="C169" s="6">
        <f>IFERROR(VLOOKUP(A169,宏观数据!A:N,COLUMN()-1,FALSE)*1,C168)</f>
        <v>3.5</v>
      </c>
      <c r="D169" s="6">
        <f>IFERROR(VLOOKUP($A169,宏观数据!$A:$N,COLUMN(),FALSE)*1,D168)</f>
        <v>8.1</v>
      </c>
      <c r="E169" s="6">
        <f>IFERROR(VLOOKUP($A169,宏观数据!$A:$N,COLUMN(),FALSE)*1,E168)</f>
        <v>-42.6</v>
      </c>
      <c r="F169" s="6">
        <f>IFERROR(VLOOKUP($A169,宏观数据!$A:$N,COLUMN(),FALSE)*1,F168)</f>
        <v>-50.5</v>
      </c>
      <c r="G169" s="6">
        <f>IFERROR(VLOOKUP($A169,宏观数据!$A:$N,COLUMN(),FALSE)*1,G168)</f>
        <v>-38.5</v>
      </c>
      <c r="H169" s="6">
        <f>IFERROR(VLOOKUP($A169,宏观数据!$A:$N,COLUMN(),FALSE)*1,H168)</f>
        <v>-40.700000000000003</v>
      </c>
      <c r="I169" s="6">
        <f>IFERROR(VLOOKUP($A169,宏观数据!$A:$N,COLUMN(),FALSE)*1,I168)</f>
        <v>9.6999999999999993</v>
      </c>
      <c r="J169" s="6">
        <f>IFERROR(VLOOKUP($A169,宏观数据!$A:$N,COLUMN(),FALSE)*1,J168)</f>
        <v>-5.7</v>
      </c>
      <c r="K169" s="6">
        <f>IFERROR(VLOOKUP($A169,宏观数据!$A:$N,COLUMN(),FALSE)*1,K168)</f>
        <v>14.6</v>
      </c>
      <c r="L169" s="6">
        <f>IFERROR(VLOOKUP($A169,宏观数据!$A:$N,COLUMN(),FALSE)*1,L168)</f>
        <v>10.9</v>
      </c>
      <c r="M169" s="6">
        <f>IFERROR(VLOOKUP($A169,宏观数据!$A:$N,COLUMN(),FALSE)*1,M168)</f>
        <v>-18.7</v>
      </c>
      <c r="N169" s="6">
        <f>IFERROR(VLOOKUP($A169,宏观数据!$A:$N,COLUMN(),FALSE)*1,N168)</f>
        <v>12.06363</v>
      </c>
    </row>
    <row r="170" spans="1:14" x14ac:dyDescent="0.3">
      <c r="A170" s="2">
        <v>43921</v>
      </c>
      <c r="B170" s="6">
        <v>-2.44841</v>
      </c>
      <c r="C170" s="6">
        <f>IFERROR(VLOOKUP(A170,宏观数据!A:N,COLUMN()-1,FALSE)*1,C169)</f>
        <v>-4.5999999999999996</v>
      </c>
      <c r="D170" s="6">
        <f>IFERROR(VLOOKUP($A170,宏观数据!$A:$N,COLUMN(),FALSE)*1,D169)</f>
        <v>-43</v>
      </c>
      <c r="E170" s="6">
        <f>IFERROR(VLOOKUP($A170,宏观数据!$A:$N,COLUMN(),FALSE)*1,E169)</f>
        <v>1.83</v>
      </c>
      <c r="F170" s="6">
        <f>IFERROR(VLOOKUP($A170,宏观数据!$A:$N,COLUMN(),FALSE)*1,F169)</f>
        <v>11.6</v>
      </c>
      <c r="G170" s="6">
        <f>IFERROR(VLOOKUP($A170,宏观数据!$A:$N,COLUMN(),FALSE)*1,G169)</f>
        <v>-18.2</v>
      </c>
      <c r="H170" s="6">
        <f>IFERROR(VLOOKUP($A170,宏观数据!$A:$N,COLUMN(),FALSE)*1,H169)</f>
        <v>-16.600000000000001</v>
      </c>
      <c r="I170" s="6">
        <f>IFERROR(VLOOKUP($A170,宏观数据!$A:$N,COLUMN(),FALSE)*1,I169)</f>
        <v>2.4</v>
      </c>
      <c r="J170" s="6">
        <f>IFERROR(VLOOKUP($A170,宏观数据!$A:$N,COLUMN(),FALSE)*1,J169)</f>
        <v>-8.6999999999999993</v>
      </c>
      <c r="K170" s="6">
        <f>IFERROR(VLOOKUP($A170,宏观数据!$A:$N,COLUMN(),FALSE)*1,K169)</f>
        <v>-1.4</v>
      </c>
      <c r="L170" s="6">
        <f>IFERROR(VLOOKUP($A170,宏观数据!$A:$N,COLUMN(),FALSE)*1,L169)</f>
        <v>-18.8</v>
      </c>
      <c r="M170" s="6">
        <f>IFERROR(VLOOKUP($A170,宏观数据!$A:$N,COLUMN(),FALSE)*1,M169)</f>
        <v>-9</v>
      </c>
      <c r="N170" s="6">
        <f>IFERROR(VLOOKUP($A170,宏观数据!$A:$N,COLUMN(),FALSE)*1,N169)</f>
        <v>-32.246377000000003</v>
      </c>
    </row>
    <row r="171" spans="1:14" x14ac:dyDescent="0.3">
      <c r="A171" s="2">
        <v>43951</v>
      </c>
      <c r="B171" s="6">
        <v>-1.89707</v>
      </c>
      <c r="C171" s="6">
        <f>IFERROR(VLOOKUP(A171,宏观数据!A:N,COLUMN()-1,FALSE)*1,C170)</f>
        <v>0.3</v>
      </c>
      <c r="D171" s="6">
        <f>IFERROR(VLOOKUP($A171,宏观数据!$A:$N,COLUMN(),FALSE)*1,D170)</f>
        <v>5.0999999999999996</v>
      </c>
      <c r="E171" s="6">
        <f>IFERROR(VLOOKUP($A171,宏观数据!$A:$N,COLUMN(),FALSE)*1,E170)</f>
        <v>22.7</v>
      </c>
      <c r="F171" s="6">
        <f>IFERROR(VLOOKUP($A171,宏观数据!$A:$N,COLUMN(),FALSE)*1,F170)</f>
        <v>59.9</v>
      </c>
      <c r="G171" s="6">
        <f>IFERROR(VLOOKUP($A171,宏观数据!$A:$N,COLUMN(),FALSE)*1,G170)</f>
        <v>25</v>
      </c>
      <c r="H171" s="6">
        <f>IFERROR(VLOOKUP($A171,宏观数据!$A:$N,COLUMN(),FALSE)*1,H170)</f>
        <v>31.1</v>
      </c>
      <c r="I171" s="6">
        <f>IFERROR(VLOOKUP($A171,宏观数据!$A:$N,COLUMN(),FALSE)*1,I170)</f>
        <v>12.5</v>
      </c>
      <c r="J171" s="6">
        <f>IFERROR(VLOOKUP($A171,宏观数据!$A:$N,COLUMN(),FALSE)*1,J170)</f>
        <v>8.6</v>
      </c>
      <c r="K171" s="6">
        <f>IFERROR(VLOOKUP($A171,宏观数据!$A:$N,COLUMN(),FALSE)*1,K170)</f>
        <v>-1.4</v>
      </c>
      <c r="L171" s="6">
        <f>IFERROR(VLOOKUP($A171,宏观数据!$A:$N,COLUMN(),FALSE)*1,L170)</f>
        <v>-17.3</v>
      </c>
      <c r="M171" s="6">
        <f>IFERROR(VLOOKUP($A171,宏观数据!$A:$N,COLUMN(),FALSE)*1,M170)</f>
        <v>-4.0999999999999996</v>
      </c>
      <c r="N171" s="6">
        <f>IFERROR(VLOOKUP($A171,宏观数据!$A:$N,COLUMN(),FALSE)*1,N170)</f>
        <v>-17.273047999999999</v>
      </c>
    </row>
    <row r="172" spans="1:14" x14ac:dyDescent="0.3">
      <c r="A172" s="2">
        <v>43982</v>
      </c>
      <c r="B172" s="6">
        <v>-1.29596</v>
      </c>
      <c r="C172" s="6">
        <f>IFERROR(VLOOKUP(A172,宏观数据!A:N,COLUMN()-1,FALSE)*1,C171)</f>
        <v>4.3</v>
      </c>
      <c r="D172" s="6">
        <f>IFERROR(VLOOKUP($A172,宏观数据!$A:$N,COLUMN(),FALSE)*1,D171)</f>
        <v>19</v>
      </c>
      <c r="E172" s="6">
        <f>IFERROR(VLOOKUP($A172,宏观数据!$A:$N,COLUMN(),FALSE)*1,E171)</f>
        <v>33</v>
      </c>
      <c r="F172" s="6">
        <f>IFERROR(VLOOKUP($A172,宏观数据!$A:$N,COLUMN(),FALSE)*1,F171)</f>
        <v>68</v>
      </c>
      <c r="G172" s="6">
        <f>IFERROR(VLOOKUP($A172,宏观数据!$A:$N,COLUMN(),FALSE)*1,G171)</f>
        <v>32.9</v>
      </c>
      <c r="H172" s="6">
        <f>IFERROR(VLOOKUP($A172,宏观数据!$A:$N,COLUMN(),FALSE)*1,H171)</f>
        <v>14.5</v>
      </c>
      <c r="I172" s="6">
        <f>IFERROR(VLOOKUP($A172,宏观数据!$A:$N,COLUMN(),FALSE)*1,I171)</f>
        <v>14.5</v>
      </c>
      <c r="J172" s="6">
        <f>IFERROR(VLOOKUP($A172,宏观数据!$A:$N,COLUMN(),FALSE)*1,J171)</f>
        <v>0.7</v>
      </c>
      <c r="K172" s="6">
        <f>IFERROR(VLOOKUP($A172,宏观数据!$A:$N,COLUMN(),FALSE)*1,K171)</f>
        <v>-2.7</v>
      </c>
      <c r="L172" s="6">
        <f>IFERROR(VLOOKUP($A172,宏观数据!$A:$N,COLUMN(),FALSE)*1,L171)</f>
        <v>-14.7</v>
      </c>
      <c r="M172" s="6">
        <f>IFERROR(VLOOKUP($A172,宏观数据!$A:$N,COLUMN(),FALSE)*1,M171)</f>
        <v>-2.2000000000000002</v>
      </c>
      <c r="N172" s="6">
        <f>IFERROR(VLOOKUP($A172,宏观数据!$A:$N,COLUMN(),FALSE)*1,N171)</f>
        <v>-7.2427539999999997</v>
      </c>
    </row>
    <row r="173" spans="1:14" x14ac:dyDescent="0.3">
      <c r="A173" s="2">
        <v>44012</v>
      </c>
      <c r="B173" s="6">
        <v>-0.70818000000000003</v>
      </c>
      <c r="C173" s="6">
        <f>IFERROR(VLOOKUP(A173,宏观数据!A:N,COLUMN()-1,FALSE)*1,C172)</f>
        <v>6.5</v>
      </c>
      <c r="D173" s="6">
        <f>IFERROR(VLOOKUP($A173,宏观数据!$A:$N,COLUMN(),FALSE)*1,D172)</f>
        <v>20.399999999999999</v>
      </c>
      <c r="E173" s="6">
        <f>IFERROR(VLOOKUP($A173,宏观数据!$A:$N,COLUMN(),FALSE)*1,E172)</f>
        <v>56.6</v>
      </c>
      <c r="F173" s="6">
        <f>IFERROR(VLOOKUP($A173,宏观数据!$A:$N,COLUMN(),FALSE)*1,F172)</f>
        <v>62.9</v>
      </c>
      <c r="G173" s="6">
        <f>IFERROR(VLOOKUP($A173,宏观数据!$A:$N,COLUMN(),FALSE)*1,G172)</f>
        <v>41.2</v>
      </c>
      <c r="H173" s="6">
        <f>IFERROR(VLOOKUP($A173,宏观数据!$A:$N,COLUMN(),FALSE)*1,H172)</f>
        <v>16.7</v>
      </c>
      <c r="I173" s="6">
        <f>IFERROR(VLOOKUP($A173,宏观数据!$A:$N,COLUMN(),FALSE)*1,I172)</f>
        <v>20.7</v>
      </c>
      <c r="J173" s="6">
        <f>IFERROR(VLOOKUP($A173,宏观数据!$A:$N,COLUMN(),FALSE)*1,J172)</f>
        <v>0.8</v>
      </c>
      <c r="K173" s="6">
        <f>IFERROR(VLOOKUP($A173,宏观数据!$A:$N,COLUMN(),FALSE)*1,K172)</f>
        <v>-4.3</v>
      </c>
      <c r="L173" s="6">
        <f>IFERROR(VLOOKUP($A173,宏观数据!$A:$N,COLUMN(),FALSE)*1,L172)</f>
        <v>12</v>
      </c>
      <c r="M173" s="6">
        <f>IFERROR(VLOOKUP($A173,宏观数据!$A:$N,COLUMN(),FALSE)*1,M172)</f>
        <v>4</v>
      </c>
      <c r="N173" s="6">
        <f>IFERROR(VLOOKUP($A173,宏观数据!$A:$N,COLUMN(),FALSE)*1,N172)</f>
        <v>8.9656160000000007</v>
      </c>
    </row>
    <row r="174" spans="1:14" x14ac:dyDescent="0.3">
      <c r="A174" s="2">
        <v>44043</v>
      </c>
      <c r="B174" s="6">
        <v>-0.20868999999999999</v>
      </c>
      <c r="C174" s="6">
        <f>IFERROR(VLOOKUP(A174,宏观数据!A:N,COLUMN()-1,FALSE)*1,C173)</f>
        <v>1.9</v>
      </c>
      <c r="D174" s="6">
        <f>IFERROR(VLOOKUP($A174,宏观数据!$A:$N,COLUMN(),FALSE)*1,D173)</f>
        <v>26.8</v>
      </c>
      <c r="E174" s="6">
        <f>IFERROR(VLOOKUP($A174,宏观数据!$A:$N,COLUMN(),FALSE)*1,E173)</f>
        <v>40.4</v>
      </c>
      <c r="F174" s="6">
        <f>IFERROR(VLOOKUP($A174,宏观数据!$A:$N,COLUMN(),FALSE)*1,F173)</f>
        <v>54.8</v>
      </c>
      <c r="G174" s="6">
        <f>IFERROR(VLOOKUP($A174,宏观数据!$A:$N,COLUMN(),FALSE)*1,G173)</f>
        <v>28.8</v>
      </c>
      <c r="H174" s="6">
        <f>IFERROR(VLOOKUP($A174,宏观数据!$A:$N,COLUMN(),FALSE)*1,H173)</f>
        <v>19.3</v>
      </c>
      <c r="I174" s="6">
        <f>IFERROR(VLOOKUP($A174,宏观数据!$A:$N,COLUMN(),FALSE)*1,I173)</f>
        <v>14.2</v>
      </c>
      <c r="J174" s="6">
        <f>IFERROR(VLOOKUP($A174,宏观数据!$A:$N,COLUMN(),FALSE)*1,J173)</f>
        <v>-0.5</v>
      </c>
      <c r="K174" s="6">
        <f>IFERROR(VLOOKUP($A174,宏观数据!$A:$N,COLUMN(),FALSE)*1,K173)</f>
        <v>3</v>
      </c>
      <c r="L174" s="6">
        <f>IFERROR(VLOOKUP($A174,宏观数据!$A:$N,COLUMN(),FALSE)*1,L173)</f>
        <v>6</v>
      </c>
      <c r="M174" s="6">
        <f>IFERROR(VLOOKUP($A174,宏观数据!$A:$N,COLUMN(),FALSE)*1,M173)</f>
        <v>0.3</v>
      </c>
      <c r="N174" s="6">
        <f>IFERROR(VLOOKUP($A174,宏观数据!$A:$N,COLUMN(),FALSE)*1,N173)</f>
        <v>5.7419019999999996</v>
      </c>
    </row>
    <row r="175" spans="1:14" x14ac:dyDescent="0.3">
      <c r="A175" s="2">
        <v>44074</v>
      </c>
      <c r="B175" s="6">
        <v>0.25452000000000002</v>
      </c>
      <c r="C175" s="6">
        <f>IFERROR(VLOOKUP(A175,宏观数据!A:N,COLUMN()-1,FALSE)*1,C174)</f>
        <v>6.8</v>
      </c>
      <c r="D175" s="6">
        <f>IFERROR(VLOOKUP($A175,宏观数据!$A:$N,COLUMN(),FALSE)*1,D174)</f>
        <v>7.6</v>
      </c>
      <c r="E175" s="6">
        <f>IFERROR(VLOOKUP($A175,宏观数据!$A:$N,COLUMN(),FALSE)*1,E174)</f>
        <v>55.1</v>
      </c>
      <c r="F175" s="6">
        <f>IFERROR(VLOOKUP($A175,宏观数据!$A:$N,COLUMN(),FALSE)*1,F174)</f>
        <v>51.3</v>
      </c>
      <c r="G175" s="6">
        <f>IFERROR(VLOOKUP($A175,宏观数据!$A:$N,COLUMN(),FALSE)*1,G174)</f>
        <v>40.700000000000003</v>
      </c>
      <c r="H175" s="6">
        <f>IFERROR(VLOOKUP($A175,宏观数据!$A:$N,COLUMN(),FALSE)*1,H174)</f>
        <v>6.29</v>
      </c>
      <c r="I175" s="6">
        <f>IFERROR(VLOOKUP($A175,宏观数据!$A:$N,COLUMN(),FALSE)*1,I174)</f>
        <v>11.4</v>
      </c>
      <c r="J175" s="6">
        <f>IFERROR(VLOOKUP($A175,宏观数据!$A:$N,COLUMN(),FALSE)*1,J174)</f>
        <v>2.4</v>
      </c>
      <c r="K175" s="6">
        <f>IFERROR(VLOOKUP($A175,宏观数据!$A:$N,COLUMN(),FALSE)*1,K174)</f>
        <v>8.6</v>
      </c>
      <c r="L175" s="6">
        <f>IFERROR(VLOOKUP($A175,宏观数据!$A:$N,COLUMN(),FALSE)*1,L174)</f>
        <v>0.5</v>
      </c>
      <c r="M175" s="6">
        <f>IFERROR(VLOOKUP($A175,宏观数据!$A:$N,COLUMN(),FALSE)*1,M174)</f>
        <v>3.6</v>
      </c>
      <c r="N175" s="6">
        <f>IFERROR(VLOOKUP($A175,宏观数据!$A:$N,COLUMN(),FALSE)*1,N174)</f>
        <v>7.03125</v>
      </c>
    </row>
    <row r="176" spans="1:14" x14ac:dyDescent="0.3">
      <c r="A176" s="2">
        <v>44104</v>
      </c>
      <c r="B176" s="6">
        <v>0.68967999999999996</v>
      </c>
      <c r="C176" s="6">
        <f>IFERROR(VLOOKUP(A176,宏观数据!A:N,COLUMN()-1,FALSE)*1,C175)</f>
        <v>5.3</v>
      </c>
      <c r="D176" s="6">
        <f>IFERROR(VLOOKUP($A176,宏观数据!$A:$N,COLUMN(),FALSE)*1,D175)</f>
        <v>13.8</v>
      </c>
      <c r="E176" s="6">
        <f>IFERROR(VLOOKUP($A176,宏观数据!$A:$N,COLUMN(),FALSE)*1,E175)</f>
        <v>65.7</v>
      </c>
      <c r="F176" s="6">
        <f>IFERROR(VLOOKUP($A176,宏观数据!$A:$N,COLUMN(),FALSE)*1,F175)</f>
        <v>64.8</v>
      </c>
      <c r="G176" s="6">
        <f>IFERROR(VLOOKUP($A176,宏观数据!$A:$N,COLUMN(),FALSE)*1,G175)</f>
        <v>34.299999999999997</v>
      </c>
      <c r="H176" s="6">
        <f>IFERROR(VLOOKUP($A176,宏观数据!$A:$N,COLUMN(),FALSE)*1,H175)</f>
        <v>15</v>
      </c>
      <c r="I176" s="6">
        <f>IFERROR(VLOOKUP($A176,宏观数据!$A:$N,COLUMN(),FALSE)*1,I175)</f>
        <v>12.4</v>
      </c>
      <c r="J176" s="6">
        <f>IFERROR(VLOOKUP($A176,宏观数据!$A:$N,COLUMN(),FALSE)*1,J175)</f>
        <v>-3.5</v>
      </c>
      <c r="K176" s="6">
        <f>IFERROR(VLOOKUP($A176,宏观数据!$A:$N,COLUMN(),FALSE)*1,K175)</f>
        <v>12.6</v>
      </c>
      <c r="L176" s="6">
        <f>IFERROR(VLOOKUP($A176,宏观数据!$A:$N,COLUMN(),FALSE)*1,L175)</f>
        <v>-8.5</v>
      </c>
      <c r="M176" s="6">
        <f>IFERROR(VLOOKUP($A176,宏观数据!$A:$N,COLUMN(),FALSE)*1,M175)</f>
        <v>4.5</v>
      </c>
      <c r="N176" s="6">
        <f>IFERROR(VLOOKUP($A176,宏观数据!$A:$N,COLUMN(),FALSE)*1,N175)</f>
        <v>8.1740539999999999</v>
      </c>
    </row>
    <row r="177" spans="1:14" x14ac:dyDescent="0.3">
      <c r="A177" s="2">
        <v>44135</v>
      </c>
      <c r="B177" s="6">
        <v>1.14653</v>
      </c>
      <c r="C177" s="6">
        <f>IFERROR(VLOOKUP(A177,宏观数据!A:N,COLUMN()-1,FALSE)*1,C176)</f>
        <v>4.5999999999999996</v>
      </c>
      <c r="D177" s="6">
        <f>IFERROR(VLOOKUP($A177,宏观数据!$A:$N,COLUMN(),FALSE)*1,D176)</f>
        <v>11.1</v>
      </c>
      <c r="E177" s="6">
        <f>IFERROR(VLOOKUP($A177,宏观数据!$A:$N,COLUMN(),FALSE)*1,E176)</f>
        <v>57.5</v>
      </c>
      <c r="F177" s="6">
        <f>IFERROR(VLOOKUP($A177,宏观数据!$A:$N,COLUMN(),FALSE)*1,F176)</f>
        <v>60.5</v>
      </c>
      <c r="G177" s="6">
        <f>IFERROR(VLOOKUP($A177,宏观数据!$A:$N,COLUMN(),FALSE)*1,G176)</f>
        <v>26.2</v>
      </c>
      <c r="H177" s="6">
        <f>IFERROR(VLOOKUP($A177,宏观数据!$A:$N,COLUMN(),FALSE)*1,H176)</f>
        <v>9.7799999999999994</v>
      </c>
      <c r="I177" s="6">
        <f>IFERROR(VLOOKUP($A177,宏观数据!$A:$N,COLUMN(),FALSE)*1,I176)</f>
        <v>12</v>
      </c>
      <c r="J177" s="6">
        <f>IFERROR(VLOOKUP($A177,宏观数据!$A:$N,COLUMN(),FALSE)*1,J176)</f>
        <v>2.1</v>
      </c>
      <c r="K177" s="6">
        <f>IFERROR(VLOOKUP($A177,宏观数据!$A:$N,COLUMN(),FALSE)*1,K176)</f>
        <v>16.5</v>
      </c>
      <c r="L177" s="6">
        <f>IFERROR(VLOOKUP($A177,宏观数据!$A:$N,COLUMN(),FALSE)*1,L176)</f>
        <v>0.2</v>
      </c>
      <c r="M177" s="6">
        <f>IFERROR(VLOOKUP($A177,宏观数据!$A:$N,COLUMN(),FALSE)*1,M176)</f>
        <v>5.8</v>
      </c>
      <c r="N177" s="6">
        <f>IFERROR(VLOOKUP($A177,宏观数据!$A:$N,COLUMN(),FALSE)*1,N176)</f>
        <v>11.166117</v>
      </c>
    </row>
    <row r="178" spans="1:14" x14ac:dyDescent="0.3">
      <c r="A178" s="2">
        <v>44165</v>
      </c>
      <c r="B178" s="6">
        <v>1.49718</v>
      </c>
      <c r="C178" s="6">
        <f>IFERROR(VLOOKUP(A178,宏观数据!A:N,COLUMN()-1,FALSE)*1,C177)</f>
        <v>6.8</v>
      </c>
      <c r="D178" s="6">
        <f>IFERROR(VLOOKUP($A178,宏观数据!$A:$N,COLUMN(),FALSE)*1,D177)</f>
        <v>8.1</v>
      </c>
      <c r="E178" s="6">
        <f>IFERROR(VLOOKUP($A178,宏观数据!$A:$N,COLUMN(),FALSE)*1,E177)</f>
        <v>56.7</v>
      </c>
      <c r="F178" s="6">
        <f>IFERROR(VLOOKUP($A178,宏观数据!$A:$N,COLUMN(),FALSE)*1,F177)</f>
        <v>66.900000000000006</v>
      </c>
      <c r="G178" s="6">
        <f>IFERROR(VLOOKUP($A178,宏观数据!$A:$N,COLUMN(),FALSE)*1,G177)</f>
        <v>12.4</v>
      </c>
      <c r="H178" s="6">
        <f>IFERROR(VLOOKUP($A178,宏观数据!$A:$N,COLUMN(),FALSE)*1,H177)</f>
        <v>5.83</v>
      </c>
      <c r="I178" s="6">
        <f>IFERROR(VLOOKUP($A178,宏观数据!$A:$N,COLUMN(),FALSE)*1,I177)</f>
        <v>10.4</v>
      </c>
      <c r="J178" s="6">
        <f>IFERROR(VLOOKUP($A178,宏观数据!$A:$N,COLUMN(),FALSE)*1,J177)</f>
        <v>0.6</v>
      </c>
      <c r="K178" s="6">
        <f>IFERROR(VLOOKUP($A178,宏观数据!$A:$N,COLUMN(),FALSE)*1,K177)</f>
        <v>11.6</v>
      </c>
      <c r="L178" s="6">
        <f>IFERROR(VLOOKUP($A178,宏观数据!$A:$N,COLUMN(),FALSE)*1,L177)</f>
        <v>5.5</v>
      </c>
      <c r="M178" s="6">
        <f>IFERROR(VLOOKUP($A178,宏观数据!$A:$N,COLUMN(),FALSE)*1,M177)</f>
        <v>7</v>
      </c>
      <c r="N178" s="6">
        <f>IFERROR(VLOOKUP($A178,宏观数据!$A:$N,COLUMN(),FALSE)*1,N177)</f>
        <v>12.193035999999999</v>
      </c>
    </row>
    <row r="179" spans="1:14" x14ac:dyDescent="0.3">
      <c r="A179" s="2">
        <v>44196</v>
      </c>
      <c r="B179" s="6">
        <v>1.76559</v>
      </c>
      <c r="C179" s="6">
        <f>IFERROR(VLOOKUP(A179,宏观数据!A:N,COLUMN()-1,FALSE)*1,C178)</f>
        <v>9.1</v>
      </c>
      <c r="D179" s="6">
        <f>IFERROR(VLOOKUP($A179,宏观数据!$A:$N,COLUMN(),FALSE)*1,D178)</f>
        <v>6.5</v>
      </c>
      <c r="E179" s="6">
        <f>IFERROR(VLOOKUP($A179,宏观数据!$A:$N,COLUMN(),FALSE)*1,E178)</f>
        <v>44.6</v>
      </c>
      <c r="F179" s="6">
        <f>IFERROR(VLOOKUP($A179,宏观数据!$A:$N,COLUMN(),FALSE)*1,F178)</f>
        <v>56.4</v>
      </c>
      <c r="G179" s="6">
        <f>IFERROR(VLOOKUP($A179,宏观数据!$A:$N,COLUMN(),FALSE)*1,G178)</f>
        <v>7.39</v>
      </c>
      <c r="H179" s="6">
        <f>IFERROR(VLOOKUP($A179,宏观数据!$A:$N,COLUMN(),FALSE)*1,H178)</f>
        <v>9.99</v>
      </c>
      <c r="I179" s="6">
        <f>IFERROR(VLOOKUP($A179,宏观数据!$A:$N,COLUMN(),FALSE)*1,I178)</f>
        <v>6.3</v>
      </c>
      <c r="J179" s="6">
        <f>IFERROR(VLOOKUP($A179,宏观数据!$A:$N,COLUMN(),FALSE)*1,J178)</f>
        <v>6.3</v>
      </c>
      <c r="K179" s="6">
        <f>IFERROR(VLOOKUP($A179,宏观数据!$A:$N,COLUMN(),FALSE)*1,K178)</f>
        <v>11.3</v>
      </c>
      <c r="L179" s="6">
        <f>IFERROR(VLOOKUP($A179,宏观数据!$A:$N,COLUMN(),FALSE)*1,L178)</f>
        <v>-2.9</v>
      </c>
      <c r="M179" s="6">
        <f>IFERROR(VLOOKUP($A179,宏观数据!$A:$N,COLUMN(),FALSE)*1,M178)</f>
        <v>4.8</v>
      </c>
      <c r="N179" s="6">
        <f>IFERROR(VLOOKUP($A179,宏观数据!$A:$N,COLUMN(),FALSE)*1,N178)</f>
        <v>21.58447</v>
      </c>
    </row>
    <row r="180" spans="1:14" x14ac:dyDescent="0.3">
      <c r="A180" s="2">
        <v>44227</v>
      </c>
      <c r="B180" s="6">
        <v>1.9221200000000001</v>
      </c>
      <c r="C180" s="6">
        <f>IFERROR(VLOOKUP(A180,宏观数据!A:N,COLUMN()-1,FALSE)*1,C179)</f>
        <v>9.1</v>
      </c>
      <c r="D180" s="6">
        <f>IFERROR(VLOOKUP($A180,宏观数据!$A:$N,COLUMN(),FALSE)*1,D179)</f>
        <v>6.5</v>
      </c>
      <c r="E180" s="6">
        <f>IFERROR(VLOOKUP($A180,宏观数据!$A:$N,COLUMN(),FALSE)*1,E179)</f>
        <v>118</v>
      </c>
      <c r="F180" s="6">
        <f>IFERROR(VLOOKUP($A180,宏观数据!$A:$N,COLUMN(),FALSE)*1,F179)</f>
        <v>97.2</v>
      </c>
      <c r="G180" s="6">
        <f>IFERROR(VLOOKUP($A180,宏观数据!$A:$N,COLUMN(),FALSE)*1,G179)</f>
        <v>34.700000000000003</v>
      </c>
      <c r="H180" s="6">
        <f>IFERROR(VLOOKUP($A180,宏观数据!$A:$N,COLUMN(),FALSE)*1,H179)</f>
        <v>48.7</v>
      </c>
      <c r="I180" s="6">
        <f>IFERROR(VLOOKUP($A180,宏观数据!$A:$N,COLUMN(),FALSE)*1,I179)</f>
        <v>6.3</v>
      </c>
      <c r="J180" s="6">
        <f>IFERROR(VLOOKUP($A180,宏观数据!$A:$N,COLUMN(),FALSE)*1,J179)</f>
        <v>6.3</v>
      </c>
      <c r="K180" s="6">
        <f>IFERROR(VLOOKUP($A180,宏观数据!$A:$N,COLUMN(),FALSE)*1,K179)</f>
        <v>11.3</v>
      </c>
      <c r="L180" s="6">
        <f>IFERROR(VLOOKUP($A180,宏观数据!$A:$N,COLUMN(),FALSE)*1,L179)</f>
        <v>-2.9</v>
      </c>
      <c r="M180" s="6">
        <f>IFERROR(VLOOKUP($A180,宏观数据!$A:$N,COLUMN(),FALSE)*1,M179)</f>
        <v>25.7</v>
      </c>
      <c r="N180" s="6">
        <f>IFERROR(VLOOKUP($A180,宏观数据!$A:$N,COLUMN(),FALSE)*1,N179)</f>
        <v>21.58447</v>
      </c>
    </row>
    <row r="181" spans="1:14" x14ac:dyDescent="0.3">
      <c r="A181" s="2">
        <v>44255</v>
      </c>
      <c r="B181" s="6">
        <v>4.5785799999999997</v>
      </c>
      <c r="C181" s="6">
        <f>IFERROR(VLOOKUP(A181,宏观数据!A:N,COLUMN()-1,FALSE)*1,C180)</f>
        <v>9.1</v>
      </c>
      <c r="D181" s="6">
        <f>IFERROR(VLOOKUP($A181,宏观数据!$A:$N,COLUMN(),FALSE)*1,D180)</f>
        <v>6.5</v>
      </c>
      <c r="E181" s="6">
        <f>IFERROR(VLOOKUP($A181,宏观数据!$A:$N,COLUMN(),FALSE)*1,E180)</f>
        <v>109</v>
      </c>
      <c r="F181" s="6">
        <f>IFERROR(VLOOKUP($A181,宏观数据!$A:$N,COLUMN(),FALSE)*1,F180)</f>
        <v>205</v>
      </c>
      <c r="G181" s="6">
        <f>IFERROR(VLOOKUP($A181,宏观数据!$A:$N,COLUMN(),FALSE)*1,G180)</f>
        <v>105</v>
      </c>
      <c r="H181" s="6">
        <f>IFERROR(VLOOKUP($A181,宏观数据!$A:$N,COLUMN(),FALSE)*1,H180)</f>
        <v>105</v>
      </c>
      <c r="I181" s="6">
        <f>IFERROR(VLOOKUP($A181,宏观数据!$A:$N,COLUMN(),FALSE)*1,I180)</f>
        <v>6.3</v>
      </c>
      <c r="J181" s="6">
        <f>IFERROR(VLOOKUP($A181,宏观数据!$A:$N,COLUMN(),FALSE)*1,J180)</f>
        <v>6.3</v>
      </c>
      <c r="K181" s="6">
        <f>IFERROR(VLOOKUP($A181,宏观数据!$A:$N,COLUMN(),FALSE)*1,K180)</f>
        <v>11.3</v>
      </c>
      <c r="L181" s="6">
        <f>IFERROR(VLOOKUP($A181,宏观数据!$A:$N,COLUMN(),FALSE)*1,L180)</f>
        <v>-2.9</v>
      </c>
      <c r="M181" s="6">
        <f>IFERROR(VLOOKUP($A181,宏观数据!$A:$N,COLUMN(),FALSE)*1,M180)</f>
        <v>38.1</v>
      </c>
      <c r="N181" s="6">
        <f>IFERROR(VLOOKUP($A181,宏观数据!$A:$N,COLUMN(),FALSE)*1,N180)</f>
        <v>21.58447</v>
      </c>
    </row>
    <row r="182" spans="1:14" x14ac:dyDescent="0.3">
      <c r="A182" s="2">
        <v>44286</v>
      </c>
      <c r="B182" s="6">
        <v>4.1404500000000004</v>
      </c>
      <c r="C182" s="6">
        <f>IFERROR(VLOOKUP(A182,宏观数据!A:N,COLUMN()-1,FALSE)*1,C181)</f>
        <v>17.399999999999999</v>
      </c>
      <c r="D182" s="6">
        <f>IFERROR(VLOOKUP($A182,宏观数据!$A:$N,COLUMN(),FALSE)*1,D181)</f>
        <v>69.8</v>
      </c>
      <c r="E182" s="6">
        <f>IFERROR(VLOOKUP($A182,宏观数据!$A:$N,COLUMN(),FALSE)*1,E181)</f>
        <v>70.599999999999994</v>
      </c>
      <c r="F182" s="6">
        <f>IFERROR(VLOOKUP($A182,宏观数据!$A:$N,COLUMN(),FALSE)*1,F181)</f>
        <v>60</v>
      </c>
      <c r="G182" s="6">
        <f>IFERROR(VLOOKUP($A182,宏观数据!$A:$N,COLUMN(),FALSE)*1,G181)</f>
        <v>46.4</v>
      </c>
      <c r="H182" s="6">
        <f>IFERROR(VLOOKUP($A182,宏观数据!$A:$N,COLUMN(),FALSE)*1,H181)</f>
        <v>50.2</v>
      </c>
      <c r="I182" s="6">
        <f>IFERROR(VLOOKUP($A182,宏观数据!$A:$N,COLUMN(),FALSE)*1,I181)</f>
        <v>17.600000000000001</v>
      </c>
      <c r="J182" s="6">
        <f>IFERROR(VLOOKUP($A182,宏观数据!$A:$N,COLUMN(),FALSE)*1,J181)</f>
        <v>11.8</v>
      </c>
      <c r="K182" s="6">
        <f>IFERROR(VLOOKUP($A182,宏观数据!$A:$N,COLUMN(),FALSE)*1,K181)</f>
        <v>27.8</v>
      </c>
      <c r="L182" s="6">
        <f>IFERROR(VLOOKUP($A182,宏观数据!$A:$N,COLUMN(),FALSE)*1,L181)</f>
        <v>32</v>
      </c>
      <c r="M182" s="6">
        <f>IFERROR(VLOOKUP($A182,宏观数据!$A:$N,COLUMN(),FALSE)*1,M181)</f>
        <v>23.7</v>
      </c>
      <c r="N182" s="6">
        <f>IFERROR(VLOOKUP($A182,宏观数据!$A:$N,COLUMN(),FALSE)*1,N181)</f>
        <v>48.446649999999998</v>
      </c>
    </row>
    <row r="183" spans="1:14" x14ac:dyDescent="0.3">
      <c r="A183" s="2">
        <v>44316</v>
      </c>
      <c r="B183" s="6">
        <v>3.7673700000000001</v>
      </c>
      <c r="C183" s="6">
        <f>IFERROR(VLOOKUP(A183,宏观数据!A:N,COLUMN()-1,FALSE)*1,C182)</f>
        <v>11</v>
      </c>
      <c r="D183" s="6">
        <f>IFERROR(VLOOKUP($A183,宏观数据!$A:$N,COLUMN(),FALSE)*1,D182)</f>
        <v>6.8</v>
      </c>
      <c r="E183" s="6">
        <f>IFERROR(VLOOKUP($A183,宏观数据!$A:$N,COLUMN(),FALSE)*1,E182)</f>
        <v>65.400000000000006</v>
      </c>
      <c r="F183" s="6">
        <f>IFERROR(VLOOKUP($A183,宏观数据!$A:$N,COLUMN(),FALSE)*1,F182)</f>
        <v>2.52</v>
      </c>
      <c r="G183" s="6">
        <f>IFERROR(VLOOKUP($A183,宏观数据!$A:$N,COLUMN(),FALSE)*1,G182)</f>
        <v>0.11</v>
      </c>
      <c r="H183" s="6">
        <f>IFERROR(VLOOKUP($A183,宏观数据!$A:$N,COLUMN(),FALSE)*1,H182)</f>
        <v>3.36</v>
      </c>
      <c r="I183" s="6">
        <f>IFERROR(VLOOKUP($A183,宏观数据!$A:$N,COLUMN(),FALSE)*1,I182)</f>
        <v>2.2000000000000002</v>
      </c>
      <c r="J183" s="6">
        <f>IFERROR(VLOOKUP($A183,宏观数据!$A:$N,COLUMN(),FALSE)*1,J182)</f>
        <v>5.0999999999999996</v>
      </c>
      <c r="K183" s="6">
        <f>IFERROR(VLOOKUP($A183,宏观数据!$A:$N,COLUMN(),FALSE)*1,K182)</f>
        <v>19</v>
      </c>
      <c r="L183" s="6">
        <f>IFERROR(VLOOKUP($A183,宏观数据!$A:$N,COLUMN(),FALSE)*1,L182)</f>
        <v>22.5</v>
      </c>
      <c r="M183" s="6">
        <f>IFERROR(VLOOKUP($A183,宏观数据!$A:$N,COLUMN(),FALSE)*1,M182)</f>
        <v>14.431915</v>
      </c>
      <c r="N183" s="6">
        <f>IFERROR(VLOOKUP($A183,宏观数据!$A:$N,COLUMN(),FALSE)*1,N182)</f>
        <v>33.269289999999998</v>
      </c>
    </row>
    <row r="184" spans="1:14" x14ac:dyDescent="0.3">
      <c r="A184" s="2">
        <v>44347</v>
      </c>
      <c r="B184" s="6">
        <v>3.4249800000000001</v>
      </c>
      <c r="C184" s="6">
        <f>IFERROR(VLOOKUP(A184,宏观数据!A:N,COLUMN()-1,FALSE)*1,C183)</f>
        <v>7.9</v>
      </c>
      <c r="D184" s="6">
        <f>IFERROR(VLOOKUP($A184,宏观数据!$A:$N,COLUMN(),FALSE)*1,D183)</f>
        <v>-4</v>
      </c>
      <c r="E184" s="6">
        <f>IFERROR(VLOOKUP($A184,宏观数据!$A:$N,COLUMN(),FALSE)*1,E183)</f>
        <v>52.9</v>
      </c>
      <c r="F184" s="6">
        <f>IFERROR(VLOOKUP($A184,宏观数据!$A:$N,COLUMN(),FALSE)*1,F183)</f>
        <v>-14.3</v>
      </c>
      <c r="G184" s="6">
        <f>IFERROR(VLOOKUP($A184,宏观数据!$A:$N,COLUMN(),FALSE)*1,G183)</f>
        <v>3.68</v>
      </c>
      <c r="H184" s="6">
        <f>IFERROR(VLOOKUP($A184,宏观数据!$A:$N,COLUMN(),FALSE)*1,H183)</f>
        <v>17</v>
      </c>
      <c r="I184" s="6">
        <f>IFERROR(VLOOKUP($A184,宏观数据!$A:$N,COLUMN(),FALSE)*1,I183)</f>
        <v>5.7</v>
      </c>
      <c r="J184" s="6">
        <f>IFERROR(VLOOKUP($A184,宏观数据!$A:$N,COLUMN(),FALSE)*1,J183)</f>
        <v>3.2</v>
      </c>
      <c r="K184" s="6">
        <f>IFERROR(VLOOKUP($A184,宏观数据!$A:$N,COLUMN(),FALSE)*1,K183)</f>
        <v>23.7</v>
      </c>
      <c r="L184" s="6">
        <f>IFERROR(VLOOKUP($A184,宏观数据!$A:$N,COLUMN(),FALSE)*1,L183)</f>
        <v>14</v>
      </c>
      <c r="M184" s="6">
        <f>IFERROR(VLOOKUP($A184,宏观数据!$A:$N,COLUMN(),FALSE)*1,M183)</f>
        <v>13.907087000000001</v>
      </c>
      <c r="N184" s="6">
        <f>IFERROR(VLOOKUP($A184,宏观数据!$A:$N,COLUMN(),FALSE)*1,N183)</f>
        <v>19.316770000000002</v>
      </c>
    </row>
    <row r="185" spans="1:14" x14ac:dyDescent="0.3">
      <c r="A185" s="2">
        <v>44377</v>
      </c>
      <c r="B185" s="6">
        <v>3.02989</v>
      </c>
      <c r="C185" s="6">
        <f>IFERROR(VLOOKUP(A185,宏观数据!A:N,COLUMN()-1,FALSE)*1,C184)</f>
        <v>7.4</v>
      </c>
      <c r="D185" s="6">
        <f>IFERROR(VLOOKUP($A185,宏观数据!$A:$N,COLUMN(),FALSE)*1,D184)</f>
        <v>-13.1</v>
      </c>
      <c r="E185" s="6">
        <f>IFERROR(VLOOKUP($A185,宏观数据!$A:$N,COLUMN(),FALSE)*1,E184)</f>
        <v>42.3</v>
      </c>
      <c r="F185" s="6">
        <f>IFERROR(VLOOKUP($A185,宏观数据!$A:$N,COLUMN(),FALSE)*1,F184)</f>
        <v>-6.19</v>
      </c>
      <c r="G185" s="6">
        <f>IFERROR(VLOOKUP($A185,宏观数据!$A:$N,COLUMN(),FALSE)*1,G184)</f>
        <v>-3.97</v>
      </c>
      <c r="H185" s="6">
        <f>IFERROR(VLOOKUP($A185,宏观数据!$A:$N,COLUMN(),FALSE)*1,H184)</f>
        <v>-11.1</v>
      </c>
      <c r="I185" s="6">
        <f>IFERROR(VLOOKUP($A185,宏观数据!$A:$N,COLUMN(),FALSE)*1,I184)</f>
        <v>6.8</v>
      </c>
      <c r="J185" s="6">
        <f>IFERROR(VLOOKUP($A185,宏观数据!$A:$N,COLUMN(),FALSE)*1,J184)</f>
        <v>-1.3</v>
      </c>
      <c r="K185" s="6">
        <f>IFERROR(VLOOKUP($A185,宏观数据!$A:$N,COLUMN(),FALSE)*1,K184)</f>
        <v>31.1</v>
      </c>
      <c r="L185" s="6">
        <f>IFERROR(VLOOKUP($A185,宏观数据!$A:$N,COLUMN(),FALSE)*1,L184)</f>
        <v>-12.1</v>
      </c>
      <c r="M185" s="6">
        <f>IFERROR(VLOOKUP($A185,宏观数据!$A:$N,COLUMN(),FALSE)*1,M184)</f>
        <v>8.4465009999999996</v>
      </c>
      <c r="N185" s="6">
        <f>IFERROR(VLOOKUP($A185,宏观数据!$A:$N,COLUMN(),FALSE)*1,N184)</f>
        <v>9.5520420000000001</v>
      </c>
    </row>
    <row r="186" spans="1:14" x14ac:dyDescent="0.3">
      <c r="A186" s="2">
        <v>44408</v>
      </c>
      <c r="B186" s="6">
        <v>2.5286400000000002</v>
      </c>
      <c r="C186" s="6">
        <f>IFERROR(VLOOKUP(A186,宏观数据!A:N,COLUMN()-1,FALSE)*1,C185)</f>
        <v>9.6</v>
      </c>
      <c r="D186" s="6">
        <f>IFERROR(VLOOKUP($A186,宏观数据!$A:$N,COLUMN(),FALSE)*1,D185)</f>
        <v>-15.8</v>
      </c>
      <c r="E186" s="6">
        <f>IFERROR(VLOOKUP($A186,宏观数据!$A:$N,COLUMN(),FALSE)*1,E185)</f>
        <v>41.3</v>
      </c>
      <c r="F186" s="6">
        <f>IFERROR(VLOOKUP($A186,宏观数据!$A:$N,COLUMN(),FALSE)*1,F185)</f>
        <v>-9.24</v>
      </c>
      <c r="G186" s="6">
        <f>IFERROR(VLOOKUP($A186,宏观数据!$A:$N,COLUMN(),FALSE)*1,G185)</f>
        <v>-15.5</v>
      </c>
      <c r="H186" s="6">
        <f>IFERROR(VLOOKUP($A186,宏观数据!$A:$N,COLUMN(),FALSE)*1,H185)</f>
        <v>-13.6</v>
      </c>
      <c r="I186" s="6">
        <f>IFERROR(VLOOKUP($A186,宏观数据!$A:$N,COLUMN(),FALSE)*1,I185)</f>
        <v>5.3</v>
      </c>
      <c r="J186" s="6">
        <f>IFERROR(VLOOKUP($A186,宏观数据!$A:$N,COLUMN(),FALSE)*1,J185)</f>
        <v>4.7</v>
      </c>
      <c r="K186" s="6">
        <f>IFERROR(VLOOKUP($A186,宏观数据!$A:$N,COLUMN(),FALSE)*1,K185)</f>
        <v>23.5</v>
      </c>
      <c r="L186" s="6">
        <f>IFERROR(VLOOKUP($A186,宏观数据!$A:$N,COLUMN(),FALSE)*1,L185)</f>
        <v>2.8</v>
      </c>
      <c r="M186" s="6">
        <f>IFERROR(VLOOKUP($A186,宏观数据!$A:$N,COLUMN(),FALSE)*1,M185)</f>
        <v>4.4000000000000004</v>
      </c>
      <c r="N186" s="6">
        <f>IFERROR(VLOOKUP($A186,宏观数据!$A:$N,COLUMN(),FALSE)*1,N185)</f>
        <v>12.90635</v>
      </c>
    </row>
    <row r="187" spans="1:14" x14ac:dyDescent="0.3">
      <c r="A187" s="2">
        <v>44439</v>
      </c>
      <c r="B187" s="6">
        <v>2.0248599999999999</v>
      </c>
      <c r="C187" s="6">
        <f>IFERROR(VLOOKUP(A187,宏观数据!A:N,COLUMN()-1,FALSE)*1,C186)</f>
        <v>0.2</v>
      </c>
      <c r="D187" s="6">
        <f>IFERROR(VLOOKUP($A187,宏观数据!$A:$N,COLUMN(),FALSE)*1,D186)</f>
        <v>-19.100000000000001</v>
      </c>
      <c r="E187" s="6">
        <f>IFERROR(VLOOKUP($A187,宏观数据!$A:$N,COLUMN(),FALSE)*1,E186)</f>
        <v>34.700000000000003</v>
      </c>
      <c r="F187" s="6">
        <f>IFERROR(VLOOKUP($A187,宏观数据!$A:$N,COLUMN(),FALSE)*1,F186)</f>
        <v>-13.7</v>
      </c>
      <c r="G187" s="6">
        <f>IFERROR(VLOOKUP($A187,宏观数据!$A:$N,COLUMN(),FALSE)*1,G186)</f>
        <v>-21.2</v>
      </c>
      <c r="H187" s="6">
        <f>IFERROR(VLOOKUP($A187,宏观数据!$A:$N,COLUMN(),FALSE)*1,H186)</f>
        <v>-8.93</v>
      </c>
      <c r="I187" s="6">
        <f>IFERROR(VLOOKUP($A187,宏观数据!$A:$N,COLUMN(),FALSE)*1,I186)</f>
        <v>4.5999999999999996</v>
      </c>
      <c r="J187" s="6">
        <f>IFERROR(VLOOKUP($A187,宏观数据!$A:$N,COLUMN(),FALSE)*1,J186)</f>
        <v>1.9</v>
      </c>
      <c r="K187" s="6">
        <f>IFERROR(VLOOKUP($A187,宏观数据!$A:$N,COLUMN(),FALSE)*1,K186)</f>
        <v>15.3</v>
      </c>
      <c r="L187" s="6">
        <f>IFERROR(VLOOKUP($A187,宏观数据!$A:$N,COLUMN(),FALSE)*1,L186)</f>
        <v>4.3</v>
      </c>
      <c r="M187" s="6">
        <f>IFERROR(VLOOKUP($A187,宏观数据!$A:$N,COLUMN(),FALSE)*1,M186)</f>
        <v>6.4</v>
      </c>
      <c r="N187" s="6">
        <f>IFERROR(VLOOKUP($A187,宏观数据!$A:$N,COLUMN(),FALSE)*1,N186)</f>
        <v>8.1011620000000004</v>
      </c>
    </row>
    <row r="188" spans="1:14" x14ac:dyDescent="0.3">
      <c r="A188" s="2">
        <v>44469</v>
      </c>
      <c r="B188" s="6">
        <v>1.38191</v>
      </c>
      <c r="C188" s="6">
        <f>IFERROR(VLOOKUP(A188,宏观数据!A:N,COLUMN()-1,FALSE)*1,C187)</f>
        <v>4.9000000000000004</v>
      </c>
      <c r="D188" s="6">
        <f>IFERROR(VLOOKUP($A188,宏观数据!$A:$N,COLUMN(),FALSE)*1,D187)</f>
        <v>-13.7</v>
      </c>
      <c r="E188" s="6">
        <f>IFERROR(VLOOKUP($A188,宏观数据!$A:$N,COLUMN(),FALSE)*1,E187)</f>
        <v>8.2200000000000006</v>
      </c>
      <c r="F188" s="6">
        <f>IFERROR(VLOOKUP($A188,宏观数据!$A:$N,COLUMN(),FALSE)*1,F187)</f>
        <v>-22.9</v>
      </c>
      <c r="G188" s="6">
        <f>IFERROR(VLOOKUP($A188,宏观数据!$A:$N,COLUMN(),FALSE)*1,G187)</f>
        <v>-26.8</v>
      </c>
      <c r="H188" s="6">
        <f>IFERROR(VLOOKUP($A188,宏观数据!$A:$N,COLUMN(),FALSE)*1,H187)</f>
        <v>-17.600000000000001</v>
      </c>
      <c r="I188" s="6">
        <f>IFERROR(VLOOKUP($A188,宏观数据!$A:$N,COLUMN(),FALSE)*1,I187)</f>
        <v>0</v>
      </c>
      <c r="J188" s="6">
        <f>IFERROR(VLOOKUP($A188,宏观数据!$A:$N,COLUMN(),FALSE)*1,J187)</f>
        <v>1.6</v>
      </c>
      <c r="K188" s="6">
        <f>IFERROR(VLOOKUP($A188,宏观数据!$A:$N,COLUMN(),FALSE)*1,K187)</f>
        <v>9.3000000000000007</v>
      </c>
      <c r="L188" s="6">
        <f>IFERROR(VLOOKUP($A188,宏观数据!$A:$N,COLUMN(),FALSE)*1,L187)</f>
        <v>-6.9</v>
      </c>
      <c r="M188" s="6">
        <f>IFERROR(VLOOKUP($A188,宏观数据!$A:$N,COLUMN(),FALSE)*1,M187)</f>
        <v>-0.97556799999999999</v>
      </c>
      <c r="N188" s="6">
        <f>IFERROR(VLOOKUP($A188,宏观数据!$A:$N,COLUMN(),FALSE)*1,N187)</f>
        <v>4.0883459999999996</v>
      </c>
    </row>
    <row r="189" spans="1:14" x14ac:dyDescent="0.3">
      <c r="A189" s="2">
        <v>44500</v>
      </c>
      <c r="B189" s="6">
        <v>0.74187000000000003</v>
      </c>
      <c r="C189" s="6">
        <f>IFERROR(VLOOKUP(A189,宏观数据!A:N,COLUMN()-1,FALSE)*1,C188)</f>
        <v>3</v>
      </c>
      <c r="D189" s="6">
        <f>IFERROR(VLOOKUP($A189,宏观数据!$A:$N,COLUMN(),FALSE)*1,D188)</f>
        <v>-8.3000000000000007</v>
      </c>
      <c r="E189" s="6">
        <f>IFERROR(VLOOKUP($A189,宏观数据!$A:$N,COLUMN(),FALSE)*1,E188)</f>
        <v>6.73</v>
      </c>
      <c r="F189" s="6">
        <f>IFERROR(VLOOKUP($A189,宏观数据!$A:$N,COLUMN(),FALSE)*1,F188)</f>
        <v>-30.6</v>
      </c>
      <c r="G189" s="6">
        <f>IFERROR(VLOOKUP($A189,宏观数据!$A:$N,COLUMN(),FALSE)*1,G188)</f>
        <v>-25</v>
      </c>
      <c r="H189" s="6">
        <f>IFERROR(VLOOKUP($A189,宏观数据!$A:$N,COLUMN(),FALSE)*1,H188)</f>
        <v>-14.3</v>
      </c>
      <c r="I189" s="6">
        <f>IFERROR(VLOOKUP($A189,宏观数据!$A:$N,COLUMN(),FALSE)*1,I188)</f>
        <v>-5.7</v>
      </c>
      <c r="J189" s="6">
        <f>IFERROR(VLOOKUP($A189,宏观数据!$A:$N,COLUMN(),FALSE)*1,J188)</f>
        <v>-3</v>
      </c>
      <c r="K189" s="6">
        <f>IFERROR(VLOOKUP($A189,宏观数据!$A:$N,COLUMN(),FALSE)*1,K188)</f>
        <v>4</v>
      </c>
      <c r="L189" s="6">
        <f>IFERROR(VLOOKUP($A189,宏观数据!$A:$N,COLUMN(),FALSE)*1,L188)</f>
        <v>6</v>
      </c>
      <c r="M189" s="6">
        <f>IFERROR(VLOOKUP($A189,宏观数据!$A:$N,COLUMN(),FALSE)*1,M188)</f>
        <v>3.5</v>
      </c>
      <c r="N189" s="6">
        <f>IFERROR(VLOOKUP($A189,宏观数据!$A:$N,COLUMN(),FALSE)*1,N188)</f>
        <v>-2.238991</v>
      </c>
    </row>
    <row r="190" spans="1:14" x14ac:dyDescent="0.3">
      <c r="A190" s="2">
        <v>44530</v>
      </c>
      <c r="B190" s="6">
        <v>0.22298000000000001</v>
      </c>
      <c r="C190" s="6">
        <f>IFERROR(VLOOKUP(A190,宏观数据!A:N,COLUMN()-1,FALSE)*1,C189)</f>
        <v>0.2</v>
      </c>
      <c r="D190" s="6">
        <f>IFERROR(VLOOKUP($A190,宏观数据!$A:$N,COLUMN(),FALSE)*1,D189)</f>
        <v>-7.1</v>
      </c>
      <c r="E190" s="6">
        <f>IFERROR(VLOOKUP($A190,宏观数据!$A:$N,COLUMN(),FALSE)*1,E189)</f>
        <v>2.0299999999999998</v>
      </c>
      <c r="F190" s="6">
        <f>IFERROR(VLOOKUP($A190,宏观数据!$A:$N,COLUMN(),FALSE)*1,F189)</f>
        <v>-36.6</v>
      </c>
      <c r="G190" s="6">
        <f>IFERROR(VLOOKUP($A190,宏观数据!$A:$N,COLUMN(),FALSE)*1,G189)</f>
        <v>-18.100000000000001</v>
      </c>
      <c r="H190" s="6">
        <f>IFERROR(VLOOKUP($A190,宏观数据!$A:$N,COLUMN(),FALSE)*1,H189)</f>
        <v>-13.8</v>
      </c>
      <c r="I190" s="6">
        <f>IFERROR(VLOOKUP($A190,宏观数据!$A:$N,COLUMN(),FALSE)*1,I189)</f>
        <v>-3.8</v>
      </c>
      <c r="J190" s="6">
        <f>IFERROR(VLOOKUP($A190,宏观数据!$A:$N,COLUMN(),FALSE)*1,J189)</f>
        <v>-2.4</v>
      </c>
      <c r="K190" s="6">
        <f>IFERROR(VLOOKUP($A190,宏观数据!$A:$N,COLUMN(),FALSE)*1,K189)</f>
        <v>2.7</v>
      </c>
      <c r="L190" s="6">
        <f>IFERROR(VLOOKUP($A190,宏观数据!$A:$N,COLUMN(),FALSE)*1,L189)</f>
        <v>3.7</v>
      </c>
      <c r="M190" s="6">
        <f>IFERROR(VLOOKUP($A190,宏观数据!$A:$N,COLUMN(),FALSE)*1,M189)</f>
        <v>6.5</v>
      </c>
      <c r="N190" s="6">
        <f>IFERROR(VLOOKUP($A190,宏观数据!$A:$N,COLUMN(),FALSE)*1,N189)</f>
        <v>-13.078514999999999</v>
      </c>
    </row>
    <row r="191" spans="1:14" x14ac:dyDescent="0.3">
      <c r="A191" s="2">
        <v>44561</v>
      </c>
      <c r="B191" s="6">
        <v>-0.16808000000000001</v>
      </c>
      <c r="C191" s="6">
        <f>IFERROR(VLOOKUP(A191,宏观数据!A:N,COLUMN()-1,FALSE)*1,C190)</f>
        <v>-2.1</v>
      </c>
      <c r="D191" s="6">
        <f>IFERROR(VLOOKUP($A191,宏观数据!$A:$N,COLUMN(),FALSE)*1,D190)</f>
        <v>3.4</v>
      </c>
      <c r="E191" s="6">
        <f>IFERROR(VLOOKUP($A191,宏观数据!$A:$N,COLUMN(),FALSE)*1,E190)</f>
        <v>8.64</v>
      </c>
      <c r="F191" s="6">
        <f>IFERROR(VLOOKUP($A191,宏观数据!$A:$N,COLUMN(),FALSE)*1,F190)</f>
        <v>-23.8</v>
      </c>
      <c r="G191" s="6">
        <f>IFERROR(VLOOKUP($A191,宏观数据!$A:$N,COLUMN(),FALSE)*1,G190)</f>
        <v>-22.4</v>
      </c>
      <c r="H191" s="6">
        <f>IFERROR(VLOOKUP($A191,宏观数据!$A:$N,COLUMN(),FALSE)*1,H190)</f>
        <v>-26.1</v>
      </c>
      <c r="I191" s="6">
        <f>IFERROR(VLOOKUP($A191,宏观数据!$A:$N,COLUMN(),FALSE)*1,I190)</f>
        <v>4.9000000000000004</v>
      </c>
      <c r="J191" s="6">
        <f>IFERROR(VLOOKUP($A191,宏观数据!$A:$N,COLUMN(),FALSE)*1,J190)</f>
        <v>-5.0999999999999996</v>
      </c>
      <c r="K191" s="6">
        <f>IFERROR(VLOOKUP($A191,宏观数据!$A:$N,COLUMN(),FALSE)*1,K190)</f>
        <v>2.5</v>
      </c>
      <c r="L191" s="6">
        <f>IFERROR(VLOOKUP($A191,宏观数据!$A:$N,COLUMN(),FALSE)*1,L190)</f>
        <v>-1.7</v>
      </c>
      <c r="M191" s="6">
        <f>IFERROR(VLOOKUP($A191,宏观数据!$A:$N,COLUMN(),FALSE)*1,M190)</f>
        <v>5.7773810000000001</v>
      </c>
      <c r="N191" s="6">
        <f>IFERROR(VLOOKUP($A191,宏观数据!$A:$N,COLUMN(),FALSE)*1,N190)</f>
        <v>-18.268373</v>
      </c>
    </row>
    <row r="192" spans="1:14" x14ac:dyDescent="0.3">
      <c r="A192" s="2">
        <v>44592</v>
      </c>
      <c r="B192" s="6">
        <v>-0.44640000000000002</v>
      </c>
      <c r="C192" s="6">
        <f>IFERROR(VLOOKUP(A192,宏观数据!A:N,COLUMN()-1,FALSE)*1,C191)</f>
        <v>-2.1</v>
      </c>
      <c r="D192" s="6">
        <f>IFERROR(VLOOKUP($A192,宏观数据!$A:$N,COLUMN(),FALSE)*1,D191)</f>
        <v>3.4</v>
      </c>
      <c r="E192" s="6">
        <f>IFERROR(VLOOKUP($A192,宏观数据!$A:$N,COLUMN(),FALSE)*1,E191)</f>
        <v>11.7</v>
      </c>
      <c r="F192" s="6">
        <f>IFERROR(VLOOKUP($A192,宏观数据!$A:$N,COLUMN(),FALSE)*1,F191)</f>
        <v>-20.399999999999999</v>
      </c>
      <c r="G192" s="6">
        <f>IFERROR(VLOOKUP($A192,宏观数据!$A:$N,COLUMN(),FALSE)*1,G191)</f>
        <v>-5.99</v>
      </c>
      <c r="H192" s="6">
        <f>IFERROR(VLOOKUP($A192,宏观数据!$A:$N,COLUMN(),FALSE)*1,H191)</f>
        <v>-17.8</v>
      </c>
      <c r="I192" s="6">
        <f>IFERROR(VLOOKUP($A192,宏观数据!$A:$N,COLUMN(),FALSE)*1,I191)</f>
        <v>4.9000000000000004</v>
      </c>
      <c r="J192" s="6">
        <f>IFERROR(VLOOKUP($A192,宏观数据!$A:$N,COLUMN(),FALSE)*1,J191)</f>
        <v>-5.0999999999999996</v>
      </c>
      <c r="K192" s="6">
        <f>IFERROR(VLOOKUP($A192,宏观数据!$A:$N,COLUMN(),FALSE)*1,K191)</f>
        <v>2.5</v>
      </c>
      <c r="L192" s="6">
        <f>IFERROR(VLOOKUP($A192,宏观数据!$A:$N,COLUMN(),FALSE)*1,L191)</f>
        <v>-1.7</v>
      </c>
      <c r="M192" s="6">
        <f>IFERROR(VLOOKUP($A192,宏观数据!$A:$N,COLUMN(),FALSE)*1,M191)</f>
        <v>3.286235</v>
      </c>
      <c r="N192" s="6">
        <f>IFERROR(VLOOKUP($A192,宏观数据!$A:$N,COLUMN(),FALSE)*1,N191)</f>
        <v>-18.268373</v>
      </c>
    </row>
    <row r="193" spans="1:14" x14ac:dyDescent="0.3">
      <c r="A193" s="2">
        <v>44620</v>
      </c>
      <c r="B193" s="6">
        <v>-0.54215000000000002</v>
      </c>
      <c r="C193" s="6">
        <f>IFERROR(VLOOKUP(A193,宏观数据!A:N,COLUMN()-1,FALSE)*1,C192)</f>
        <v>-2.1</v>
      </c>
      <c r="D193" s="6">
        <f>IFERROR(VLOOKUP($A193,宏观数据!$A:$N,COLUMN(),FALSE)*1,D192)</f>
        <v>3.4</v>
      </c>
      <c r="E193" s="6">
        <f>IFERROR(VLOOKUP($A193,宏观数据!$A:$N,COLUMN(),FALSE)*1,E192)</f>
        <v>71.3</v>
      </c>
      <c r="F193" s="6">
        <f>IFERROR(VLOOKUP($A193,宏观数据!$A:$N,COLUMN(),FALSE)*1,F192)</f>
        <v>-13.5</v>
      </c>
      <c r="G193" s="6">
        <f>IFERROR(VLOOKUP($A193,宏观数据!$A:$N,COLUMN(),FALSE)*1,G192)</f>
        <v>0.42</v>
      </c>
      <c r="H193" s="6">
        <f>IFERROR(VLOOKUP($A193,宏观数据!$A:$N,COLUMN(),FALSE)*1,H192)</f>
        <v>10.7</v>
      </c>
      <c r="I193" s="6">
        <f>IFERROR(VLOOKUP($A193,宏观数据!$A:$N,COLUMN(),FALSE)*1,I192)</f>
        <v>4.9000000000000004</v>
      </c>
      <c r="J193" s="6">
        <f>IFERROR(VLOOKUP($A193,宏观数据!$A:$N,COLUMN(),FALSE)*1,J192)</f>
        <v>-5.0999999999999996</v>
      </c>
      <c r="K193" s="6">
        <f>IFERROR(VLOOKUP($A193,宏观数据!$A:$N,COLUMN(),FALSE)*1,K192)</f>
        <v>2.5</v>
      </c>
      <c r="L193" s="6">
        <f>IFERROR(VLOOKUP($A193,宏观数据!$A:$N,COLUMN(),FALSE)*1,L192)</f>
        <v>-1.7</v>
      </c>
      <c r="M193" s="6">
        <f>IFERROR(VLOOKUP($A193,宏观数据!$A:$N,COLUMN(),FALSE)*1,M192)</f>
        <v>7.6484889999999996</v>
      </c>
      <c r="N193" s="6">
        <f>IFERROR(VLOOKUP($A193,宏观数据!$A:$N,COLUMN(),FALSE)*1,N192)</f>
        <v>-18.268373</v>
      </c>
    </row>
    <row r="194" spans="1:14" x14ac:dyDescent="0.3">
      <c r="A194" s="2">
        <v>44651</v>
      </c>
      <c r="B194" s="6">
        <v>-0.99985999999999997</v>
      </c>
      <c r="C194" s="6">
        <f>IFERROR(VLOOKUP(A194,宏观数据!A:N,COLUMN()-1,FALSE)*1,C193)</f>
        <v>0.2</v>
      </c>
      <c r="D194" s="6">
        <f>IFERROR(VLOOKUP($A194,宏观数据!$A:$N,COLUMN(),FALSE)*1,D193)</f>
        <v>-4.9000000000000004</v>
      </c>
      <c r="E194" s="6">
        <f>IFERROR(VLOOKUP($A194,宏观数据!$A:$N,COLUMN(),FALSE)*1,E193)</f>
        <v>0.26</v>
      </c>
      <c r="F194" s="6">
        <f>IFERROR(VLOOKUP($A194,宏观数据!$A:$N,COLUMN(),FALSE)*1,F193)</f>
        <v>-53.1</v>
      </c>
      <c r="G194" s="6">
        <f>IFERROR(VLOOKUP($A194,宏观数据!$A:$N,COLUMN(),FALSE)*1,G193)</f>
        <v>-45.9</v>
      </c>
      <c r="H194" s="6">
        <f>IFERROR(VLOOKUP($A194,宏观数据!$A:$N,COLUMN(),FALSE)*1,H193)</f>
        <v>-36.200000000000003</v>
      </c>
      <c r="I194" s="6">
        <f>IFERROR(VLOOKUP($A194,宏观数据!$A:$N,COLUMN(),FALSE)*1,I193)</f>
        <v>-3.6</v>
      </c>
      <c r="J194" s="6">
        <f>IFERROR(VLOOKUP($A194,宏观数据!$A:$N,COLUMN(),FALSE)*1,J193)</f>
        <v>-0.4</v>
      </c>
      <c r="K194" s="6">
        <f>IFERROR(VLOOKUP($A194,宏观数据!$A:$N,COLUMN(),FALSE)*1,K193)</f>
        <v>-4.9000000000000004</v>
      </c>
      <c r="L194" s="6">
        <f>IFERROR(VLOOKUP($A194,宏观数据!$A:$N,COLUMN(),FALSE)*1,L193)</f>
        <v>0.5</v>
      </c>
      <c r="M194" s="6">
        <f>IFERROR(VLOOKUP($A194,宏观数据!$A:$N,COLUMN(),FALSE)*1,M193)</f>
        <v>0.99371799999999999</v>
      </c>
      <c r="N194" s="6">
        <f>IFERROR(VLOOKUP($A194,宏观数据!$A:$N,COLUMN(),FALSE)*1,N193)</f>
        <v>-0.16300000000000001</v>
      </c>
    </row>
    <row r="195" spans="1:14" x14ac:dyDescent="0.3">
      <c r="A195" s="2">
        <v>44681</v>
      </c>
      <c r="B195" s="6">
        <v>-1.65601</v>
      </c>
      <c r="C195" s="6">
        <f>IFERROR(VLOOKUP(A195,宏观数据!A:N,COLUMN()-1,FALSE)*1,C194)</f>
        <v>-4.3</v>
      </c>
      <c r="D195" s="6">
        <f>IFERROR(VLOOKUP($A195,宏观数据!$A:$N,COLUMN(),FALSE)*1,D194)</f>
        <v>-43.5</v>
      </c>
      <c r="E195" s="6">
        <f>IFERROR(VLOOKUP($A195,宏观数据!$A:$N,COLUMN(),FALSE)*1,E194)</f>
        <v>-21.6</v>
      </c>
      <c r="F195" s="6">
        <f>IFERROR(VLOOKUP($A195,宏观数据!$A:$N,COLUMN(),FALSE)*1,F194)</f>
        <v>-47.3</v>
      </c>
      <c r="G195" s="6">
        <f>IFERROR(VLOOKUP($A195,宏观数据!$A:$N,COLUMN(),FALSE)*1,G194)</f>
        <v>-52.4</v>
      </c>
      <c r="H195" s="6">
        <f>IFERROR(VLOOKUP($A195,宏观数据!$A:$N,COLUMN(),FALSE)*1,H194)</f>
        <v>-40</v>
      </c>
      <c r="I195" s="6">
        <f>IFERROR(VLOOKUP($A195,宏观数据!$A:$N,COLUMN(),FALSE)*1,I194)</f>
        <v>-7</v>
      </c>
      <c r="J195" s="6">
        <f>IFERROR(VLOOKUP($A195,宏观数据!$A:$N,COLUMN(),FALSE)*1,J194)</f>
        <v>-2.8</v>
      </c>
      <c r="K195" s="6">
        <f>IFERROR(VLOOKUP($A195,宏观数据!$A:$N,COLUMN(),FALSE)*1,K194)</f>
        <v>-1.3</v>
      </c>
      <c r="L195" s="6">
        <f>IFERROR(VLOOKUP($A195,宏观数据!$A:$N,COLUMN(),FALSE)*1,L194)</f>
        <v>-4</v>
      </c>
      <c r="M195" s="6">
        <f>IFERROR(VLOOKUP($A195,宏观数据!$A:$N,COLUMN(),FALSE)*1,M194)</f>
        <v>3.065582</v>
      </c>
      <c r="N195" s="6">
        <f>IFERROR(VLOOKUP($A195,宏观数据!$A:$N,COLUMN(),FALSE)*1,N194)</f>
        <v>-47.311399999999999</v>
      </c>
    </row>
    <row r="196" spans="1:14" x14ac:dyDescent="0.3">
      <c r="A196" s="2">
        <v>44712</v>
      </c>
      <c r="B196" s="6">
        <v>-1.7749200000000001</v>
      </c>
      <c r="C196" s="6">
        <f>IFERROR(VLOOKUP(A196,宏观数据!A:N,COLUMN()-1,FALSE)*1,C195)</f>
        <v>-3.3</v>
      </c>
      <c r="D196" s="6">
        <f>IFERROR(VLOOKUP($A196,宏观数据!$A:$N,COLUMN(),FALSE)*1,D195)</f>
        <v>-4.8</v>
      </c>
      <c r="E196" s="6">
        <f>IFERROR(VLOOKUP($A196,宏观数据!$A:$N,COLUMN(),FALSE)*1,E195)</f>
        <v>-16.2</v>
      </c>
      <c r="F196" s="6">
        <f>IFERROR(VLOOKUP($A196,宏观数据!$A:$N,COLUMN(),FALSE)*1,F195)</f>
        <v>-24.2</v>
      </c>
      <c r="G196" s="6">
        <f>IFERROR(VLOOKUP($A196,宏观数据!$A:$N,COLUMN(),FALSE)*1,G195)</f>
        <v>-43.6</v>
      </c>
      <c r="H196" s="6">
        <f>IFERROR(VLOOKUP($A196,宏观数据!$A:$N,COLUMN(),FALSE)*1,H195)</f>
        <v>-31.1</v>
      </c>
      <c r="I196" s="6">
        <f>IFERROR(VLOOKUP($A196,宏观数据!$A:$N,COLUMN(),FALSE)*1,I195)</f>
        <v>-5.5</v>
      </c>
      <c r="J196" s="6">
        <f>IFERROR(VLOOKUP($A196,宏观数据!$A:$N,COLUMN(),FALSE)*1,J195)</f>
        <v>2.1</v>
      </c>
      <c r="K196" s="6">
        <f>IFERROR(VLOOKUP($A196,宏观数据!$A:$N,COLUMN(),FALSE)*1,K195)</f>
        <v>2.9</v>
      </c>
      <c r="L196" s="6">
        <f>IFERROR(VLOOKUP($A196,宏观数据!$A:$N,COLUMN(),FALSE)*1,L195)</f>
        <v>0.1</v>
      </c>
      <c r="M196" s="6">
        <f>IFERROR(VLOOKUP($A196,宏观数据!$A:$N,COLUMN(),FALSE)*1,M195)</f>
        <v>3.397062</v>
      </c>
      <c r="N196" s="6">
        <f>IFERROR(VLOOKUP($A196,宏观数据!$A:$N,COLUMN(),FALSE)*1,N195)</f>
        <v>-38.098999999999997</v>
      </c>
    </row>
    <row r="197" spans="1:14" x14ac:dyDescent="0.3">
      <c r="A197" s="2">
        <v>44742</v>
      </c>
      <c r="B197" s="6">
        <v>-1.7351799999999999</v>
      </c>
      <c r="C197" s="6">
        <f>IFERROR(VLOOKUP(A197,宏观数据!A:N,COLUMN()-1,FALSE)*1,C196)</f>
        <v>1.5</v>
      </c>
      <c r="D197" s="6">
        <f>IFERROR(VLOOKUP($A197,宏观数据!$A:$N,COLUMN(),FALSE)*1,D196)</f>
        <v>26.8</v>
      </c>
      <c r="E197" s="6">
        <f>IFERROR(VLOOKUP($A197,宏观数据!$A:$N,COLUMN(),FALSE)*1,E196)</f>
        <v>-6.83</v>
      </c>
      <c r="F197" s="6">
        <f>IFERROR(VLOOKUP($A197,宏观数据!$A:$N,COLUMN(),FALSE)*1,F196)</f>
        <v>-10.1</v>
      </c>
      <c r="G197" s="6">
        <f>IFERROR(VLOOKUP($A197,宏观数据!$A:$N,COLUMN(),FALSE)*1,G196)</f>
        <v>-25.1</v>
      </c>
      <c r="H197" s="6">
        <f>IFERROR(VLOOKUP($A197,宏观数据!$A:$N,COLUMN(),FALSE)*1,H196)</f>
        <v>-8.3000000000000007</v>
      </c>
      <c r="I197" s="6">
        <f>IFERROR(VLOOKUP($A197,宏观数据!$A:$N,COLUMN(),FALSE)*1,I196)</f>
        <v>-6.7</v>
      </c>
      <c r="J197" s="6">
        <f>IFERROR(VLOOKUP($A197,宏观数据!$A:$N,COLUMN(),FALSE)*1,J196)</f>
        <v>8.6</v>
      </c>
      <c r="K197" s="6">
        <f>IFERROR(VLOOKUP($A197,宏观数据!$A:$N,COLUMN(),FALSE)*1,K196)</f>
        <v>-1.3</v>
      </c>
      <c r="L197" s="6">
        <f>IFERROR(VLOOKUP($A197,宏观数据!$A:$N,COLUMN(),FALSE)*1,L196)</f>
        <v>4.4000000000000004</v>
      </c>
      <c r="M197" s="6">
        <f>IFERROR(VLOOKUP($A197,宏观数据!$A:$N,COLUMN(),FALSE)*1,M196)</f>
        <v>2.5182820000000001</v>
      </c>
      <c r="N197" s="6">
        <f>IFERROR(VLOOKUP($A197,宏观数据!$A:$N,COLUMN(),FALSE)*1,N196)</f>
        <v>-21.1966</v>
      </c>
    </row>
    <row r="198" spans="1:14" x14ac:dyDescent="0.3">
      <c r="A198" s="2">
        <v>44773</v>
      </c>
      <c r="B198" s="6">
        <v>-1.81674</v>
      </c>
      <c r="C198" s="6">
        <f>IFERROR(VLOOKUP(A198,宏观数据!A:N,COLUMN()-1,FALSE)*1,C197)</f>
        <v>4.5</v>
      </c>
      <c r="D198" s="6">
        <f>IFERROR(VLOOKUP($A198,宏观数据!$A:$N,COLUMN(),FALSE)*1,D197)</f>
        <v>31.5</v>
      </c>
      <c r="E198" s="6">
        <f>IFERROR(VLOOKUP($A198,宏观数据!$A:$N,COLUMN(),FALSE)*1,E197)</f>
        <v>-9.73</v>
      </c>
      <c r="F198" s="6">
        <f>IFERROR(VLOOKUP($A198,宏观数据!$A:$N,COLUMN(),FALSE)*1,F197)</f>
        <v>3.4</v>
      </c>
      <c r="G198" s="6">
        <f>IFERROR(VLOOKUP($A198,宏观数据!$A:$N,COLUMN(),FALSE)*1,G197)</f>
        <v>-3.8</v>
      </c>
      <c r="H198" s="6">
        <f>IFERROR(VLOOKUP($A198,宏观数据!$A:$N,COLUMN(),FALSE)*1,H197)</f>
        <v>-6.38</v>
      </c>
      <c r="I198" s="6">
        <f>IFERROR(VLOOKUP($A198,宏观数据!$A:$N,COLUMN(),FALSE)*1,I197)</f>
        <v>-2</v>
      </c>
      <c r="J198" s="6">
        <f>IFERROR(VLOOKUP($A198,宏观数据!$A:$N,COLUMN(),FALSE)*1,J197)</f>
        <v>-1.9</v>
      </c>
      <c r="K198" s="6">
        <f>IFERROR(VLOOKUP($A198,宏观数据!$A:$N,COLUMN(),FALSE)*1,K197)</f>
        <v>-9.1</v>
      </c>
      <c r="L198" s="6">
        <f>IFERROR(VLOOKUP($A198,宏观数据!$A:$N,COLUMN(),FALSE)*1,L197)</f>
        <v>0.6</v>
      </c>
      <c r="M198" s="6">
        <f>IFERROR(VLOOKUP($A198,宏观数据!$A:$N,COLUMN(),FALSE)*1,M197)</f>
        <v>7.0393410000000003</v>
      </c>
      <c r="N198" s="6">
        <f>IFERROR(VLOOKUP($A198,宏观数据!$A:$N,COLUMN(),FALSE)*1,N197)</f>
        <v>-8.2997999999999994</v>
      </c>
    </row>
    <row r="199" spans="1:14" x14ac:dyDescent="0.3">
      <c r="A199" s="2">
        <v>44804</v>
      </c>
      <c r="B199" s="6">
        <v>-1.7395</v>
      </c>
      <c r="C199" s="6">
        <f>IFERROR(VLOOKUP(A199,宏观数据!A:N,COLUMN()-1,FALSE)*1,C198)</f>
        <v>9.9</v>
      </c>
      <c r="D199" s="6">
        <f>IFERROR(VLOOKUP($A199,宏观数据!$A:$N,COLUMN(),FALSE)*1,D198)</f>
        <v>39</v>
      </c>
      <c r="E199" s="6">
        <f>IFERROR(VLOOKUP($A199,宏观数据!$A:$N,COLUMN(),FALSE)*1,E198)</f>
        <v>-15</v>
      </c>
      <c r="F199" s="6">
        <f>IFERROR(VLOOKUP($A199,宏观数据!$A:$N,COLUMN(),FALSE)*1,F198)</f>
        <v>0</v>
      </c>
      <c r="G199" s="6">
        <f>IFERROR(VLOOKUP($A199,宏观数据!$A:$N,COLUMN(),FALSE)*1,G198)</f>
        <v>-4.9400000000000004</v>
      </c>
      <c r="H199" s="6">
        <f>IFERROR(VLOOKUP($A199,宏观数据!$A:$N,COLUMN(),FALSE)*1,H198)</f>
        <v>-3.49</v>
      </c>
      <c r="I199" s="6">
        <f>IFERROR(VLOOKUP($A199,宏观数据!$A:$N,COLUMN(),FALSE)*1,I198)</f>
        <v>0.4</v>
      </c>
      <c r="J199" s="6">
        <f>IFERROR(VLOOKUP($A199,宏观数据!$A:$N,COLUMN(),FALSE)*1,J198)</f>
        <v>-6.4</v>
      </c>
      <c r="K199" s="6">
        <f>IFERROR(VLOOKUP($A199,宏观数据!$A:$N,COLUMN(),FALSE)*1,K198)</f>
        <v>-8.6</v>
      </c>
      <c r="L199" s="6">
        <f>IFERROR(VLOOKUP($A199,宏观数据!$A:$N,COLUMN(),FALSE)*1,L198)</f>
        <v>6.1</v>
      </c>
      <c r="M199" s="6">
        <f>IFERROR(VLOOKUP($A199,宏观数据!$A:$N,COLUMN(),FALSE)*1,M198)</f>
        <v>2.958771</v>
      </c>
      <c r="N199" s="6">
        <f>IFERROR(VLOOKUP($A199,宏观数据!$A:$N,COLUMN(),FALSE)*1,N198)</f>
        <v>0.63719999999999999</v>
      </c>
    </row>
    <row r="200" spans="1:14" x14ac:dyDescent="0.3">
      <c r="A200" s="2">
        <v>44834</v>
      </c>
      <c r="B200" s="6">
        <v>-1.42994</v>
      </c>
      <c r="C200" s="6">
        <f>IFERROR(VLOOKUP(A200,宏观数据!A:N,COLUMN()-1,FALSE)*1,C199)</f>
        <v>-0.4</v>
      </c>
      <c r="D200" s="6">
        <f>IFERROR(VLOOKUP($A200,宏观数据!$A:$N,COLUMN(),FALSE)*1,D199)</f>
        <v>25.4</v>
      </c>
      <c r="E200" s="6">
        <f>IFERROR(VLOOKUP($A200,宏观数据!$A:$N,COLUMN(),FALSE)*1,E199)</f>
        <v>-5.51</v>
      </c>
      <c r="F200" s="6">
        <f>IFERROR(VLOOKUP($A200,宏观数据!$A:$N,COLUMN(),FALSE)*1,F199)</f>
        <v>5.49</v>
      </c>
      <c r="G200" s="6">
        <f>IFERROR(VLOOKUP($A200,宏观数据!$A:$N,COLUMN(),FALSE)*1,G199)</f>
        <v>6.72</v>
      </c>
      <c r="H200" s="6">
        <f>IFERROR(VLOOKUP($A200,宏观数据!$A:$N,COLUMN(),FALSE)*1,H199)</f>
        <v>-2.3199999999999998</v>
      </c>
      <c r="I200" s="6">
        <f>IFERROR(VLOOKUP($A200,宏观数据!$A:$N,COLUMN(),FALSE)*1,I199)</f>
        <v>2.6</v>
      </c>
      <c r="J200" s="6">
        <f>IFERROR(VLOOKUP($A200,宏观数据!$A:$N,COLUMN(),FALSE)*1,J199)</f>
        <v>-3.9</v>
      </c>
      <c r="K200" s="6">
        <f>IFERROR(VLOOKUP($A200,宏观数据!$A:$N,COLUMN(),FALSE)*1,K199)</f>
        <v>1.9</v>
      </c>
      <c r="L200" s="6">
        <f>IFERROR(VLOOKUP($A200,宏观数据!$A:$N,COLUMN(),FALSE)*1,L199)</f>
        <v>20.9</v>
      </c>
      <c r="M200" s="6">
        <f>IFERROR(VLOOKUP($A200,宏观数据!$A:$N,COLUMN(),FALSE)*1,M199)</f>
        <v>4.4788189999999997</v>
      </c>
      <c r="N200" s="6">
        <f>IFERROR(VLOOKUP($A200,宏观数据!$A:$N,COLUMN(),FALSE)*1,N199)</f>
        <v>0.37019999999999997</v>
      </c>
    </row>
    <row r="201" spans="1:14" x14ac:dyDescent="0.3">
      <c r="A201" s="2">
        <v>44865</v>
      </c>
      <c r="B201" s="6">
        <v>-1.23594</v>
      </c>
      <c r="C201" s="6">
        <f>IFERROR(VLOOKUP(A201,宏观数据!A:N,COLUMN()-1,FALSE)*1,C200)</f>
        <v>1.3</v>
      </c>
      <c r="D201" s="6">
        <f>IFERROR(VLOOKUP($A201,宏观数据!$A:$N,COLUMN(),FALSE)*1,D200)</f>
        <v>8.6</v>
      </c>
      <c r="E201" s="6">
        <f>IFERROR(VLOOKUP($A201,宏观数据!$A:$N,COLUMN(),FALSE)*1,E200)</f>
        <v>-3.08</v>
      </c>
      <c r="F201" s="6">
        <f>IFERROR(VLOOKUP($A201,宏观数据!$A:$N,COLUMN(),FALSE)*1,F200)</f>
        <v>8.1</v>
      </c>
      <c r="G201" s="6">
        <f>IFERROR(VLOOKUP($A201,宏观数据!$A:$N,COLUMN(),FALSE)*1,G200)</f>
        <v>-0.82</v>
      </c>
      <c r="H201" s="6">
        <f>IFERROR(VLOOKUP($A201,宏观数据!$A:$N,COLUMN(),FALSE)*1,H200)</f>
        <v>2.5099999999999998</v>
      </c>
      <c r="I201" s="6">
        <f>IFERROR(VLOOKUP($A201,宏观数据!$A:$N,COLUMN(),FALSE)*1,I200)</f>
        <v>6.2</v>
      </c>
      <c r="J201" s="6">
        <f>IFERROR(VLOOKUP($A201,宏观数据!$A:$N,COLUMN(),FALSE)*1,J200)</f>
        <v>2.7</v>
      </c>
      <c r="K201" s="6">
        <f>IFERROR(VLOOKUP($A201,宏观数据!$A:$N,COLUMN(),FALSE)*1,K200)</f>
        <v>5.5</v>
      </c>
      <c r="L201" s="6">
        <f>IFERROR(VLOOKUP($A201,宏观数据!$A:$N,COLUMN(),FALSE)*1,L200)</f>
        <v>-3.3</v>
      </c>
      <c r="M201" s="6">
        <f>IFERROR(VLOOKUP($A201,宏观数据!$A:$N,COLUMN(),FALSE)*1,M200)</f>
        <v>8.4120799999999996</v>
      </c>
      <c r="N201" s="6">
        <f>IFERROR(VLOOKUP($A201,宏观数据!$A:$N,COLUMN(),FALSE)*1,N200)</f>
        <v>15.2347</v>
      </c>
    </row>
    <row r="202" spans="1:14" x14ac:dyDescent="0.3">
      <c r="A202" s="2">
        <v>44895</v>
      </c>
      <c r="B202" s="6">
        <v>-1.4504699999999999</v>
      </c>
      <c r="C202" s="6">
        <f>IFERROR(VLOOKUP(A202,宏观数据!A:N,COLUMN()-1,FALSE)*1,C201)</f>
        <v>0.1</v>
      </c>
      <c r="D202" s="6">
        <f>IFERROR(VLOOKUP($A202,宏观数据!$A:$N,COLUMN(),FALSE)*1,D201)</f>
        <v>-9.9</v>
      </c>
      <c r="E202" s="6">
        <f>IFERROR(VLOOKUP($A202,宏观数据!$A:$N,COLUMN(),FALSE)*1,E201)</f>
        <v>-5.79</v>
      </c>
      <c r="F202" s="6">
        <f>IFERROR(VLOOKUP($A202,宏观数据!$A:$N,COLUMN(),FALSE)*1,F201)</f>
        <v>15.8</v>
      </c>
      <c r="G202" s="6">
        <f>IFERROR(VLOOKUP($A202,宏观数据!$A:$N,COLUMN(),FALSE)*1,G201)</f>
        <v>13.7</v>
      </c>
      <c r="H202" s="6">
        <f>IFERROR(VLOOKUP($A202,宏观数据!$A:$N,COLUMN(),FALSE)*1,H201)</f>
        <v>37.6</v>
      </c>
      <c r="I202" s="6">
        <f>IFERROR(VLOOKUP($A202,宏观数据!$A:$N,COLUMN(),FALSE)*1,I201)</f>
        <v>4.9000000000000004</v>
      </c>
      <c r="J202" s="6">
        <f>IFERROR(VLOOKUP($A202,宏观数据!$A:$N,COLUMN(),FALSE)*1,J201)</f>
        <v>5.5</v>
      </c>
      <c r="K202" s="6">
        <f>IFERROR(VLOOKUP($A202,宏观数据!$A:$N,COLUMN(),FALSE)*1,K201)</f>
        <v>4.5999999999999996</v>
      </c>
      <c r="L202" s="6">
        <f>IFERROR(VLOOKUP($A202,宏观数据!$A:$N,COLUMN(),FALSE)*1,L201)</f>
        <v>-10.7</v>
      </c>
      <c r="M202" s="6">
        <f>IFERROR(VLOOKUP($A202,宏观数据!$A:$N,COLUMN(),FALSE)*1,M201)</f>
        <v>-1.434121</v>
      </c>
      <c r="N202" s="6">
        <f>IFERROR(VLOOKUP($A202,宏观数据!$A:$N,COLUMN(),FALSE)*1,N201)</f>
        <v>28.376300000000001</v>
      </c>
    </row>
    <row r="203" spans="1:14" x14ac:dyDescent="0.3">
      <c r="A203" s="2">
        <v>44926</v>
      </c>
      <c r="B203" s="6">
        <v>-1.83927</v>
      </c>
      <c r="C203" s="6">
        <f>IFERROR(VLOOKUP(A203,宏观数据!A:N,COLUMN()-1,FALSE)*1,C202)</f>
        <v>3</v>
      </c>
      <c r="D203" s="6">
        <f>IFERROR(VLOOKUP($A203,宏观数据!$A:$N,COLUMN(),FALSE)*1,D202)</f>
        <v>-16.7</v>
      </c>
      <c r="E203" s="6">
        <f>IFERROR(VLOOKUP($A203,宏观数据!$A:$N,COLUMN(),FALSE)*1,E202)</f>
        <v>-6.15</v>
      </c>
      <c r="F203" s="6">
        <f>IFERROR(VLOOKUP($A203,宏观数据!$A:$N,COLUMN(),FALSE)*1,F202)</f>
        <v>-29.8</v>
      </c>
      <c r="G203" s="6">
        <f>IFERROR(VLOOKUP($A203,宏观数据!$A:$N,COLUMN(),FALSE)*1,G202)</f>
        <v>-14.9</v>
      </c>
      <c r="H203" s="6">
        <f>IFERROR(VLOOKUP($A203,宏观数据!$A:$N,COLUMN(),FALSE)*1,H202)</f>
        <v>0.01</v>
      </c>
      <c r="I203" s="6">
        <f>IFERROR(VLOOKUP($A203,宏观数据!$A:$N,COLUMN(),FALSE)*1,I202)</f>
        <v>-6.9</v>
      </c>
      <c r="J203" s="6">
        <f>IFERROR(VLOOKUP($A203,宏观数据!$A:$N,COLUMN(),FALSE)*1,J202)</f>
        <v>3.3</v>
      </c>
      <c r="K203" s="6">
        <f>IFERROR(VLOOKUP($A203,宏观数据!$A:$N,COLUMN(),FALSE)*1,K202)</f>
        <v>4.5999999999999996</v>
      </c>
      <c r="L203" s="6">
        <f>IFERROR(VLOOKUP($A203,宏观数据!$A:$N,COLUMN(),FALSE)*1,L202)</f>
        <v>-9.9</v>
      </c>
      <c r="M203" s="6">
        <f>IFERROR(VLOOKUP($A203,宏观数据!$A:$N,COLUMN(),FALSE)*1,M202)</f>
        <v>0.69073899999999999</v>
      </c>
      <c r="N203" s="6">
        <f>IFERROR(VLOOKUP($A203,宏观数据!$A:$N,COLUMN(),FALSE)*1,N202)</f>
        <v>67.309799999999996</v>
      </c>
    </row>
    <row r="204" spans="1:14" x14ac:dyDescent="0.3">
      <c r="A204" s="2">
        <v>44957</v>
      </c>
      <c r="B204" s="6">
        <v>-1.56976</v>
      </c>
      <c r="C204" s="6">
        <f>IFERROR(VLOOKUP(A204,宏观数据!A:N,COLUMN()-1,FALSE)*1,C203)</f>
        <v>3</v>
      </c>
      <c r="D204" s="6">
        <f>IFERROR(VLOOKUP($A204,宏观数据!$A:$N,COLUMN(),FALSE)*1,D203)</f>
        <v>-16.7</v>
      </c>
      <c r="E204" s="6">
        <f>IFERROR(VLOOKUP($A204,宏观数据!$A:$N,COLUMN(),FALSE)*1,E203)</f>
        <v>-30.1</v>
      </c>
      <c r="F204" s="6">
        <f>IFERROR(VLOOKUP($A204,宏观数据!$A:$N,COLUMN(),FALSE)*1,F203)</f>
        <v>-33.1</v>
      </c>
      <c r="G204" s="6">
        <f>IFERROR(VLOOKUP($A204,宏观数据!$A:$N,COLUMN(),FALSE)*1,G203)</f>
        <v>-3.14</v>
      </c>
      <c r="H204" s="6">
        <f>IFERROR(VLOOKUP($A204,宏观数据!$A:$N,COLUMN(),FALSE)*1,H203)</f>
        <v>-11.1</v>
      </c>
      <c r="I204" s="6">
        <f>IFERROR(VLOOKUP($A204,宏观数据!$A:$N,COLUMN(),FALSE)*1,I203)</f>
        <v>-6.9</v>
      </c>
      <c r="J204" s="6">
        <f>IFERROR(VLOOKUP($A204,宏观数据!$A:$N,COLUMN(),FALSE)*1,J203)</f>
        <v>3.3</v>
      </c>
      <c r="K204" s="6">
        <f>IFERROR(VLOOKUP($A204,宏观数据!$A:$N,COLUMN(),FALSE)*1,K203)</f>
        <v>4.5999999999999996</v>
      </c>
      <c r="L204" s="6">
        <f>IFERROR(VLOOKUP($A204,宏观数据!$A:$N,COLUMN(),FALSE)*1,L203)</f>
        <v>-9.9</v>
      </c>
      <c r="M204" s="6">
        <f>IFERROR(VLOOKUP($A204,宏观数据!$A:$N,COLUMN(),FALSE)*1,M203)</f>
        <v>-8.0296350000000007</v>
      </c>
      <c r="N204" s="6">
        <f>IFERROR(VLOOKUP($A204,宏观数据!$A:$N,COLUMN(),FALSE)*1,N203)</f>
        <v>67.309799999999996</v>
      </c>
    </row>
    <row r="205" spans="1:14" x14ac:dyDescent="0.3">
      <c r="A205" s="2">
        <v>44985</v>
      </c>
      <c r="B205" s="6">
        <v>-0.90256000000000003</v>
      </c>
      <c r="C205" s="6">
        <f>IFERROR(VLOOKUP(A205,宏观数据!A:N,COLUMN()-1,FALSE)*1,C204)</f>
        <v>3</v>
      </c>
      <c r="D205" s="6">
        <f>IFERROR(VLOOKUP($A205,宏观数据!$A:$N,COLUMN(),FALSE)*1,D204)</f>
        <v>-16.7</v>
      </c>
      <c r="E205" s="6">
        <f>IFERROR(VLOOKUP($A205,宏观数据!$A:$N,COLUMN(),FALSE)*1,E204)</f>
        <v>45</v>
      </c>
      <c r="F205" s="6">
        <f>IFERROR(VLOOKUP($A205,宏观数据!$A:$N,COLUMN(),FALSE)*1,F204)</f>
        <v>-12.4</v>
      </c>
      <c r="G205" s="6">
        <f>IFERROR(VLOOKUP($A205,宏观数据!$A:$N,COLUMN(),FALSE)*1,G204)</f>
        <v>16.100000000000001</v>
      </c>
      <c r="H205" s="6">
        <f>IFERROR(VLOOKUP($A205,宏观数据!$A:$N,COLUMN(),FALSE)*1,H204)</f>
        <v>11.5</v>
      </c>
      <c r="I205" s="6">
        <f>IFERROR(VLOOKUP($A205,宏观数据!$A:$N,COLUMN(),FALSE)*1,I204)</f>
        <v>-6.9</v>
      </c>
      <c r="J205" s="6">
        <f>IFERROR(VLOOKUP($A205,宏观数据!$A:$N,COLUMN(),FALSE)*1,J204)</f>
        <v>3.3</v>
      </c>
      <c r="K205" s="6">
        <f>IFERROR(VLOOKUP($A205,宏观数据!$A:$N,COLUMN(),FALSE)*1,K204)</f>
        <v>4.5999999999999996</v>
      </c>
      <c r="L205" s="6">
        <f>IFERROR(VLOOKUP($A205,宏观数据!$A:$N,COLUMN(),FALSE)*1,L204)</f>
        <v>-9.9</v>
      </c>
      <c r="M205" s="6">
        <f>IFERROR(VLOOKUP($A205,宏观数据!$A:$N,COLUMN(),FALSE)*1,M204)</f>
        <v>19.544004999999999</v>
      </c>
      <c r="N205" s="6">
        <f>IFERROR(VLOOKUP($A205,宏观数据!$A:$N,COLUMN(),FALSE)*1,N204)</f>
        <v>67.309799999999996</v>
      </c>
    </row>
    <row r="206" spans="1:14" x14ac:dyDescent="0.3">
      <c r="A206" s="2">
        <v>45016</v>
      </c>
      <c r="B206" s="6">
        <v>-0.28684999999999999</v>
      </c>
      <c r="C206" s="6">
        <f>IFERROR(VLOOKUP(A206,宏观数据!A:N,COLUMN()-1,FALSE)*1,C205)</f>
        <v>5.1196999999999999</v>
      </c>
      <c r="D206" s="6">
        <f>IFERROR(VLOOKUP($A206,宏观数据!$A:$N,COLUMN(),FALSE)*1,D205)</f>
        <v>11.2</v>
      </c>
      <c r="E206" s="6">
        <f>IFERROR(VLOOKUP($A206,宏观数据!$A:$N,COLUMN(),FALSE)*1,E205)</f>
        <v>-2.34</v>
      </c>
      <c r="F206" s="6">
        <f>IFERROR(VLOOKUP($A206,宏观数据!$A:$N,COLUMN(),FALSE)*1,F205)</f>
        <v>-31</v>
      </c>
      <c r="G206" s="6">
        <f>IFERROR(VLOOKUP($A206,宏观数据!$A:$N,COLUMN(),FALSE)*1,G205)</f>
        <v>-5.05</v>
      </c>
      <c r="H206" s="6">
        <f>IFERROR(VLOOKUP($A206,宏观数据!$A:$N,COLUMN(),FALSE)*1,H205)</f>
        <v>-10.8</v>
      </c>
      <c r="I206" s="6">
        <f>IFERROR(VLOOKUP($A206,宏观数据!$A:$N,COLUMN(),FALSE)*1,I205)</f>
        <v>9.1</v>
      </c>
      <c r="J206" s="6">
        <f>IFERROR(VLOOKUP($A206,宏观数据!$A:$N,COLUMN(),FALSE)*1,J205)</f>
        <v>4.5</v>
      </c>
      <c r="K206" s="6">
        <f>IFERROR(VLOOKUP($A206,宏观数据!$A:$N,COLUMN(),FALSE)*1,K205)</f>
        <v>3.6</v>
      </c>
      <c r="L206" s="6">
        <f>IFERROR(VLOOKUP($A206,宏观数据!$A:$N,COLUMN(),FALSE)*1,L205)</f>
        <v>13.2</v>
      </c>
      <c r="M206" s="6">
        <f>IFERROR(VLOOKUP($A206,宏观数据!$A:$N,COLUMN(),FALSE)*1,M205)</f>
        <v>10.210582</v>
      </c>
      <c r="N206" s="6">
        <f>IFERROR(VLOOKUP($A206,宏观数据!$A:$N,COLUMN(),FALSE)*1,N205)</f>
        <v>5.6271000000000004</v>
      </c>
    </row>
    <row r="207" spans="1:14" x14ac:dyDescent="0.3">
      <c r="A207" s="2">
        <v>45046</v>
      </c>
      <c r="B207" s="6">
        <v>0.17510999999999999</v>
      </c>
      <c r="C207" s="6">
        <f>IFERROR(VLOOKUP(A207,宏观数据!A:N,COLUMN()-1,FALSE)*1,C206)</f>
        <v>6.1</v>
      </c>
      <c r="D207" s="6">
        <f>IFERROR(VLOOKUP($A207,宏观数据!$A:$N,COLUMN(),FALSE)*1,D206)</f>
        <v>59.8</v>
      </c>
      <c r="E207" s="6">
        <f>IFERROR(VLOOKUP($A207,宏观数据!$A:$N,COLUMN(),FALSE)*1,E206)</f>
        <v>10.5</v>
      </c>
      <c r="F207" s="6">
        <f>IFERROR(VLOOKUP($A207,宏观数据!$A:$N,COLUMN(),FALSE)*1,F206)</f>
        <v>-23.5</v>
      </c>
      <c r="G207" s="6">
        <f>IFERROR(VLOOKUP($A207,宏观数据!$A:$N,COLUMN(),FALSE)*1,G206)</f>
        <v>13.8</v>
      </c>
      <c r="H207" s="6">
        <f>IFERROR(VLOOKUP($A207,宏观数据!$A:$N,COLUMN(),FALSE)*1,H206)</f>
        <v>-10.3</v>
      </c>
      <c r="I207" s="6">
        <f>IFERROR(VLOOKUP($A207,宏观数据!$A:$N,COLUMN(),FALSE)*1,I206)</f>
        <v>7</v>
      </c>
      <c r="J207" s="6">
        <f>IFERROR(VLOOKUP($A207,宏观数据!$A:$N,COLUMN(),FALSE)*1,J206)</f>
        <v>0.5</v>
      </c>
      <c r="K207" s="6">
        <f>IFERROR(VLOOKUP($A207,宏观数据!$A:$N,COLUMN(),FALSE)*1,K206)</f>
        <v>17.899999999999999</v>
      </c>
      <c r="L207" s="6">
        <f>IFERROR(VLOOKUP($A207,宏观数据!$A:$N,COLUMN(),FALSE)*1,L206)</f>
        <v>12.1</v>
      </c>
      <c r="M207" s="6">
        <f>IFERROR(VLOOKUP($A207,宏观数据!$A:$N,COLUMN(),FALSE)*1,M206)</f>
        <v>8.5</v>
      </c>
      <c r="N207" s="6">
        <f>IFERROR(VLOOKUP($A207,宏观数据!$A:$N,COLUMN(),FALSE)*1,N206)</f>
        <v>89.236900000000006</v>
      </c>
    </row>
    <row r="208" spans="1:14" x14ac:dyDescent="0.3">
      <c r="A208" s="2">
        <v>45077</v>
      </c>
      <c r="B208" s="6">
        <v>8.0299999999999996E-2</v>
      </c>
      <c r="C208" s="6">
        <f>IFERROR(VLOOKUP(A208,宏观数据!A:N,COLUMN()-1,FALSE)*1,C207)</f>
        <v>5.6</v>
      </c>
      <c r="D208" s="6">
        <f>IFERROR(VLOOKUP($A208,宏观数据!$A:$N,COLUMN(),FALSE)*1,D207)</f>
        <v>17.3</v>
      </c>
      <c r="E208" s="6">
        <f>IFERROR(VLOOKUP($A208,宏观数据!$A:$N,COLUMN(),FALSE)*1,E207)</f>
        <v>15.8</v>
      </c>
      <c r="F208" s="6">
        <f>IFERROR(VLOOKUP($A208,宏观数据!$A:$N,COLUMN(),FALSE)*1,F207)</f>
        <v>-18.5</v>
      </c>
      <c r="G208" s="6">
        <f>IFERROR(VLOOKUP($A208,宏观数据!$A:$N,COLUMN(),FALSE)*1,G207)</f>
        <v>6.78</v>
      </c>
      <c r="H208" s="6">
        <f>IFERROR(VLOOKUP($A208,宏观数据!$A:$N,COLUMN(),FALSE)*1,H207)</f>
        <v>-15.4</v>
      </c>
      <c r="I208" s="6">
        <f>IFERROR(VLOOKUP($A208,宏观数据!$A:$N,COLUMN(),FALSE)*1,I207)</f>
        <v>4.0999999999999996</v>
      </c>
      <c r="J208" s="6">
        <f>IFERROR(VLOOKUP($A208,宏观数据!$A:$N,COLUMN(),FALSE)*1,J207)</f>
        <v>-1.1000000000000001</v>
      </c>
      <c r="K208" s="6">
        <f>IFERROR(VLOOKUP($A208,宏观数据!$A:$N,COLUMN(),FALSE)*1,K207)</f>
        <v>7.1</v>
      </c>
      <c r="L208" s="6">
        <f>IFERROR(VLOOKUP($A208,宏观数据!$A:$N,COLUMN(),FALSE)*1,L207)</f>
        <v>18.3</v>
      </c>
      <c r="M208" s="6">
        <f>IFERROR(VLOOKUP($A208,宏观数据!$A:$N,COLUMN(),FALSE)*1,M207)</f>
        <v>5.4621079999999997</v>
      </c>
      <c r="N208" s="6">
        <f>IFERROR(VLOOKUP($A208,宏观数据!$A:$N,COLUMN(),FALSE)*1,N207)</f>
        <v>41.962499999999999</v>
      </c>
    </row>
    <row r="209" spans="1:14" x14ac:dyDescent="0.3">
      <c r="A209" s="2">
        <v>45107</v>
      </c>
      <c r="B209" s="6">
        <v>-7.8170000000000003E-2</v>
      </c>
      <c r="C209" s="6">
        <f>IFERROR(VLOOKUP(A209,宏观数据!A:N,COLUMN()-1,FALSE)*1,C208)</f>
        <v>2.8247</v>
      </c>
      <c r="D209" s="6">
        <f>IFERROR(VLOOKUP($A209,宏观数据!$A:$N,COLUMN(),FALSE)*1,D208)</f>
        <v>0.8</v>
      </c>
      <c r="E209" s="6">
        <f>IFERROR(VLOOKUP($A209,宏观数据!$A:$N,COLUMN(),FALSE)*1,E208)</f>
        <v>5.13</v>
      </c>
      <c r="F209" s="6">
        <f>IFERROR(VLOOKUP($A209,宏观数据!$A:$N,COLUMN(),FALSE)*1,F208)</f>
        <v>-24.1</v>
      </c>
      <c r="G209" s="6">
        <f>IFERROR(VLOOKUP($A209,宏观数据!$A:$N,COLUMN(),FALSE)*1,G208)</f>
        <v>-3.9</v>
      </c>
      <c r="H209" s="6">
        <f>IFERROR(VLOOKUP($A209,宏观数据!$A:$N,COLUMN(),FALSE)*1,H208)</f>
        <v>-23.4</v>
      </c>
      <c r="I209" s="6">
        <f>IFERROR(VLOOKUP($A209,宏观数据!$A:$N,COLUMN(),FALSE)*1,I208)</f>
        <v>13</v>
      </c>
      <c r="J209" s="6">
        <f>IFERROR(VLOOKUP($A209,宏观数据!$A:$N,COLUMN(),FALSE)*1,J208)</f>
        <v>-7.5</v>
      </c>
      <c r="K209" s="6">
        <f>IFERROR(VLOOKUP($A209,宏观数据!$A:$N,COLUMN(),FALSE)*1,K208)</f>
        <v>-0.8</v>
      </c>
      <c r="L209" s="6">
        <f>IFERROR(VLOOKUP($A209,宏观数据!$A:$N,COLUMN(),FALSE)*1,L208)</f>
        <v>25.2</v>
      </c>
      <c r="M209" s="6">
        <f>IFERROR(VLOOKUP($A209,宏观数据!$A:$N,COLUMN(),FALSE)*1,M208)</f>
        <v>4.4151179999999997</v>
      </c>
      <c r="N209" s="6">
        <f>IFERROR(VLOOKUP($A209,宏观数据!$A:$N,COLUMN(),FALSE)*1,N208)</f>
        <v>13.597899999999999</v>
      </c>
    </row>
    <row r="210" spans="1:14" x14ac:dyDescent="0.3">
      <c r="A210" s="2">
        <v>45138</v>
      </c>
      <c r="B210" s="6">
        <v>6.4000000000000001E-2</v>
      </c>
      <c r="C210" s="6">
        <f>IFERROR(VLOOKUP(A210,宏观数据!A:N,COLUMN()-1,FALSE)*1,C209)</f>
        <v>3.6</v>
      </c>
      <c r="D210" s="6">
        <f>IFERROR(VLOOKUP($A210,宏观数据!$A:$N,COLUMN(),FALSE)*1,D209)</f>
        <v>-3.8</v>
      </c>
      <c r="E210" s="6">
        <f>IFERROR(VLOOKUP($A210,宏观数据!$A:$N,COLUMN(),FALSE)*1,E209)</f>
        <v>9.4700000000000006</v>
      </c>
      <c r="F210" s="6">
        <f>IFERROR(VLOOKUP($A210,宏观数据!$A:$N,COLUMN(),FALSE)*1,F209)</f>
        <v>-29.7</v>
      </c>
      <c r="G210" s="6">
        <f>IFERROR(VLOOKUP($A210,宏观数据!$A:$N,COLUMN(),FALSE)*1,G209)</f>
        <v>-19.899999999999999</v>
      </c>
      <c r="H210" s="6">
        <f>IFERROR(VLOOKUP($A210,宏观数据!$A:$N,COLUMN(),FALSE)*1,H209)</f>
        <v>-22.1</v>
      </c>
      <c r="I210" s="6">
        <f>IFERROR(VLOOKUP($A210,宏观数据!$A:$N,COLUMN(),FALSE)*1,I209)</f>
        <v>2.2000000000000002</v>
      </c>
      <c r="J210" s="6">
        <f>IFERROR(VLOOKUP($A210,宏观数据!$A:$N,COLUMN(),FALSE)*1,J209)</f>
        <v>2.1</v>
      </c>
      <c r="K210" s="6">
        <f>IFERROR(VLOOKUP($A210,宏观数据!$A:$N,COLUMN(),FALSE)*1,K209)</f>
        <v>5.2</v>
      </c>
      <c r="L210" s="6">
        <f>IFERROR(VLOOKUP($A210,宏观数据!$A:$N,COLUMN(),FALSE)*1,L209)</f>
        <v>29</v>
      </c>
      <c r="M210" s="6">
        <f>IFERROR(VLOOKUP($A210,宏观数据!$A:$N,COLUMN(),FALSE)*1,M209)</f>
        <v>7.1874700000000002</v>
      </c>
      <c r="N210" s="6">
        <f>IFERROR(VLOOKUP($A210,宏观数据!$A:$N,COLUMN(),FALSE)*1,N209)</f>
        <v>4.4846000000000004</v>
      </c>
    </row>
    <row r="211" spans="1:14" x14ac:dyDescent="0.3">
      <c r="A211" s="2">
        <v>45169</v>
      </c>
      <c r="B211" s="6">
        <v>0.18342</v>
      </c>
      <c r="C211" s="6">
        <f>IFERROR(VLOOKUP(A211,宏观数据!A:N,COLUMN()-1,FALSE)*1,C210)</f>
        <v>1.1041000000000001</v>
      </c>
      <c r="D211" s="6">
        <f>IFERROR(VLOOKUP($A211,宏观数据!$A:$N,COLUMN(),FALSE)*1,D210)</f>
        <v>4.5</v>
      </c>
      <c r="E211" s="6">
        <f>IFERROR(VLOOKUP($A211,宏观数据!$A:$N,COLUMN(),FALSE)*1,E210)</f>
        <v>16.600000000000001</v>
      </c>
      <c r="F211" s="6">
        <f>IFERROR(VLOOKUP($A211,宏观数据!$A:$N,COLUMN(),FALSE)*1,F210)</f>
        <v>-27.5</v>
      </c>
      <c r="G211" s="6">
        <f>IFERROR(VLOOKUP($A211,宏观数据!$A:$N,COLUMN(),FALSE)*1,G210)</f>
        <v>-13.6</v>
      </c>
      <c r="H211" s="6">
        <f>IFERROR(VLOOKUP($A211,宏观数据!$A:$N,COLUMN(),FALSE)*1,H210)</f>
        <v>-17.2</v>
      </c>
      <c r="I211" s="6">
        <f>IFERROR(VLOOKUP($A211,宏观数据!$A:$N,COLUMN(),FALSE)*1,I210)</f>
        <v>6.6</v>
      </c>
      <c r="J211" s="6">
        <f>IFERROR(VLOOKUP($A211,宏观数据!$A:$N,COLUMN(),FALSE)*1,J210)</f>
        <v>7.1</v>
      </c>
      <c r="K211" s="6">
        <f>IFERROR(VLOOKUP($A211,宏观数据!$A:$N,COLUMN(),FALSE)*1,K210)</f>
        <v>16.8</v>
      </c>
      <c r="L211" s="6">
        <f>IFERROR(VLOOKUP($A211,宏观数据!$A:$N,COLUMN(),FALSE)*1,L210)</f>
        <v>5.9</v>
      </c>
      <c r="M211" s="6">
        <f>IFERROR(VLOOKUP($A211,宏观数据!$A:$N,COLUMN(),FALSE)*1,M210)</f>
        <v>7.6189049999999998</v>
      </c>
      <c r="N211" s="6">
        <f>IFERROR(VLOOKUP($A211,宏观数据!$A:$N,COLUMN(),FALSE)*1,N210)</f>
        <v>-2.1545999999999998</v>
      </c>
    </row>
    <row r="212" spans="1:14" x14ac:dyDescent="0.3">
      <c r="A212" s="2">
        <v>45199</v>
      </c>
      <c r="B212" s="6">
        <v>0.24465999999999999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4AAA-A77B-4B93-AAF9-EA8491378BA6}">
  <dimension ref="A1:N417"/>
  <sheetViews>
    <sheetView zoomScale="70" zoomScaleNormal="70" workbookViewId="0">
      <selection activeCell="I2" sqref="I2:N2"/>
    </sheetView>
  </sheetViews>
  <sheetFormatPr defaultRowHeight="14" x14ac:dyDescent="0.3"/>
  <cols>
    <col min="2" max="2" width="9.5" bestFit="1" customWidth="1"/>
    <col min="3" max="3" width="10.83203125" customWidth="1"/>
  </cols>
  <sheetData>
    <row r="1" spans="1:14" x14ac:dyDescent="0.3">
      <c r="A1" s="7" t="str">
        <f>[1]!edb()</f>
        <v>Wind</v>
      </c>
    </row>
    <row r="2" spans="1:14" x14ac:dyDescent="0.3">
      <c r="A2" s="8" t="s">
        <v>7</v>
      </c>
      <c r="B2" s="8" t="s">
        <v>8</v>
      </c>
      <c r="C2" s="8" t="s">
        <v>9</v>
      </c>
      <c r="D2" s="8" t="s">
        <v>10</v>
      </c>
      <c r="E2" s="8" t="s">
        <v>12</v>
      </c>
      <c r="F2" s="8" t="s">
        <v>13</v>
      </c>
      <c r="G2" s="8" t="s">
        <v>14</v>
      </c>
      <c r="H2" s="8" t="s">
        <v>15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24</v>
      </c>
      <c r="N2" s="8" t="s">
        <v>25</v>
      </c>
    </row>
    <row r="3" spans="1:14" x14ac:dyDescent="0.3">
      <c r="A3" s="9">
        <v>32567</v>
      </c>
      <c r="B3" s="10" t="e">
        <v>#N/A</v>
      </c>
      <c r="C3" s="10">
        <v>867.3</v>
      </c>
      <c r="D3" s="10" t="e">
        <v>#N/A</v>
      </c>
      <c r="E3" s="10" t="e">
        <v>#N/A</v>
      </c>
      <c r="F3" s="10" t="e">
        <v>#N/A</v>
      </c>
      <c r="G3" s="10" t="e">
        <v>#N/A</v>
      </c>
      <c r="H3" s="10" t="e">
        <v>#N/A</v>
      </c>
      <c r="I3" s="10" t="e">
        <v>#N/A</v>
      </c>
      <c r="J3" s="10" t="e">
        <v>#N/A</v>
      </c>
      <c r="K3" s="10" t="e">
        <v>#N/A</v>
      </c>
      <c r="L3" s="10" t="e">
        <v>#N/A</v>
      </c>
      <c r="M3" s="10" t="e">
        <v>#N/A</v>
      </c>
      <c r="N3" s="10" t="e">
        <v>#N/A</v>
      </c>
    </row>
    <row r="4" spans="1:14" x14ac:dyDescent="0.3">
      <c r="A4" s="9">
        <v>32598</v>
      </c>
      <c r="B4" s="10" t="e">
        <v>#N/A</v>
      </c>
      <c r="C4" s="10">
        <v>1332.9</v>
      </c>
      <c r="D4" s="10" t="e">
        <v>#N/A</v>
      </c>
      <c r="E4" s="10" t="e">
        <v>#N/A</v>
      </c>
      <c r="F4" s="10" t="e">
        <v>#N/A</v>
      </c>
      <c r="G4" s="10" t="e">
        <v>#N/A</v>
      </c>
      <c r="H4" s="10" t="e">
        <v>#N/A</v>
      </c>
      <c r="I4" s="10" t="e">
        <v>#N/A</v>
      </c>
      <c r="J4" s="10" t="e">
        <v>#N/A</v>
      </c>
      <c r="K4" s="10" t="e">
        <v>#N/A</v>
      </c>
      <c r="L4" s="10" t="e">
        <v>#N/A</v>
      </c>
      <c r="M4" s="10" t="e">
        <v>#N/A</v>
      </c>
      <c r="N4" s="10" t="e">
        <v>#N/A</v>
      </c>
    </row>
    <row r="5" spans="1:14" x14ac:dyDescent="0.3">
      <c r="A5" s="9">
        <v>32628</v>
      </c>
      <c r="B5" s="10" t="e">
        <v>#N/A</v>
      </c>
      <c r="C5" s="10">
        <v>1804.4</v>
      </c>
      <c r="D5" s="10" t="e">
        <v>#N/A</v>
      </c>
      <c r="E5" s="10" t="e">
        <v>#N/A</v>
      </c>
      <c r="F5" s="10" t="e">
        <v>#N/A</v>
      </c>
      <c r="G5" s="10" t="e">
        <v>#N/A</v>
      </c>
      <c r="H5" s="10" t="e">
        <v>#N/A</v>
      </c>
      <c r="I5" s="10" t="e">
        <v>#N/A</v>
      </c>
      <c r="J5" s="10" t="e">
        <v>#N/A</v>
      </c>
      <c r="K5" s="10" t="e">
        <v>#N/A</v>
      </c>
      <c r="L5" s="10" t="e">
        <v>#N/A</v>
      </c>
      <c r="M5" s="10" t="e">
        <v>#N/A</v>
      </c>
      <c r="N5" s="10" t="e">
        <v>#N/A</v>
      </c>
    </row>
    <row r="6" spans="1:14" x14ac:dyDescent="0.3">
      <c r="A6" s="9">
        <v>32659</v>
      </c>
      <c r="B6" s="10" t="e">
        <v>#N/A</v>
      </c>
      <c r="C6" s="10">
        <v>2300.8000000000002</v>
      </c>
      <c r="D6" s="10" t="e">
        <v>#N/A</v>
      </c>
      <c r="E6" s="10" t="e">
        <v>#N/A</v>
      </c>
      <c r="F6" s="10" t="e">
        <v>#N/A</v>
      </c>
      <c r="G6" s="10" t="e">
        <v>#N/A</v>
      </c>
      <c r="H6" s="10" t="e">
        <v>#N/A</v>
      </c>
      <c r="I6" s="10" t="e">
        <v>#N/A</v>
      </c>
      <c r="J6" s="10" t="e">
        <v>#N/A</v>
      </c>
      <c r="K6" s="10" t="e">
        <v>#N/A</v>
      </c>
      <c r="L6" s="10" t="e">
        <v>#N/A</v>
      </c>
      <c r="M6" s="10" t="e">
        <v>#N/A</v>
      </c>
      <c r="N6" s="10" t="e">
        <v>#N/A</v>
      </c>
    </row>
    <row r="7" spans="1:14" x14ac:dyDescent="0.3">
      <c r="A7" s="9">
        <v>32689</v>
      </c>
      <c r="B7" s="10" t="e">
        <v>#N/A</v>
      </c>
      <c r="C7" s="10">
        <v>2798.8</v>
      </c>
      <c r="D7" s="10" t="e">
        <v>#N/A</v>
      </c>
      <c r="E7" s="10" t="e">
        <v>#N/A</v>
      </c>
      <c r="F7" s="10" t="e">
        <v>#N/A</v>
      </c>
      <c r="G7" s="10" t="e">
        <v>#N/A</v>
      </c>
      <c r="H7" s="10" t="e">
        <v>#N/A</v>
      </c>
      <c r="I7" s="10" t="e">
        <v>#N/A</v>
      </c>
      <c r="J7" s="10" t="e">
        <v>#N/A</v>
      </c>
      <c r="K7" s="10" t="e">
        <v>#N/A</v>
      </c>
      <c r="L7" s="10" t="e">
        <v>#N/A</v>
      </c>
      <c r="M7" s="10" t="e">
        <v>#N/A</v>
      </c>
      <c r="N7" s="10" t="e">
        <v>#N/A</v>
      </c>
    </row>
    <row r="8" spans="1:14" x14ac:dyDescent="0.3">
      <c r="A8" s="9">
        <v>32720</v>
      </c>
      <c r="B8" s="10" t="e">
        <v>#N/A</v>
      </c>
      <c r="C8" s="10">
        <v>3287.6</v>
      </c>
      <c r="D8" s="10" t="e">
        <v>#N/A</v>
      </c>
      <c r="E8" s="10" t="e">
        <v>#N/A</v>
      </c>
      <c r="F8" s="10" t="e">
        <v>#N/A</v>
      </c>
      <c r="G8" s="10" t="e">
        <v>#N/A</v>
      </c>
      <c r="H8" s="10" t="e">
        <v>#N/A</v>
      </c>
      <c r="I8" s="10" t="e">
        <v>#N/A</v>
      </c>
      <c r="J8" s="10" t="e">
        <v>#N/A</v>
      </c>
      <c r="K8" s="10" t="e">
        <v>#N/A</v>
      </c>
      <c r="L8" s="10" t="e">
        <v>#N/A</v>
      </c>
      <c r="M8" s="10" t="e">
        <v>#N/A</v>
      </c>
      <c r="N8" s="10" t="e">
        <v>#N/A</v>
      </c>
    </row>
    <row r="9" spans="1:14" x14ac:dyDescent="0.3">
      <c r="A9" s="9">
        <v>32751</v>
      </c>
      <c r="B9" s="10" t="e">
        <v>#N/A</v>
      </c>
      <c r="C9" s="10">
        <v>3793.5</v>
      </c>
      <c r="D9" s="10" t="e">
        <v>#N/A</v>
      </c>
      <c r="E9" s="10" t="e">
        <v>#N/A</v>
      </c>
      <c r="F9" s="10" t="e">
        <v>#N/A</v>
      </c>
      <c r="G9" s="10" t="e">
        <v>#N/A</v>
      </c>
      <c r="H9" s="10" t="e">
        <v>#N/A</v>
      </c>
      <c r="I9" s="10" t="e">
        <v>#N/A</v>
      </c>
      <c r="J9" s="10" t="e">
        <v>#N/A</v>
      </c>
      <c r="K9" s="10" t="e">
        <v>#N/A</v>
      </c>
      <c r="L9" s="10" t="e">
        <v>#N/A</v>
      </c>
      <c r="M9" s="10" t="e">
        <v>#N/A</v>
      </c>
      <c r="N9" s="10" t="e">
        <v>#N/A</v>
      </c>
    </row>
    <row r="10" spans="1:14" x14ac:dyDescent="0.3">
      <c r="A10" s="9">
        <v>32781</v>
      </c>
      <c r="B10" s="10" t="e">
        <v>#N/A</v>
      </c>
      <c r="C10" s="10">
        <v>4277</v>
      </c>
      <c r="D10" s="10" t="e">
        <v>#N/A</v>
      </c>
      <c r="E10" s="10" t="e">
        <v>#N/A</v>
      </c>
      <c r="F10" s="10" t="e">
        <v>#N/A</v>
      </c>
      <c r="G10" s="10" t="e">
        <v>#N/A</v>
      </c>
      <c r="H10" s="10" t="e">
        <v>#N/A</v>
      </c>
      <c r="I10" s="10" t="e">
        <v>#N/A</v>
      </c>
      <c r="J10" s="10" t="e">
        <v>#N/A</v>
      </c>
      <c r="K10" s="10" t="e">
        <v>#N/A</v>
      </c>
      <c r="L10" s="10" t="e">
        <v>#N/A</v>
      </c>
      <c r="M10" s="10" t="e">
        <v>#N/A</v>
      </c>
      <c r="N10" s="10" t="e">
        <v>#N/A</v>
      </c>
    </row>
    <row r="11" spans="1:14" x14ac:dyDescent="0.3">
      <c r="A11" s="9">
        <v>32812</v>
      </c>
      <c r="B11" s="10" t="e">
        <v>#N/A</v>
      </c>
      <c r="C11" s="10">
        <v>4771.3</v>
      </c>
      <c r="D11" s="10" t="e">
        <v>#N/A</v>
      </c>
      <c r="E11" s="10" t="e">
        <v>#N/A</v>
      </c>
      <c r="F11" s="10" t="e">
        <v>#N/A</v>
      </c>
      <c r="G11" s="10" t="e">
        <v>#N/A</v>
      </c>
      <c r="H11" s="10" t="e">
        <v>#N/A</v>
      </c>
      <c r="I11" s="10" t="e">
        <v>#N/A</v>
      </c>
      <c r="J11" s="10" t="e">
        <v>#N/A</v>
      </c>
      <c r="K11" s="10" t="e">
        <v>#N/A</v>
      </c>
      <c r="L11" s="10" t="e">
        <v>#N/A</v>
      </c>
      <c r="M11" s="10" t="e">
        <v>#N/A</v>
      </c>
      <c r="N11" s="10" t="e">
        <v>#N/A</v>
      </c>
    </row>
    <row r="12" spans="1:14" x14ac:dyDescent="0.3">
      <c r="A12" s="9">
        <v>32842</v>
      </c>
      <c r="B12" s="10" t="e">
        <v>#N/A</v>
      </c>
      <c r="C12" s="10">
        <v>5271</v>
      </c>
      <c r="D12" s="10" t="e">
        <v>#N/A</v>
      </c>
      <c r="E12" s="10" t="e">
        <v>#N/A</v>
      </c>
      <c r="F12" s="10" t="e">
        <v>#N/A</v>
      </c>
      <c r="G12" s="10" t="e">
        <v>#N/A</v>
      </c>
      <c r="H12" s="10" t="e">
        <v>#N/A</v>
      </c>
      <c r="I12" s="10" t="e">
        <v>#N/A</v>
      </c>
      <c r="J12" s="10" t="e">
        <v>#N/A</v>
      </c>
      <c r="K12" s="10" t="e">
        <v>#N/A</v>
      </c>
      <c r="L12" s="10" t="e">
        <v>#N/A</v>
      </c>
      <c r="M12" s="10" t="e">
        <v>#N/A</v>
      </c>
      <c r="N12" s="10" t="e">
        <v>#N/A</v>
      </c>
    </row>
    <row r="13" spans="1:14" x14ac:dyDescent="0.3">
      <c r="A13" s="9">
        <v>32873</v>
      </c>
      <c r="B13" s="10" t="e">
        <v>#N/A</v>
      </c>
      <c r="C13" s="10">
        <v>5795.7</v>
      </c>
      <c r="D13" s="10" t="e">
        <v>#N/A</v>
      </c>
      <c r="E13" s="10" t="e">
        <v>#N/A</v>
      </c>
      <c r="F13" s="10" t="e">
        <v>#N/A</v>
      </c>
      <c r="G13" s="10" t="e">
        <v>#N/A</v>
      </c>
      <c r="H13" s="10" t="e">
        <v>#N/A</v>
      </c>
      <c r="I13" s="10" t="e">
        <v>#N/A</v>
      </c>
      <c r="J13" s="10" t="e">
        <v>#N/A</v>
      </c>
      <c r="K13" s="10" t="e">
        <v>#N/A</v>
      </c>
      <c r="L13" s="10" t="e">
        <v>#N/A</v>
      </c>
      <c r="M13" s="10" t="e">
        <v>#N/A</v>
      </c>
      <c r="N13" s="10" t="e">
        <v>#N/A</v>
      </c>
    </row>
    <row r="14" spans="1:14" x14ac:dyDescent="0.3">
      <c r="A14" s="9">
        <v>32904</v>
      </c>
      <c r="B14" s="10" t="e">
        <v>#N/A</v>
      </c>
      <c r="C14" s="10">
        <v>479</v>
      </c>
      <c r="D14" s="10" t="e">
        <v>#N/A</v>
      </c>
      <c r="E14" s="10" t="e">
        <v>#N/A</v>
      </c>
      <c r="F14" s="10" t="e">
        <v>#N/A</v>
      </c>
      <c r="G14" s="10" t="e">
        <v>#N/A</v>
      </c>
      <c r="H14" s="10" t="e">
        <v>#N/A</v>
      </c>
      <c r="I14" s="10" t="e">
        <v>#N/A</v>
      </c>
      <c r="J14" s="10" t="e">
        <v>#N/A</v>
      </c>
      <c r="K14" s="10" t="e">
        <v>#N/A</v>
      </c>
      <c r="L14" s="10" t="e">
        <v>#N/A</v>
      </c>
      <c r="M14" s="10" t="e">
        <v>#N/A</v>
      </c>
      <c r="N14" s="10">
        <v>-1.4</v>
      </c>
    </row>
    <row r="15" spans="1:14" x14ac:dyDescent="0.3">
      <c r="A15" s="9">
        <v>32932</v>
      </c>
      <c r="B15" s="10" t="e">
        <v>#N/A</v>
      </c>
      <c r="C15" s="10">
        <v>937.2</v>
      </c>
      <c r="D15" s="10" t="e">
        <v>#N/A</v>
      </c>
      <c r="E15" s="10" t="e">
        <v>#N/A</v>
      </c>
      <c r="F15" s="10" t="e">
        <v>#N/A</v>
      </c>
      <c r="G15" s="10" t="e">
        <v>#N/A</v>
      </c>
      <c r="H15" s="10" t="e">
        <v>#N/A</v>
      </c>
      <c r="I15" s="10" t="e">
        <v>#N/A</v>
      </c>
      <c r="J15" s="10" t="e">
        <v>#N/A</v>
      </c>
      <c r="K15" s="10" t="e">
        <v>#N/A</v>
      </c>
      <c r="L15" s="10" t="e">
        <v>#N/A</v>
      </c>
      <c r="M15" s="10" t="e">
        <v>#N/A</v>
      </c>
      <c r="N15" s="10">
        <v>12.9</v>
      </c>
    </row>
    <row r="16" spans="1:14" x14ac:dyDescent="0.3">
      <c r="A16" s="9">
        <v>32963</v>
      </c>
      <c r="B16" s="10" t="e">
        <v>#N/A</v>
      </c>
      <c r="C16" s="10">
        <v>1438.4</v>
      </c>
      <c r="D16" s="10" t="e">
        <v>#N/A</v>
      </c>
      <c r="E16" s="10" t="e">
        <v>#N/A</v>
      </c>
      <c r="F16" s="10" t="e">
        <v>#N/A</v>
      </c>
      <c r="G16" s="10" t="e">
        <v>#N/A</v>
      </c>
      <c r="H16" s="10" t="e">
        <v>#N/A</v>
      </c>
      <c r="I16" s="10" t="e">
        <v>#N/A</v>
      </c>
      <c r="J16" s="10" t="e">
        <v>#N/A</v>
      </c>
      <c r="K16" s="10" t="e">
        <v>#N/A</v>
      </c>
      <c r="L16" s="10" t="e">
        <v>#N/A</v>
      </c>
      <c r="M16" s="10" t="e">
        <v>#N/A</v>
      </c>
      <c r="N16" s="10">
        <v>-0.2</v>
      </c>
    </row>
    <row r="17" spans="1:14" x14ac:dyDescent="0.3">
      <c r="A17" s="9">
        <v>32993</v>
      </c>
      <c r="B17" s="10" t="e">
        <v>#N/A</v>
      </c>
      <c r="C17" s="10">
        <v>1928.9</v>
      </c>
      <c r="D17" s="10" t="e">
        <v>#N/A</v>
      </c>
      <c r="E17" s="10" t="e">
        <v>#N/A</v>
      </c>
      <c r="F17" s="10" t="e">
        <v>#N/A</v>
      </c>
      <c r="G17" s="10" t="e">
        <v>#N/A</v>
      </c>
      <c r="H17" s="10" t="e">
        <v>#N/A</v>
      </c>
      <c r="I17" s="10" t="e">
        <v>#N/A</v>
      </c>
      <c r="J17" s="10" t="e">
        <v>#N/A</v>
      </c>
      <c r="K17" s="10" t="e">
        <v>#N/A</v>
      </c>
      <c r="L17" s="10" t="e">
        <v>#N/A</v>
      </c>
      <c r="M17" s="10" t="e">
        <v>#N/A</v>
      </c>
      <c r="N17" s="10">
        <v>-3.1</v>
      </c>
    </row>
    <row r="18" spans="1:14" x14ac:dyDescent="0.3">
      <c r="A18" s="9">
        <v>33024</v>
      </c>
      <c r="B18" s="10" t="e">
        <v>#N/A</v>
      </c>
      <c r="C18" s="10">
        <v>2457.6999999999998</v>
      </c>
      <c r="D18" s="10" t="e">
        <v>#N/A</v>
      </c>
      <c r="E18" s="10" t="e">
        <v>#N/A</v>
      </c>
      <c r="F18" s="10" t="e">
        <v>#N/A</v>
      </c>
      <c r="G18" s="10" t="e">
        <v>#N/A</v>
      </c>
      <c r="H18" s="10" t="e">
        <v>#N/A</v>
      </c>
      <c r="I18" s="10" t="e">
        <v>#N/A</v>
      </c>
      <c r="J18" s="10" t="e">
        <v>#N/A</v>
      </c>
      <c r="K18" s="10" t="e">
        <v>#N/A</v>
      </c>
      <c r="L18" s="10" t="e">
        <v>#N/A</v>
      </c>
      <c r="M18" s="10" t="e">
        <v>#N/A</v>
      </c>
      <c r="N18" s="10">
        <v>9.5</v>
      </c>
    </row>
    <row r="19" spans="1:14" x14ac:dyDescent="0.3">
      <c r="A19" s="9">
        <v>33054</v>
      </c>
      <c r="B19" s="10" t="e">
        <v>#N/A</v>
      </c>
      <c r="C19" s="10">
        <v>2975.2</v>
      </c>
      <c r="D19" s="10" t="e">
        <v>#N/A</v>
      </c>
      <c r="E19" s="10" t="e">
        <v>#N/A</v>
      </c>
      <c r="F19" s="10" t="e">
        <v>#N/A</v>
      </c>
      <c r="G19" s="10" t="e">
        <v>#N/A</v>
      </c>
      <c r="H19" s="10" t="e">
        <v>#N/A</v>
      </c>
      <c r="I19" s="10" t="e">
        <v>#N/A</v>
      </c>
      <c r="J19" s="10" t="e">
        <v>#N/A</v>
      </c>
      <c r="K19" s="10" t="e">
        <v>#N/A</v>
      </c>
      <c r="L19" s="10" t="e">
        <v>#N/A</v>
      </c>
      <c r="M19" s="10" t="e">
        <v>#N/A</v>
      </c>
      <c r="N19" s="10">
        <v>24.7</v>
      </c>
    </row>
    <row r="20" spans="1:14" x14ac:dyDescent="0.3">
      <c r="A20" s="9">
        <v>33085</v>
      </c>
      <c r="B20" s="10" t="e">
        <v>#N/A</v>
      </c>
      <c r="C20" s="10">
        <v>3498.2</v>
      </c>
      <c r="D20" s="10" t="e">
        <v>#N/A</v>
      </c>
      <c r="E20" s="10" t="e">
        <v>#N/A</v>
      </c>
      <c r="F20" s="10" t="e">
        <v>#N/A</v>
      </c>
      <c r="G20" s="10" t="e">
        <v>#N/A</v>
      </c>
      <c r="H20" s="10" t="e">
        <v>#N/A</v>
      </c>
      <c r="I20" s="10" t="e">
        <v>#N/A</v>
      </c>
      <c r="J20" s="10" t="e">
        <v>#N/A</v>
      </c>
      <c r="K20" s="10" t="e">
        <v>#N/A</v>
      </c>
      <c r="L20" s="10" t="e">
        <v>#N/A</v>
      </c>
      <c r="M20" s="10" t="e">
        <v>#N/A</v>
      </c>
      <c r="N20" s="10">
        <v>-13</v>
      </c>
    </row>
    <row r="21" spans="1:14" x14ac:dyDescent="0.3">
      <c r="A21" s="9">
        <v>33116</v>
      </c>
      <c r="B21" s="10" t="e">
        <v>#N/A</v>
      </c>
      <c r="C21" s="10">
        <v>4030.8</v>
      </c>
      <c r="D21" s="10" t="e">
        <v>#N/A</v>
      </c>
      <c r="E21" s="10" t="e">
        <v>#N/A</v>
      </c>
      <c r="F21" s="10" t="e">
        <v>#N/A</v>
      </c>
      <c r="G21" s="10" t="e">
        <v>#N/A</v>
      </c>
      <c r="H21" s="10" t="e">
        <v>#N/A</v>
      </c>
      <c r="I21" s="10" t="e">
        <v>#N/A</v>
      </c>
      <c r="J21" s="10" t="e">
        <v>#N/A</v>
      </c>
      <c r="K21" s="10" t="e">
        <v>#N/A</v>
      </c>
      <c r="L21" s="10" t="e">
        <v>#N/A</v>
      </c>
      <c r="M21" s="10" t="e">
        <v>#N/A</v>
      </c>
      <c r="N21" s="10">
        <v>0.5</v>
      </c>
    </row>
    <row r="22" spans="1:14" x14ac:dyDescent="0.3">
      <c r="A22" s="9">
        <v>33146</v>
      </c>
      <c r="B22" s="10" t="e">
        <v>#N/A</v>
      </c>
      <c r="C22" s="10">
        <v>4536.6000000000004</v>
      </c>
      <c r="D22" s="10" t="e">
        <v>#N/A</v>
      </c>
      <c r="E22" s="10" t="e">
        <v>#N/A</v>
      </c>
      <c r="F22" s="10" t="e">
        <v>#N/A</v>
      </c>
      <c r="G22" s="10" t="e">
        <v>#N/A</v>
      </c>
      <c r="H22" s="10" t="e">
        <v>#N/A</v>
      </c>
      <c r="I22" s="10" t="e">
        <v>#N/A</v>
      </c>
      <c r="J22" s="10" t="e">
        <v>#N/A</v>
      </c>
      <c r="K22" s="10" t="e">
        <v>#N/A</v>
      </c>
      <c r="L22" s="10" t="e">
        <v>#N/A</v>
      </c>
      <c r="M22" s="10" t="e">
        <v>#N/A</v>
      </c>
      <c r="N22" s="10">
        <v>18</v>
      </c>
    </row>
    <row r="23" spans="1:14" x14ac:dyDescent="0.3">
      <c r="A23" s="9">
        <v>33177</v>
      </c>
      <c r="B23" s="10" t="e">
        <v>#N/A</v>
      </c>
      <c r="C23" s="10">
        <v>5058.7</v>
      </c>
      <c r="D23" s="10" t="e">
        <v>#N/A</v>
      </c>
      <c r="E23" s="10" t="e">
        <v>#N/A</v>
      </c>
      <c r="F23" s="10" t="e">
        <v>#N/A</v>
      </c>
      <c r="G23" s="10" t="e">
        <v>#N/A</v>
      </c>
      <c r="H23" s="10" t="e">
        <v>#N/A</v>
      </c>
      <c r="I23" s="10" t="e">
        <v>#N/A</v>
      </c>
      <c r="J23" s="10" t="e">
        <v>#N/A</v>
      </c>
      <c r="K23" s="10" t="e">
        <v>#N/A</v>
      </c>
      <c r="L23" s="10" t="e">
        <v>#N/A</v>
      </c>
      <c r="M23" s="10" t="e">
        <v>#N/A</v>
      </c>
      <c r="N23" s="10">
        <v>16.100000000000001</v>
      </c>
    </row>
    <row r="24" spans="1:14" x14ac:dyDescent="0.3">
      <c r="A24" s="9">
        <v>33207</v>
      </c>
      <c r="B24" s="10" t="e">
        <v>#N/A</v>
      </c>
      <c r="C24" s="10">
        <v>5585.7</v>
      </c>
      <c r="D24" s="10" t="e">
        <v>#N/A</v>
      </c>
      <c r="E24" s="10" t="e">
        <v>#N/A</v>
      </c>
      <c r="F24" s="10" t="e">
        <v>#N/A</v>
      </c>
      <c r="G24" s="10" t="e">
        <v>#N/A</v>
      </c>
      <c r="H24" s="10" t="e">
        <v>#N/A</v>
      </c>
      <c r="I24" s="10" t="e">
        <v>#N/A</v>
      </c>
      <c r="J24" s="10" t="e">
        <v>#N/A</v>
      </c>
      <c r="K24" s="10" t="e">
        <v>#N/A</v>
      </c>
      <c r="L24" s="10" t="e">
        <v>#N/A</v>
      </c>
      <c r="M24" s="10" t="e">
        <v>#N/A</v>
      </c>
      <c r="N24" s="10">
        <v>2.2999999999999998</v>
      </c>
    </row>
    <row r="25" spans="1:14" x14ac:dyDescent="0.3">
      <c r="A25" s="9">
        <v>33238</v>
      </c>
      <c r="B25" s="10" t="e">
        <v>#N/A</v>
      </c>
      <c r="C25" s="10">
        <v>6146.3</v>
      </c>
      <c r="D25" s="10" t="e">
        <v>#N/A</v>
      </c>
      <c r="E25" s="10" t="e">
        <v>#N/A</v>
      </c>
      <c r="F25" s="10" t="e">
        <v>#N/A</v>
      </c>
      <c r="G25" s="10" t="e">
        <v>#N/A</v>
      </c>
      <c r="H25" s="10" t="e">
        <v>#N/A</v>
      </c>
      <c r="I25" s="10" t="e">
        <v>#N/A</v>
      </c>
      <c r="J25" s="10" t="e">
        <v>#N/A</v>
      </c>
      <c r="K25" s="10" t="e">
        <v>#N/A</v>
      </c>
      <c r="L25" s="10" t="e">
        <v>#N/A</v>
      </c>
      <c r="M25" s="10" t="e">
        <v>#N/A</v>
      </c>
      <c r="N25" s="10" t="e">
        <v>#N/A</v>
      </c>
    </row>
    <row r="26" spans="1:14" x14ac:dyDescent="0.3">
      <c r="A26" s="9">
        <v>33269</v>
      </c>
      <c r="B26" s="10" t="e">
        <v>#N/A</v>
      </c>
      <c r="C26" s="10">
        <v>551.6</v>
      </c>
      <c r="D26" s="10" t="e">
        <v>#N/A</v>
      </c>
      <c r="E26" s="10" t="e">
        <v>#N/A</v>
      </c>
      <c r="F26" s="10" t="e">
        <v>#N/A</v>
      </c>
      <c r="G26" s="10" t="e">
        <v>#N/A</v>
      </c>
      <c r="H26" s="10" t="e">
        <v>#N/A</v>
      </c>
      <c r="I26" s="10" t="e">
        <v>#N/A</v>
      </c>
      <c r="J26" s="10" t="e">
        <v>#N/A</v>
      </c>
      <c r="K26" s="10" t="e">
        <v>#N/A</v>
      </c>
      <c r="L26" s="10" t="e">
        <v>#N/A</v>
      </c>
      <c r="M26" s="10" t="e">
        <v>#N/A</v>
      </c>
      <c r="N26" s="10">
        <v>30.4</v>
      </c>
    </row>
    <row r="27" spans="1:14" x14ac:dyDescent="0.3">
      <c r="A27" s="9">
        <v>33297</v>
      </c>
      <c r="B27" s="10" t="e">
        <v>#N/A</v>
      </c>
      <c r="C27" s="10">
        <v>1025.5</v>
      </c>
      <c r="D27" s="10" t="e">
        <v>#N/A</v>
      </c>
      <c r="E27" s="10" t="e">
        <v>#N/A</v>
      </c>
      <c r="F27" s="10" t="e">
        <v>#N/A</v>
      </c>
      <c r="G27" s="10" t="e">
        <v>#N/A</v>
      </c>
      <c r="H27" s="10" t="e">
        <v>#N/A</v>
      </c>
      <c r="I27" s="10" t="e">
        <v>#N/A</v>
      </c>
      <c r="J27" s="10" t="e">
        <v>#N/A</v>
      </c>
      <c r="K27" s="10" t="e">
        <v>#N/A</v>
      </c>
      <c r="L27" s="10" t="e">
        <v>#N/A</v>
      </c>
      <c r="M27" s="10" t="e">
        <v>#N/A</v>
      </c>
      <c r="N27" s="10">
        <v>-8.9</v>
      </c>
    </row>
    <row r="28" spans="1:14" x14ac:dyDescent="0.3">
      <c r="A28" s="9">
        <v>33328</v>
      </c>
      <c r="B28" s="10" t="e">
        <v>#N/A</v>
      </c>
      <c r="C28" s="10">
        <v>1574.8</v>
      </c>
      <c r="D28" s="10" t="e">
        <v>#N/A</v>
      </c>
      <c r="E28" s="10" t="e">
        <v>#N/A</v>
      </c>
      <c r="F28" s="10" t="e">
        <v>#N/A</v>
      </c>
      <c r="G28" s="10" t="e">
        <v>#N/A</v>
      </c>
      <c r="H28" s="10" t="e">
        <v>#N/A</v>
      </c>
      <c r="I28" s="10" t="e">
        <v>#N/A</v>
      </c>
      <c r="J28" s="10" t="e">
        <v>#N/A</v>
      </c>
      <c r="K28" s="10" t="e">
        <v>#N/A</v>
      </c>
      <c r="L28" s="10" t="e">
        <v>#N/A</v>
      </c>
      <c r="M28" s="10" t="e">
        <v>#N/A</v>
      </c>
      <c r="N28" s="10">
        <v>-1.9</v>
      </c>
    </row>
    <row r="29" spans="1:14" x14ac:dyDescent="0.3">
      <c r="A29" s="9">
        <v>33358</v>
      </c>
      <c r="B29" s="10" t="e">
        <v>#N/A</v>
      </c>
      <c r="C29" s="10">
        <v>2111.9</v>
      </c>
      <c r="D29" s="10" t="e">
        <v>#N/A</v>
      </c>
      <c r="E29" s="10" t="e">
        <v>#N/A</v>
      </c>
      <c r="F29" s="10" t="e">
        <v>#N/A</v>
      </c>
      <c r="G29" s="10" t="e">
        <v>#N/A</v>
      </c>
      <c r="H29" s="10" t="e">
        <v>#N/A</v>
      </c>
      <c r="I29" s="10" t="e">
        <v>#N/A</v>
      </c>
      <c r="J29" s="10" t="e">
        <v>#N/A</v>
      </c>
      <c r="K29" s="10" t="e">
        <v>#N/A</v>
      </c>
      <c r="L29" s="10" t="e">
        <v>#N/A</v>
      </c>
      <c r="M29" s="10" t="e">
        <v>#N/A</v>
      </c>
      <c r="N29" s="10">
        <v>11.7</v>
      </c>
    </row>
    <row r="30" spans="1:14" x14ac:dyDescent="0.3">
      <c r="A30" s="9">
        <v>33389</v>
      </c>
      <c r="B30" s="10" t="e">
        <v>#N/A</v>
      </c>
      <c r="C30" s="10">
        <v>2679.3</v>
      </c>
      <c r="D30" s="10" t="e">
        <v>#N/A</v>
      </c>
      <c r="E30" s="10" t="e">
        <v>#N/A</v>
      </c>
      <c r="F30" s="10" t="e">
        <v>#N/A</v>
      </c>
      <c r="G30" s="10" t="e">
        <v>#N/A</v>
      </c>
      <c r="H30" s="10" t="e">
        <v>#N/A</v>
      </c>
      <c r="I30" s="10" t="e">
        <v>#N/A</v>
      </c>
      <c r="J30" s="10" t="e">
        <v>#N/A</v>
      </c>
      <c r="K30" s="10" t="e">
        <v>#N/A</v>
      </c>
      <c r="L30" s="10" t="e">
        <v>#N/A</v>
      </c>
      <c r="M30" s="10" t="e">
        <v>#N/A</v>
      </c>
      <c r="N30" s="10">
        <v>-3.1</v>
      </c>
    </row>
    <row r="31" spans="1:14" x14ac:dyDescent="0.3">
      <c r="A31" s="9">
        <v>33419</v>
      </c>
      <c r="B31" s="10" t="e">
        <v>#N/A</v>
      </c>
      <c r="C31" s="10">
        <v>3225.9</v>
      </c>
      <c r="D31" s="10" t="e">
        <v>#N/A</v>
      </c>
      <c r="E31" s="10" t="e">
        <v>#N/A</v>
      </c>
      <c r="F31" s="10" t="e">
        <v>#N/A</v>
      </c>
      <c r="G31" s="10" t="e">
        <v>#N/A</v>
      </c>
      <c r="H31" s="10" t="e">
        <v>#N/A</v>
      </c>
      <c r="I31" s="10" t="e">
        <v>#N/A</v>
      </c>
      <c r="J31" s="10" t="e">
        <v>#N/A</v>
      </c>
      <c r="K31" s="10" t="e">
        <v>#N/A</v>
      </c>
      <c r="L31" s="10" t="e">
        <v>#N/A</v>
      </c>
      <c r="M31" s="10" t="e">
        <v>#N/A</v>
      </c>
      <c r="N31" s="10">
        <v>-1.8</v>
      </c>
    </row>
    <row r="32" spans="1:14" x14ac:dyDescent="0.3">
      <c r="A32" s="9">
        <v>33450</v>
      </c>
      <c r="B32" s="10" t="e">
        <v>#N/A</v>
      </c>
      <c r="C32" s="10">
        <v>3804.4</v>
      </c>
      <c r="D32" s="10" t="e">
        <v>#N/A</v>
      </c>
      <c r="E32" s="10" t="e">
        <v>#N/A</v>
      </c>
      <c r="F32" s="10" t="e">
        <v>#N/A</v>
      </c>
      <c r="G32" s="10" t="e">
        <v>#N/A</v>
      </c>
      <c r="H32" s="10" t="e">
        <v>#N/A</v>
      </c>
      <c r="I32" s="10" t="e">
        <v>#N/A</v>
      </c>
      <c r="J32" s="10" t="e">
        <v>#N/A</v>
      </c>
      <c r="K32" s="10" t="e">
        <v>#N/A</v>
      </c>
      <c r="L32" s="10" t="e">
        <v>#N/A</v>
      </c>
      <c r="M32" s="10" t="e">
        <v>#N/A</v>
      </c>
      <c r="N32" s="10">
        <v>19</v>
      </c>
    </row>
    <row r="33" spans="1:14" x14ac:dyDescent="0.3">
      <c r="A33" s="9">
        <v>33481</v>
      </c>
      <c r="B33" s="10" t="e">
        <v>#N/A</v>
      </c>
      <c r="C33" s="10">
        <v>4388.6000000000004</v>
      </c>
      <c r="D33" s="10" t="e">
        <v>#N/A</v>
      </c>
      <c r="E33" s="10" t="e">
        <v>#N/A</v>
      </c>
      <c r="F33" s="10" t="e">
        <v>#N/A</v>
      </c>
      <c r="G33" s="10" t="e">
        <v>#N/A</v>
      </c>
      <c r="H33" s="10" t="e">
        <v>#N/A</v>
      </c>
      <c r="I33" s="10" t="e">
        <v>#N/A</v>
      </c>
      <c r="J33" s="10" t="e">
        <v>#N/A</v>
      </c>
      <c r="K33" s="10" t="e">
        <v>#N/A</v>
      </c>
      <c r="L33" s="10" t="e">
        <v>#N/A</v>
      </c>
      <c r="M33" s="10" t="e">
        <v>#N/A</v>
      </c>
      <c r="N33" s="10">
        <v>3.9</v>
      </c>
    </row>
    <row r="34" spans="1:14" x14ac:dyDescent="0.3">
      <c r="A34" s="9">
        <v>33511</v>
      </c>
      <c r="B34" s="10" t="e">
        <v>#N/A</v>
      </c>
      <c r="C34" s="10">
        <v>4950.3</v>
      </c>
      <c r="D34" s="10" t="e">
        <v>#N/A</v>
      </c>
      <c r="E34" s="10" t="e">
        <v>#N/A</v>
      </c>
      <c r="F34" s="10" t="e">
        <v>#N/A</v>
      </c>
      <c r="G34" s="10" t="e">
        <v>#N/A</v>
      </c>
      <c r="H34" s="10" t="e">
        <v>#N/A</v>
      </c>
      <c r="I34" s="10" t="e">
        <v>#N/A</v>
      </c>
      <c r="J34" s="10" t="e">
        <v>#N/A</v>
      </c>
      <c r="K34" s="10" t="e">
        <v>#N/A</v>
      </c>
      <c r="L34" s="10" t="e">
        <v>#N/A</v>
      </c>
      <c r="M34" s="10" t="e">
        <v>#N/A</v>
      </c>
      <c r="N34" s="10">
        <v>-6.2</v>
      </c>
    </row>
    <row r="35" spans="1:14" x14ac:dyDescent="0.3">
      <c r="A35" s="9">
        <v>33542</v>
      </c>
      <c r="B35" s="10" t="e">
        <v>#N/A</v>
      </c>
      <c r="C35" s="10">
        <v>5523.6</v>
      </c>
      <c r="D35" s="10" t="e">
        <v>#N/A</v>
      </c>
      <c r="E35" s="10" t="e">
        <v>#N/A</v>
      </c>
      <c r="F35" s="10" t="e">
        <v>#N/A</v>
      </c>
      <c r="G35" s="10" t="e">
        <v>#N/A</v>
      </c>
      <c r="H35" s="10" t="e">
        <v>#N/A</v>
      </c>
      <c r="I35" s="10" t="e">
        <v>#N/A</v>
      </c>
      <c r="J35" s="10" t="e">
        <v>#N/A</v>
      </c>
      <c r="K35" s="10" t="e">
        <v>#N/A</v>
      </c>
      <c r="L35" s="10" t="e">
        <v>#N/A</v>
      </c>
      <c r="M35" s="10" t="e">
        <v>#N/A</v>
      </c>
      <c r="N35" s="10">
        <v>3.3</v>
      </c>
    </row>
    <row r="36" spans="1:14" x14ac:dyDescent="0.3">
      <c r="A36" s="9">
        <v>33572</v>
      </c>
      <c r="B36" s="10" t="e">
        <v>#N/A</v>
      </c>
      <c r="C36" s="10">
        <v>6102.4</v>
      </c>
      <c r="D36" s="10" t="e">
        <v>#N/A</v>
      </c>
      <c r="E36" s="10" t="e">
        <v>#N/A</v>
      </c>
      <c r="F36" s="10" t="e">
        <v>#N/A</v>
      </c>
      <c r="G36" s="10" t="e">
        <v>#N/A</v>
      </c>
      <c r="H36" s="10" t="e">
        <v>#N/A</v>
      </c>
      <c r="I36" s="10" t="e">
        <v>#N/A</v>
      </c>
      <c r="J36" s="10" t="e">
        <v>#N/A</v>
      </c>
      <c r="K36" s="10" t="e">
        <v>#N/A</v>
      </c>
      <c r="L36" s="10" t="e">
        <v>#N/A</v>
      </c>
      <c r="M36" s="10" t="e">
        <v>#N/A</v>
      </c>
      <c r="N36" s="10">
        <v>30.6</v>
      </c>
    </row>
    <row r="37" spans="1:14" x14ac:dyDescent="0.3">
      <c r="A37" s="9">
        <v>33603</v>
      </c>
      <c r="B37" s="10" t="e">
        <v>#N/A</v>
      </c>
      <c r="C37" s="10">
        <v>6710.98</v>
      </c>
      <c r="D37" s="10" t="e">
        <v>#N/A</v>
      </c>
      <c r="E37" s="10" t="e">
        <v>#N/A</v>
      </c>
      <c r="F37" s="10" t="e">
        <v>#N/A</v>
      </c>
      <c r="G37" s="10" t="e">
        <v>#N/A</v>
      </c>
      <c r="H37" s="10" t="e">
        <v>#N/A</v>
      </c>
      <c r="I37" s="10" t="e">
        <v>#N/A</v>
      </c>
      <c r="J37" s="10" t="e">
        <v>#N/A</v>
      </c>
      <c r="K37" s="10" t="e">
        <v>#N/A</v>
      </c>
      <c r="L37" s="10" t="e">
        <v>#N/A</v>
      </c>
      <c r="M37" s="10" t="e">
        <v>#N/A</v>
      </c>
      <c r="N37" s="10">
        <v>5.22</v>
      </c>
    </row>
    <row r="38" spans="1:14" x14ac:dyDescent="0.3">
      <c r="A38" s="9">
        <v>33634</v>
      </c>
      <c r="B38" s="10" t="e">
        <v>#N/A</v>
      </c>
      <c r="C38" s="10">
        <v>576.70000000000005</v>
      </c>
      <c r="D38" s="10" t="e">
        <v>#N/A</v>
      </c>
      <c r="E38" s="10" t="e">
        <v>#N/A</v>
      </c>
      <c r="F38" s="10" t="e">
        <v>#N/A</v>
      </c>
      <c r="G38" s="10" t="e">
        <v>#N/A</v>
      </c>
      <c r="H38" s="10" t="e">
        <v>#N/A</v>
      </c>
      <c r="I38" s="10" t="e">
        <v>#N/A</v>
      </c>
      <c r="J38" s="10" t="e">
        <v>#N/A</v>
      </c>
      <c r="K38" s="10" t="e">
        <v>#N/A</v>
      </c>
      <c r="L38" s="10" t="e">
        <v>#N/A</v>
      </c>
      <c r="M38" s="10" t="e">
        <v>#N/A</v>
      </c>
      <c r="N38" s="10">
        <v>12.5</v>
      </c>
    </row>
    <row r="39" spans="1:14" x14ac:dyDescent="0.3">
      <c r="A39" s="9">
        <v>33663</v>
      </c>
      <c r="B39" s="10" t="e">
        <v>#N/A</v>
      </c>
      <c r="C39" s="10">
        <v>1129.9000000000001</v>
      </c>
      <c r="D39" s="10" t="e">
        <v>#N/A</v>
      </c>
      <c r="E39" s="10" t="e">
        <v>#N/A</v>
      </c>
      <c r="F39" s="10" t="e">
        <v>#N/A</v>
      </c>
      <c r="G39" s="10" t="e">
        <v>#N/A</v>
      </c>
      <c r="H39" s="10" t="e">
        <v>#N/A</v>
      </c>
      <c r="I39" s="10" t="e">
        <v>#N/A</v>
      </c>
      <c r="J39" s="10" t="e">
        <v>#N/A</v>
      </c>
      <c r="K39" s="10" t="e">
        <v>#N/A</v>
      </c>
      <c r="L39" s="10" t="e">
        <v>#N/A</v>
      </c>
      <c r="M39" s="10" t="e">
        <v>#N/A</v>
      </c>
      <c r="N39" s="10">
        <v>20.05</v>
      </c>
    </row>
    <row r="40" spans="1:14" x14ac:dyDescent="0.3">
      <c r="A40" s="9">
        <v>33694</v>
      </c>
      <c r="B40" s="10" t="e">
        <v>#N/A</v>
      </c>
      <c r="C40" s="10">
        <v>1745</v>
      </c>
      <c r="D40" s="10" t="e">
        <v>#N/A</v>
      </c>
      <c r="E40" s="10" t="e">
        <v>#N/A</v>
      </c>
      <c r="F40" s="10" t="e">
        <v>#N/A</v>
      </c>
      <c r="G40" s="10" t="e">
        <v>#N/A</v>
      </c>
      <c r="H40" s="10" t="e">
        <v>#N/A</v>
      </c>
      <c r="I40" s="10" t="e">
        <v>#N/A</v>
      </c>
      <c r="J40" s="10" t="e">
        <v>#N/A</v>
      </c>
      <c r="K40" s="10" t="e">
        <v>#N/A</v>
      </c>
      <c r="L40" s="10" t="e">
        <v>#N/A</v>
      </c>
      <c r="M40" s="10" t="e">
        <v>#N/A</v>
      </c>
      <c r="N40" s="10">
        <v>24.1</v>
      </c>
    </row>
    <row r="41" spans="1:14" x14ac:dyDescent="0.3">
      <c r="A41" s="9">
        <v>33724</v>
      </c>
      <c r="B41" s="10" t="e">
        <v>#N/A</v>
      </c>
      <c r="C41" s="10">
        <v>2337.4</v>
      </c>
      <c r="D41" s="10" t="e">
        <v>#N/A</v>
      </c>
      <c r="E41" s="10" t="e">
        <v>#N/A</v>
      </c>
      <c r="F41" s="10" t="e">
        <v>#N/A</v>
      </c>
      <c r="G41" s="10" t="e">
        <v>#N/A</v>
      </c>
      <c r="H41" s="10" t="e">
        <v>#N/A</v>
      </c>
      <c r="I41" s="10" t="e">
        <v>#N/A</v>
      </c>
      <c r="J41" s="10" t="e">
        <v>#N/A</v>
      </c>
      <c r="K41" s="10" t="e">
        <v>#N/A</v>
      </c>
      <c r="L41" s="10" t="e">
        <v>#N/A</v>
      </c>
      <c r="M41" s="10" t="e">
        <v>#N/A</v>
      </c>
      <c r="N41" s="10">
        <v>11.8</v>
      </c>
    </row>
    <row r="42" spans="1:14" x14ac:dyDescent="0.3">
      <c r="A42" s="9">
        <v>33755</v>
      </c>
      <c r="B42" s="10" t="e">
        <v>#N/A</v>
      </c>
      <c r="C42" s="10">
        <v>2953.8</v>
      </c>
      <c r="D42" s="10" t="e">
        <v>#N/A</v>
      </c>
      <c r="E42" s="10" t="e">
        <v>#N/A</v>
      </c>
      <c r="F42" s="10" t="e">
        <v>#N/A</v>
      </c>
      <c r="G42" s="10" t="e">
        <v>#N/A</v>
      </c>
      <c r="H42" s="10" t="e">
        <v>#N/A</v>
      </c>
      <c r="I42" s="10" t="e">
        <v>#N/A</v>
      </c>
      <c r="J42" s="10" t="e">
        <v>#N/A</v>
      </c>
      <c r="K42" s="10" t="e">
        <v>#N/A</v>
      </c>
      <c r="L42" s="10" t="e">
        <v>#N/A</v>
      </c>
      <c r="M42" s="10" t="e">
        <v>#N/A</v>
      </c>
      <c r="N42" s="10">
        <v>2.6</v>
      </c>
    </row>
    <row r="43" spans="1:14" x14ac:dyDescent="0.3">
      <c r="A43" s="9">
        <v>33785</v>
      </c>
      <c r="B43" s="10" t="e">
        <v>#N/A</v>
      </c>
      <c r="C43" s="10">
        <v>3588.1</v>
      </c>
      <c r="D43" s="10" t="e">
        <v>#N/A</v>
      </c>
      <c r="E43" s="10" t="e">
        <v>#N/A</v>
      </c>
      <c r="F43" s="10" t="e">
        <v>#N/A</v>
      </c>
      <c r="G43" s="10" t="e">
        <v>#N/A</v>
      </c>
      <c r="H43" s="10" t="e">
        <v>#N/A</v>
      </c>
      <c r="I43" s="10" t="e">
        <v>#N/A</v>
      </c>
      <c r="J43" s="10" t="e">
        <v>#N/A</v>
      </c>
      <c r="K43" s="10" t="e">
        <v>#N/A</v>
      </c>
      <c r="L43" s="10" t="e">
        <v>#N/A</v>
      </c>
      <c r="M43" s="10" t="e">
        <v>#N/A</v>
      </c>
      <c r="N43" s="10">
        <v>3</v>
      </c>
    </row>
    <row r="44" spans="1:14" x14ac:dyDescent="0.3">
      <c r="A44" s="9">
        <v>33816</v>
      </c>
      <c r="B44" s="10" t="e">
        <v>#N/A</v>
      </c>
      <c r="C44" s="10">
        <v>4238</v>
      </c>
      <c r="D44" s="10" t="e">
        <v>#N/A</v>
      </c>
      <c r="E44" s="10" t="e">
        <v>#N/A</v>
      </c>
      <c r="F44" s="10" t="e">
        <v>#N/A</v>
      </c>
      <c r="G44" s="10" t="e">
        <v>#N/A</v>
      </c>
      <c r="H44" s="10" t="e">
        <v>#N/A</v>
      </c>
      <c r="I44" s="10" t="e">
        <v>#N/A</v>
      </c>
      <c r="J44" s="10" t="e">
        <v>#N/A</v>
      </c>
      <c r="K44" s="10" t="e">
        <v>#N/A</v>
      </c>
      <c r="L44" s="10" t="e">
        <v>#N/A</v>
      </c>
      <c r="M44" s="10" t="e">
        <v>#N/A</v>
      </c>
      <c r="N44" s="10">
        <v>17.5</v>
      </c>
    </row>
    <row r="45" spans="1:14" x14ac:dyDescent="0.3">
      <c r="A45" s="9">
        <v>33847</v>
      </c>
      <c r="B45" s="10" t="e">
        <v>#N/A</v>
      </c>
      <c r="C45" s="10">
        <v>4878.8999999999996</v>
      </c>
      <c r="D45" s="10" t="e">
        <v>#N/A</v>
      </c>
      <c r="E45" s="10" t="e">
        <v>#N/A</v>
      </c>
      <c r="F45" s="10" t="e">
        <v>#N/A</v>
      </c>
      <c r="G45" s="10" t="e">
        <v>#N/A</v>
      </c>
      <c r="H45" s="10" t="e">
        <v>#N/A</v>
      </c>
      <c r="I45" s="10" t="e">
        <v>#N/A</v>
      </c>
      <c r="J45" s="10" t="e">
        <v>#N/A</v>
      </c>
      <c r="K45" s="10" t="e">
        <v>#N/A</v>
      </c>
      <c r="L45" s="10" t="e">
        <v>#N/A</v>
      </c>
      <c r="M45" s="10" t="e">
        <v>#N/A</v>
      </c>
      <c r="N45" s="10">
        <v>9.6</v>
      </c>
    </row>
    <row r="46" spans="1:14" x14ac:dyDescent="0.3">
      <c r="A46" s="9">
        <v>33877</v>
      </c>
      <c r="B46" s="10" t="e">
        <v>#N/A</v>
      </c>
      <c r="C46" s="10">
        <v>5491.5</v>
      </c>
      <c r="D46" s="10" t="e">
        <v>#N/A</v>
      </c>
      <c r="E46" s="10" t="e">
        <v>#N/A</v>
      </c>
      <c r="F46" s="10" t="e">
        <v>#N/A</v>
      </c>
      <c r="G46" s="10" t="e">
        <v>#N/A</v>
      </c>
      <c r="H46" s="10" t="e">
        <v>#N/A</v>
      </c>
      <c r="I46" s="10" t="e">
        <v>#N/A</v>
      </c>
      <c r="J46" s="10" t="e">
        <v>#N/A</v>
      </c>
      <c r="K46" s="10" t="e">
        <v>#N/A</v>
      </c>
      <c r="L46" s="10" t="e">
        <v>#N/A</v>
      </c>
      <c r="M46" s="10" t="e">
        <v>#N/A</v>
      </c>
      <c r="N46" s="10">
        <v>17.600000000000001</v>
      </c>
    </row>
    <row r="47" spans="1:14" x14ac:dyDescent="0.3">
      <c r="A47" s="9">
        <v>33908</v>
      </c>
      <c r="B47" s="10" t="e">
        <v>#N/A</v>
      </c>
      <c r="C47" s="10">
        <v>6120.6</v>
      </c>
      <c r="D47" s="10" t="e">
        <v>#N/A</v>
      </c>
      <c r="E47" s="10" t="e">
        <v>#N/A</v>
      </c>
      <c r="F47" s="10" t="e">
        <v>#N/A</v>
      </c>
      <c r="G47" s="10" t="e">
        <v>#N/A</v>
      </c>
      <c r="H47" s="10" t="e">
        <v>#N/A</v>
      </c>
      <c r="I47" s="10" t="e">
        <v>#N/A</v>
      </c>
      <c r="J47" s="10" t="e">
        <v>#N/A</v>
      </c>
      <c r="K47" s="10" t="e">
        <v>#N/A</v>
      </c>
      <c r="L47" s="10" t="e">
        <v>#N/A</v>
      </c>
      <c r="M47" s="10" t="e">
        <v>#N/A</v>
      </c>
      <c r="N47" s="10">
        <v>-4</v>
      </c>
    </row>
    <row r="48" spans="1:14" x14ac:dyDescent="0.3">
      <c r="A48" s="9">
        <v>33938</v>
      </c>
      <c r="B48" s="10" t="e">
        <v>#N/A</v>
      </c>
      <c r="C48" s="10">
        <v>6765.3</v>
      </c>
      <c r="D48" s="10" t="e">
        <v>#N/A</v>
      </c>
      <c r="E48" s="10" t="e">
        <v>#N/A</v>
      </c>
      <c r="F48" s="10" t="e">
        <v>#N/A</v>
      </c>
      <c r="G48" s="10" t="e">
        <v>#N/A</v>
      </c>
      <c r="H48" s="10" t="e">
        <v>#N/A</v>
      </c>
      <c r="I48" s="10" t="e">
        <v>#N/A</v>
      </c>
      <c r="J48" s="10" t="e">
        <v>#N/A</v>
      </c>
      <c r="K48" s="10" t="e">
        <v>#N/A</v>
      </c>
      <c r="L48" s="10" t="e">
        <v>#N/A</v>
      </c>
      <c r="M48" s="10" t="e">
        <v>#N/A</v>
      </c>
      <c r="N48" s="10">
        <v>-5.5</v>
      </c>
    </row>
    <row r="49" spans="1:14" x14ac:dyDescent="0.3">
      <c r="A49" s="9">
        <v>33969</v>
      </c>
      <c r="B49" s="10" t="e">
        <v>#N/A</v>
      </c>
      <c r="C49" s="10">
        <v>7446.9</v>
      </c>
      <c r="D49" s="10" t="e">
        <v>#N/A</v>
      </c>
      <c r="E49" s="10" t="e">
        <v>#N/A</v>
      </c>
      <c r="F49" s="10" t="e">
        <v>#N/A</v>
      </c>
      <c r="G49" s="10" t="e">
        <v>#N/A</v>
      </c>
      <c r="H49" s="10" t="e">
        <v>#N/A</v>
      </c>
      <c r="I49" s="10" t="e">
        <v>#N/A</v>
      </c>
      <c r="J49" s="10" t="e">
        <v>#N/A</v>
      </c>
      <c r="K49" s="10" t="e">
        <v>#N/A</v>
      </c>
      <c r="L49" s="10" t="e">
        <v>#N/A</v>
      </c>
      <c r="M49" s="10" t="e">
        <v>#N/A</v>
      </c>
      <c r="N49" s="10">
        <v>52.69</v>
      </c>
    </row>
    <row r="50" spans="1:14" x14ac:dyDescent="0.3">
      <c r="A50" s="9">
        <v>34000</v>
      </c>
      <c r="B50" s="10" t="e">
        <v>#N/A</v>
      </c>
      <c r="C50" s="10">
        <v>618.9</v>
      </c>
      <c r="D50" s="10" t="e">
        <v>#N/A</v>
      </c>
      <c r="E50" s="10" t="e">
        <v>#N/A</v>
      </c>
      <c r="F50" s="10" t="e">
        <v>#N/A</v>
      </c>
      <c r="G50" s="10" t="e">
        <v>#N/A</v>
      </c>
      <c r="H50" s="10" t="e">
        <v>#N/A</v>
      </c>
      <c r="I50" s="10" t="e">
        <v>#N/A</v>
      </c>
      <c r="J50" s="10" t="e">
        <v>#N/A</v>
      </c>
      <c r="K50" s="10" t="e">
        <v>#N/A</v>
      </c>
      <c r="L50" s="10" t="e">
        <v>#N/A</v>
      </c>
      <c r="M50" s="10" t="e">
        <v>#N/A</v>
      </c>
      <c r="N50" s="10">
        <v>-21.7</v>
      </c>
    </row>
    <row r="51" spans="1:14" x14ac:dyDescent="0.3">
      <c r="A51" s="9">
        <v>34028</v>
      </c>
      <c r="B51" s="10" t="e">
        <v>#N/A</v>
      </c>
      <c r="C51" s="10">
        <v>1234.4000000000001</v>
      </c>
      <c r="D51" s="10" t="e">
        <v>#N/A</v>
      </c>
      <c r="E51" s="10" t="e">
        <v>#N/A</v>
      </c>
      <c r="F51" s="10" t="e">
        <v>#N/A</v>
      </c>
      <c r="G51" s="10" t="e">
        <v>#N/A</v>
      </c>
      <c r="H51" s="10" t="e">
        <v>#N/A</v>
      </c>
      <c r="I51" s="10" t="e">
        <v>#N/A</v>
      </c>
      <c r="J51" s="10" t="e">
        <v>#N/A</v>
      </c>
      <c r="K51" s="10" t="e">
        <v>#N/A</v>
      </c>
      <c r="L51" s="10" t="e">
        <v>#N/A</v>
      </c>
      <c r="M51" s="10" t="e">
        <v>#N/A</v>
      </c>
      <c r="N51" s="10">
        <v>20.3</v>
      </c>
    </row>
    <row r="52" spans="1:14" x14ac:dyDescent="0.3">
      <c r="A52" s="9">
        <v>34059</v>
      </c>
      <c r="B52" s="10" t="e">
        <v>#N/A</v>
      </c>
      <c r="C52" s="10">
        <v>1914.3</v>
      </c>
      <c r="D52" s="10" t="e">
        <v>#N/A</v>
      </c>
      <c r="E52" s="10" t="e">
        <v>#N/A</v>
      </c>
      <c r="F52" s="10" t="e">
        <v>#N/A</v>
      </c>
      <c r="G52" s="10" t="e">
        <v>#N/A</v>
      </c>
      <c r="H52" s="10" t="e">
        <v>#N/A</v>
      </c>
      <c r="I52" s="10" t="e">
        <v>#N/A</v>
      </c>
      <c r="J52" s="10" t="e">
        <v>#N/A</v>
      </c>
      <c r="K52" s="10" t="e">
        <v>#N/A</v>
      </c>
      <c r="L52" s="10" t="e">
        <v>#N/A</v>
      </c>
      <c r="M52" s="10" t="e">
        <v>#N/A</v>
      </c>
      <c r="N52" s="10">
        <v>17.600000000000001</v>
      </c>
    </row>
    <row r="53" spans="1:14" x14ac:dyDescent="0.3">
      <c r="A53" s="9">
        <v>34089</v>
      </c>
      <c r="B53" s="10" t="e">
        <v>#N/A</v>
      </c>
      <c r="C53" s="10">
        <v>2568.1999999999998</v>
      </c>
      <c r="D53" s="10" t="e">
        <v>#N/A</v>
      </c>
      <c r="E53" s="10" t="e">
        <v>#N/A</v>
      </c>
      <c r="F53" s="10" t="e">
        <v>#N/A</v>
      </c>
      <c r="G53" s="10" t="e">
        <v>#N/A</v>
      </c>
      <c r="H53" s="10" t="e">
        <v>#N/A</v>
      </c>
      <c r="I53" s="10" t="e">
        <v>#N/A</v>
      </c>
      <c r="J53" s="10" t="e">
        <v>#N/A</v>
      </c>
      <c r="K53" s="10" t="e">
        <v>#N/A</v>
      </c>
      <c r="L53" s="10" t="e">
        <v>#N/A</v>
      </c>
      <c r="M53" s="10" t="e">
        <v>#N/A</v>
      </c>
      <c r="N53" s="10">
        <v>10.3</v>
      </c>
    </row>
    <row r="54" spans="1:14" x14ac:dyDescent="0.3">
      <c r="A54" s="9">
        <v>34120</v>
      </c>
      <c r="B54" s="10" t="e">
        <v>#N/A</v>
      </c>
      <c r="C54" s="10">
        <v>3248</v>
      </c>
      <c r="D54" s="10" t="e">
        <v>#N/A</v>
      </c>
      <c r="E54" s="10" t="e">
        <v>#N/A</v>
      </c>
      <c r="F54" s="10" t="e">
        <v>#N/A</v>
      </c>
      <c r="G54" s="10" t="e">
        <v>#N/A</v>
      </c>
      <c r="H54" s="10" t="e">
        <v>#N/A</v>
      </c>
      <c r="I54" s="10" t="e">
        <v>#N/A</v>
      </c>
      <c r="J54" s="10" t="e">
        <v>#N/A</v>
      </c>
      <c r="K54" s="10" t="e">
        <v>#N/A</v>
      </c>
      <c r="L54" s="10" t="e">
        <v>#N/A</v>
      </c>
      <c r="M54" s="10" t="e">
        <v>#N/A</v>
      </c>
      <c r="N54" s="10">
        <v>14.5</v>
      </c>
    </row>
    <row r="55" spans="1:14" x14ac:dyDescent="0.3">
      <c r="A55" s="9">
        <v>34150</v>
      </c>
      <c r="B55" s="10" t="e">
        <v>#N/A</v>
      </c>
      <c r="C55" s="10">
        <v>3929.2</v>
      </c>
      <c r="D55" s="10" t="e">
        <v>#N/A</v>
      </c>
      <c r="E55" s="10" t="e">
        <v>#N/A</v>
      </c>
      <c r="F55" s="10" t="e">
        <v>#N/A</v>
      </c>
      <c r="G55" s="10" t="e">
        <v>#N/A</v>
      </c>
      <c r="H55" s="10" t="e">
        <v>#N/A</v>
      </c>
      <c r="I55" s="10" t="e">
        <v>#N/A</v>
      </c>
      <c r="J55" s="10" t="e">
        <v>#N/A</v>
      </c>
      <c r="K55" s="10" t="e">
        <v>#N/A</v>
      </c>
      <c r="L55" s="10" t="e">
        <v>#N/A</v>
      </c>
      <c r="M55" s="10" t="e">
        <v>#N/A</v>
      </c>
      <c r="N55" s="10">
        <v>24.2</v>
      </c>
    </row>
    <row r="56" spans="1:14" x14ac:dyDescent="0.3">
      <c r="A56" s="9">
        <v>34181</v>
      </c>
      <c r="B56" s="10" t="e">
        <v>#N/A</v>
      </c>
      <c r="C56" s="10">
        <v>4636.3999999999996</v>
      </c>
      <c r="D56" s="10" t="e">
        <v>#N/A</v>
      </c>
      <c r="E56" s="10" t="e">
        <v>#N/A</v>
      </c>
      <c r="F56" s="10" t="e">
        <v>#N/A</v>
      </c>
      <c r="G56" s="10" t="e">
        <v>#N/A</v>
      </c>
      <c r="H56" s="10" t="e">
        <v>#N/A</v>
      </c>
      <c r="I56" s="10" t="e">
        <v>#N/A</v>
      </c>
      <c r="J56" s="10" t="e">
        <v>#N/A</v>
      </c>
      <c r="K56" s="10" t="e">
        <v>#N/A</v>
      </c>
      <c r="L56" s="10" t="e">
        <v>#N/A</v>
      </c>
      <c r="M56" s="10" t="e">
        <v>#N/A</v>
      </c>
      <c r="N56" s="10">
        <v>-2.1</v>
      </c>
    </row>
    <row r="57" spans="1:14" x14ac:dyDescent="0.3">
      <c r="A57" s="9">
        <v>34212</v>
      </c>
      <c r="B57" s="10" t="e">
        <v>#N/A</v>
      </c>
      <c r="C57" s="10">
        <v>5337.4</v>
      </c>
      <c r="D57" s="10" t="e">
        <v>#N/A</v>
      </c>
      <c r="E57" s="10" t="e">
        <v>#N/A</v>
      </c>
      <c r="F57" s="10" t="e">
        <v>#N/A</v>
      </c>
      <c r="G57" s="10" t="e">
        <v>#N/A</v>
      </c>
      <c r="H57" s="10" t="e">
        <v>#N/A</v>
      </c>
      <c r="I57" s="10" t="e">
        <v>#N/A</v>
      </c>
      <c r="J57" s="10" t="e">
        <v>#N/A</v>
      </c>
      <c r="K57" s="10" t="e">
        <v>#N/A</v>
      </c>
      <c r="L57" s="10" t="e">
        <v>#N/A</v>
      </c>
      <c r="M57" s="10" t="e">
        <v>#N/A</v>
      </c>
      <c r="N57" s="10">
        <v>29.2</v>
      </c>
    </row>
    <row r="58" spans="1:14" x14ac:dyDescent="0.3">
      <c r="A58" s="9">
        <v>34242</v>
      </c>
      <c r="B58" s="10" t="e">
        <v>#N/A</v>
      </c>
      <c r="C58" s="10">
        <v>6009</v>
      </c>
      <c r="D58" s="10" t="e">
        <v>#N/A</v>
      </c>
      <c r="E58" s="10" t="e">
        <v>#N/A</v>
      </c>
      <c r="F58" s="10" t="e">
        <v>#N/A</v>
      </c>
      <c r="G58" s="10" t="e">
        <v>#N/A</v>
      </c>
      <c r="H58" s="10" t="e">
        <v>#N/A</v>
      </c>
      <c r="I58" s="10" t="e">
        <v>#N/A</v>
      </c>
      <c r="J58" s="10" t="e">
        <v>#N/A</v>
      </c>
      <c r="K58" s="10" t="e">
        <v>#N/A</v>
      </c>
      <c r="L58" s="10" t="e">
        <v>#N/A</v>
      </c>
      <c r="M58" s="10" t="e">
        <v>#N/A</v>
      </c>
      <c r="N58" s="10">
        <v>39.700000000000003</v>
      </c>
    </row>
    <row r="59" spans="1:14" x14ac:dyDescent="0.3">
      <c r="A59" s="9">
        <v>34273</v>
      </c>
      <c r="B59" s="10" t="e">
        <v>#N/A</v>
      </c>
      <c r="C59" s="10">
        <v>6697.8</v>
      </c>
      <c r="D59" s="10" t="e">
        <v>#N/A</v>
      </c>
      <c r="E59" s="10" t="e">
        <v>#N/A</v>
      </c>
      <c r="F59" s="10" t="e">
        <v>#N/A</v>
      </c>
      <c r="G59" s="10" t="e">
        <v>#N/A</v>
      </c>
      <c r="H59" s="10" t="e">
        <v>#N/A</v>
      </c>
      <c r="I59" s="10" t="e">
        <v>#N/A</v>
      </c>
      <c r="J59" s="10" t="e">
        <v>#N/A</v>
      </c>
      <c r="K59" s="10" t="e">
        <v>#N/A</v>
      </c>
      <c r="L59" s="10" t="e">
        <v>#N/A</v>
      </c>
      <c r="M59" s="10" t="e">
        <v>#N/A</v>
      </c>
      <c r="N59" s="10">
        <v>59.5</v>
      </c>
    </row>
    <row r="60" spans="1:14" x14ac:dyDescent="0.3">
      <c r="A60" s="9">
        <v>34303</v>
      </c>
      <c r="B60" s="10" t="e">
        <v>#N/A</v>
      </c>
      <c r="C60" s="10">
        <v>7394.9</v>
      </c>
      <c r="D60" s="10" t="e">
        <v>#N/A</v>
      </c>
      <c r="E60" s="10" t="e">
        <v>#N/A</v>
      </c>
      <c r="F60" s="10" t="e">
        <v>#N/A</v>
      </c>
      <c r="G60" s="10" t="e">
        <v>#N/A</v>
      </c>
      <c r="H60" s="10" t="e">
        <v>#N/A</v>
      </c>
      <c r="I60" s="10" t="e">
        <v>#N/A</v>
      </c>
      <c r="J60" s="10" t="e">
        <v>#N/A</v>
      </c>
      <c r="K60" s="10" t="e">
        <v>#N/A</v>
      </c>
      <c r="L60" s="10" t="e">
        <v>#N/A</v>
      </c>
      <c r="M60" s="10" t="e">
        <v>#N/A</v>
      </c>
      <c r="N60" s="10">
        <v>56.5</v>
      </c>
    </row>
    <row r="61" spans="1:14" x14ac:dyDescent="0.3">
      <c r="A61" s="9">
        <v>34334</v>
      </c>
      <c r="B61" s="10" t="e">
        <v>#N/A</v>
      </c>
      <c r="C61" s="10">
        <v>8158.5</v>
      </c>
      <c r="D61" s="10" t="e">
        <v>#N/A</v>
      </c>
      <c r="E61" s="10" t="e">
        <v>#N/A</v>
      </c>
      <c r="F61" s="10" t="e">
        <v>#N/A</v>
      </c>
      <c r="G61" s="10" t="e">
        <v>#N/A</v>
      </c>
      <c r="H61" s="10" t="e">
        <v>#N/A</v>
      </c>
      <c r="I61" s="10" t="e">
        <v>#N/A</v>
      </c>
      <c r="J61" s="10" t="e">
        <v>#N/A</v>
      </c>
      <c r="K61" s="10" t="e">
        <v>#N/A</v>
      </c>
      <c r="L61" s="10" t="e">
        <v>#N/A</v>
      </c>
      <c r="M61" s="10" t="e">
        <v>#N/A</v>
      </c>
      <c r="N61" s="10">
        <v>54.93</v>
      </c>
    </row>
    <row r="62" spans="1:14" x14ac:dyDescent="0.3">
      <c r="A62" s="9">
        <v>34365</v>
      </c>
      <c r="B62" s="10" t="e">
        <v>#N/A</v>
      </c>
      <c r="C62" s="10">
        <v>722.93</v>
      </c>
      <c r="D62" s="10" t="e">
        <v>#N/A</v>
      </c>
      <c r="E62" s="10" t="e">
        <v>#N/A</v>
      </c>
      <c r="F62" s="10" t="e">
        <v>#N/A</v>
      </c>
      <c r="G62" s="10" t="e">
        <v>#N/A</v>
      </c>
      <c r="H62" s="10" t="e">
        <v>#N/A</v>
      </c>
      <c r="I62" s="10" t="e">
        <v>#N/A</v>
      </c>
      <c r="J62" s="10" t="e">
        <v>#N/A</v>
      </c>
      <c r="K62" s="10" t="e">
        <v>#N/A</v>
      </c>
      <c r="L62" s="10" t="e">
        <v>#N/A</v>
      </c>
      <c r="M62" s="10" t="e">
        <v>#N/A</v>
      </c>
      <c r="N62" s="10">
        <v>65</v>
      </c>
    </row>
    <row r="63" spans="1:14" x14ac:dyDescent="0.3">
      <c r="A63" s="9">
        <v>34393</v>
      </c>
      <c r="B63" s="10" t="e">
        <v>#N/A</v>
      </c>
      <c r="C63" s="10">
        <v>1367.66</v>
      </c>
      <c r="D63" s="10" t="e">
        <v>#N/A</v>
      </c>
      <c r="E63" s="10" t="e">
        <v>#N/A</v>
      </c>
      <c r="F63" s="10" t="e">
        <v>#N/A</v>
      </c>
      <c r="G63" s="10" t="e">
        <v>#N/A</v>
      </c>
      <c r="H63" s="10" t="e">
        <v>#N/A</v>
      </c>
      <c r="I63" s="10" t="e">
        <v>#N/A</v>
      </c>
      <c r="J63" s="10" t="e">
        <v>#N/A</v>
      </c>
      <c r="K63" s="10" t="e">
        <v>#N/A</v>
      </c>
      <c r="L63" s="10" t="e">
        <v>#N/A</v>
      </c>
      <c r="M63" s="10" t="e">
        <v>#N/A</v>
      </c>
      <c r="N63" s="10">
        <v>4.8</v>
      </c>
    </row>
    <row r="64" spans="1:14" x14ac:dyDescent="0.3">
      <c r="A64" s="9">
        <v>34424</v>
      </c>
      <c r="B64" s="10" t="e">
        <v>#N/A</v>
      </c>
      <c r="C64" s="10">
        <v>2128.5</v>
      </c>
      <c r="D64" s="10" t="e">
        <v>#N/A</v>
      </c>
      <c r="E64" s="10" t="e">
        <v>#N/A</v>
      </c>
      <c r="F64" s="10" t="e">
        <v>#N/A</v>
      </c>
      <c r="G64" s="10" t="e">
        <v>#N/A</v>
      </c>
      <c r="H64" s="10" t="e">
        <v>#N/A</v>
      </c>
      <c r="I64" s="10" t="e">
        <v>#N/A</v>
      </c>
      <c r="J64" s="10" t="e">
        <v>#N/A</v>
      </c>
      <c r="K64" s="10" t="e">
        <v>#N/A</v>
      </c>
      <c r="L64" s="10" t="e">
        <v>#N/A</v>
      </c>
      <c r="M64" s="10" t="e">
        <v>#N/A</v>
      </c>
      <c r="N64" s="10">
        <v>11.9</v>
      </c>
    </row>
    <row r="65" spans="1:14" x14ac:dyDescent="0.3">
      <c r="A65" s="9">
        <v>34454</v>
      </c>
      <c r="B65" s="10" t="e">
        <v>#N/A</v>
      </c>
      <c r="C65" s="10">
        <v>2857.11</v>
      </c>
      <c r="D65" s="10" t="e">
        <v>#N/A</v>
      </c>
      <c r="E65" s="10" t="e">
        <v>#N/A</v>
      </c>
      <c r="F65" s="10" t="e">
        <v>#N/A</v>
      </c>
      <c r="G65" s="10" t="e">
        <v>#N/A</v>
      </c>
      <c r="H65" s="10" t="e">
        <v>#N/A</v>
      </c>
      <c r="I65" s="10" t="e">
        <v>#N/A</v>
      </c>
      <c r="J65" s="10" t="e">
        <v>#N/A</v>
      </c>
      <c r="K65" s="10" t="e">
        <v>#N/A</v>
      </c>
      <c r="L65" s="10" t="e">
        <v>#N/A</v>
      </c>
      <c r="M65" s="10" t="e">
        <v>#N/A</v>
      </c>
      <c r="N65" s="10">
        <v>21.4</v>
      </c>
    </row>
    <row r="66" spans="1:14" x14ac:dyDescent="0.3">
      <c r="A66" s="9">
        <v>34485</v>
      </c>
      <c r="B66" s="10" t="e">
        <v>#N/A</v>
      </c>
      <c r="C66" s="10">
        <v>3613.62</v>
      </c>
      <c r="D66" s="10" t="e">
        <v>#N/A</v>
      </c>
      <c r="E66" s="10" t="e">
        <v>#N/A</v>
      </c>
      <c r="F66" s="10" t="e">
        <v>#N/A</v>
      </c>
      <c r="G66" s="10" t="e">
        <v>#N/A</v>
      </c>
      <c r="H66" s="10" t="e">
        <v>#N/A</v>
      </c>
      <c r="I66" s="10" t="e">
        <v>#N/A</v>
      </c>
      <c r="J66" s="10" t="e">
        <v>#N/A</v>
      </c>
      <c r="K66" s="10" t="e">
        <v>#N/A</v>
      </c>
      <c r="L66" s="10" t="e">
        <v>#N/A</v>
      </c>
      <c r="M66" s="10" t="e">
        <v>#N/A</v>
      </c>
      <c r="N66" s="10">
        <v>25.6</v>
      </c>
    </row>
    <row r="67" spans="1:14" x14ac:dyDescent="0.3">
      <c r="A67" s="9">
        <v>34515</v>
      </c>
      <c r="B67" s="10" t="e">
        <v>#N/A</v>
      </c>
      <c r="C67" s="10">
        <v>4373.72</v>
      </c>
      <c r="D67" s="10" t="e">
        <v>#N/A</v>
      </c>
      <c r="E67" s="10" t="e">
        <v>#N/A</v>
      </c>
      <c r="F67" s="10" t="e">
        <v>#N/A</v>
      </c>
      <c r="G67" s="10" t="e">
        <v>#N/A</v>
      </c>
      <c r="H67" s="10" t="e">
        <v>#N/A</v>
      </c>
      <c r="I67" s="10" t="e">
        <v>#N/A</v>
      </c>
      <c r="J67" s="10" t="e">
        <v>#N/A</v>
      </c>
      <c r="K67" s="10" t="e">
        <v>#N/A</v>
      </c>
      <c r="L67" s="10" t="e">
        <v>#N/A</v>
      </c>
      <c r="M67" s="10" t="e">
        <v>#N/A</v>
      </c>
      <c r="N67" s="10">
        <v>17.5</v>
      </c>
    </row>
    <row r="68" spans="1:14" x14ac:dyDescent="0.3">
      <c r="A68" s="9">
        <v>34546</v>
      </c>
      <c r="B68" s="10" t="e">
        <v>#N/A</v>
      </c>
      <c r="C68" s="10">
        <v>5134.41</v>
      </c>
      <c r="D68" s="10" t="e">
        <v>#N/A</v>
      </c>
      <c r="E68" s="10" t="e">
        <v>#N/A</v>
      </c>
      <c r="F68" s="10" t="e">
        <v>#N/A</v>
      </c>
      <c r="G68" s="10" t="e">
        <v>#N/A</v>
      </c>
      <c r="H68" s="10" t="e">
        <v>#N/A</v>
      </c>
      <c r="I68" s="10" t="e">
        <v>#N/A</v>
      </c>
      <c r="J68" s="10" t="e">
        <v>#N/A</v>
      </c>
      <c r="K68" s="10" t="e">
        <v>#N/A</v>
      </c>
      <c r="L68" s="10" t="e">
        <v>#N/A</v>
      </c>
      <c r="M68" s="10" t="e">
        <v>#N/A</v>
      </c>
      <c r="N68" s="10">
        <v>28.5</v>
      </c>
    </row>
    <row r="69" spans="1:14" x14ac:dyDescent="0.3">
      <c r="A69" s="9">
        <v>34577</v>
      </c>
      <c r="B69" s="10" t="e">
        <v>#N/A</v>
      </c>
      <c r="C69" s="10">
        <v>5927.75</v>
      </c>
      <c r="D69" s="10" t="e">
        <v>#N/A</v>
      </c>
      <c r="E69" s="10" t="e">
        <v>#N/A</v>
      </c>
      <c r="F69" s="10" t="e">
        <v>#N/A</v>
      </c>
      <c r="G69" s="10" t="e">
        <v>#N/A</v>
      </c>
      <c r="H69" s="10" t="e">
        <v>#N/A</v>
      </c>
      <c r="I69" s="10" t="e">
        <v>#N/A</v>
      </c>
      <c r="J69" s="10" t="e">
        <v>#N/A</v>
      </c>
      <c r="K69" s="10" t="e">
        <v>#N/A</v>
      </c>
      <c r="L69" s="10" t="e">
        <v>#N/A</v>
      </c>
      <c r="M69" s="10" t="e">
        <v>#N/A</v>
      </c>
      <c r="N69" s="10">
        <v>12.3</v>
      </c>
    </row>
    <row r="70" spans="1:14" x14ac:dyDescent="0.3">
      <c r="A70" s="9">
        <v>34607</v>
      </c>
      <c r="B70" s="10" t="e">
        <v>#N/A</v>
      </c>
      <c r="C70" s="10">
        <v>6642.03</v>
      </c>
      <c r="D70" s="10" t="e">
        <v>#N/A</v>
      </c>
      <c r="E70" s="10" t="e">
        <v>#N/A</v>
      </c>
      <c r="F70" s="10" t="e">
        <v>#N/A</v>
      </c>
      <c r="G70" s="10" t="e">
        <v>#N/A</v>
      </c>
      <c r="H70" s="10" t="e">
        <v>#N/A</v>
      </c>
      <c r="I70" s="10" t="e">
        <v>#N/A</v>
      </c>
      <c r="J70" s="10" t="e">
        <v>#N/A</v>
      </c>
      <c r="K70" s="10" t="e">
        <v>#N/A</v>
      </c>
      <c r="L70" s="10" t="e">
        <v>#N/A</v>
      </c>
      <c r="M70" s="10" t="e">
        <v>#N/A</v>
      </c>
      <c r="N70" s="10">
        <v>1.4</v>
      </c>
    </row>
    <row r="71" spans="1:14" x14ac:dyDescent="0.3">
      <c r="A71" s="9">
        <v>34638</v>
      </c>
      <c r="B71" s="10" t="e">
        <v>#N/A</v>
      </c>
      <c r="C71" s="10">
        <v>7427.71</v>
      </c>
      <c r="D71" s="10" t="e">
        <v>#N/A</v>
      </c>
      <c r="E71" s="10" t="e">
        <v>#N/A</v>
      </c>
      <c r="F71" s="10" t="e">
        <v>#N/A</v>
      </c>
      <c r="G71" s="10" t="e">
        <v>#N/A</v>
      </c>
      <c r="H71" s="10" t="e">
        <v>#N/A</v>
      </c>
      <c r="I71" s="10" t="e">
        <v>#N/A</v>
      </c>
      <c r="J71" s="10" t="e">
        <v>#N/A</v>
      </c>
      <c r="K71" s="10" t="e">
        <v>#N/A</v>
      </c>
      <c r="L71" s="10" t="e">
        <v>#N/A</v>
      </c>
      <c r="M71" s="10" t="e">
        <v>#N/A</v>
      </c>
      <c r="N71" s="10">
        <v>16.600000000000001</v>
      </c>
    </row>
    <row r="72" spans="1:14" x14ac:dyDescent="0.3">
      <c r="A72" s="9">
        <v>34668</v>
      </c>
      <c r="B72" s="10" t="e">
        <v>#N/A</v>
      </c>
      <c r="C72" s="10">
        <v>8250.09</v>
      </c>
      <c r="D72" s="10" t="e">
        <v>#N/A</v>
      </c>
      <c r="E72" s="10" t="e">
        <v>#N/A</v>
      </c>
      <c r="F72" s="10" t="e">
        <v>#N/A</v>
      </c>
      <c r="G72" s="10" t="e">
        <v>#N/A</v>
      </c>
      <c r="H72" s="10" t="e">
        <v>#N/A</v>
      </c>
      <c r="I72" s="10" t="e">
        <v>#N/A</v>
      </c>
      <c r="J72" s="10" t="e">
        <v>#N/A</v>
      </c>
      <c r="K72" s="10" t="e">
        <v>#N/A</v>
      </c>
      <c r="L72" s="10" t="e">
        <v>#N/A</v>
      </c>
      <c r="M72" s="10" t="e">
        <v>#N/A</v>
      </c>
      <c r="N72" s="10">
        <v>18.3</v>
      </c>
    </row>
    <row r="73" spans="1:14" x14ac:dyDescent="0.3">
      <c r="A73" s="9">
        <v>34699</v>
      </c>
      <c r="B73" s="10" t="e">
        <v>#N/A</v>
      </c>
      <c r="C73" s="10">
        <v>9090.44</v>
      </c>
      <c r="D73" s="10" t="e">
        <v>#N/A</v>
      </c>
      <c r="E73" s="10" t="e">
        <v>#N/A</v>
      </c>
      <c r="F73" s="10" t="e">
        <v>#N/A</v>
      </c>
      <c r="G73" s="10" t="e">
        <v>#N/A</v>
      </c>
      <c r="H73" s="10" t="e">
        <v>#N/A</v>
      </c>
      <c r="I73" s="10" t="e">
        <v>#N/A</v>
      </c>
      <c r="J73" s="10" t="e">
        <v>#N/A</v>
      </c>
      <c r="K73" s="10" t="e">
        <v>#N/A</v>
      </c>
      <c r="L73" s="10" t="e">
        <v>#N/A</v>
      </c>
      <c r="M73" s="10" t="e">
        <v>#N/A</v>
      </c>
      <c r="N73" s="10">
        <v>3.88</v>
      </c>
    </row>
    <row r="74" spans="1:14" x14ac:dyDescent="0.3">
      <c r="A74" s="9">
        <v>34730</v>
      </c>
      <c r="B74" s="10">
        <v>3.9</v>
      </c>
      <c r="C74" s="10">
        <v>750.8</v>
      </c>
      <c r="D74" s="10">
        <v>-4.2</v>
      </c>
      <c r="E74" s="10" t="e">
        <v>#N/A</v>
      </c>
      <c r="F74" s="10" t="e">
        <v>#N/A</v>
      </c>
      <c r="G74" s="10" t="e">
        <v>#N/A</v>
      </c>
      <c r="H74" s="10" t="e">
        <v>#N/A</v>
      </c>
      <c r="I74" s="10" t="e">
        <v>#N/A</v>
      </c>
      <c r="J74" s="10" t="e">
        <v>#N/A</v>
      </c>
      <c r="K74" s="10" t="e">
        <v>#N/A</v>
      </c>
      <c r="L74" s="10" t="e">
        <v>#N/A</v>
      </c>
      <c r="M74" s="10" t="e">
        <v>#N/A</v>
      </c>
      <c r="N74" s="10">
        <v>-4.2</v>
      </c>
    </row>
    <row r="75" spans="1:14" x14ac:dyDescent="0.3">
      <c r="A75" s="9">
        <v>34758</v>
      </c>
      <c r="B75" s="10">
        <v>10.5</v>
      </c>
      <c r="C75" s="10">
        <v>1473.57</v>
      </c>
      <c r="D75" s="10">
        <v>13.8</v>
      </c>
      <c r="E75" s="10" t="e">
        <v>#N/A</v>
      </c>
      <c r="F75" s="10" t="e">
        <v>#N/A</v>
      </c>
      <c r="G75" s="10" t="e">
        <v>#N/A</v>
      </c>
      <c r="H75" s="10" t="e">
        <v>#N/A</v>
      </c>
      <c r="I75" s="10" t="e">
        <v>#N/A</v>
      </c>
      <c r="J75" s="10" t="e">
        <v>#N/A</v>
      </c>
      <c r="K75" s="10" t="e">
        <v>#N/A</v>
      </c>
      <c r="L75" s="10" t="e">
        <v>#N/A</v>
      </c>
      <c r="M75" s="10" t="e">
        <v>#N/A</v>
      </c>
      <c r="N75" s="10">
        <v>14.4</v>
      </c>
    </row>
    <row r="76" spans="1:14" x14ac:dyDescent="0.3">
      <c r="A76" s="9">
        <v>34789</v>
      </c>
      <c r="B76" s="10">
        <v>6</v>
      </c>
      <c r="C76" s="10">
        <v>2290.7399999999998</v>
      </c>
      <c r="D76" s="10">
        <v>16.399999999999999</v>
      </c>
      <c r="E76" s="10" t="e">
        <v>#N/A</v>
      </c>
      <c r="F76" s="10" t="e">
        <v>#N/A</v>
      </c>
      <c r="G76" s="10" t="e">
        <v>#N/A</v>
      </c>
      <c r="H76" s="10" t="e">
        <v>#N/A</v>
      </c>
      <c r="I76" s="10" t="e">
        <v>#N/A</v>
      </c>
      <c r="J76" s="10" t="e">
        <v>#N/A</v>
      </c>
      <c r="K76" s="10" t="e">
        <v>#N/A</v>
      </c>
      <c r="L76" s="10" t="e">
        <v>#N/A</v>
      </c>
      <c r="M76" s="10" t="e">
        <v>#N/A</v>
      </c>
      <c r="N76" s="10">
        <v>32.5</v>
      </c>
    </row>
    <row r="77" spans="1:14" x14ac:dyDescent="0.3">
      <c r="A77" s="9">
        <v>34819</v>
      </c>
      <c r="B77" s="10">
        <v>10.7</v>
      </c>
      <c r="C77" s="10">
        <v>3096.88</v>
      </c>
      <c r="D77" s="10">
        <v>12.9</v>
      </c>
      <c r="E77" s="10" t="e">
        <v>#N/A</v>
      </c>
      <c r="F77" s="10" t="e">
        <v>#N/A</v>
      </c>
      <c r="G77" s="10" t="e">
        <v>#N/A</v>
      </c>
      <c r="H77" s="10" t="e">
        <v>#N/A</v>
      </c>
      <c r="I77" s="10" t="e">
        <v>#N/A</v>
      </c>
      <c r="J77" s="10" t="e">
        <v>#N/A</v>
      </c>
      <c r="K77" s="10" t="e">
        <v>#N/A</v>
      </c>
      <c r="L77" s="10" t="e">
        <v>#N/A</v>
      </c>
      <c r="M77" s="10" t="e">
        <v>#N/A</v>
      </c>
      <c r="N77" s="10">
        <v>6.1</v>
      </c>
    </row>
    <row r="78" spans="1:14" x14ac:dyDescent="0.3">
      <c r="A78" s="9">
        <v>34850</v>
      </c>
      <c r="B78" s="10">
        <v>7.5</v>
      </c>
      <c r="C78" s="10">
        <v>3912.86</v>
      </c>
      <c r="D78" s="10">
        <v>2.2000000000000002</v>
      </c>
      <c r="E78" s="10" t="e">
        <v>#N/A</v>
      </c>
      <c r="F78" s="10" t="e">
        <v>#N/A</v>
      </c>
      <c r="G78" s="10" t="e">
        <v>#N/A</v>
      </c>
      <c r="H78" s="10" t="e">
        <v>#N/A</v>
      </c>
      <c r="I78" s="10" t="e">
        <v>#N/A</v>
      </c>
      <c r="J78" s="10" t="e">
        <v>#N/A</v>
      </c>
      <c r="K78" s="10" t="e">
        <v>#N/A</v>
      </c>
      <c r="L78" s="10" t="e">
        <v>#N/A</v>
      </c>
      <c r="M78" s="10" t="e">
        <v>#N/A</v>
      </c>
      <c r="N78" s="10">
        <v>35.200000000000003</v>
      </c>
    </row>
    <row r="79" spans="1:14" x14ac:dyDescent="0.3">
      <c r="A79" s="9">
        <v>34880</v>
      </c>
      <c r="B79" s="10">
        <v>8.4</v>
      </c>
      <c r="C79" s="10">
        <v>4740.33</v>
      </c>
      <c r="D79" s="10">
        <v>-5.2</v>
      </c>
      <c r="E79" s="10" t="e">
        <v>#N/A</v>
      </c>
      <c r="F79" s="10" t="e">
        <v>#N/A</v>
      </c>
      <c r="G79" s="10" t="e">
        <v>#N/A</v>
      </c>
      <c r="H79" s="10" t="e">
        <v>#N/A</v>
      </c>
      <c r="I79" s="10" t="e">
        <v>#N/A</v>
      </c>
      <c r="J79" s="10" t="e">
        <v>#N/A</v>
      </c>
      <c r="K79" s="10" t="e">
        <v>#N/A</v>
      </c>
      <c r="L79" s="10" t="e">
        <v>#N/A</v>
      </c>
      <c r="M79" s="10" t="e">
        <v>#N/A</v>
      </c>
      <c r="N79" s="10">
        <v>52.8</v>
      </c>
    </row>
    <row r="80" spans="1:14" x14ac:dyDescent="0.3">
      <c r="A80" s="9">
        <v>34911</v>
      </c>
      <c r="B80" s="10">
        <v>13.8</v>
      </c>
      <c r="C80" s="10">
        <v>5604.56</v>
      </c>
      <c r="D80" s="10">
        <v>2.6</v>
      </c>
      <c r="E80" s="10" t="e">
        <v>#N/A</v>
      </c>
      <c r="F80" s="10" t="e">
        <v>#N/A</v>
      </c>
      <c r="G80" s="10" t="e">
        <v>#N/A</v>
      </c>
      <c r="H80" s="10" t="e">
        <v>#N/A</v>
      </c>
      <c r="I80" s="10" t="e">
        <v>#N/A</v>
      </c>
      <c r="J80" s="10" t="e">
        <v>#N/A</v>
      </c>
      <c r="K80" s="10" t="e">
        <v>#N/A</v>
      </c>
      <c r="L80" s="10" t="e">
        <v>#N/A</v>
      </c>
      <c r="M80" s="10" t="e">
        <v>#N/A</v>
      </c>
      <c r="N80" s="10">
        <v>34.9</v>
      </c>
    </row>
    <row r="81" spans="1:14" x14ac:dyDescent="0.3">
      <c r="A81" s="9">
        <v>34942</v>
      </c>
      <c r="B81" s="10">
        <v>8.9</v>
      </c>
      <c r="C81" s="10">
        <v>6461.98</v>
      </c>
      <c r="D81" s="10">
        <v>5</v>
      </c>
      <c r="E81" s="10" t="e">
        <v>#N/A</v>
      </c>
      <c r="F81" s="10" t="e">
        <v>#N/A</v>
      </c>
      <c r="G81" s="10" t="e">
        <v>#N/A</v>
      </c>
      <c r="H81" s="10" t="e">
        <v>#N/A</v>
      </c>
      <c r="I81" s="10" t="e">
        <v>#N/A</v>
      </c>
      <c r="J81" s="10" t="e">
        <v>#N/A</v>
      </c>
      <c r="K81" s="10" t="e">
        <v>#N/A</v>
      </c>
      <c r="L81" s="10" t="e">
        <v>#N/A</v>
      </c>
      <c r="M81" s="10" t="e">
        <v>#N/A</v>
      </c>
      <c r="N81" s="10">
        <v>14.3</v>
      </c>
    </row>
    <row r="82" spans="1:14" x14ac:dyDescent="0.3">
      <c r="A82" s="9">
        <v>34972</v>
      </c>
      <c r="B82" s="10">
        <v>15.9</v>
      </c>
      <c r="C82" s="10">
        <v>7289.44</v>
      </c>
      <c r="D82" s="10">
        <v>5.7</v>
      </c>
      <c r="E82" s="10" t="e">
        <v>#N/A</v>
      </c>
      <c r="F82" s="10" t="e">
        <v>#N/A</v>
      </c>
      <c r="G82" s="10" t="e">
        <v>#N/A</v>
      </c>
      <c r="H82" s="10" t="e">
        <v>#N/A</v>
      </c>
      <c r="I82" s="10" t="e">
        <v>#N/A</v>
      </c>
      <c r="J82" s="10" t="e">
        <v>#N/A</v>
      </c>
      <c r="K82" s="10" t="e">
        <v>#N/A</v>
      </c>
      <c r="L82" s="10" t="e">
        <v>#N/A</v>
      </c>
      <c r="M82" s="10" t="e">
        <v>#N/A</v>
      </c>
      <c r="N82" s="10">
        <v>23.8</v>
      </c>
    </row>
    <row r="83" spans="1:14" x14ac:dyDescent="0.3">
      <c r="A83" s="9">
        <v>35003</v>
      </c>
      <c r="B83" s="10">
        <v>5.0999999999999996</v>
      </c>
      <c r="C83" s="10">
        <v>8119.96</v>
      </c>
      <c r="D83" s="10">
        <v>9</v>
      </c>
      <c r="E83" s="10" t="e">
        <v>#N/A</v>
      </c>
      <c r="F83" s="10" t="e">
        <v>#N/A</v>
      </c>
      <c r="G83" s="10" t="e">
        <v>#N/A</v>
      </c>
      <c r="H83" s="10" t="e">
        <v>#N/A</v>
      </c>
      <c r="I83" s="10" t="e">
        <v>#N/A</v>
      </c>
      <c r="J83" s="10" t="e">
        <v>#N/A</v>
      </c>
      <c r="K83" s="10" t="e">
        <v>#N/A</v>
      </c>
      <c r="L83" s="10" t="e">
        <v>#N/A</v>
      </c>
      <c r="M83" s="10" t="e">
        <v>#N/A</v>
      </c>
      <c r="N83" s="10">
        <v>7.1</v>
      </c>
    </row>
    <row r="84" spans="1:14" x14ac:dyDescent="0.3">
      <c r="A84" s="9">
        <v>35033</v>
      </c>
      <c r="B84" s="10">
        <v>2.6</v>
      </c>
      <c r="C84" s="10">
        <v>8969.19</v>
      </c>
      <c r="D84" s="10">
        <v>14.8</v>
      </c>
      <c r="E84" s="10" t="e">
        <v>#N/A</v>
      </c>
      <c r="F84" s="10" t="e">
        <v>#N/A</v>
      </c>
      <c r="G84" s="10" t="e">
        <v>#N/A</v>
      </c>
      <c r="H84" s="10" t="e">
        <v>#N/A</v>
      </c>
      <c r="I84" s="10" t="e">
        <v>#N/A</v>
      </c>
      <c r="J84" s="10" t="e">
        <v>#N/A</v>
      </c>
      <c r="K84" s="10" t="e">
        <v>#N/A</v>
      </c>
      <c r="L84" s="10" t="e">
        <v>#N/A</v>
      </c>
      <c r="M84" s="10" t="e">
        <v>#N/A</v>
      </c>
      <c r="N84" s="10">
        <v>4.5</v>
      </c>
    </row>
    <row r="85" spans="1:14" x14ac:dyDescent="0.3">
      <c r="A85" s="9">
        <v>35064</v>
      </c>
      <c r="B85" s="10">
        <v>6.6</v>
      </c>
      <c r="C85" s="10">
        <v>9860.89</v>
      </c>
      <c r="D85" s="10">
        <v>25.8</v>
      </c>
      <c r="E85" s="10" t="e">
        <v>#N/A</v>
      </c>
      <c r="F85" s="10" t="e">
        <v>#N/A</v>
      </c>
      <c r="G85" s="10" t="e">
        <v>#N/A</v>
      </c>
      <c r="H85" s="10" t="e">
        <v>#N/A</v>
      </c>
      <c r="I85" s="10" t="e">
        <v>#N/A</v>
      </c>
      <c r="J85" s="10" t="e">
        <v>#N/A</v>
      </c>
      <c r="K85" s="10" t="e">
        <v>#N/A</v>
      </c>
      <c r="L85" s="10" t="e">
        <v>#N/A</v>
      </c>
      <c r="M85" s="10" t="e">
        <v>#N/A</v>
      </c>
      <c r="N85" s="10">
        <v>7.19</v>
      </c>
    </row>
    <row r="86" spans="1:14" x14ac:dyDescent="0.3">
      <c r="A86" s="9">
        <v>35095</v>
      </c>
      <c r="B86" s="10">
        <v>14.8</v>
      </c>
      <c r="C86" s="10">
        <v>861.74</v>
      </c>
      <c r="D86" s="10">
        <v>18.600000000000001</v>
      </c>
      <c r="E86" s="10" t="e">
        <v>#N/A</v>
      </c>
      <c r="F86" s="10" t="e">
        <v>#N/A</v>
      </c>
      <c r="G86" s="10" t="e">
        <v>#N/A</v>
      </c>
      <c r="H86" s="10" t="e">
        <v>#N/A</v>
      </c>
      <c r="I86" s="10" t="e">
        <v>#N/A</v>
      </c>
      <c r="J86" s="10" t="e">
        <v>#N/A</v>
      </c>
      <c r="K86" s="10" t="e">
        <v>#N/A</v>
      </c>
      <c r="L86" s="10" t="e">
        <v>#N/A</v>
      </c>
      <c r="M86" s="10" t="e">
        <v>#N/A</v>
      </c>
      <c r="N86" s="10">
        <v>76</v>
      </c>
    </row>
    <row r="87" spans="1:14" x14ac:dyDescent="0.3">
      <c r="A87" s="9">
        <v>35124</v>
      </c>
      <c r="B87" s="10">
        <v>5.5</v>
      </c>
      <c r="C87" s="10">
        <v>1621.18</v>
      </c>
      <c r="D87" s="10">
        <v>10.199999999999999</v>
      </c>
      <c r="E87" s="10" t="e">
        <v>#N/A</v>
      </c>
      <c r="F87" s="10" t="e">
        <v>#N/A</v>
      </c>
      <c r="G87" s="10" t="e">
        <v>#N/A</v>
      </c>
      <c r="H87" s="10" t="e">
        <v>#N/A</v>
      </c>
      <c r="I87" s="10" t="e">
        <v>#N/A</v>
      </c>
      <c r="J87" s="10" t="e">
        <v>#N/A</v>
      </c>
      <c r="K87" s="10" t="e">
        <v>#N/A</v>
      </c>
      <c r="L87" s="10" t="e">
        <v>#N/A</v>
      </c>
      <c r="M87" s="10" t="e">
        <v>#N/A</v>
      </c>
      <c r="N87" s="10">
        <v>24.2</v>
      </c>
    </row>
    <row r="88" spans="1:14" x14ac:dyDescent="0.3">
      <c r="A88" s="9">
        <v>35155</v>
      </c>
      <c r="B88" s="10">
        <v>5.3</v>
      </c>
      <c r="C88" s="10">
        <v>2486.04</v>
      </c>
      <c r="D88" s="10">
        <v>-2.1</v>
      </c>
      <c r="E88" s="10" t="e">
        <v>#N/A</v>
      </c>
      <c r="F88" s="10" t="e">
        <v>#N/A</v>
      </c>
      <c r="G88" s="10" t="e">
        <v>#N/A</v>
      </c>
      <c r="H88" s="10" t="e">
        <v>#N/A</v>
      </c>
      <c r="I88" s="10" t="e">
        <v>#N/A</v>
      </c>
      <c r="J88" s="10" t="e">
        <v>#N/A</v>
      </c>
      <c r="K88" s="10" t="e">
        <v>#N/A</v>
      </c>
      <c r="L88" s="10" t="e">
        <v>#N/A</v>
      </c>
      <c r="M88" s="10" t="e">
        <v>#N/A</v>
      </c>
      <c r="N88" s="10">
        <v>-2.6</v>
      </c>
    </row>
    <row r="89" spans="1:14" x14ac:dyDescent="0.3">
      <c r="A89" s="9">
        <v>35185</v>
      </c>
      <c r="B89" s="10">
        <v>6</v>
      </c>
      <c r="C89" s="10">
        <v>3335.68</v>
      </c>
      <c r="D89" s="10">
        <v>-3.3</v>
      </c>
      <c r="E89" s="10" t="e">
        <v>#N/A</v>
      </c>
      <c r="F89" s="10" t="e">
        <v>#N/A</v>
      </c>
      <c r="G89" s="10" t="e">
        <v>#N/A</v>
      </c>
      <c r="H89" s="10" t="e">
        <v>#N/A</v>
      </c>
      <c r="I89" s="10" t="e">
        <v>#N/A</v>
      </c>
      <c r="J89" s="10" t="e">
        <v>#N/A</v>
      </c>
      <c r="K89" s="10" t="e">
        <v>#N/A</v>
      </c>
      <c r="L89" s="10" t="e">
        <v>#N/A</v>
      </c>
      <c r="M89" s="10" t="e">
        <v>#N/A</v>
      </c>
      <c r="N89" s="10">
        <v>54.67</v>
      </c>
    </row>
    <row r="90" spans="1:14" x14ac:dyDescent="0.3">
      <c r="A90" s="9">
        <v>35216</v>
      </c>
      <c r="B90" s="10">
        <v>8.9</v>
      </c>
      <c r="C90" s="10">
        <v>4221.01</v>
      </c>
      <c r="D90" s="10">
        <v>3.3</v>
      </c>
      <c r="E90" s="10" t="e">
        <v>#N/A</v>
      </c>
      <c r="F90" s="10" t="e">
        <v>#N/A</v>
      </c>
      <c r="G90" s="10" t="e">
        <v>#N/A</v>
      </c>
      <c r="H90" s="10" t="e">
        <v>#N/A</v>
      </c>
      <c r="I90" s="10" t="e">
        <v>#N/A</v>
      </c>
      <c r="J90" s="10" t="e">
        <v>#N/A</v>
      </c>
      <c r="K90" s="10" t="e">
        <v>#N/A</v>
      </c>
      <c r="L90" s="10" t="e">
        <v>#N/A</v>
      </c>
      <c r="M90" s="10" t="e">
        <v>#N/A</v>
      </c>
      <c r="N90" s="10">
        <v>6</v>
      </c>
    </row>
    <row r="91" spans="1:14" x14ac:dyDescent="0.3">
      <c r="A91" s="9">
        <v>35246</v>
      </c>
      <c r="B91" s="10">
        <v>6.9</v>
      </c>
      <c r="C91" s="10">
        <v>5108.8599999999997</v>
      </c>
      <c r="D91" s="10">
        <v>1.4</v>
      </c>
      <c r="E91" s="10" t="e">
        <v>#N/A</v>
      </c>
      <c r="F91" s="10" t="e">
        <v>#N/A</v>
      </c>
      <c r="G91" s="10" t="e">
        <v>#N/A</v>
      </c>
      <c r="H91" s="10" t="e">
        <v>#N/A</v>
      </c>
      <c r="I91" s="10" t="e">
        <v>#N/A</v>
      </c>
      <c r="J91" s="10" t="e">
        <v>#N/A</v>
      </c>
      <c r="K91" s="10" t="e">
        <v>#N/A</v>
      </c>
      <c r="L91" s="10" t="e">
        <v>#N/A</v>
      </c>
      <c r="M91" s="10" t="e">
        <v>#N/A</v>
      </c>
      <c r="N91" s="10">
        <v>-17.2</v>
      </c>
    </row>
    <row r="92" spans="1:14" x14ac:dyDescent="0.3">
      <c r="A92" s="9">
        <v>35277</v>
      </c>
      <c r="B92" s="10">
        <v>4.2</v>
      </c>
      <c r="C92" s="10">
        <v>6013.87</v>
      </c>
      <c r="D92" s="10">
        <v>-4.8</v>
      </c>
      <c r="E92" s="10" t="e">
        <v>#N/A</v>
      </c>
      <c r="F92" s="10" t="e">
        <v>#N/A</v>
      </c>
      <c r="G92" s="10" t="e">
        <v>#N/A</v>
      </c>
      <c r="H92" s="10" t="e">
        <v>#N/A</v>
      </c>
      <c r="I92" s="10" t="e">
        <v>#N/A</v>
      </c>
      <c r="J92" s="10" t="e">
        <v>#N/A</v>
      </c>
      <c r="K92" s="10" t="e">
        <v>#N/A</v>
      </c>
      <c r="L92" s="10" t="e">
        <v>#N/A</v>
      </c>
      <c r="M92" s="10" t="e">
        <v>#N/A</v>
      </c>
      <c r="N92" s="10">
        <v>20.6</v>
      </c>
    </row>
    <row r="93" spans="1:14" x14ac:dyDescent="0.3">
      <c r="A93" s="9">
        <v>35308</v>
      </c>
      <c r="B93" s="10">
        <v>6.6</v>
      </c>
      <c r="C93" s="10">
        <v>6930.72</v>
      </c>
      <c r="D93" s="10">
        <v>-1.3</v>
      </c>
      <c r="E93" s="10" t="e">
        <v>#N/A</v>
      </c>
      <c r="F93" s="10" t="e">
        <v>#N/A</v>
      </c>
      <c r="G93" s="10" t="e">
        <v>#N/A</v>
      </c>
      <c r="H93" s="10" t="e">
        <v>#N/A</v>
      </c>
      <c r="I93" s="10" t="e">
        <v>#N/A</v>
      </c>
      <c r="J93" s="10" t="e">
        <v>#N/A</v>
      </c>
      <c r="K93" s="10" t="e">
        <v>#N/A</v>
      </c>
      <c r="L93" s="10" t="e">
        <v>#N/A</v>
      </c>
      <c r="M93" s="10" t="e">
        <v>#N/A</v>
      </c>
      <c r="N93" s="10">
        <v>25.8</v>
      </c>
    </row>
    <row r="94" spans="1:14" x14ac:dyDescent="0.3">
      <c r="A94" s="9">
        <v>35338</v>
      </c>
      <c r="B94" s="10">
        <v>5.9</v>
      </c>
      <c r="C94" s="10">
        <v>7813.47</v>
      </c>
      <c r="D94" s="10">
        <v>8.4</v>
      </c>
      <c r="E94" s="10" t="e">
        <v>#N/A</v>
      </c>
      <c r="F94" s="10" t="e">
        <v>#N/A</v>
      </c>
      <c r="G94" s="10" t="e">
        <v>#N/A</v>
      </c>
      <c r="H94" s="10" t="e">
        <v>#N/A</v>
      </c>
      <c r="I94" s="10" t="e">
        <v>#N/A</v>
      </c>
      <c r="J94" s="10" t="e">
        <v>#N/A</v>
      </c>
      <c r="K94" s="10" t="e">
        <v>#N/A</v>
      </c>
      <c r="L94" s="10" t="e">
        <v>#N/A</v>
      </c>
      <c r="M94" s="10" t="e">
        <v>#N/A</v>
      </c>
      <c r="N94" s="10">
        <v>6.8</v>
      </c>
    </row>
    <row r="95" spans="1:14" x14ac:dyDescent="0.3">
      <c r="A95" s="9">
        <v>35369</v>
      </c>
      <c r="B95" s="10">
        <v>5.2</v>
      </c>
      <c r="C95" s="10">
        <v>8691.39</v>
      </c>
      <c r="D95" s="10">
        <v>13.4</v>
      </c>
      <c r="E95" s="10" t="e">
        <v>#N/A</v>
      </c>
      <c r="F95" s="10" t="e">
        <v>#N/A</v>
      </c>
      <c r="G95" s="10" t="e">
        <v>#N/A</v>
      </c>
      <c r="H95" s="10" t="e">
        <v>#N/A</v>
      </c>
      <c r="I95" s="10" t="e">
        <v>#N/A</v>
      </c>
      <c r="J95" s="10" t="e">
        <v>#N/A</v>
      </c>
      <c r="K95" s="10" t="e">
        <v>#N/A</v>
      </c>
      <c r="L95" s="10" t="e">
        <v>#N/A</v>
      </c>
      <c r="M95" s="10" t="e">
        <v>#N/A</v>
      </c>
      <c r="N95" s="10">
        <v>28.2</v>
      </c>
    </row>
    <row r="96" spans="1:14" x14ac:dyDescent="0.3">
      <c r="A96" s="9">
        <v>35399</v>
      </c>
      <c r="B96" s="10">
        <v>5</v>
      </c>
      <c r="C96" s="10">
        <v>9587.56</v>
      </c>
      <c r="D96" s="10">
        <v>-1.2</v>
      </c>
      <c r="E96" s="10" t="e">
        <v>#N/A</v>
      </c>
      <c r="F96" s="10" t="e">
        <v>#N/A</v>
      </c>
      <c r="G96" s="10" t="e">
        <v>#N/A</v>
      </c>
      <c r="H96" s="10" t="e">
        <v>#N/A</v>
      </c>
      <c r="I96" s="10" t="e">
        <v>#N/A</v>
      </c>
      <c r="J96" s="10" t="e">
        <v>#N/A</v>
      </c>
      <c r="K96" s="10" t="e">
        <v>#N/A</v>
      </c>
      <c r="L96" s="10" t="e">
        <v>#N/A</v>
      </c>
      <c r="M96" s="10" t="e">
        <v>#N/A</v>
      </c>
      <c r="N96" s="10">
        <v>4.3</v>
      </c>
    </row>
    <row r="97" spans="1:14" x14ac:dyDescent="0.3">
      <c r="A97" s="9">
        <v>35430</v>
      </c>
      <c r="B97" s="10">
        <v>7.5</v>
      </c>
      <c r="C97" s="10">
        <v>10549.14</v>
      </c>
      <c r="D97" s="10">
        <v>-1.2</v>
      </c>
      <c r="E97" s="10" t="e">
        <v>#N/A</v>
      </c>
      <c r="F97" s="10" t="e">
        <v>#N/A</v>
      </c>
      <c r="G97" s="10" t="e">
        <v>#N/A</v>
      </c>
      <c r="H97" s="10" t="e">
        <v>#N/A</v>
      </c>
      <c r="I97" s="10" t="e">
        <v>#N/A</v>
      </c>
      <c r="J97" s="10" t="e">
        <v>#N/A</v>
      </c>
      <c r="K97" s="10" t="e">
        <v>#N/A</v>
      </c>
      <c r="L97" s="10" t="e">
        <v>#N/A</v>
      </c>
      <c r="M97" s="10" t="e">
        <v>#N/A</v>
      </c>
      <c r="N97" s="10">
        <v>6.62</v>
      </c>
    </row>
    <row r="98" spans="1:14" x14ac:dyDescent="0.3">
      <c r="A98" s="9">
        <v>35461</v>
      </c>
      <c r="B98" s="10">
        <v>4.7</v>
      </c>
      <c r="C98" s="10">
        <v>891.38</v>
      </c>
      <c r="D98" s="10">
        <v>5.7</v>
      </c>
      <c r="E98" s="10" t="e">
        <v>#N/A</v>
      </c>
      <c r="F98" s="10" t="e">
        <v>#N/A</v>
      </c>
      <c r="G98" s="10" t="e">
        <v>#N/A</v>
      </c>
      <c r="H98" s="10" t="e">
        <v>#N/A</v>
      </c>
      <c r="I98" s="10">
        <v>3.68</v>
      </c>
      <c r="J98" s="10">
        <v>4.59</v>
      </c>
      <c r="K98" s="10">
        <v>15.8</v>
      </c>
      <c r="L98" s="10">
        <v>17.13</v>
      </c>
      <c r="M98" s="10" t="e">
        <v>#N/A</v>
      </c>
      <c r="N98" s="10">
        <v>25.6</v>
      </c>
    </row>
    <row r="99" spans="1:14" x14ac:dyDescent="0.3">
      <c r="A99" s="9">
        <v>35489</v>
      </c>
      <c r="B99" s="10">
        <v>0.4</v>
      </c>
      <c r="C99" s="10">
        <v>1673.54</v>
      </c>
      <c r="D99" s="10">
        <v>-0.5</v>
      </c>
      <c r="E99" s="10" t="e">
        <v>#N/A</v>
      </c>
      <c r="F99" s="10" t="e">
        <v>#N/A</v>
      </c>
      <c r="G99" s="10" t="e">
        <v>#N/A</v>
      </c>
      <c r="H99" s="10" t="e">
        <v>#N/A</v>
      </c>
      <c r="I99" s="10">
        <v>12.54</v>
      </c>
      <c r="J99" s="10">
        <v>-2.38</v>
      </c>
      <c r="K99" s="10">
        <v>24.99</v>
      </c>
      <c r="L99" s="10">
        <v>8.5</v>
      </c>
      <c r="M99" s="10" t="e">
        <v>#N/A</v>
      </c>
      <c r="N99" s="10">
        <v>27.1</v>
      </c>
    </row>
    <row r="100" spans="1:14" x14ac:dyDescent="0.3">
      <c r="A100" s="9">
        <v>35520</v>
      </c>
      <c r="B100" s="10">
        <v>7</v>
      </c>
      <c r="C100" s="10">
        <v>2611.36</v>
      </c>
      <c r="D100" s="10">
        <v>14.4</v>
      </c>
      <c r="E100" s="10" t="e">
        <v>#N/A</v>
      </c>
      <c r="F100" s="10" t="e">
        <v>#N/A</v>
      </c>
      <c r="G100" s="10" t="e">
        <v>#N/A</v>
      </c>
      <c r="H100" s="10" t="e">
        <v>#N/A</v>
      </c>
      <c r="I100" s="10">
        <v>8.5399999999999991</v>
      </c>
      <c r="J100" s="10">
        <v>2.98</v>
      </c>
      <c r="K100" s="10">
        <v>24.57</v>
      </c>
      <c r="L100" s="10">
        <v>25.48</v>
      </c>
      <c r="M100" s="10" t="e">
        <v>#N/A</v>
      </c>
      <c r="N100" s="10">
        <v>31.4</v>
      </c>
    </row>
    <row r="101" spans="1:14" x14ac:dyDescent="0.3">
      <c r="A101" s="9">
        <v>35550</v>
      </c>
      <c r="B101" s="10">
        <v>1.2</v>
      </c>
      <c r="C101" s="10">
        <v>3482.34</v>
      </c>
      <c r="D101" s="10">
        <v>10.6</v>
      </c>
      <c r="E101" s="10" t="e">
        <v>#N/A</v>
      </c>
      <c r="F101" s="10" t="e">
        <v>#N/A</v>
      </c>
      <c r="G101" s="10" t="e">
        <v>#N/A</v>
      </c>
      <c r="H101" s="10" t="e">
        <v>#N/A</v>
      </c>
      <c r="I101" s="10">
        <v>17.66</v>
      </c>
      <c r="J101" s="10">
        <v>6.36</v>
      </c>
      <c r="K101" s="10">
        <v>19.87</v>
      </c>
      <c r="L101" s="10">
        <v>19.57</v>
      </c>
      <c r="M101" s="10" t="e">
        <v>#N/A</v>
      </c>
      <c r="N101" s="10">
        <v>16.100000000000001</v>
      </c>
    </row>
    <row r="102" spans="1:14" x14ac:dyDescent="0.3">
      <c r="A102" s="9">
        <v>35581</v>
      </c>
      <c r="B102" s="10">
        <v>4.7</v>
      </c>
      <c r="C102" s="10">
        <v>4421.71</v>
      </c>
      <c r="D102" s="10">
        <v>-0.4</v>
      </c>
      <c r="E102" s="10" t="e">
        <v>#N/A</v>
      </c>
      <c r="F102" s="10" t="e">
        <v>#N/A</v>
      </c>
      <c r="G102" s="10" t="e">
        <v>#N/A</v>
      </c>
      <c r="H102" s="10" t="e">
        <v>#N/A</v>
      </c>
      <c r="I102" s="10">
        <v>15.71</v>
      </c>
      <c r="J102" s="10">
        <v>1.04</v>
      </c>
      <c r="K102" s="10">
        <v>27.34</v>
      </c>
      <c r="L102" s="10">
        <v>38.35</v>
      </c>
      <c r="M102" s="10" t="e">
        <v>#N/A</v>
      </c>
      <c r="N102" s="10">
        <v>34</v>
      </c>
    </row>
    <row r="103" spans="1:14" x14ac:dyDescent="0.3">
      <c r="A103" s="9">
        <v>35611</v>
      </c>
      <c r="B103" s="10">
        <v>5.4</v>
      </c>
      <c r="C103" s="10">
        <v>5338.63</v>
      </c>
      <c r="D103" s="10">
        <v>8.5</v>
      </c>
      <c r="E103" s="10" t="e">
        <v>#N/A</v>
      </c>
      <c r="F103" s="10" t="e">
        <v>#N/A</v>
      </c>
      <c r="G103" s="10" t="e">
        <v>#N/A</v>
      </c>
      <c r="H103" s="10" t="e">
        <v>#N/A</v>
      </c>
      <c r="I103" s="10">
        <v>10.48</v>
      </c>
      <c r="J103" s="10">
        <v>4.6399999999999997</v>
      </c>
      <c r="K103" s="10">
        <v>66</v>
      </c>
      <c r="L103" s="10">
        <v>31.95</v>
      </c>
      <c r="M103" s="10" t="e">
        <v>#N/A</v>
      </c>
      <c r="N103" s="10">
        <v>42.5</v>
      </c>
    </row>
    <row r="104" spans="1:14" x14ac:dyDescent="0.3">
      <c r="A104" s="9">
        <v>35642</v>
      </c>
      <c r="B104" s="10">
        <v>4.8</v>
      </c>
      <c r="C104" s="10">
        <v>6313.78</v>
      </c>
      <c r="D104" s="10">
        <v>13.5</v>
      </c>
      <c r="E104" s="10" t="e">
        <v>#N/A</v>
      </c>
      <c r="F104" s="10" t="e">
        <v>#N/A</v>
      </c>
      <c r="G104" s="10" t="e">
        <v>#N/A</v>
      </c>
      <c r="H104" s="10" t="e">
        <v>#N/A</v>
      </c>
      <c r="I104" s="10">
        <v>15.89</v>
      </c>
      <c r="J104" s="10">
        <v>8.9</v>
      </c>
      <c r="K104" s="10">
        <v>20.100000000000001</v>
      </c>
      <c r="L104" s="10">
        <v>8.75</v>
      </c>
      <c r="M104" s="10" t="e">
        <v>#N/A</v>
      </c>
      <c r="N104" s="10">
        <v>23</v>
      </c>
    </row>
    <row r="105" spans="1:14" x14ac:dyDescent="0.3">
      <c r="A105" s="9">
        <v>35673</v>
      </c>
      <c r="B105" s="10">
        <v>5.9</v>
      </c>
      <c r="C105" s="10">
        <v>7299.62</v>
      </c>
      <c r="D105" s="10">
        <v>4.2</v>
      </c>
      <c r="E105" s="10" t="e">
        <v>#N/A</v>
      </c>
      <c r="F105" s="10" t="e">
        <v>#N/A</v>
      </c>
      <c r="G105" s="10" t="e">
        <v>#N/A</v>
      </c>
      <c r="H105" s="10" t="e">
        <v>#N/A</v>
      </c>
      <c r="I105" s="10">
        <v>21.06</v>
      </c>
      <c r="J105" s="10">
        <v>6.82</v>
      </c>
      <c r="K105" s="10">
        <v>11.35</v>
      </c>
      <c r="L105" s="10">
        <v>118.91</v>
      </c>
      <c r="M105" s="10" t="e">
        <v>#N/A</v>
      </c>
      <c r="N105" s="10">
        <v>13.2</v>
      </c>
    </row>
    <row r="106" spans="1:14" x14ac:dyDescent="0.3">
      <c r="A106" s="9">
        <v>35703</v>
      </c>
      <c r="B106" s="10">
        <v>4</v>
      </c>
      <c r="C106" s="10">
        <v>8211.16</v>
      </c>
      <c r="D106" s="10">
        <v>4.3</v>
      </c>
      <c r="E106" s="10" t="e">
        <v>#N/A</v>
      </c>
      <c r="F106" s="10" t="e">
        <v>#N/A</v>
      </c>
      <c r="G106" s="10" t="e">
        <v>#N/A</v>
      </c>
      <c r="H106" s="10" t="e">
        <v>#N/A</v>
      </c>
      <c r="I106" s="10">
        <v>-5.59</v>
      </c>
      <c r="J106" s="10">
        <v>-2.73</v>
      </c>
      <c r="K106" s="10">
        <v>10.6</v>
      </c>
      <c r="L106" s="10">
        <v>97.15</v>
      </c>
      <c r="M106" s="10" t="e">
        <v>#N/A</v>
      </c>
      <c r="N106" s="10">
        <v>4</v>
      </c>
    </row>
    <row r="107" spans="1:14" x14ac:dyDescent="0.3">
      <c r="A107" s="9">
        <v>35734</v>
      </c>
      <c r="B107" s="10">
        <v>2.7</v>
      </c>
      <c r="C107" s="10">
        <v>9120.59</v>
      </c>
      <c r="D107" s="10">
        <v>3.9</v>
      </c>
      <c r="E107" s="10" t="e">
        <v>#N/A</v>
      </c>
      <c r="F107" s="10" t="e">
        <v>#N/A</v>
      </c>
      <c r="G107" s="10" t="e">
        <v>#N/A</v>
      </c>
      <c r="H107" s="10" t="e">
        <v>#N/A</v>
      </c>
      <c r="I107" s="10">
        <v>11.98</v>
      </c>
      <c r="J107" s="10">
        <v>0.79</v>
      </c>
      <c r="K107" s="10">
        <v>17.309999999999999</v>
      </c>
      <c r="L107" s="10">
        <v>-15.81</v>
      </c>
      <c r="M107" s="10" t="e">
        <v>#N/A</v>
      </c>
      <c r="N107" s="10">
        <v>23.7</v>
      </c>
    </row>
    <row r="108" spans="1:14" x14ac:dyDescent="0.3">
      <c r="A108" s="9">
        <v>35764</v>
      </c>
      <c r="B108" s="10">
        <v>3.3</v>
      </c>
      <c r="C108" s="10">
        <v>10046.76</v>
      </c>
      <c r="D108" s="10">
        <v>8.9</v>
      </c>
      <c r="E108" s="10" t="e">
        <v>#N/A</v>
      </c>
      <c r="F108" s="10" t="e">
        <v>#N/A</v>
      </c>
      <c r="G108" s="10" t="e">
        <v>#N/A</v>
      </c>
      <c r="H108" s="10" t="e">
        <v>#N/A</v>
      </c>
      <c r="I108" s="10">
        <v>8.24</v>
      </c>
      <c r="J108" s="10">
        <v>5.27</v>
      </c>
      <c r="K108" s="10">
        <v>16.16</v>
      </c>
      <c r="L108" s="10">
        <v>-5.4</v>
      </c>
      <c r="M108" s="10" t="e">
        <v>#N/A</v>
      </c>
      <c r="N108" s="10">
        <v>12.5</v>
      </c>
    </row>
    <row r="109" spans="1:14" x14ac:dyDescent="0.3">
      <c r="A109" s="9">
        <v>35795</v>
      </c>
      <c r="B109" s="10">
        <v>2.8</v>
      </c>
      <c r="C109" s="10">
        <v>11045.02</v>
      </c>
      <c r="D109" s="10">
        <v>9.5</v>
      </c>
      <c r="E109" s="10" t="e">
        <v>#N/A</v>
      </c>
      <c r="F109" s="10" t="e">
        <v>#N/A</v>
      </c>
      <c r="G109" s="10" t="e">
        <v>#N/A</v>
      </c>
      <c r="H109" s="10" t="e">
        <v>#N/A</v>
      </c>
      <c r="I109" s="10">
        <v>1.44</v>
      </c>
      <c r="J109" s="10">
        <v>15.16</v>
      </c>
      <c r="K109" s="10">
        <v>11.19</v>
      </c>
      <c r="L109" s="10">
        <v>11.14</v>
      </c>
      <c r="M109" s="10" t="e">
        <v>#N/A</v>
      </c>
      <c r="N109" s="10">
        <v>1.31</v>
      </c>
    </row>
    <row r="110" spans="1:14" x14ac:dyDescent="0.3">
      <c r="A110" s="9">
        <v>35826</v>
      </c>
      <c r="B110" s="10">
        <v>-2.1</v>
      </c>
      <c r="C110" s="10">
        <v>866.27</v>
      </c>
      <c r="D110" s="10">
        <v>-20.100000000000001</v>
      </c>
      <c r="E110" s="10" t="e">
        <v>#N/A</v>
      </c>
      <c r="F110" s="10" t="e">
        <v>#N/A</v>
      </c>
      <c r="G110" s="10" t="e">
        <v>#N/A</v>
      </c>
      <c r="H110" s="10" t="e">
        <v>#N/A</v>
      </c>
      <c r="I110" s="10">
        <v>-14.65</v>
      </c>
      <c r="J110" s="10">
        <v>2.0499999999999998</v>
      </c>
      <c r="K110" s="10">
        <v>5.03</v>
      </c>
      <c r="L110" s="10">
        <v>-11.78</v>
      </c>
      <c r="M110" s="10" t="e">
        <v>#N/A</v>
      </c>
      <c r="N110" s="10">
        <v>1.7</v>
      </c>
    </row>
    <row r="111" spans="1:14" x14ac:dyDescent="0.3">
      <c r="A111" s="9">
        <v>35854</v>
      </c>
      <c r="B111" s="10">
        <v>5.8</v>
      </c>
      <c r="C111" s="10">
        <v>1692.87</v>
      </c>
      <c r="D111" s="10">
        <v>9.1999999999999993</v>
      </c>
      <c r="E111" s="10" t="e">
        <v>#N/A</v>
      </c>
      <c r="F111" s="10" t="e">
        <v>#N/A</v>
      </c>
      <c r="G111" s="10" t="e">
        <v>#N/A</v>
      </c>
      <c r="H111" s="10" t="e">
        <v>#N/A</v>
      </c>
      <c r="I111" s="10">
        <v>25.29</v>
      </c>
      <c r="J111" s="10">
        <v>9.25</v>
      </c>
      <c r="K111" s="10">
        <v>-7.69</v>
      </c>
      <c r="L111" s="10">
        <v>17.47</v>
      </c>
      <c r="M111" s="10" t="e">
        <v>#N/A</v>
      </c>
      <c r="N111" s="10">
        <v>19.899999999999999</v>
      </c>
    </row>
    <row r="112" spans="1:14" x14ac:dyDescent="0.3">
      <c r="A112" s="9">
        <v>35885</v>
      </c>
      <c r="B112" s="10">
        <v>1</v>
      </c>
      <c r="C112" s="10">
        <v>2664.21</v>
      </c>
      <c r="D112" s="10">
        <v>2.4</v>
      </c>
      <c r="E112" s="10" t="e">
        <v>#N/A</v>
      </c>
      <c r="F112" s="10" t="e">
        <v>#N/A</v>
      </c>
      <c r="G112" s="10" t="e">
        <v>#N/A</v>
      </c>
      <c r="H112" s="10" t="e">
        <v>#N/A</v>
      </c>
      <c r="I112" s="10">
        <v>5.72</v>
      </c>
      <c r="J112" s="10">
        <v>6.45</v>
      </c>
      <c r="K112" s="10">
        <v>13.93</v>
      </c>
      <c r="L112" s="10">
        <v>11.62</v>
      </c>
      <c r="M112" s="10" t="e">
        <v>#N/A</v>
      </c>
      <c r="N112" s="10">
        <v>5.8</v>
      </c>
    </row>
    <row r="113" spans="1:14" x14ac:dyDescent="0.3">
      <c r="A113" s="9">
        <v>35915</v>
      </c>
      <c r="B113" s="10">
        <v>2.1</v>
      </c>
      <c r="C113" s="10">
        <v>3569.96</v>
      </c>
      <c r="D113" s="10">
        <v>3.9</v>
      </c>
      <c r="E113" s="10" t="e">
        <v>#N/A</v>
      </c>
      <c r="F113" s="10" t="e">
        <v>#N/A</v>
      </c>
      <c r="G113" s="10" t="e">
        <v>#N/A</v>
      </c>
      <c r="H113" s="10" t="e">
        <v>#N/A</v>
      </c>
      <c r="I113" s="10">
        <v>6.26</v>
      </c>
      <c r="J113" s="10">
        <v>-2.72</v>
      </c>
      <c r="K113" s="10">
        <v>13.34</v>
      </c>
      <c r="L113" s="10">
        <v>-1.43</v>
      </c>
      <c r="M113" s="10" t="e">
        <v>#N/A</v>
      </c>
      <c r="N113" s="10">
        <v>10.1</v>
      </c>
    </row>
    <row r="114" spans="1:14" x14ac:dyDescent="0.3">
      <c r="A114" s="9">
        <v>35946</v>
      </c>
      <c r="B114" s="10">
        <v>-0.8</v>
      </c>
      <c r="C114" s="10">
        <v>4486.2299999999996</v>
      </c>
      <c r="D114" s="10">
        <v>8.5</v>
      </c>
      <c r="E114" s="10" t="e">
        <v>#N/A</v>
      </c>
      <c r="F114" s="10" t="e">
        <v>#N/A</v>
      </c>
      <c r="G114" s="10" t="e">
        <v>#N/A</v>
      </c>
      <c r="H114" s="10" t="e">
        <v>#N/A</v>
      </c>
      <c r="I114" s="10">
        <v>1.84</v>
      </c>
      <c r="J114" s="10">
        <v>4.6100000000000003</v>
      </c>
      <c r="K114" s="10">
        <v>11.58</v>
      </c>
      <c r="L114" s="10">
        <v>49.62</v>
      </c>
      <c r="M114" s="10" t="e">
        <v>#N/A</v>
      </c>
      <c r="N114" s="10">
        <v>-1.3</v>
      </c>
    </row>
    <row r="115" spans="1:14" x14ac:dyDescent="0.3">
      <c r="A115" s="9">
        <v>35976</v>
      </c>
      <c r="B115" s="10">
        <v>-0.4</v>
      </c>
      <c r="C115" s="10">
        <v>5409.58</v>
      </c>
      <c r="D115" s="10">
        <v>8.9</v>
      </c>
      <c r="E115" s="10" t="e">
        <v>#N/A</v>
      </c>
      <c r="F115" s="10" t="e">
        <v>#N/A</v>
      </c>
      <c r="G115" s="10" t="e">
        <v>#N/A</v>
      </c>
      <c r="H115" s="10" t="e">
        <v>#N/A</v>
      </c>
      <c r="I115" s="10">
        <v>6.53</v>
      </c>
      <c r="J115" s="10">
        <v>4.03</v>
      </c>
      <c r="K115" s="10">
        <v>-9.34</v>
      </c>
      <c r="L115" s="10">
        <v>25.96</v>
      </c>
      <c r="M115" s="10" t="e">
        <v>#N/A</v>
      </c>
      <c r="N115" s="10">
        <v>12</v>
      </c>
    </row>
    <row r="116" spans="1:14" x14ac:dyDescent="0.3">
      <c r="A116" s="9">
        <v>36007</v>
      </c>
      <c r="B116" s="10">
        <v>2.7</v>
      </c>
      <c r="C116" s="10">
        <v>6369.57</v>
      </c>
      <c r="D116" s="10">
        <v>2.7</v>
      </c>
      <c r="E116" s="10" t="e">
        <v>#N/A</v>
      </c>
      <c r="F116" s="10" t="e">
        <v>#N/A</v>
      </c>
      <c r="G116" s="10" t="e">
        <v>#N/A</v>
      </c>
      <c r="H116" s="10" t="e">
        <v>#N/A</v>
      </c>
      <c r="I116" s="10">
        <v>13.98</v>
      </c>
      <c r="J116" s="10">
        <v>4.4400000000000004</v>
      </c>
      <c r="K116" s="10">
        <v>8.2899999999999991</v>
      </c>
      <c r="L116" s="10">
        <v>95.27</v>
      </c>
      <c r="M116" s="10" t="e">
        <v>#N/A</v>
      </c>
      <c r="N116" s="10">
        <v>4</v>
      </c>
    </row>
    <row r="117" spans="1:14" x14ac:dyDescent="0.3">
      <c r="A117" s="9">
        <v>36038</v>
      </c>
      <c r="B117" s="10">
        <v>3.5</v>
      </c>
      <c r="C117" s="10">
        <v>7355.94</v>
      </c>
      <c r="D117" s="10">
        <v>-3.1</v>
      </c>
      <c r="E117" s="10" t="e">
        <v>#N/A</v>
      </c>
      <c r="F117" s="10" t="e">
        <v>#N/A</v>
      </c>
      <c r="G117" s="10" t="e">
        <v>#N/A</v>
      </c>
      <c r="H117" s="10" t="e">
        <v>#N/A</v>
      </c>
      <c r="I117" s="10">
        <v>-1.73</v>
      </c>
      <c r="J117" s="10">
        <v>13.17</v>
      </c>
      <c r="K117" s="10">
        <v>12.12</v>
      </c>
      <c r="L117" s="10">
        <v>20.32</v>
      </c>
      <c r="M117" s="10" t="e">
        <v>#N/A</v>
      </c>
      <c r="N117" s="10">
        <v>11.1</v>
      </c>
    </row>
    <row r="118" spans="1:14" x14ac:dyDescent="0.3">
      <c r="A118" s="9">
        <v>36068</v>
      </c>
      <c r="B118" s="10">
        <v>4.8</v>
      </c>
      <c r="C118" s="10">
        <v>8291.26</v>
      </c>
      <c r="D118" s="10">
        <v>7.1</v>
      </c>
      <c r="E118" s="10" t="e">
        <v>#N/A</v>
      </c>
      <c r="F118" s="10" t="e">
        <v>#N/A</v>
      </c>
      <c r="G118" s="10" t="e">
        <v>#N/A</v>
      </c>
      <c r="H118" s="10" t="e">
        <v>#N/A</v>
      </c>
      <c r="I118" s="10">
        <v>8.56</v>
      </c>
      <c r="J118" s="10">
        <v>12.1</v>
      </c>
      <c r="K118" s="10">
        <v>12.22</v>
      </c>
      <c r="L118" s="10">
        <v>74.010000000000005</v>
      </c>
      <c r="M118" s="10" t="e">
        <v>#N/A</v>
      </c>
      <c r="N118" s="10">
        <v>24.6</v>
      </c>
    </row>
    <row r="119" spans="1:14" x14ac:dyDescent="0.3">
      <c r="A119" s="9">
        <v>36099</v>
      </c>
      <c r="B119" s="10">
        <v>4.8</v>
      </c>
      <c r="C119" s="10">
        <v>9232.0499999999993</v>
      </c>
      <c r="D119" s="10">
        <v>22.2</v>
      </c>
      <c r="E119" s="10" t="e">
        <v>#N/A</v>
      </c>
      <c r="F119" s="10" t="e">
        <v>#N/A</v>
      </c>
      <c r="G119" s="10" t="e">
        <v>#N/A</v>
      </c>
      <c r="H119" s="10" t="e">
        <v>#N/A</v>
      </c>
      <c r="I119" s="10">
        <v>11.66</v>
      </c>
      <c r="J119" s="10">
        <v>13</v>
      </c>
      <c r="K119" s="10">
        <v>7.32</v>
      </c>
      <c r="L119" s="10">
        <v>68.790000000000006</v>
      </c>
      <c r="M119" s="10" t="e">
        <v>#N/A</v>
      </c>
      <c r="N119" s="10">
        <v>7.7</v>
      </c>
    </row>
    <row r="120" spans="1:14" x14ac:dyDescent="0.3">
      <c r="A120" s="9">
        <v>36129</v>
      </c>
      <c r="B120" s="10">
        <v>4.2</v>
      </c>
      <c r="C120" s="10">
        <v>10180.92</v>
      </c>
      <c r="D120" s="10">
        <v>16.7</v>
      </c>
      <c r="E120" s="10" t="e">
        <v>#N/A</v>
      </c>
      <c r="F120" s="10" t="e">
        <v>#N/A</v>
      </c>
      <c r="G120" s="10" t="e">
        <v>#N/A</v>
      </c>
      <c r="H120" s="10" t="e">
        <v>#N/A</v>
      </c>
      <c r="I120" s="10">
        <v>14.66</v>
      </c>
      <c r="J120" s="10">
        <v>6.03</v>
      </c>
      <c r="K120" s="10">
        <v>10.77</v>
      </c>
      <c r="L120" s="10">
        <v>85.87</v>
      </c>
      <c r="M120" s="10" t="e">
        <v>#N/A</v>
      </c>
      <c r="N120" s="10">
        <v>26.5</v>
      </c>
    </row>
    <row r="121" spans="1:14" x14ac:dyDescent="0.3">
      <c r="A121" s="9">
        <v>36160</v>
      </c>
      <c r="B121" s="10">
        <v>4.72</v>
      </c>
      <c r="C121" s="10">
        <v>11387.52</v>
      </c>
      <c r="D121" s="10">
        <v>6.9</v>
      </c>
      <c r="E121" s="10" t="e">
        <v>#N/A</v>
      </c>
      <c r="F121" s="10" t="e">
        <v>#N/A</v>
      </c>
      <c r="G121" s="10" t="e">
        <v>#N/A</v>
      </c>
      <c r="H121" s="10" t="e">
        <v>#N/A</v>
      </c>
      <c r="I121" s="10">
        <v>17.350000000000001</v>
      </c>
      <c r="J121" s="10">
        <v>14.43</v>
      </c>
      <c r="K121" s="10">
        <v>11.54</v>
      </c>
      <c r="L121" s="10">
        <v>35.07</v>
      </c>
      <c r="M121" s="10" t="e">
        <v>#N/A</v>
      </c>
      <c r="N121" s="10">
        <v>25.17</v>
      </c>
    </row>
    <row r="122" spans="1:14" x14ac:dyDescent="0.3">
      <c r="A122" s="9">
        <v>36191</v>
      </c>
      <c r="B122" s="10">
        <v>11.42</v>
      </c>
      <c r="C122" s="10">
        <v>1101.43</v>
      </c>
      <c r="D122" s="10">
        <v>32</v>
      </c>
      <c r="E122" s="10" t="e">
        <v>#N/A</v>
      </c>
      <c r="F122" s="10" t="e">
        <v>#N/A</v>
      </c>
      <c r="G122" s="10" t="e">
        <v>#N/A</v>
      </c>
      <c r="H122" s="10" t="e">
        <v>#N/A</v>
      </c>
      <c r="I122" s="10">
        <v>59.32</v>
      </c>
      <c r="J122" s="10">
        <v>24.26</v>
      </c>
      <c r="K122" s="10">
        <v>16.86</v>
      </c>
      <c r="L122" s="10">
        <v>69.900000000000006</v>
      </c>
      <c r="M122" s="10">
        <v>11.4</v>
      </c>
      <c r="N122" s="10">
        <v>40.1</v>
      </c>
    </row>
    <row r="123" spans="1:14" x14ac:dyDescent="0.3">
      <c r="A123" s="9">
        <v>36219</v>
      </c>
      <c r="B123" s="10">
        <v>-0.2</v>
      </c>
      <c r="C123" s="10">
        <v>1791.72</v>
      </c>
      <c r="D123" s="10">
        <v>1.3</v>
      </c>
      <c r="E123" s="10" t="e">
        <v>#N/A</v>
      </c>
      <c r="F123" s="10" t="e">
        <v>#N/A</v>
      </c>
      <c r="G123" s="10" t="e">
        <v>#N/A</v>
      </c>
      <c r="H123" s="10" t="e">
        <v>#N/A</v>
      </c>
      <c r="I123" s="10">
        <v>3.75</v>
      </c>
      <c r="J123" s="10">
        <v>11.69</v>
      </c>
      <c r="K123" s="10">
        <v>27.47</v>
      </c>
      <c r="L123" s="10">
        <v>113.27</v>
      </c>
      <c r="M123" s="10" t="e">
        <v>#N/A</v>
      </c>
      <c r="N123" s="10">
        <v>14</v>
      </c>
    </row>
    <row r="124" spans="1:14" x14ac:dyDescent="0.3">
      <c r="A124" s="9">
        <v>36250</v>
      </c>
      <c r="B124" s="10">
        <v>4.5</v>
      </c>
      <c r="C124" s="10">
        <v>2775.82</v>
      </c>
      <c r="D124" s="10">
        <v>10.7</v>
      </c>
      <c r="E124" s="10" t="e">
        <v>#N/A</v>
      </c>
      <c r="F124" s="10" t="e">
        <v>#N/A</v>
      </c>
      <c r="G124" s="10" t="e">
        <v>#N/A</v>
      </c>
      <c r="H124" s="10" t="e">
        <v>#N/A</v>
      </c>
      <c r="I124" s="10">
        <v>19.61</v>
      </c>
      <c r="J124" s="10">
        <v>9.84</v>
      </c>
      <c r="K124" s="10">
        <v>8.51</v>
      </c>
      <c r="L124" s="10">
        <v>48.82</v>
      </c>
      <c r="M124" s="10" t="e">
        <v>#N/A</v>
      </c>
      <c r="N124" s="10">
        <v>23.4</v>
      </c>
    </row>
    <row r="125" spans="1:14" x14ac:dyDescent="0.3">
      <c r="A125" s="9">
        <v>36280</v>
      </c>
      <c r="B125" s="10">
        <v>4.2</v>
      </c>
      <c r="C125" s="10">
        <v>3721.14</v>
      </c>
      <c r="D125" s="10">
        <v>9.8000000000000007</v>
      </c>
      <c r="E125" s="10" t="e">
        <v>#N/A</v>
      </c>
      <c r="F125" s="10" t="e">
        <v>#N/A</v>
      </c>
      <c r="G125" s="10" t="e">
        <v>#N/A</v>
      </c>
      <c r="H125" s="10" t="e">
        <v>#N/A</v>
      </c>
      <c r="I125" s="10">
        <v>19.93</v>
      </c>
      <c r="J125" s="10">
        <v>9.67</v>
      </c>
      <c r="K125" s="10">
        <v>13</v>
      </c>
      <c r="L125" s="10">
        <v>59.66</v>
      </c>
      <c r="M125" s="10" t="e">
        <v>#N/A</v>
      </c>
      <c r="N125" s="10">
        <v>21.1</v>
      </c>
    </row>
    <row r="126" spans="1:14" x14ac:dyDescent="0.3">
      <c r="A126" s="9">
        <v>36311</v>
      </c>
      <c r="B126" s="10">
        <v>5.6</v>
      </c>
      <c r="C126" s="10">
        <v>4691.0200000000004</v>
      </c>
      <c r="D126" s="10">
        <v>5.3</v>
      </c>
      <c r="E126" s="10" t="e">
        <v>#N/A</v>
      </c>
      <c r="F126" s="10" t="e">
        <v>#N/A</v>
      </c>
      <c r="G126" s="10" t="e">
        <v>#N/A</v>
      </c>
      <c r="H126" s="10" t="e">
        <v>#N/A</v>
      </c>
      <c r="I126" s="10">
        <v>9.1999999999999993</v>
      </c>
      <c r="J126" s="10">
        <v>13.42</v>
      </c>
      <c r="K126" s="10">
        <v>9.7200000000000006</v>
      </c>
      <c r="L126" s="10">
        <v>38.61</v>
      </c>
      <c r="M126" s="10" t="e">
        <v>#N/A</v>
      </c>
      <c r="N126" s="10">
        <v>27.1</v>
      </c>
    </row>
    <row r="127" spans="1:14" x14ac:dyDescent="0.3">
      <c r="A127" s="9">
        <v>36341</v>
      </c>
      <c r="B127" s="10">
        <v>6.4</v>
      </c>
      <c r="C127" s="10">
        <v>5674.37</v>
      </c>
      <c r="D127" s="10">
        <v>-0.9</v>
      </c>
      <c r="E127" s="10" t="e">
        <v>#N/A</v>
      </c>
      <c r="F127" s="10" t="e">
        <v>#N/A</v>
      </c>
      <c r="G127" s="10" t="e">
        <v>#N/A</v>
      </c>
      <c r="H127" s="10" t="e">
        <v>#N/A</v>
      </c>
      <c r="I127" s="10">
        <v>25.44</v>
      </c>
      <c r="J127" s="10">
        <v>11.22</v>
      </c>
      <c r="K127" s="10">
        <v>33.79</v>
      </c>
      <c r="L127" s="10">
        <v>28.63</v>
      </c>
      <c r="M127" s="10" t="e">
        <v>#N/A</v>
      </c>
      <c r="N127" s="10">
        <v>22.5</v>
      </c>
    </row>
    <row r="128" spans="1:14" x14ac:dyDescent="0.3">
      <c r="A128" s="9">
        <v>36372</v>
      </c>
      <c r="B128" s="10">
        <v>6.9</v>
      </c>
      <c r="C128" s="10">
        <v>6751.58</v>
      </c>
      <c r="D128" s="10">
        <v>6.5</v>
      </c>
      <c r="E128" s="10" t="e">
        <v>#N/A</v>
      </c>
      <c r="F128" s="10" t="e">
        <v>#N/A</v>
      </c>
      <c r="G128" s="10" t="e">
        <v>#N/A</v>
      </c>
      <c r="H128" s="10" t="e">
        <v>#N/A</v>
      </c>
      <c r="I128" s="10">
        <v>9.19</v>
      </c>
      <c r="J128" s="10">
        <v>17.3</v>
      </c>
      <c r="K128" s="10">
        <v>16.309999999999999</v>
      </c>
      <c r="L128" s="10">
        <v>21.25</v>
      </c>
      <c r="M128" s="10" t="e">
        <v>#N/A</v>
      </c>
      <c r="N128" s="10">
        <v>19.8</v>
      </c>
    </row>
    <row r="129" spans="1:14" x14ac:dyDescent="0.3">
      <c r="A129" s="9">
        <v>36403</v>
      </c>
      <c r="B129" s="10">
        <v>6.9</v>
      </c>
      <c r="C129" s="10">
        <v>7819.96</v>
      </c>
      <c r="D129" s="10">
        <v>27</v>
      </c>
      <c r="E129" s="10" t="e">
        <v>#N/A</v>
      </c>
      <c r="F129" s="10" t="e">
        <v>#N/A</v>
      </c>
      <c r="G129" s="10" t="e">
        <v>#N/A</v>
      </c>
      <c r="H129" s="10" t="e">
        <v>#N/A</v>
      </c>
      <c r="I129" s="10">
        <v>7.06</v>
      </c>
      <c r="J129" s="10">
        <v>13.98</v>
      </c>
      <c r="K129" s="10">
        <v>14.74</v>
      </c>
      <c r="L129" s="10">
        <v>42.71</v>
      </c>
      <c r="M129" s="10" t="e">
        <v>#N/A</v>
      </c>
      <c r="N129" s="10">
        <v>14.5</v>
      </c>
    </row>
    <row r="130" spans="1:14" x14ac:dyDescent="0.3">
      <c r="A130" s="9">
        <v>36433</v>
      </c>
      <c r="B130" s="10">
        <v>7.8</v>
      </c>
      <c r="C130" s="10">
        <v>8830.67</v>
      </c>
      <c r="D130" s="10">
        <v>26.1</v>
      </c>
      <c r="E130" s="10" t="e">
        <v>#N/A</v>
      </c>
      <c r="F130" s="10" t="e">
        <v>#N/A</v>
      </c>
      <c r="G130" s="10" t="e">
        <v>#N/A</v>
      </c>
      <c r="H130" s="10" t="e">
        <v>#N/A</v>
      </c>
      <c r="I130" s="10">
        <v>9.48</v>
      </c>
      <c r="J130" s="10">
        <v>10.76</v>
      </c>
      <c r="K130" s="10">
        <v>23.63</v>
      </c>
      <c r="L130" s="10">
        <v>-33.97</v>
      </c>
      <c r="M130" s="10" t="e">
        <v>#N/A</v>
      </c>
      <c r="N130" s="10">
        <v>7.9</v>
      </c>
    </row>
    <row r="131" spans="1:14" x14ac:dyDescent="0.3">
      <c r="A131" s="9">
        <v>36464</v>
      </c>
      <c r="B131" s="10">
        <v>6.1</v>
      </c>
      <c r="C131" s="10">
        <v>9832</v>
      </c>
      <c r="D131" s="10">
        <v>4.9000000000000004</v>
      </c>
      <c r="E131" s="10" t="e">
        <v>#N/A</v>
      </c>
      <c r="F131" s="10" t="e">
        <v>#N/A</v>
      </c>
      <c r="G131" s="10" t="e">
        <v>#N/A</v>
      </c>
      <c r="H131" s="10" t="e">
        <v>#N/A</v>
      </c>
      <c r="I131" s="10">
        <v>12.41</v>
      </c>
      <c r="J131" s="10">
        <v>1.99</v>
      </c>
      <c r="K131" s="10">
        <v>6.78</v>
      </c>
      <c r="L131" s="10">
        <v>27.81</v>
      </c>
      <c r="M131" s="10" t="e">
        <v>#N/A</v>
      </c>
      <c r="N131" s="10">
        <v>6.6</v>
      </c>
    </row>
    <row r="132" spans="1:14" x14ac:dyDescent="0.3">
      <c r="A132" s="9">
        <v>36494</v>
      </c>
      <c r="B132" s="10">
        <v>5.5</v>
      </c>
      <c r="C132" s="10">
        <v>10830.49</v>
      </c>
      <c r="D132" s="10">
        <v>3.1</v>
      </c>
      <c r="E132" s="10" t="e">
        <v>#N/A</v>
      </c>
      <c r="F132" s="10" t="e">
        <v>#N/A</v>
      </c>
      <c r="G132" s="10" t="e">
        <v>#N/A</v>
      </c>
      <c r="H132" s="10" t="e">
        <v>#N/A</v>
      </c>
      <c r="I132" s="10">
        <v>3.68</v>
      </c>
      <c r="J132" s="10">
        <v>2.19</v>
      </c>
      <c r="K132" s="10">
        <v>4.04</v>
      </c>
      <c r="L132" s="10">
        <v>6.18</v>
      </c>
      <c r="M132" s="10" t="e">
        <v>#N/A</v>
      </c>
      <c r="N132" s="10">
        <v>4.4000000000000004</v>
      </c>
    </row>
    <row r="133" spans="1:14" x14ac:dyDescent="0.3">
      <c r="A133" s="9">
        <v>36525</v>
      </c>
      <c r="B133" s="10">
        <v>7.1</v>
      </c>
      <c r="C133" s="10">
        <v>11984.9</v>
      </c>
      <c r="D133" s="10">
        <v>22.7</v>
      </c>
      <c r="E133" s="10" t="e">
        <v>#N/A</v>
      </c>
      <c r="F133" s="10" t="e">
        <v>#N/A</v>
      </c>
      <c r="G133" s="10" t="e">
        <v>#N/A</v>
      </c>
      <c r="H133" s="10" t="e">
        <v>#N/A</v>
      </c>
      <c r="I133" s="10">
        <v>7.28</v>
      </c>
      <c r="J133" s="10">
        <v>-3.64</v>
      </c>
      <c r="K133" s="10">
        <v>2.2799999999999998</v>
      </c>
      <c r="L133" s="10">
        <v>3.2</v>
      </c>
      <c r="M133" s="10" t="e">
        <v>#N/A</v>
      </c>
      <c r="N133" s="10">
        <v>1.32</v>
      </c>
    </row>
    <row r="134" spans="1:14" x14ac:dyDescent="0.3">
      <c r="A134" s="9">
        <v>36556</v>
      </c>
      <c r="B134" s="10">
        <v>5.4</v>
      </c>
      <c r="C134" s="10">
        <v>1052.32</v>
      </c>
      <c r="D134" s="10">
        <v>-0.2</v>
      </c>
      <c r="E134" s="10" t="e">
        <v>#N/A</v>
      </c>
      <c r="F134" s="10" t="e">
        <v>#N/A</v>
      </c>
      <c r="G134" s="10" t="e">
        <v>#N/A</v>
      </c>
      <c r="H134" s="10" t="e">
        <v>#N/A</v>
      </c>
      <c r="I134" s="10">
        <v>8.73</v>
      </c>
      <c r="J134" s="10">
        <v>-1.57</v>
      </c>
      <c r="K134" s="10">
        <v>4.59</v>
      </c>
      <c r="L134" s="10">
        <v>22.8</v>
      </c>
      <c r="M134" s="10">
        <v>15.3</v>
      </c>
      <c r="N134" s="10">
        <v>23.3</v>
      </c>
    </row>
    <row r="135" spans="1:14" x14ac:dyDescent="0.3">
      <c r="A135" s="9">
        <v>36585</v>
      </c>
      <c r="B135" s="10">
        <v>15.3</v>
      </c>
      <c r="C135" s="10">
        <v>2004.88</v>
      </c>
      <c r="D135" s="10">
        <v>0.9</v>
      </c>
      <c r="E135" s="10" t="e">
        <v>#N/A</v>
      </c>
      <c r="F135" s="10" t="e">
        <v>#N/A</v>
      </c>
      <c r="G135" s="10" t="e">
        <v>#N/A</v>
      </c>
      <c r="H135" s="10" t="e">
        <v>#N/A</v>
      </c>
      <c r="I135" s="10">
        <v>8.81</v>
      </c>
      <c r="J135" s="10">
        <v>1.07</v>
      </c>
      <c r="K135" s="10">
        <v>9.5</v>
      </c>
      <c r="L135" s="10">
        <v>35.83</v>
      </c>
      <c r="M135" s="10" t="e">
        <v>#N/A</v>
      </c>
      <c r="N135" s="10">
        <v>27.7</v>
      </c>
    </row>
    <row r="136" spans="1:14" x14ac:dyDescent="0.3">
      <c r="A136" s="9">
        <v>36616</v>
      </c>
      <c r="B136" s="10">
        <v>7.1</v>
      </c>
      <c r="C136" s="10">
        <v>2999.05</v>
      </c>
      <c r="D136" s="10">
        <v>16.899999999999999</v>
      </c>
      <c r="E136" s="10" t="e">
        <v>#N/A</v>
      </c>
      <c r="F136" s="10" t="e">
        <v>#N/A</v>
      </c>
      <c r="G136" s="10" t="e">
        <v>#N/A</v>
      </c>
      <c r="H136" s="10" t="e">
        <v>#N/A</v>
      </c>
      <c r="I136" s="10">
        <v>10.6</v>
      </c>
      <c r="J136" s="10">
        <v>6.02</v>
      </c>
      <c r="K136" s="10">
        <v>11.15</v>
      </c>
      <c r="L136" s="10">
        <v>23.01</v>
      </c>
      <c r="M136" s="10" t="e">
        <v>#N/A</v>
      </c>
      <c r="N136" s="10">
        <v>19.8</v>
      </c>
    </row>
    <row r="137" spans="1:14" x14ac:dyDescent="0.3">
      <c r="A137" s="9">
        <v>36646</v>
      </c>
      <c r="B137" s="10">
        <v>6.9</v>
      </c>
      <c r="C137" s="10">
        <v>4116.79</v>
      </c>
      <c r="D137" s="10">
        <v>15.5</v>
      </c>
      <c r="E137" s="10" t="e">
        <v>#N/A</v>
      </c>
      <c r="F137" s="10" t="e">
        <v>#N/A</v>
      </c>
      <c r="G137" s="10" t="e">
        <v>#N/A</v>
      </c>
      <c r="H137" s="10" t="e">
        <v>#N/A</v>
      </c>
      <c r="I137" s="10">
        <v>15.91</v>
      </c>
      <c r="J137" s="10">
        <v>13.99</v>
      </c>
      <c r="K137" s="10">
        <v>10.26</v>
      </c>
      <c r="L137" s="10">
        <v>14</v>
      </c>
      <c r="M137" s="10" t="e">
        <v>#N/A</v>
      </c>
      <c r="N137" s="10">
        <v>20.3</v>
      </c>
    </row>
    <row r="138" spans="1:14" x14ac:dyDescent="0.3">
      <c r="A138" s="9">
        <v>36677</v>
      </c>
      <c r="B138" s="10">
        <v>12.8</v>
      </c>
      <c r="C138" s="10">
        <v>5197.24</v>
      </c>
      <c r="D138" s="10">
        <v>12.9</v>
      </c>
      <c r="E138" s="10" t="e">
        <v>#N/A</v>
      </c>
      <c r="F138" s="10" t="e">
        <v>#N/A</v>
      </c>
      <c r="G138" s="10" t="e">
        <v>#N/A</v>
      </c>
      <c r="H138" s="10" t="e">
        <v>#N/A</v>
      </c>
      <c r="I138" s="10">
        <v>13.91</v>
      </c>
      <c r="J138" s="10">
        <v>11.17</v>
      </c>
      <c r="K138" s="10">
        <v>7.02</v>
      </c>
      <c r="L138" s="10">
        <v>29.37</v>
      </c>
      <c r="M138" s="10" t="e">
        <v>#N/A</v>
      </c>
      <c r="N138" s="10">
        <v>10.9</v>
      </c>
    </row>
    <row r="139" spans="1:14" x14ac:dyDescent="0.3">
      <c r="A139" s="9">
        <v>36707</v>
      </c>
      <c r="B139" s="10">
        <v>12.5</v>
      </c>
      <c r="C139" s="10">
        <v>6283.74</v>
      </c>
      <c r="D139" s="10">
        <v>18.7</v>
      </c>
      <c r="E139" s="10" t="e">
        <v>#N/A</v>
      </c>
      <c r="F139" s="10" t="e">
        <v>#N/A</v>
      </c>
      <c r="G139" s="10" t="e">
        <v>#N/A</v>
      </c>
      <c r="H139" s="10" t="e">
        <v>#N/A</v>
      </c>
      <c r="I139" s="10">
        <v>12.69</v>
      </c>
      <c r="J139" s="10">
        <v>7.26</v>
      </c>
      <c r="K139" s="10">
        <v>-3.75</v>
      </c>
      <c r="L139" s="10">
        <v>10.02</v>
      </c>
      <c r="M139" s="10" t="e">
        <v>#N/A</v>
      </c>
      <c r="N139" s="10">
        <v>8.4</v>
      </c>
    </row>
    <row r="140" spans="1:14" x14ac:dyDescent="0.3">
      <c r="A140" s="9">
        <v>36738</v>
      </c>
      <c r="B140" s="10">
        <v>13.5</v>
      </c>
      <c r="C140" s="10">
        <v>7453.21</v>
      </c>
      <c r="D140" s="10">
        <v>21.8</v>
      </c>
      <c r="E140" s="10" t="e">
        <v>#N/A</v>
      </c>
      <c r="F140" s="10" t="e">
        <v>#N/A</v>
      </c>
      <c r="G140" s="10" t="e">
        <v>#N/A</v>
      </c>
      <c r="H140" s="10" t="e">
        <v>#N/A</v>
      </c>
      <c r="I140" s="10">
        <v>-3.44</v>
      </c>
      <c r="J140" s="10">
        <v>5.38</v>
      </c>
      <c r="K140" s="10">
        <v>9.82</v>
      </c>
      <c r="L140" s="10">
        <v>73.599999999999994</v>
      </c>
      <c r="M140" s="10" t="e">
        <v>#N/A</v>
      </c>
      <c r="N140" s="10">
        <v>17.899999999999999</v>
      </c>
    </row>
    <row r="141" spans="1:14" x14ac:dyDescent="0.3">
      <c r="A141" s="9">
        <v>36769</v>
      </c>
      <c r="B141" s="10">
        <v>10.6</v>
      </c>
      <c r="C141" s="10">
        <v>8620.85</v>
      </c>
      <c r="D141" s="10">
        <v>22.2</v>
      </c>
      <c r="E141" s="10" t="e">
        <v>#N/A</v>
      </c>
      <c r="F141" s="10" t="e">
        <v>#N/A</v>
      </c>
      <c r="G141" s="10" t="e">
        <v>#N/A</v>
      </c>
      <c r="H141" s="10" t="e">
        <v>#N/A</v>
      </c>
      <c r="I141" s="10">
        <v>10.210000000000001</v>
      </c>
      <c r="J141" s="10">
        <v>5.29</v>
      </c>
      <c r="K141" s="10">
        <v>13.62</v>
      </c>
      <c r="L141" s="10">
        <v>50.4</v>
      </c>
      <c r="M141" s="10" t="e">
        <v>#N/A</v>
      </c>
      <c r="N141" s="10">
        <v>41.6</v>
      </c>
    </row>
    <row r="142" spans="1:14" x14ac:dyDescent="0.3">
      <c r="A142" s="9">
        <v>36799</v>
      </c>
      <c r="B142" s="10">
        <v>7</v>
      </c>
      <c r="C142" s="10">
        <v>9727.18</v>
      </c>
      <c r="D142" s="10">
        <v>12.9</v>
      </c>
      <c r="E142" s="10" t="e">
        <v>#N/A</v>
      </c>
      <c r="F142" s="10" t="e">
        <v>#N/A</v>
      </c>
      <c r="G142" s="10" t="e">
        <v>#N/A</v>
      </c>
      <c r="H142" s="10" t="e">
        <v>#N/A</v>
      </c>
      <c r="I142" s="10">
        <v>20.329999999999998</v>
      </c>
      <c r="J142" s="10">
        <v>7.35</v>
      </c>
      <c r="K142" s="10">
        <v>-2.13</v>
      </c>
      <c r="L142" s="10">
        <v>59.66</v>
      </c>
      <c r="M142" s="10" t="e">
        <v>#N/A</v>
      </c>
      <c r="N142" s="10">
        <v>28.5</v>
      </c>
    </row>
    <row r="143" spans="1:14" x14ac:dyDescent="0.3">
      <c r="A143" s="9">
        <v>36830</v>
      </c>
      <c r="B143" s="10">
        <v>9.3000000000000007</v>
      </c>
      <c r="C143" s="10">
        <v>10843.14</v>
      </c>
      <c r="D143" s="10">
        <v>-0.7</v>
      </c>
      <c r="E143" s="10" t="e">
        <v>#N/A</v>
      </c>
      <c r="F143" s="10" t="e">
        <v>#N/A</v>
      </c>
      <c r="G143" s="10" t="e">
        <v>#N/A</v>
      </c>
      <c r="H143" s="10" t="e">
        <v>#N/A</v>
      </c>
      <c r="I143" s="10">
        <v>25.87</v>
      </c>
      <c r="J143" s="10">
        <v>7.57</v>
      </c>
      <c r="K143" s="10">
        <v>13.75</v>
      </c>
      <c r="L143" s="10">
        <v>41.61</v>
      </c>
      <c r="M143" s="10" t="e">
        <v>#N/A</v>
      </c>
      <c r="N143" s="10">
        <v>27.2</v>
      </c>
    </row>
    <row r="144" spans="1:14" x14ac:dyDescent="0.3">
      <c r="A144" s="9">
        <v>36860</v>
      </c>
      <c r="B144" s="10">
        <v>9.4</v>
      </c>
      <c r="C144" s="10">
        <v>11956.16</v>
      </c>
      <c r="D144" s="10">
        <v>8.4</v>
      </c>
      <c r="E144" s="10" t="e">
        <v>#N/A</v>
      </c>
      <c r="F144" s="10" t="e">
        <v>#N/A</v>
      </c>
      <c r="G144" s="10" t="e">
        <v>#N/A</v>
      </c>
      <c r="H144" s="10" t="e">
        <v>#N/A</v>
      </c>
      <c r="I144" s="10">
        <v>18.61</v>
      </c>
      <c r="J144" s="10">
        <v>0.56000000000000005</v>
      </c>
      <c r="K144" s="10">
        <v>5.52</v>
      </c>
      <c r="L144" s="10">
        <v>38.1</v>
      </c>
      <c r="M144" s="10" t="e">
        <v>#N/A</v>
      </c>
      <c r="N144" s="10">
        <v>19.899999999999999</v>
      </c>
    </row>
    <row r="145" spans="1:14" x14ac:dyDescent="0.3">
      <c r="A145" s="9">
        <v>36891</v>
      </c>
      <c r="B145" s="10">
        <v>8.5</v>
      </c>
      <c r="C145" s="10">
        <v>13256.41</v>
      </c>
      <c r="D145" s="10">
        <v>9.1999999999999993</v>
      </c>
      <c r="E145" s="10" t="e">
        <v>#N/A</v>
      </c>
      <c r="F145" s="10" t="e">
        <v>#N/A</v>
      </c>
      <c r="G145" s="10" t="e">
        <v>#N/A</v>
      </c>
      <c r="H145" s="10" t="e">
        <v>#N/A</v>
      </c>
      <c r="I145" s="10">
        <v>13.58</v>
      </c>
      <c r="J145" s="10">
        <v>9.59</v>
      </c>
      <c r="K145" s="10">
        <v>4.58</v>
      </c>
      <c r="L145" s="10">
        <v>71.099999999999994</v>
      </c>
      <c r="M145" s="10" t="e">
        <v>#N/A</v>
      </c>
      <c r="N145" s="10">
        <v>-7.19</v>
      </c>
    </row>
    <row r="146" spans="1:14" x14ac:dyDescent="0.3">
      <c r="A146" s="9">
        <v>36922</v>
      </c>
      <c r="B146" s="10">
        <v>0.1</v>
      </c>
      <c r="C146" s="10">
        <v>1036.98</v>
      </c>
      <c r="D146" s="10">
        <v>3</v>
      </c>
      <c r="E146" s="10" t="e">
        <v>#N/A</v>
      </c>
      <c r="F146" s="10" t="e">
        <v>#N/A</v>
      </c>
      <c r="G146" s="10" t="e">
        <v>#N/A</v>
      </c>
      <c r="H146" s="10" t="e">
        <v>#N/A</v>
      </c>
      <c r="I146" s="10">
        <v>13.7</v>
      </c>
      <c r="J146" s="10">
        <v>9.4</v>
      </c>
      <c r="K146" s="10">
        <v>-4.7</v>
      </c>
      <c r="L146" s="10">
        <v>5.3</v>
      </c>
      <c r="M146" s="10">
        <v>12</v>
      </c>
      <c r="N146" s="10">
        <v>28</v>
      </c>
    </row>
    <row r="147" spans="1:14" x14ac:dyDescent="0.3">
      <c r="A147" s="9">
        <v>36950</v>
      </c>
      <c r="B147" s="10">
        <v>12.8</v>
      </c>
      <c r="C147" s="10">
        <v>2210.2600000000002</v>
      </c>
      <c r="D147" s="10">
        <v>60.2</v>
      </c>
      <c r="E147" s="10" t="e">
        <v>#N/A</v>
      </c>
      <c r="F147" s="10" t="e">
        <v>#N/A</v>
      </c>
      <c r="G147" s="10" t="e">
        <v>#N/A</v>
      </c>
      <c r="H147" s="10" t="e">
        <v>#N/A</v>
      </c>
      <c r="I147" s="10">
        <v>33.4</v>
      </c>
      <c r="J147" s="10">
        <v>15.4</v>
      </c>
      <c r="K147" s="10">
        <v>-1.7</v>
      </c>
      <c r="L147" s="10">
        <v>87.1</v>
      </c>
      <c r="M147" s="10" t="e">
        <v>#N/A</v>
      </c>
      <c r="N147" s="10">
        <v>38.9</v>
      </c>
    </row>
    <row r="148" spans="1:14" x14ac:dyDescent="0.3">
      <c r="A148" s="9">
        <v>36981</v>
      </c>
      <c r="B148" s="10">
        <v>9.8000000000000007</v>
      </c>
      <c r="C148" s="10">
        <v>3397.62</v>
      </c>
      <c r="D148" s="10">
        <v>15.4</v>
      </c>
      <c r="E148" s="10" t="e">
        <v>#N/A</v>
      </c>
      <c r="F148" s="10" t="e">
        <v>#N/A</v>
      </c>
      <c r="G148" s="10" t="e">
        <v>#N/A</v>
      </c>
      <c r="H148" s="10" t="e">
        <v>#N/A</v>
      </c>
      <c r="I148" s="10">
        <v>17.8</v>
      </c>
      <c r="J148" s="10">
        <v>8.5</v>
      </c>
      <c r="K148" s="10">
        <v>-1.8</v>
      </c>
      <c r="L148" s="10">
        <v>42.5</v>
      </c>
      <c r="M148" s="10" t="e">
        <v>#N/A</v>
      </c>
      <c r="N148" s="10">
        <v>22.1</v>
      </c>
    </row>
    <row r="149" spans="1:14" x14ac:dyDescent="0.3">
      <c r="A149" s="9">
        <v>37011</v>
      </c>
      <c r="B149" s="10">
        <v>7.7</v>
      </c>
      <c r="C149" s="10">
        <v>4384.2299999999996</v>
      </c>
      <c r="D149" s="10">
        <v>10.4</v>
      </c>
      <c r="E149" s="10" t="e">
        <v>#N/A</v>
      </c>
      <c r="F149" s="10" t="e">
        <v>#N/A</v>
      </c>
      <c r="G149" s="10" t="e">
        <v>#N/A</v>
      </c>
      <c r="H149" s="10" t="e">
        <v>#N/A</v>
      </c>
      <c r="I149" s="10">
        <v>16.8</v>
      </c>
      <c r="J149" s="10">
        <v>8.1</v>
      </c>
      <c r="K149" s="10">
        <v>-0.8</v>
      </c>
      <c r="L149" s="10">
        <v>46.7</v>
      </c>
      <c r="M149" s="10" t="e">
        <v>#N/A</v>
      </c>
      <c r="N149" s="10">
        <v>30.1</v>
      </c>
    </row>
    <row r="150" spans="1:14" x14ac:dyDescent="0.3">
      <c r="A150" s="9">
        <v>37042</v>
      </c>
      <c r="B150" s="10">
        <v>7.7</v>
      </c>
      <c r="C150" s="10">
        <v>5560.91</v>
      </c>
      <c r="D150" s="10">
        <v>3.3</v>
      </c>
      <c r="E150" s="10" t="e">
        <v>#N/A</v>
      </c>
      <c r="F150" s="10" t="e">
        <v>#N/A</v>
      </c>
      <c r="G150" s="10" t="e">
        <v>#N/A</v>
      </c>
      <c r="H150" s="10" t="e">
        <v>#N/A</v>
      </c>
      <c r="I150" s="10">
        <v>16.2</v>
      </c>
      <c r="J150" s="10">
        <v>9.9</v>
      </c>
      <c r="K150" s="10">
        <v>13.9</v>
      </c>
      <c r="L150" s="10">
        <v>54.4</v>
      </c>
      <c r="M150" s="10" t="e">
        <v>#N/A</v>
      </c>
      <c r="N150" s="10">
        <v>29.8</v>
      </c>
    </row>
    <row r="151" spans="1:14" x14ac:dyDescent="0.3">
      <c r="A151" s="9">
        <v>37072</v>
      </c>
      <c r="B151" s="10">
        <v>8.4</v>
      </c>
      <c r="C151" s="10">
        <v>6766.22</v>
      </c>
      <c r="D151" s="10">
        <v>6.2</v>
      </c>
      <c r="E151" s="10" t="e">
        <v>#N/A</v>
      </c>
      <c r="F151" s="10" t="e">
        <v>#N/A</v>
      </c>
      <c r="G151" s="10" t="e">
        <v>#N/A</v>
      </c>
      <c r="H151" s="10" t="e">
        <v>#N/A</v>
      </c>
      <c r="I151" s="10">
        <v>16</v>
      </c>
      <c r="J151" s="10">
        <v>10.6</v>
      </c>
      <c r="K151" s="10">
        <v>17.8</v>
      </c>
      <c r="L151" s="10">
        <v>43.1</v>
      </c>
      <c r="M151" s="10" t="e">
        <v>#N/A</v>
      </c>
      <c r="N151" s="10">
        <v>14.6</v>
      </c>
    </row>
    <row r="152" spans="1:14" x14ac:dyDescent="0.3">
      <c r="A152" s="9">
        <v>37103</v>
      </c>
      <c r="B152" s="10">
        <v>10.199999999999999</v>
      </c>
      <c r="C152" s="10">
        <v>8088.06</v>
      </c>
      <c r="D152" s="10">
        <v>2.2000000000000002</v>
      </c>
      <c r="E152" s="10" t="e">
        <v>#N/A</v>
      </c>
      <c r="F152" s="10" t="e">
        <v>#N/A</v>
      </c>
      <c r="G152" s="10" t="e">
        <v>#N/A</v>
      </c>
      <c r="H152" s="10" t="e">
        <v>#N/A</v>
      </c>
      <c r="I152" s="10">
        <v>13.5</v>
      </c>
      <c r="J152" s="10">
        <v>9.9</v>
      </c>
      <c r="K152" s="10">
        <v>0.6</v>
      </c>
      <c r="L152" s="10">
        <v>18.2</v>
      </c>
      <c r="M152" s="10" t="e">
        <v>#N/A</v>
      </c>
      <c r="N152" s="10">
        <v>18.600000000000001</v>
      </c>
    </row>
    <row r="153" spans="1:14" x14ac:dyDescent="0.3">
      <c r="A153" s="9">
        <v>37134</v>
      </c>
      <c r="B153" s="10">
        <v>6.3</v>
      </c>
      <c r="C153" s="10">
        <v>9362.34</v>
      </c>
      <c r="D153" s="10">
        <v>7</v>
      </c>
      <c r="E153" s="10" t="e">
        <v>#N/A</v>
      </c>
      <c r="F153" s="10" t="e">
        <v>#N/A</v>
      </c>
      <c r="G153" s="10" t="e">
        <v>#N/A</v>
      </c>
      <c r="H153" s="10" t="e">
        <v>#N/A</v>
      </c>
      <c r="I153" s="10">
        <v>-1.6</v>
      </c>
      <c r="J153" s="10">
        <v>14.4</v>
      </c>
      <c r="K153" s="10">
        <v>-8.9</v>
      </c>
      <c r="L153" s="10">
        <v>-0.7</v>
      </c>
      <c r="M153" s="10" t="e">
        <v>#N/A</v>
      </c>
      <c r="N153" s="10">
        <v>17.5</v>
      </c>
    </row>
    <row r="154" spans="1:14" x14ac:dyDescent="0.3">
      <c r="A154" s="9">
        <v>37164</v>
      </c>
      <c r="B154" s="10">
        <v>8.8000000000000007</v>
      </c>
      <c r="C154" s="10">
        <v>10568</v>
      </c>
      <c r="D154" s="10">
        <v>16.399999999999999</v>
      </c>
      <c r="E154" s="10" t="e">
        <v>#N/A</v>
      </c>
      <c r="F154" s="10" t="e">
        <v>#N/A</v>
      </c>
      <c r="G154" s="10" t="e">
        <v>#N/A</v>
      </c>
      <c r="H154" s="10" t="e">
        <v>#N/A</v>
      </c>
      <c r="I154" s="10">
        <v>5.6</v>
      </c>
      <c r="J154" s="10">
        <v>11.6</v>
      </c>
      <c r="K154" s="10">
        <v>-1.1000000000000001</v>
      </c>
      <c r="L154" s="10">
        <v>9.1</v>
      </c>
      <c r="M154" s="10" t="e">
        <v>#N/A</v>
      </c>
      <c r="N154" s="10">
        <v>18.2</v>
      </c>
    </row>
    <row r="155" spans="1:14" x14ac:dyDescent="0.3">
      <c r="A155" s="9">
        <v>37195</v>
      </c>
      <c r="B155" s="10">
        <v>8.5</v>
      </c>
      <c r="C155" s="10">
        <v>11756.27</v>
      </c>
      <c r="D155" s="10">
        <v>12.7</v>
      </c>
      <c r="E155" s="10" t="e">
        <v>#N/A</v>
      </c>
      <c r="F155" s="10" t="e">
        <v>#N/A</v>
      </c>
      <c r="G155" s="10" t="e">
        <v>#N/A</v>
      </c>
      <c r="H155" s="10" t="e">
        <v>#N/A</v>
      </c>
      <c r="I155" s="10">
        <v>4</v>
      </c>
      <c r="J155" s="10">
        <v>16.100000000000001</v>
      </c>
      <c r="K155" s="10">
        <v>-5.6</v>
      </c>
      <c r="L155" s="10">
        <v>-4.5</v>
      </c>
      <c r="M155" s="10" t="e">
        <v>#N/A</v>
      </c>
      <c r="N155" s="10">
        <v>20.3</v>
      </c>
    </row>
    <row r="156" spans="1:14" x14ac:dyDescent="0.3">
      <c r="A156" s="9">
        <v>37225</v>
      </c>
      <c r="B156" s="10">
        <v>7.4</v>
      </c>
      <c r="C156" s="10">
        <v>12967.94</v>
      </c>
      <c r="D156" s="10">
        <v>5.5</v>
      </c>
      <c r="E156" s="10" t="e">
        <v>#N/A</v>
      </c>
      <c r="F156" s="10" t="e">
        <v>#N/A</v>
      </c>
      <c r="G156" s="10" t="e">
        <v>#N/A</v>
      </c>
      <c r="H156" s="10" t="e">
        <v>#N/A</v>
      </c>
      <c r="I156" s="10">
        <v>12</v>
      </c>
      <c r="J156" s="10">
        <v>19.3</v>
      </c>
      <c r="K156" s="10">
        <v>-0.6</v>
      </c>
      <c r="L156" s="10">
        <v>-5.4</v>
      </c>
      <c r="M156" s="10" t="e">
        <v>#N/A</v>
      </c>
      <c r="N156" s="10">
        <v>18.100000000000001</v>
      </c>
    </row>
    <row r="157" spans="1:14" x14ac:dyDescent="0.3">
      <c r="A157" s="9">
        <v>37256</v>
      </c>
      <c r="B157" s="10">
        <v>9.6</v>
      </c>
      <c r="C157" s="10">
        <v>14808.02</v>
      </c>
      <c r="D157" s="10">
        <v>1</v>
      </c>
      <c r="E157" s="10" t="e">
        <v>#N/A</v>
      </c>
      <c r="F157" s="10" t="e">
        <v>#N/A</v>
      </c>
      <c r="G157" s="10" t="e">
        <v>#N/A</v>
      </c>
      <c r="H157" s="10" t="e">
        <v>#N/A</v>
      </c>
      <c r="I157" s="10">
        <v>13.3</v>
      </c>
      <c r="J157" s="10">
        <v>15.9</v>
      </c>
      <c r="K157" s="10">
        <v>10.3</v>
      </c>
      <c r="L157" s="10">
        <v>14.6</v>
      </c>
      <c r="M157" s="10" t="e">
        <v>#N/A</v>
      </c>
      <c r="N157" s="10">
        <v>20.73</v>
      </c>
    </row>
    <row r="158" spans="1:14" x14ac:dyDescent="0.3">
      <c r="A158" s="9">
        <v>37287</v>
      </c>
      <c r="B158" s="10">
        <v>15.4</v>
      </c>
      <c r="C158" s="10">
        <v>1316.73</v>
      </c>
      <c r="D158" s="10">
        <v>41.3</v>
      </c>
      <c r="E158" s="10" t="e">
        <v>#N/A</v>
      </c>
      <c r="F158" s="10" t="e">
        <v>#N/A</v>
      </c>
      <c r="G158" s="10" t="e">
        <v>#N/A</v>
      </c>
      <c r="H158" s="10" t="e">
        <v>#N/A</v>
      </c>
      <c r="I158" s="10">
        <v>20</v>
      </c>
      <c r="J158" s="10">
        <v>16.100000000000001</v>
      </c>
      <c r="K158" s="10">
        <v>-1.2</v>
      </c>
      <c r="L158" s="10">
        <v>46.4</v>
      </c>
      <c r="M158" s="10">
        <v>6.5</v>
      </c>
      <c r="N158" s="10">
        <v>15.3</v>
      </c>
    </row>
    <row r="159" spans="1:14" x14ac:dyDescent="0.3">
      <c r="A159" s="9">
        <v>37315</v>
      </c>
      <c r="B159" s="10">
        <v>-3.2</v>
      </c>
      <c r="C159" s="10">
        <v>2270.89</v>
      </c>
      <c r="D159" s="10">
        <v>-5.7</v>
      </c>
      <c r="E159" s="10" t="e">
        <v>#N/A</v>
      </c>
      <c r="F159" s="10" t="e">
        <v>#N/A</v>
      </c>
      <c r="G159" s="10" t="e">
        <v>#N/A</v>
      </c>
      <c r="H159" s="10" t="e">
        <v>#N/A</v>
      </c>
      <c r="I159" s="10">
        <v>0.3</v>
      </c>
      <c r="J159" s="10">
        <v>12.6</v>
      </c>
      <c r="K159" s="10">
        <v>7.5</v>
      </c>
      <c r="L159" s="10">
        <v>-7.3</v>
      </c>
      <c r="M159" s="10" t="e">
        <v>#N/A</v>
      </c>
      <c r="N159" s="10">
        <v>-3.8</v>
      </c>
    </row>
    <row r="160" spans="1:14" x14ac:dyDescent="0.3">
      <c r="A160" s="9">
        <v>37346</v>
      </c>
      <c r="B160" s="10">
        <v>6.2</v>
      </c>
      <c r="C160" s="10">
        <v>3508.2</v>
      </c>
      <c r="D160" s="10">
        <v>21.4</v>
      </c>
      <c r="E160" s="10" t="e">
        <v>#N/A</v>
      </c>
      <c r="F160" s="10" t="e">
        <v>#N/A</v>
      </c>
      <c r="G160" s="10" t="e">
        <v>#N/A</v>
      </c>
      <c r="H160" s="10" t="e">
        <v>#N/A</v>
      </c>
      <c r="I160" s="10">
        <v>4.9000000000000004</v>
      </c>
      <c r="J160" s="10">
        <v>12.1</v>
      </c>
      <c r="K160" s="10">
        <v>10.199999999999999</v>
      </c>
      <c r="L160" s="10">
        <v>33.200000000000003</v>
      </c>
      <c r="M160" s="10" t="e">
        <v>#N/A</v>
      </c>
      <c r="N160" s="10">
        <v>1.1000000000000001</v>
      </c>
    </row>
    <row r="161" spans="1:14" x14ac:dyDescent="0.3">
      <c r="A161" s="9">
        <v>37376</v>
      </c>
      <c r="B161" s="10">
        <v>10.6</v>
      </c>
      <c r="C161" s="10">
        <v>4769.3900000000003</v>
      </c>
      <c r="D161" s="10">
        <v>35.4</v>
      </c>
      <c r="E161" s="10" t="e">
        <v>#N/A</v>
      </c>
      <c r="F161" s="10" t="e">
        <v>#N/A</v>
      </c>
      <c r="G161" s="10" t="e">
        <v>#N/A</v>
      </c>
      <c r="H161" s="10" t="e">
        <v>#N/A</v>
      </c>
      <c r="I161" s="10">
        <v>11.9</v>
      </c>
      <c r="J161" s="10">
        <v>8.3000000000000007</v>
      </c>
      <c r="K161" s="10">
        <v>10.6</v>
      </c>
      <c r="L161" s="10">
        <v>48</v>
      </c>
      <c r="M161" s="10" t="e">
        <v>#N/A</v>
      </c>
      <c r="N161" s="10">
        <v>15.7</v>
      </c>
    </row>
    <row r="162" spans="1:14" x14ac:dyDescent="0.3">
      <c r="A162" s="9">
        <v>37407</v>
      </c>
      <c r="B162" s="10">
        <v>8.5</v>
      </c>
      <c r="C162" s="10">
        <v>6058.18</v>
      </c>
      <c r="D162" s="10">
        <v>53.5</v>
      </c>
      <c r="E162" s="10" t="e">
        <v>#N/A</v>
      </c>
      <c r="F162" s="10" t="e">
        <v>#N/A</v>
      </c>
      <c r="G162" s="10" t="e">
        <v>#N/A</v>
      </c>
      <c r="H162" s="10" t="e">
        <v>#N/A</v>
      </c>
      <c r="I162" s="10">
        <v>1.9</v>
      </c>
      <c r="J162" s="10">
        <v>5.3</v>
      </c>
      <c r="K162" s="10">
        <v>-0.1</v>
      </c>
      <c r="L162" s="10">
        <v>38.9</v>
      </c>
      <c r="M162" s="10" t="e">
        <v>#N/A</v>
      </c>
      <c r="N162" s="10">
        <v>18.100000000000001</v>
      </c>
    </row>
    <row r="163" spans="1:14" x14ac:dyDescent="0.3">
      <c r="A163" s="9">
        <v>37437</v>
      </c>
      <c r="B163" s="10">
        <v>13.4</v>
      </c>
      <c r="C163" s="10">
        <v>7414.44</v>
      </c>
      <c r="D163" s="10">
        <v>33.700000000000003</v>
      </c>
      <c r="E163" s="10" t="e">
        <v>#N/A</v>
      </c>
      <c r="F163" s="10" t="e">
        <v>#N/A</v>
      </c>
      <c r="G163" s="10" t="e">
        <v>#N/A</v>
      </c>
      <c r="H163" s="10" t="e">
        <v>#N/A</v>
      </c>
      <c r="I163" s="10">
        <v>8.1</v>
      </c>
      <c r="J163" s="10">
        <v>7</v>
      </c>
      <c r="K163" s="10">
        <v>3.4</v>
      </c>
      <c r="L163" s="10">
        <v>41.8</v>
      </c>
      <c r="M163" s="10" t="e">
        <v>#N/A</v>
      </c>
      <c r="N163" s="10">
        <v>8.6999999999999993</v>
      </c>
    </row>
    <row r="164" spans="1:14" x14ac:dyDescent="0.3">
      <c r="A164" s="9">
        <v>37468</v>
      </c>
      <c r="B164" s="10">
        <v>11.4</v>
      </c>
      <c r="C164" s="10">
        <v>8894.65</v>
      </c>
      <c r="D164" s="10">
        <v>46.4</v>
      </c>
      <c r="E164" s="10" t="e">
        <v>#N/A</v>
      </c>
      <c r="F164" s="10" t="e">
        <v>#N/A</v>
      </c>
      <c r="G164" s="10" t="e">
        <v>#N/A</v>
      </c>
      <c r="H164" s="10" t="e">
        <v>#N/A</v>
      </c>
      <c r="I164" s="10">
        <v>17</v>
      </c>
      <c r="J164" s="10">
        <v>12.7</v>
      </c>
      <c r="K164" s="10">
        <v>8.3000000000000007</v>
      </c>
      <c r="L164" s="10">
        <v>24.4</v>
      </c>
      <c r="M164" s="10" t="e">
        <v>#N/A</v>
      </c>
      <c r="N164" s="10">
        <v>18</v>
      </c>
    </row>
    <row r="165" spans="1:14" x14ac:dyDescent="0.3">
      <c r="A165" s="9">
        <v>37499</v>
      </c>
      <c r="B165" s="10">
        <v>13.7</v>
      </c>
      <c r="C165" s="10">
        <v>10332.27</v>
      </c>
      <c r="D165" s="10">
        <v>35.200000000000003</v>
      </c>
      <c r="E165" s="10" t="e">
        <v>#N/A</v>
      </c>
      <c r="F165" s="10" t="e">
        <v>#N/A</v>
      </c>
      <c r="G165" s="10" t="e">
        <v>#N/A</v>
      </c>
      <c r="H165" s="10" t="e">
        <v>#N/A</v>
      </c>
      <c r="I165" s="10">
        <v>21.1</v>
      </c>
      <c r="J165" s="10">
        <v>8.9</v>
      </c>
      <c r="K165" s="10">
        <v>16.399999999999999</v>
      </c>
      <c r="L165" s="10">
        <v>1.8</v>
      </c>
      <c r="M165" s="10" t="e">
        <v>#N/A</v>
      </c>
      <c r="N165" s="10">
        <v>7.7</v>
      </c>
    </row>
    <row r="166" spans="1:14" x14ac:dyDescent="0.3">
      <c r="A166" s="9">
        <v>37529</v>
      </c>
      <c r="B166" s="10">
        <v>18.600000000000001</v>
      </c>
      <c r="C166" s="10">
        <v>11758.86</v>
      </c>
      <c r="D166" s="10">
        <v>35.1</v>
      </c>
      <c r="E166" s="10" t="e">
        <v>#N/A</v>
      </c>
      <c r="F166" s="10" t="e">
        <v>#N/A</v>
      </c>
      <c r="G166" s="10" t="e">
        <v>#N/A</v>
      </c>
      <c r="H166" s="10" t="e">
        <v>#N/A</v>
      </c>
      <c r="I166" s="10">
        <v>21.9</v>
      </c>
      <c r="J166" s="10">
        <v>7.7</v>
      </c>
      <c r="K166" s="10">
        <v>32.200000000000003</v>
      </c>
      <c r="L166" s="10">
        <v>-6.7</v>
      </c>
      <c r="M166" s="10" t="e">
        <v>#N/A</v>
      </c>
      <c r="N166" s="10">
        <v>16</v>
      </c>
    </row>
    <row r="167" spans="1:14" x14ac:dyDescent="0.3">
      <c r="A167" s="9">
        <v>37560</v>
      </c>
      <c r="B167" s="10">
        <v>16.100000000000001</v>
      </c>
      <c r="C167" s="10">
        <v>13087.95</v>
      </c>
      <c r="D167" s="10">
        <v>53.8</v>
      </c>
      <c r="E167" s="10" t="e">
        <v>#N/A</v>
      </c>
      <c r="F167" s="10" t="e">
        <v>#N/A</v>
      </c>
      <c r="G167" s="10" t="e">
        <v>#N/A</v>
      </c>
      <c r="H167" s="10" t="e">
        <v>#N/A</v>
      </c>
      <c r="I167" s="10">
        <v>17.2</v>
      </c>
      <c r="J167" s="10">
        <v>13.5</v>
      </c>
      <c r="K167" s="10">
        <v>25.5</v>
      </c>
      <c r="L167" s="10">
        <v>34.5</v>
      </c>
      <c r="M167" s="10" t="e">
        <v>#N/A</v>
      </c>
      <c r="N167" s="10">
        <v>21.5</v>
      </c>
    </row>
    <row r="168" spans="1:14" x14ac:dyDescent="0.3">
      <c r="A168" s="9">
        <v>37590</v>
      </c>
      <c r="B168" s="10">
        <v>17.100000000000001</v>
      </c>
      <c r="C168" s="10">
        <v>14476.73</v>
      </c>
      <c r="D168" s="10">
        <v>49.3</v>
      </c>
      <c r="E168" s="10" t="e">
        <v>#N/A</v>
      </c>
      <c r="F168" s="10" t="e">
        <v>#N/A</v>
      </c>
      <c r="G168" s="10" t="e">
        <v>#N/A</v>
      </c>
      <c r="H168" s="10" t="e">
        <v>#N/A</v>
      </c>
      <c r="I168" s="10">
        <v>33.4</v>
      </c>
      <c r="J168" s="10">
        <v>12.2</v>
      </c>
      <c r="K168" s="10">
        <v>27.9</v>
      </c>
      <c r="L168" s="10">
        <v>35.299999999999997</v>
      </c>
      <c r="M168" s="10" t="e">
        <v>#N/A</v>
      </c>
      <c r="N168" s="10">
        <v>13.7</v>
      </c>
    </row>
    <row r="169" spans="1:14" x14ac:dyDescent="0.3">
      <c r="A169" s="9">
        <v>37621</v>
      </c>
      <c r="B169" s="10">
        <v>14.6</v>
      </c>
      <c r="C169" s="10">
        <v>16540</v>
      </c>
      <c r="D169" s="10">
        <v>57.8</v>
      </c>
      <c r="E169" s="10" t="e">
        <v>#N/A</v>
      </c>
      <c r="F169" s="10" t="e">
        <v>#N/A</v>
      </c>
      <c r="G169" s="10" t="e">
        <v>#N/A</v>
      </c>
      <c r="H169" s="10" t="e">
        <v>#N/A</v>
      </c>
      <c r="I169" s="10">
        <v>35.299999999999997</v>
      </c>
      <c r="J169" s="10">
        <v>7.7</v>
      </c>
      <c r="K169" s="10">
        <v>20.3</v>
      </c>
      <c r="L169" s="10">
        <v>26.5</v>
      </c>
      <c r="M169" s="10" t="e">
        <v>#N/A</v>
      </c>
      <c r="N169" s="10">
        <v>39.44</v>
      </c>
    </row>
    <row r="170" spans="1:14" x14ac:dyDescent="0.3">
      <c r="A170" s="9">
        <v>37652</v>
      </c>
      <c r="B170" s="10">
        <v>10.7</v>
      </c>
      <c r="C170" s="10">
        <v>1375.54</v>
      </c>
      <c r="D170" s="10">
        <v>55.5</v>
      </c>
      <c r="E170" s="10" t="e">
        <v>#N/A</v>
      </c>
      <c r="F170" s="10" t="e">
        <v>#N/A</v>
      </c>
      <c r="G170" s="10" t="e">
        <v>#N/A</v>
      </c>
      <c r="H170" s="10" t="e">
        <v>#N/A</v>
      </c>
      <c r="I170" s="10">
        <v>12.4</v>
      </c>
      <c r="J170" s="10">
        <v>9.9</v>
      </c>
      <c r="K170" s="10">
        <v>25.9</v>
      </c>
      <c r="L170" s="10">
        <v>42.7</v>
      </c>
      <c r="M170" s="10">
        <v>9.7799999999999994</v>
      </c>
      <c r="N170" s="10">
        <v>31.9</v>
      </c>
    </row>
    <row r="171" spans="1:14" x14ac:dyDescent="0.3">
      <c r="A171" s="9">
        <v>37680</v>
      </c>
      <c r="B171" s="10">
        <v>23</v>
      </c>
      <c r="C171" s="10">
        <v>2462.38</v>
      </c>
      <c r="D171" s="10">
        <v>69.099999999999994</v>
      </c>
      <c r="E171" s="10" t="e">
        <v>#N/A</v>
      </c>
      <c r="F171" s="10" t="e">
        <v>#N/A</v>
      </c>
      <c r="G171" s="10" t="e">
        <v>#N/A</v>
      </c>
      <c r="H171" s="10" t="e">
        <v>#N/A</v>
      </c>
      <c r="I171" s="10">
        <v>32.700000000000003</v>
      </c>
      <c r="J171" s="10">
        <v>59.6</v>
      </c>
      <c r="K171" s="10">
        <v>16.899999999999999</v>
      </c>
      <c r="L171" s="10">
        <v>55.4</v>
      </c>
      <c r="M171" s="10" t="e">
        <v>#N/A</v>
      </c>
      <c r="N171" s="10">
        <v>53.9</v>
      </c>
    </row>
    <row r="172" spans="1:14" x14ac:dyDescent="0.3">
      <c r="A172" s="9">
        <v>37711</v>
      </c>
      <c r="B172" s="10">
        <v>16.2</v>
      </c>
      <c r="C172" s="10">
        <v>4088.84</v>
      </c>
      <c r="D172" s="10">
        <v>41.4</v>
      </c>
      <c r="E172" s="10" t="e">
        <v>#N/A</v>
      </c>
      <c r="F172" s="10" t="e">
        <v>#N/A</v>
      </c>
      <c r="G172" s="10" t="e">
        <v>#N/A</v>
      </c>
      <c r="H172" s="10" t="e">
        <v>#N/A</v>
      </c>
      <c r="I172" s="10">
        <v>24.6</v>
      </c>
      <c r="J172" s="10">
        <v>11</v>
      </c>
      <c r="K172" s="10">
        <v>13.1</v>
      </c>
      <c r="L172" s="10">
        <v>66.3</v>
      </c>
      <c r="M172" s="10">
        <v>15.4</v>
      </c>
      <c r="N172" s="10">
        <v>27.4</v>
      </c>
    </row>
    <row r="173" spans="1:14" x14ac:dyDescent="0.3">
      <c r="A173" s="9">
        <v>37741</v>
      </c>
      <c r="B173" s="10">
        <v>14.1</v>
      </c>
      <c r="C173" s="10">
        <v>5523.55</v>
      </c>
      <c r="D173" s="10">
        <v>19</v>
      </c>
      <c r="E173" s="10" t="e">
        <v>#N/A</v>
      </c>
      <c r="F173" s="10" t="e">
        <v>#N/A</v>
      </c>
      <c r="G173" s="10" t="e">
        <v>#N/A</v>
      </c>
      <c r="H173" s="10" t="e">
        <v>#N/A</v>
      </c>
      <c r="I173" s="10">
        <v>21.2</v>
      </c>
      <c r="J173" s="10">
        <v>10.9</v>
      </c>
      <c r="K173" s="10">
        <v>9.6999999999999993</v>
      </c>
      <c r="L173" s="10">
        <v>34.200000000000003</v>
      </c>
      <c r="M173" s="10">
        <v>11.8</v>
      </c>
      <c r="N173" s="10">
        <v>16.2</v>
      </c>
    </row>
    <row r="174" spans="1:14" x14ac:dyDescent="0.3">
      <c r="A174" s="9">
        <v>37772</v>
      </c>
      <c r="B174" s="10">
        <v>13.4</v>
      </c>
      <c r="C174" s="10">
        <v>6975.54</v>
      </c>
      <c r="D174" s="10">
        <v>-0.3</v>
      </c>
      <c r="E174" s="10" t="e">
        <v>#N/A</v>
      </c>
      <c r="F174" s="10" t="e">
        <v>#N/A</v>
      </c>
      <c r="G174" s="10" t="e">
        <v>#N/A</v>
      </c>
      <c r="H174" s="10" t="e">
        <v>#N/A</v>
      </c>
      <c r="I174" s="10">
        <v>20.8</v>
      </c>
      <c r="J174" s="10">
        <v>17.8</v>
      </c>
      <c r="K174" s="10">
        <v>18.899999999999999</v>
      </c>
      <c r="L174" s="10">
        <v>35.299999999999997</v>
      </c>
      <c r="M174" s="10">
        <v>-0.3</v>
      </c>
      <c r="N174" s="10">
        <v>16.5</v>
      </c>
    </row>
    <row r="175" spans="1:14" x14ac:dyDescent="0.3">
      <c r="A175" s="9">
        <v>37802</v>
      </c>
      <c r="B175" s="10">
        <v>13.1</v>
      </c>
      <c r="C175" s="10">
        <v>8521.61</v>
      </c>
      <c r="D175" s="10">
        <v>31.8</v>
      </c>
      <c r="E175" s="10" t="e">
        <v>#N/A</v>
      </c>
      <c r="F175" s="10" t="e">
        <v>#N/A</v>
      </c>
      <c r="G175" s="10" t="e">
        <v>#N/A</v>
      </c>
      <c r="H175" s="10" t="e">
        <v>#N/A</v>
      </c>
      <c r="I175" s="10">
        <v>19</v>
      </c>
      <c r="J175" s="10">
        <v>12.3</v>
      </c>
      <c r="K175" s="10">
        <v>10.5</v>
      </c>
      <c r="L175" s="10">
        <v>8.9</v>
      </c>
      <c r="M175" s="10">
        <v>6.89</v>
      </c>
      <c r="N175" s="10">
        <v>21.4</v>
      </c>
    </row>
    <row r="176" spans="1:14" x14ac:dyDescent="0.3">
      <c r="A176" s="9">
        <v>37833</v>
      </c>
      <c r="B176" s="10">
        <v>15.2</v>
      </c>
      <c r="C176" s="10">
        <v>10227.58</v>
      </c>
      <c r="D176" s="10">
        <v>42.1</v>
      </c>
      <c r="E176" s="10" t="e">
        <v>#N/A</v>
      </c>
      <c r="F176" s="10" t="e">
        <v>#N/A</v>
      </c>
      <c r="G176" s="10" t="e">
        <v>#N/A</v>
      </c>
      <c r="H176" s="10" t="e">
        <v>#N/A</v>
      </c>
      <c r="I176" s="10">
        <v>23.5</v>
      </c>
      <c r="J176" s="10">
        <v>13.7</v>
      </c>
      <c r="K176" s="10">
        <v>13</v>
      </c>
      <c r="L176" s="10">
        <v>-1.3</v>
      </c>
      <c r="M176" s="10">
        <v>14.7</v>
      </c>
      <c r="N176" s="10">
        <v>13.6</v>
      </c>
    </row>
    <row r="177" spans="1:14" x14ac:dyDescent="0.3">
      <c r="A177" s="9">
        <v>37864</v>
      </c>
      <c r="B177" s="10">
        <v>16.899999999999999</v>
      </c>
      <c r="C177" s="10">
        <v>11927.19</v>
      </c>
      <c r="D177" s="10">
        <v>48.8</v>
      </c>
      <c r="E177" s="10" t="e">
        <v>#N/A</v>
      </c>
      <c r="F177" s="10" t="e">
        <v>#N/A</v>
      </c>
      <c r="G177" s="10" t="e">
        <v>#N/A</v>
      </c>
      <c r="H177" s="10" t="e">
        <v>#N/A</v>
      </c>
      <c r="I177" s="10">
        <v>31.8</v>
      </c>
      <c r="J177" s="10">
        <v>14</v>
      </c>
      <c r="K177" s="10">
        <v>24.7</v>
      </c>
      <c r="L177" s="10">
        <v>74.400000000000006</v>
      </c>
      <c r="M177" s="10">
        <v>20.8</v>
      </c>
      <c r="N177" s="10">
        <v>3.4</v>
      </c>
    </row>
    <row r="178" spans="1:14" x14ac:dyDescent="0.3">
      <c r="A178" s="9">
        <v>37894</v>
      </c>
      <c r="B178" s="10">
        <v>15.5</v>
      </c>
      <c r="C178" s="10">
        <v>13527.41</v>
      </c>
      <c r="D178" s="10">
        <v>36.799999999999997</v>
      </c>
      <c r="E178" s="10" t="e">
        <v>#N/A</v>
      </c>
      <c r="F178" s="10" t="e">
        <v>#N/A</v>
      </c>
      <c r="G178" s="10" t="e">
        <v>#N/A</v>
      </c>
      <c r="H178" s="10" t="e">
        <v>#N/A</v>
      </c>
      <c r="I178" s="10">
        <v>26.1</v>
      </c>
      <c r="J178" s="10">
        <v>11.8</v>
      </c>
      <c r="K178" s="10">
        <v>9</v>
      </c>
      <c r="L178" s="10">
        <v>86.1</v>
      </c>
      <c r="M178" s="10">
        <v>21.1</v>
      </c>
      <c r="N178" s="10">
        <v>17.5</v>
      </c>
    </row>
    <row r="179" spans="1:14" x14ac:dyDescent="0.3">
      <c r="A179" s="9">
        <v>37925</v>
      </c>
      <c r="B179" s="10">
        <v>14.8</v>
      </c>
      <c r="C179" s="10">
        <v>15121.27</v>
      </c>
      <c r="D179" s="10">
        <v>21.4</v>
      </c>
      <c r="E179" s="10" t="e">
        <v>#N/A</v>
      </c>
      <c r="F179" s="10" t="e">
        <v>#N/A</v>
      </c>
      <c r="G179" s="10" t="e">
        <v>#N/A</v>
      </c>
      <c r="H179" s="10" t="e">
        <v>#N/A</v>
      </c>
      <c r="I179" s="10">
        <v>31.1</v>
      </c>
      <c r="J179" s="10">
        <v>7.4</v>
      </c>
      <c r="K179" s="10">
        <v>11.2</v>
      </c>
      <c r="L179" s="10">
        <v>98.9</v>
      </c>
      <c r="M179" s="10">
        <v>11.8</v>
      </c>
      <c r="N179" s="10">
        <v>8</v>
      </c>
    </row>
    <row r="180" spans="1:14" x14ac:dyDescent="0.3">
      <c r="A180" s="9">
        <v>37955</v>
      </c>
      <c r="B180" s="10">
        <v>15.6</v>
      </c>
      <c r="C180" s="10">
        <v>16758.75</v>
      </c>
      <c r="D180" s="10">
        <v>32.700000000000003</v>
      </c>
      <c r="E180" s="10" t="e">
        <v>#N/A</v>
      </c>
      <c r="F180" s="10" t="e">
        <v>#N/A</v>
      </c>
      <c r="G180" s="10" t="e">
        <v>#N/A</v>
      </c>
      <c r="H180" s="10" t="e">
        <v>#N/A</v>
      </c>
      <c r="I180" s="10">
        <v>21.7</v>
      </c>
      <c r="J180" s="10">
        <v>11.3</v>
      </c>
      <c r="K180" s="10">
        <v>5.7</v>
      </c>
      <c r="L180" s="10">
        <v>110.8</v>
      </c>
      <c r="M180" s="10">
        <v>12.6</v>
      </c>
      <c r="N180" s="10">
        <v>8.6</v>
      </c>
    </row>
    <row r="181" spans="1:14" x14ac:dyDescent="0.3">
      <c r="A181" s="9">
        <v>37986</v>
      </c>
      <c r="B181" s="10">
        <v>13.4</v>
      </c>
      <c r="C181" s="10">
        <v>19105.75</v>
      </c>
      <c r="D181" s="10">
        <v>28.6</v>
      </c>
      <c r="E181" s="10" t="e">
        <v>#N/A</v>
      </c>
      <c r="F181" s="10" t="e">
        <v>#N/A</v>
      </c>
      <c r="G181" s="10" t="e">
        <v>#N/A</v>
      </c>
      <c r="H181" s="10" t="e">
        <v>#N/A</v>
      </c>
      <c r="I181" s="10">
        <v>33.9</v>
      </c>
      <c r="J181" s="10">
        <v>22.7</v>
      </c>
      <c r="K181" s="10">
        <v>3.1</v>
      </c>
      <c r="L181" s="10">
        <v>105.7</v>
      </c>
      <c r="M181" s="10">
        <v>17.8</v>
      </c>
      <c r="N181" s="10">
        <v>-22.6</v>
      </c>
    </row>
    <row r="182" spans="1:14" x14ac:dyDescent="0.3">
      <c r="A182" s="9">
        <v>38017</v>
      </c>
      <c r="B182" s="10">
        <v>5.9</v>
      </c>
      <c r="C182" s="10">
        <v>1479.69</v>
      </c>
      <c r="D182" s="10">
        <v>-9.3000000000000007</v>
      </c>
      <c r="E182" s="10" t="e">
        <v>#N/A</v>
      </c>
      <c r="F182" s="10" t="e">
        <v>#N/A</v>
      </c>
      <c r="G182" s="10" t="e">
        <v>#N/A</v>
      </c>
      <c r="H182" s="10" t="e">
        <v>#N/A</v>
      </c>
      <c r="I182" s="10">
        <v>11</v>
      </c>
      <c r="J182" s="10">
        <v>18.399999999999999</v>
      </c>
      <c r="K182" s="10">
        <v>6.7</v>
      </c>
      <c r="L182" s="10">
        <v>30.2</v>
      </c>
      <c r="M182" s="10">
        <v>21.3</v>
      </c>
      <c r="N182" s="10">
        <v>27.6</v>
      </c>
    </row>
    <row r="183" spans="1:14" x14ac:dyDescent="0.3">
      <c r="A183" s="9">
        <v>38046</v>
      </c>
      <c r="B183" s="10">
        <v>24.7</v>
      </c>
      <c r="C183" s="10">
        <v>3068.15</v>
      </c>
      <c r="D183" s="10">
        <v>44.7</v>
      </c>
      <c r="E183" s="10" t="e">
        <v>#N/A</v>
      </c>
      <c r="F183" s="10" t="e">
        <v>#N/A</v>
      </c>
      <c r="G183" s="10" t="e">
        <v>#N/A</v>
      </c>
      <c r="H183" s="10" t="e">
        <v>#N/A</v>
      </c>
      <c r="I183" s="10">
        <v>54.5</v>
      </c>
      <c r="J183" s="10">
        <v>17.2</v>
      </c>
      <c r="K183" s="10">
        <v>7.2</v>
      </c>
      <c r="L183" s="10">
        <v>47.2</v>
      </c>
      <c r="M183" s="10">
        <v>28.4</v>
      </c>
      <c r="N183" s="10">
        <v>39</v>
      </c>
    </row>
    <row r="184" spans="1:14" x14ac:dyDescent="0.3">
      <c r="A184" s="9">
        <v>38077</v>
      </c>
      <c r="B184" s="10">
        <v>15.4</v>
      </c>
      <c r="C184" s="10">
        <v>4793.62</v>
      </c>
      <c r="D184" s="10">
        <v>36.1</v>
      </c>
      <c r="E184" s="10" t="e">
        <v>#N/A</v>
      </c>
      <c r="F184" s="10" t="e">
        <v>#N/A</v>
      </c>
      <c r="G184" s="10" t="e">
        <v>#N/A</v>
      </c>
      <c r="H184" s="10" t="e">
        <v>#N/A</v>
      </c>
      <c r="I184" s="10">
        <v>23.3</v>
      </c>
      <c r="J184" s="10">
        <v>19.2</v>
      </c>
      <c r="K184" s="10">
        <v>8.3000000000000007</v>
      </c>
      <c r="L184" s="10">
        <v>35.299999999999997</v>
      </c>
      <c r="M184" s="10">
        <v>18.7</v>
      </c>
      <c r="N184" s="10">
        <v>33.6</v>
      </c>
    </row>
    <row r="185" spans="1:14" x14ac:dyDescent="0.3">
      <c r="A185" s="9">
        <v>38107</v>
      </c>
      <c r="B185" s="10">
        <v>16.2</v>
      </c>
      <c r="C185" s="10">
        <v>6473.14</v>
      </c>
      <c r="D185" s="10">
        <v>34.6</v>
      </c>
      <c r="E185" s="10" t="e">
        <v>#N/A</v>
      </c>
      <c r="F185" s="10" t="e">
        <v>#N/A</v>
      </c>
      <c r="G185" s="10" t="e">
        <v>#N/A</v>
      </c>
      <c r="H185" s="10" t="e">
        <v>#N/A</v>
      </c>
      <c r="I185" s="10">
        <v>27.6</v>
      </c>
      <c r="J185" s="10">
        <v>15.8</v>
      </c>
      <c r="K185" s="10">
        <v>9.9</v>
      </c>
      <c r="L185" s="10">
        <v>16.3</v>
      </c>
      <c r="M185" s="10">
        <v>18.8</v>
      </c>
      <c r="N185" s="10">
        <v>37.6</v>
      </c>
    </row>
    <row r="186" spans="1:14" x14ac:dyDescent="0.3">
      <c r="A186" s="9">
        <v>38138</v>
      </c>
      <c r="B186" s="10">
        <v>16.600000000000001</v>
      </c>
      <c r="C186" s="10">
        <v>8175.68</v>
      </c>
      <c r="D186" s="10">
        <v>33.299999999999997</v>
      </c>
      <c r="E186" s="10" t="e">
        <v>#N/A</v>
      </c>
      <c r="F186" s="10" t="e">
        <v>#N/A</v>
      </c>
      <c r="G186" s="10" t="e">
        <v>#N/A</v>
      </c>
      <c r="H186" s="10" t="e">
        <v>#N/A</v>
      </c>
      <c r="I186" s="10">
        <v>30.1</v>
      </c>
      <c r="J186" s="10">
        <v>15.2</v>
      </c>
      <c r="K186" s="10">
        <v>9.6</v>
      </c>
      <c r="L186" s="10">
        <v>42.1</v>
      </c>
      <c r="M186" s="10">
        <v>30.8</v>
      </c>
      <c r="N186" s="10">
        <v>27.1</v>
      </c>
    </row>
    <row r="187" spans="1:14" x14ac:dyDescent="0.3">
      <c r="A187" s="9">
        <v>38168</v>
      </c>
      <c r="B187" s="10">
        <v>14.3</v>
      </c>
      <c r="C187" s="10">
        <v>9908.51</v>
      </c>
      <c r="D187" s="10">
        <v>20.399999999999999</v>
      </c>
      <c r="E187" s="10" t="e">
        <v>#N/A</v>
      </c>
      <c r="F187" s="10" t="e">
        <v>#N/A</v>
      </c>
      <c r="G187" s="10" t="e">
        <v>#N/A</v>
      </c>
      <c r="H187" s="10" t="e">
        <v>#N/A</v>
      </c>
      <c r="I187" s="10">
        <v>36.4</v>
      </c>
      <c r="J187" s="10">
        <v>18.7</v>
      </c>
      <c r="K187" s="10">
        <v>7.5</v>
      </c>
      <c r="L187" s="10">
        <v>46.2</v>
      </c>
      <c r="M187" s="10">
        <v>24.6</v>
      </c>
      <c r="N187" s="10">
        <v>22.4</v>
      </c>
    </row>
    <row r="188" spans="1:14" x14ac:dyDescent="0.3">
      <c r="A188" s="9">
        <v>38199</v>
      </c>
      <c r="B188" s="10">
        <v>11.7</v>
      </c>
      <c r="C188" s="10">
        <v>11825.78</v>
      </c>
      <c r="D188" s="10">
        <v>5.4</v>
      </c>
      <c r="E188" s="10" t="e">
        <v>#N/A</v>
      </c>
      <c r="F188" s="10" t="e">
        <v>#N/A</v>
      </c>
      <c r="G188" s="10" t="e">
        <v>#N/A</v>
      </c>
      <c r="H188" s="10" t="e">
        <v>#N/A</v>
      </c>
      <c r="I188" s="10">
        <v>21.7</v>
      </c>
      <c r="J188" s="10">
        <v>14.3</v>
      </c>
      <c r="K188" s="10">
        <v>-7.5</v>
      </c>
      <c r="L188" s="10">
        <v>80.7</v>
      </c>
      <c r="M188" s="10">
        <v>17.7</v>
      </c>
      <c r="N188" s="10">
        <v>25.7</v>
      </c>
    </row>
    <row r="189" spans="1:14" x14ac:dyDescent="0.3">
      <c r="A189" s="9">
        <v>38230</v>
      </c>
      <c r="B189" s="10">
        <v>12.1</v>
      </c>
      <c r="C189" s="10">
        <v>13748.37</v>
      </c>
      <c r="D189" s="10">
        <v>3.6</v>
      </c>
      <c r="E189" s="10" t="e">
        <v>#N/A</v>
      </c>
      <c r="F189" s="10" t="e">
        <v>#N/A</v>
      </c>
      <c r="G189" s="10" t="e">
        <v>#N/A</v>
      </c>
      <c r="H189" s="10" t="e">
        <v>#N/A</v>
      </c>
      <c r="I189" s="10">
        <v>44.1</v>
      </c>
      <c r="J189" s="10">
        <v>10.8</v>
      </c>
      <c r="K189" s="10">
        <v>-5.8</v>
      </c>
      <c r="L189" s="10">
        <v>53</v>
      </c>
      <c r="M189" s="10">
        <v>12.6</v>
      </c>
      <c r="N189" s="10">
        <v>14.4</v>
      </c>
    </row>
    <row r="190" spans="1:14" x14ac:dyDescent="0.3">
      <c r="A190" s="9">
        <v>38260</v>
      </c>
      <c r="B190" s="10">
        <v>11.8</v>
      </c>
      <c r="C190" s="10">
        <v>15574.78</v>
      </c>
      <c r="D190" s="10">
        <v>1.2</v>
      </c>
      <c r="E190" s="10" t="e">
        <v>#N/A</v>
      </c>
      <c r="F190" s="10" t="e">
        <v>#N/A</v>
      </c>
      <c r="G190" s="10" t="e">
        <v>#N/A</v>
      </c>
      <c r="H190" s="10" t="e">
        <v>#N/A</v>
      </c>
      <c r="I190" s="10">
        <v>22.2</v>
      </c>
      <c r="J190" s="10">
        <v>14</v>
      </c>
      <c r="K190" s="10">
        <v>-7</v>
      </c>
      <c r="L190" s="10">
        <v>61.7</v>
      </c>
      <c r="M190" s="10">
        <v>14.8</v>
      </c>
      <c r="N190" s="10">
        <v>3.4</v>
      </c>
    </row>
    <row r="191" spans="1:14" x14ac:dyDescent="0.3">
      <c r="A191" s="9">
        <v>38291</v>
      </c>
      <c r="B191" s="10">
        <v>15.8</v>
      </c>
      <c r="C191" s="10">
        <v>17430.919999999998</v>
      </c>
      <c r="D191" s="10">
        <v>3.8</v>
      </c>
      <c r="E191" s="10" t="e">
        <v>#N/A</v>
      </c>
      <c r="F191" s="10" t="e">
        <v>#N/A</v>
      </c>
      <c r="G191" s="10" t="e">
        <v>#N/A</v>
      </c>
      <c r="H191" s="10" t="e">
        <v>#N/A</v>
      </c>
      <c r="I191" s="10">
        <v>27.9</v>
      </c>
      <c r="J191" s="10">
        <v>20.3</v>
      </c>
      <c r="K191" s="10">
        <v>-1.5</v>
      </c>
      <c r="L191" s="10">
        <v>65.3</v>
      </c>
      <c r="M191" s="10">
        <v>22.4</v>
      </c>
      <c r="N191" s="10">
        <v>11.1</v>
      </c>
    </row>
    <row r="192" spans="1:14" x14ac:dyDescent="0.3">
      <c r="A192" s="9">
        <v>38321</v>
      </c>
      <c r="B192" s="10">
        <v>14.4</v>
      </c>
      <c r="C192" s="10">
        <v>19271.3</v>
      </c>
      <c r="D192" s="10">
        <v>5.9</v>
      </c>
      <c r="E192" s="10" t="e">
        <v>#N/A</v>
      </c>
      <c r="F192" s="10" t="e">
        <v>#N/A</v>
      </c>
      <c r="G192" s="10" t="e">
        <v>#N/A</v>
      </c>
      <c r="H192" s="10" t="e">
        <v>#N/A</v>
      </c>
      <c r="I192" s="10">
        <v>19.2</v>
      </c>
      <c r="J192" s="10">
        <v>14.9</v>
      </c>
      <c r="K192" s="10">
        <v>5.4</v>
      </c>
      <c r="L192" s="10">
        <v>44</v>
      </c>
      <c r="M192" s="10">
        <v>24.1</v>
      </c>
      <c r="N192" s="10">
        <v>7</v>
      </c>
    </row>
    <row r="193" spans="1:14" x14ac:dyDescent="0.3">
      <c r="A193" s="9">
        <v>38352</v>
      </c>
      <c r="B193" s="10">
        <v>11.8</v>
      </c>
      <c r="C193" s="10">
        <v>22033.09</v>
      </c>
      <c r="D193" s="10">
        <v>-1.5</v>
      </c>
      <c r="E193" s="10" t="e">
        <v>#N/A</v>
      </c>
      <c r="F193" s="10" t="e">
        <v>#N/A</v>
      </c>
      <c r="G193" s="10" t="e">
        <v>#N/A</v>
      </c>
      <c r="H193" s="10" t="e">
        <v>#N/A</v>
      </c>
      <c r="I193" s="10">
        <v>7</v>
      </c>
      <c r="J193" s="10">
        <v>20.399999999999999</v>
      </c>
      <c r="K193" s="10">
        <v>-0.5</v>
      </c>
      <c r="L193" s="10">
        <v>26.2</v>
      </c>
      <c r="M193" s="10">
        <v>34.700000000000003</v>
      </c>
      <c r="N193" s="10">
        <v>-2.86</v>
      </c>
    </row>
    <row r="194" spans="1:14" x14ac:dyDescent="0.3">
      <c r="A194" s="9">
        <v>38383</v>
      </c>
      <c r="B194" s="10">
        <v>27.3</v>
      </c>
      <c r="C194" s="10">
        <v>1914.89</v>
      </c>
      <c r="D194" s="10">
        <v>37.6</v>
      </c>
      <c r="E194" s="10" t="e">
        <v>#N/A</v>
      </c>
      <c r="F194" s="10">
        <v>-15.51</v>
      </c>
      <c r="G194" s="10" t="e">
        <v>#N/A</v>
      </c>
      <c r="H194" s="10" t="e">
        <v>#N/A</v>
      </c>
      <c r="I194" s="10">
        <v>36.200000000000003</v>
      </c>
      <c r="J194" s="10">
        <v>16.2</v>
      </c>
      <c r="K194" s="10">
        <v>5.5</v>
      </c>
      <c r="L194" s="10">
        <v>21.1</v>
      </c>
      <c r="M194" s="10">
        <v>18.3</v>
      </c>
      <c r="N194" s="10">
        <v>21.2</v>
      </c>
    </row>
    <row r="195" spans="1:14" x14ac:dyDescent="0.3">
      <c r="A195" s="9">
        <v>38411</v>
      </c>
      <c r="B195" s="10">
        <v>-0.6</v>
      </c>
      <c r="C195" s="10">
        <v>3501.35</v>
      </c>
      <c r="D195" s="10">
        <v>-21</v>
      </c>
      <c r="E195" s="10" t="e">
        <v>#N/A</v>
      </c>
      <c r="F195" s="10">
        <v>-76.53</v>
      </c>
      <c r="G195" s="10" t="e">
        <v>#N/A</v>
      </c>
      <c r="H195" s="10" t="e">
        <v>#N/A</v>
      </c>
      <c r="I195" s="10">
        <v>15.2</v>
      </c>
      <c r="J195" s="10">
        <v>18.7</v>
      </c>
      <c r="K195" s="10">
        <v>1.6</v>
      </c>
      <c r="L195" s="10">
        <v>11.2</v>
      </c>
      <c r="M195" s="10">
        <v>6.4</v>
      </c>
      <c r="N195" s="10">
        <v>1.8</v>
      </c>
    </row>
    <row r="196" spans="1:14" x14ac:dyDescent="0.3">
      <c r="A196" s="9">
        <v>38442</v>
      </c>
      <c r="B196" s="10">
        <v>13.4</v>
      </c>
      <c r="C196" s="10">
        <v>5449.28</v>
      </c>
      <c r="D196" s="10">
        <v>0.7</v>
      </c>
      <c r="E196" s="10" t="e">
        <v>#N/A</v>
      </c>
      <c r="F196" s="10">
        <v>3</v>
      </c>
      <c r="G196" s="10" t="e">
        <v>#N/A</v>
      </c>
      <c r="H196" s="10" t="e">
        <v>#N/A</v>
      </c>
      <c r="I196" s="10">
        <v>13.7</v>
      </c>
      <c r="J196" s="10">
        <v>13.6</v>
      </c>
      <c r="K196" s="10">
        <v>4.9000000000000004</v>
      </c>
      <c r="L196" s="10">
        <v>28.1</v>
      </c>
      <c r="M196" s="10">
        <v>15.3</v>
      </c>
      <c r="N196" s="10">
        <v>7.2</v>
      </c>
    </row>
    <row r="197" spans="1:14" x14ac:dyDescent="0.3">
      <c r="A197" s="9">
        <v>38472</v>
      </c>
      <c r="B197" s="10">
        <v>12.7</v>
      </c>
      <c r="C197" s="10">
        <v>7299.53</v>
      </c>
      <c r="D197" s="10">
        <v>6.8</v>
      </c>
      <c r="E197" s="10" t="e">
        <v>#N/A</v>
      </c>
      <c r="F197" s="10">
        <v>-8.83</v>
      </c>
      <c r="G197" s="10" t="e">
        <v>#N/A</v>
      </c>
      <c r="H197" s="10" t="e">
        <v>#N/A</v>
      </c>
      <c r="I197" s="10">
        <v>27.7</v>
      </c>
      <c r="J197" s="10">
        <v>17.5</v>
      </c>
      <c r="K197" s="10">
        <v>2.7</v>
      </c>
      <c r="L197" s="10">
        <v>39.9</v>
      </c>
      <c r="M197" s="10">
        <v>19.8</v>
      </c>
      <c r="N197" s="10">
        <v>15.4</v>
      </c>
    </row>
    <row r="198" spans="1:14" x14ac:dyDescent="0.3">
      <c r="A198" s="9">
        <v>38503</v>
      </c>
      <c r="B198" s="10">
        <v>13.5</v>
      </c>
      <c r="C198" s="10">
        <v>9254.7999999999993</v>
      </c>
      <c r="D198" s="10">
        <v>6.1</v>
      </c>
      <c r="E198" s="10" t="e">
        <v>#N/A</v>
      </c>
      <c r="F198" s="10">
        <v>67.98</v>
      </c>
      <c r="G198" s="10" t="e">
        <v>#N/A</v>
      </c>
      <c r="H198" s="10" t="e">
        <v>#N/A</v>
      </c>
      <c r="I198" s="10">
        <v>34.5</v>
      </c>
      <c r="J198" s="10">
        <v>20.100000000000001</v>
      </c>
      <c r="K198" s="10">
        <v>-0.4</v>
      </c>
      <c r="L198" s="10">
        <v>24.8</v>
      </c>
      <c r="M198" s="10">
        <v>12.7</v>
      </c>
      <c r="N198" s="10">
        <v>13.2</v>
      </c>
    </row>
    <row r="199" spans="1:14" x14ac:dyDescent="0.3">
      <c r="A199" s="9">
        <v>38533</v>
      </c>
      <c r="B199" s="10">
        <v>13.6</v>
      </c>
      <c r="C199" s="10">
        <v>11286.32</v>
      </c>
      <c r="D199" s="10">
        <v>19.600000000000001</v>
      </c>
      <c r="E199" s="10" t="e">
        <v>#N/A</v>
      </c>
      <c r="F199" s="10">
        <v>68.11</v>
      </c>
      <c r="G199" s="10" t="e">
        <v>#N/A</v>
      </c>
      <c r="H199" s="10" t="e">
        <v>#N/A</v>
      </c>
      <c r="I199" s="10">
        <v>34.799999999999997</v>
      </c>
      <c r="J199" s="10">
        <v>21</v>
      </c>
      <c r="K199" s="10">
        <v>21.8</v>
      </c>
      <c r="L199" s="10">
        <v>24.9</v>
      </c>
      <c r="M199" s="10">
        <v>18.399999999999999</v>
      </c>
      <c r="N199" s="10">
        <v>19.5</v>
      </c>
    </row>
    <row r="200" spans="1:14" x14ac:dyDescent="0.3">
      <c r="A200" s="9">
        <v>38564</v>
      </c>
      <c r="B200" s="10">
        <v>14.9</v>
      </c>
      <c r="C200" s="10">
        <v>13488.04</v>
      </c>
      <c r="D200" s="10">
        <v>27.8</v>
      </c>
      <c r="E200" s="10" t="e">
        <v>#N/A</v>
      </c>
      <c r="F200" s="10">
        <v>72.510000000000005</v>
      </c>
      <c r="G200" s="10" t="e">
        <v>#N/A</v>
      </c>
      <c r="H200" s="10" t="e">
        <v>#N/A</v>
      </c>
      <c r="I200" s="10">
        <v>24.7</v>
      </c>
      <c r="J200" s="10">
        <v>19</v>
      </c>
      <c r="K200" s="10">
        <v>46.3</v>
      </c>
      <c r="L200" s="10">
        <v>-14.5</v>
      </c>
      <c r="M200" s="10">
        <v>19.100000000000001</v>
      </c>
      <c r="N200" s="10">
        <v>18.5</v>
      </c>
    </row>
    <row r="201" spans="1:14" x14ac:dyDescent="0.3">
      <c r="A201" s="9">
        <v>38595</v>
      </c>
      <c r="B201" s="10">
        <v>12</v>
      </c>
      <c r="C201" s="10">
        <v>15664.24</v>
      </c>
      <c r="D201" s="10">
        <v>15.8</v>
      </c>
      <c r="E201" s="10" t="e">
        <v>#N/A</v>
      </c>
      <c r="F201" s="10">
        <v>70.73</v>
      </c>
      <c r="G201" s="10" t="e">
        <v>#N/A</v>
      </c>
      <c r="H201" s="10" t="e">
        <v>#N/A</v>
      </c>
      <c r="I201" s="10">
        <v>33.299999999999997</v>
      </c>
      <c r="J201" s="10">
        <v>21.6</v>
      </c>
      <c r="K201" s="10">
        <v>33.5</v>
      </c>
      <c r="L201" s="10">
        <v>-17</v>
      </c>
      <c r="M201" s="10">
        <v>5.2</v>
      </c>
      <c r="N201" s="10">
        <v>25.3</v>
      </c>
    </row>
    <row r="202" spans="1:14" x14ac:dyDescent="0.3">
      <c r="A202" s="9">
        <v>38625</v>
      </c>
      <c r="B202" s="10">
        <v>12.7</v>
      </c>
      <c r="C202" s="10">
        <v>17739.830000000002</v>
      </c>
      <c r="D202" s="10">
        <v>16.7</v>
      </c>
      <c r="E202" s="10" t="e">
        <v>#N/A</v>
      </c>
      <c r="F202" s="10">
        <v>104.6</v>
      </c>
      <c r="G202" s="10" t="e">
        <v>#N/A</v>
      </c>
      <c r="H202" s="10" t="e">
        <v>#N/A</v>
      </c>
      <c r="I202" s="10">
        <v>34</v>
      </c>
      <c r="J202" s="10">
        <v>17.8</v>
      </c>
      <c r="K202" s="10">
        <v>32.5</v>
      </c>
      <c r="L202" s="10">
        <v>-23.4</v>
      </c>
      <c r="M202" s="10">
        <v>18.100000000000001</v>
      </c>
      <c r="N202" s="10">
        <v>24.3</v>
      </c>
    </row>
    <row r="203" spans="1:14" x14ac:dyDescent="0.3">
      <c r="A203" s="9">
        <v>38656</v>
      </c>
      <c r="B203" s="10">
        <v>9.4</v>
      </c>
      <c r="C203" s="10">
        <v>19750.86</v>
      </c>
      <c r="D203" s="10">
        <v>13.2</v>
      </c>
      <c r="E203" s="10" t="e">
        <v>#N/A</v>
      </c>
      <c r="F203" s="10">
        <v>89.48</v>
      </c>
      <c r="G203" s="10" t="e">
        <v>#N/A</v>
      </c>
      <c r="H203" s="10" t="e">
        <v>#N/A</v>
      </c>
      <c r="I203" s="10">
        <v>21.8</v>
      </c>
      <c r="J203" s="10">
        <v>17.5</v>
      </c>
      <c r="K203" s="10">
        <v>16.3</v>
      </c>
      <c r="L203" s="10">
        <v>-0.9</v>
      </c>
      <c r="M203" s="10">
        <v>12.8</v>
      </c>
      <c r="N203" s="10">
        <v>31.6</v>
      </c>
    </row>
    <row r="204" spans="1:14" x14ac:dyDescent="0.3">
      <c r="A204" s="9">
        <v>38686</v>
      </c>
      <c r="B204" s="10">
        <v>10.9</v>
      </c>
      <c r="C204" s="10">
        <v>21801.9</v>
      </c>
      <c r="D204" s="10">
        <v>21.6</v>
      </c>
      <c r="E204" s="10" t="e">
        <v>#N/A</v>
      </c>
      <c r="F204" s="10">
        <v>122.39</v>
      </c>
      <c r="G204" s="10" t="e">
        <v>#N/A</v>
      </c>
      <c r="H204" s="10" t="e">
        <v>#N/A</v>
      </c>
      <c r="I204" s="10">
        <v>28.5</v>
      </c>
      <c r="J204" s="10">
        <v>12.7</v>
      </c>
      <c r="K204" s="10">
        <v>21.8</v>
      </c>
      <c r="L204" s="10">
        <v>6.7</v>
      </c>
      <c r="M204" s="10">
        <v>12.5</v>
      </c>
      <c r="N204" s="10">
        <v>23.9</v>
      </c>
    </row>
    <row r="205" spans="1:14" x14ac:dyDescent="0.3">
      <c r="A205" s="9">
        <v>38717</v>
      </c>
      <c r="B205" s="10">
        <v>14.7</v>
      </c>
      <c r="C205" s="10">
        <v>25002.6</v>
      </c>
      <c r="D205" s="10">
        <v>33</v>
      </c>
      <c r="E205" s="10" t="e">
        <v>#N/A</v>
      </c>
      <c r="F205" s="10">
        <v>87.93</v>
      </c>
      <c r="G205" s="10" t="e">
        <v>#N/A</v>
      </c>
      <c r="H205" s="10" t="e">
        <v>#N/A</v>
      </c>
      <c r="I205" s="10">
        <v>44.2</v>
      </c>
      <c r="J205" s="10">
        <v>7.1</v>
      </c>
      <c r="K205" s="10">
        <v>29.6</v>
      </c>
      <c r="L205" s="10">
        <v>28.7</v>
      </c>
      <c r="M205" s="10">
        <v>17.5</v>
      </c>
      <c r="N205" s="10">
        <v>34.71</v>
      </c>
    </row>
    <row r="206" spans="1:14" x14ac:dyDescent="0.3">
      <c r="A206" s="9">
        <v>38748</v>
      </c>
      <c r="B206" s="10">
        <v>5.3</v>
      </c>
      <c r="C206" s="10">
        <v>2063.4</v>
      </c>
      <c r="D206" s="10">
        <v>26.1</v>
      </c>
      <c r="E206" s="10" t="e">
        <v>#N/A</v>
      </c>
      <c r="F206" s="10">
        <v>54.05</v>
      </c>
      <c r="G206" s="10" t="e">
        <v>#N/A</v>
      </c>
      <c r="H206" s="10" t="e">
        <v>#N/A</v>
      </c>
      <c r="I206" s="10">
        <v>44.9</v>
      </c>
      <c r="J206" s="10">
        <v>-6</v>
      </c>
      <c r="K206" s="10">
        <v>23</v>
      </c>
      <c r="L206" s="10">
        <v>17.100000000000001</v>
      </c>
      <c r="M206" s="10">
        <v>1.6</v>
      </c>
      <c r="N206" s="10">
        <v>24.3</v>
      </c>
    </row>
    <row r="207" spans="1:14" x14ac:dyDescent="0.3">
      <c r="A207" s="9">
        <v>38776</v>
      </c>
      <c r="B207" s="10">
        <v>18.3</v>
      </c>
      <c r="C207" s="10">
        <v>4025.4</v>
      </c>
      <c r="D207" s="10">
        <v>57.9</v>
      </c>
      <c r="E207" s="10" t="e">
        <v>#N/A</v>
      </c>
      <c r="F207" s="10">
        <v>174.74</v>
      </c>
      <c r="G207" s="10" t="e">
        <v>#N/A</v>
      </c>
      <c r="H207" s="10" t="e">
        <v>#N/A</v>
      </c>
      <c r="I207" s="10">
        <v>39.5</v>
      </c>
      <c r="J207" s="10">
        <v>14.6</v>
      </c>
      <c r="K207" s="10">
        <v>28.8</v>
      </c>
      <c r="L207" s="10">
        <v>11.1</v>
      </c>
      <c r="M207" s="10">
        <v>12.5</v>
      </c>
      <c r="N207" s="10">
        <v>16.7</v>
      </c>
    </row>
    <row r="208" spans="1:14" x14ac:dyDescent="0.3">
      <c r="A208" s="9">
        <v>38807</v>
      </c>
      <c r="B208" s="10">
        <v>11.1</v>
      </c>
      <c r="C208" s="10">
        <v>6068.26</v>
      </c>
      <c r="D208" s="10">
        <v>29.5</v>
      </c>
      <c r="E208" s="10" t="e">
        <v>#N/A</v>
      </c>
      <c r="F208" s="10">
        <v>74.91</v>
      </c>
      <c r="G208" s="10" t="e">
        <v>#N/A</v>
      </c>
      <c r="H208" s="10" t="e">
        <v>#N/A</v>
      </c>
      <c r="I208" s="10">
        <v>37.299999999999997</v>
      </c>
      <c r="J208" s="10">
        <v>17.7</v>
      </c>
      <c r="K208" s="10">
        <v>19.899999999999999</v>
      </c>
      <c r="L208" s="10">
        <v>2.5</v>
      </c>
      <c r="M208" s="10">
        <v>11</v>
      </c>
      <c r="N208" s="10">
        <v>14.2</v>
      </c>
    </row>
    <row r="209" spans="1:14" x14ac:dyDescent="0.3">
      <c r="A209" s="9">
        <v>38837</v>
      </c>
      <c r="B209" s="10">
        <v>11.2</v>
      </c>
      <c r="C209" s="10">
        <v>8175.29</v>
      </c>
      <c r="D209" s="10">
        <v>21.4</v>
      </c>
      <c r="E209" s="10" t="e">
        <v>#N/A</v>
      </c>
      <c r="F209" s="10">
        <v>29.05</v>
      </c>
      <c r="G209" s="10" t="e">
        <v>#N/A</v>
      </c>
      <c r="H209" s="10" t="e">
        <v>#N/A</v>
      </c>
      <c r="I209" s="10">
        <v>31.2</v>
      </c>
      <c r="J209" s="10">
        <v>9.1</v>
      </c>
      <c r="K209" s="10">
        <v>32</v>
      </c>
      <c r="L209" s="10">
        <v>-4.7</v>
      </c>
      <c r="M209" s="10">
        <v>9.9</v>
      </c>
      <c r="N209" s="10">
        <v>30.2</v>
      </c>
    </row>
    <row r="210" spans="1:14" x14ac:dyDescent="0.3">
      <c r="A210" s="9">
        <v>38868</v>
      </c>
      <c r="B210" s="10">
        <v>12.5</v>
      </c>
      <c r="C210" s="10">
        <v>10357.17</v>
      </c>
      <c r="D210" s="10">
        <v>28.4</v>
      </c>
      <c r="E210" s="10" t="e">
        <v>#N/A</v>
      </c>
      <c r="F210" s="10">
        <v>45.71</v>
      </c>
      <c r="G210" s="10" t="e">
        <v>#N/A</v>
      </c>
      <c r="H210" s="10" t="e">
        <v>#N/A</v>
      </c>
      <c r="I210" s="10">
        <v>35.6</v>
      </c>
      <c r="J210" s="10">
        <v>9.6</v>
      </c>
      <c r="K210" s="10">
        <v>36.4</v>
      </c>
      <c r="L210" s="10">
        <v>-12.5</v>
      </c>
      <c r="M210" s="10">
        <v>14.4</v>
      </c>
      <c r="N210" s="10">
        <v>23.5</v>
      </c>
    </row>
    <row r="211" spans="1:14" x14ac:dyDescent="0.3">
      <c r="A211" s="9">
        <v>38898</v>
      </c>
      <c r="B211" s="10">
        <v>14</v>
      </c>
      <c r="C211" s="10">
        <v>12686.69</v>
      </c>
      <c r="D211" s="10">
        <v>15.4</v>
      </c>
      <c r="E211" s="10" t="e">
        <v>#N/A</v>
      </c>
      <c r="F211" s="10">
        <v>44.24</v>
      </c>
      <c r="G211" s="10" t="e">
        <v>#N/A</v>
      </c>
      <c r="H211" s="10" t="e">
        <v>#N/A</v>
      </c>
      <c r="I211" s="10">
        <v>37</v>
      </c>
      <c r="J211" s="10">
        <v>8.6999999999999993</v>
      </c>
      <c r="K211" s="10">
        <v>3.4</v>
      </c>
      <c r="L211" s="10">
        <v>2</v>
      </c>
      <c r="M211" s="10">
        <v>6</v>
      </c>
      <c r="N211" s="10">
        <v>19.3</v>
      </c>
    </row>
    <row r="212" spans="1:14" x14ac:dyDescent="0.3">
      <c r="A212" s="9">
        <v>38929</v>
      </c>
      <c r="B212" s="10">
        <v>13.5</v>
      </c>
      <c r="C212" s="10">
        <v>15191.04</v>
      </c>
      <c r="D212" s="10">
        <v>10.4</v>
      </c>
      <c r="E212" s="10" t="e">
        <v>#N/A</v>
      </c>
      <c r="F212" s="10">
        <v>43.21</v>
      </c>
      <c r="G212" s="10" t="e">
        <v>#N/A</v>
      </c>
      <c r="H212" s="10" t="e">
        <v>#N/A</v>
      </c>
      <c r="I212" s="10">
        <v>38.299999999999997</v>
      </c>
      <c r="J212" s="10">
        <v>9</v>
      </c>
      <c r="K212" s="10">
        <v>7</v>
      </c>
      <c r="L212" s="10">
        <v>1.3</v>
      </c>
      <c r="M212" s="10">
        <v>8.6</v>
      </c>
      <c r="N212" s="10">
        <v>31.9</v>
      </c>
    </row>
    <row r="213" spans="1:14" x14ac:dyDescent="0.3">
      <c r="A213" s="9">
        <v>38960</v>
      </c>
      <c r="B213" s="10">
        <v>16.399999999999999</v>
      </c>
      <c r="C213" s="10">
        <v>17832.45</v>
      </c>
      <c r="D213" s="10">
        <v>13.3</v>
      </c>
      <c r="E213" s="10" t="e">
        <v>#N/A</v>
      </c>
      <c r="F213" s="10">
        <v>63.01</v>
      </c>
      <c r="G213" s="10" t="e">
        <v>#N/A</v>
      </c>
      <c r="H213" s="10" t="e">
        <v>#N/A</v>
      </c>
      <c r="I213" s="10">
        <v>34.200000000000003</v>
      </c>
      <c r="J213" s="10">
        <v>5.3</v>
      </c>
      <c r="K213" s="10">
        <v>6.4</v>
      </c>
      <c r="L213" s="10">
        <v>48.4</v>
      </c>
      <c r="M213" s="10">
        <v>14.1</v>
      </c>
      <c r="N213" s="10">
        <v>22</v>
      </c>
    </row>
    <row r="214" spans="1:14" x14ac:dyDescent="0.3">
      <c r="A214" s="9">
        <v>38990</v>
      </c>
      <c r="B214" s="10">
        <v>14</v>
      </c>
      <c r="C214" s="10">
        <v>20111.16</v>
      </c>
      <c r="D214" s="10">
        <v>23.2</v>
      </c>
      <c r="E214" s="10" t="e">
        <v>#N/A</v>
      </c>
      <c r="F214" s="10">
        <v>49.63</v>
      </c>
      <c r="G214" s="10" t="e">
        <v>#N/A</v>
      </c>
      <c r="H214" s="10" t="e">
        <v>#N/A</v>
      </c>
      <c r="I214" s="10">
        <v>44.8</v>
      </c>
      <c r="J214" s="10">
        <v>-2.7</v>
      </c>
      <c r="K214" s="10">
        <v>6.5</v>
      </c>
      <c r="L214" s="10">
        <v>40.299999999999997</v>
      </c>
      <c r="M214" s="10">
        <v>13.4</v>
      </c>
      <c r="N214" s="10">
        <v>21.6</v>
      </c>
    </row>
    <row r="215" spans="1:14" x14ac:dyDescent="0.3">
      <c r="A215" s="9">
        <v>39021</v>
      </c>
      <c r="B215" s="10">
        <v>14.4</v>
      </c>
      <c r="C215" s="10">
        <v>22452.01</v>
      </c>
      <c r="D215" s="10">
        <v>35.6</v>
      </c>
      <c r="E215" s="10" t="e">
        <v>#N/A</v>
      </c>
      <c r="F215" s="10">
        <v>54.82</v>
      </c>
      <c r="G215" s="10" t="e">
        <v>#N/A</v>
      </c>
      <c r="H215" s="10" t="e">
        <v>#N/A</v>
      </c>
      <c r="I215" s="10">
        <v>44</v>
      </c>
      <c r="J215" s="10">
        <v>2.6</v>
      </c>
      <c r="K215" s="10">
        <v>16.7</v>
      </c>
      <c r="L215" s="10">
        <v>18.7</v>
      </c>
      <c r="M215" s="10">
        <v>14.5</v>
      </c>
      <c r="N215" s="10">
        <v>23.8</v>
      </c>
    </row>
    <row r="216" spans="1:14" x14ac:dyDescent="0.3">
      <c r="A216" s="9">
        <v>39051</v>
      </c>
      <c r="B216" s="10">
        <v>14.7</v>
      </c>
      <c r="C216" s="10">
        <v>24897.94</v>
      </c>
      <c r="D216" s="10">
        <v>27.8</v>
      </c>
      <c r="E216" s="10" t="e">
        <v>#N/A</v>
      </c>
      <c r="F216" s="10">
        <v>28.33</v>
      </c>
      <c r="G216" s="10" t="e">
        <v>#N/A</v>
      </c>
      <c r="H216" s="10" t="e">
        <v>#N/A</v>
      </c>
      <c r="I216" s="10">
        <v>33.700000000000003</v>
      </c>
      <c r="J216" s="10">
        <v>10</v>
      </c>
      <c r="K216" s="10">
        <v>7.9</v>
      </c>
      <c r="L216" s="10">
        <v>14.6</v>
      </c>
      <c r="M216" s="10">
        <v>8.8000000000000007</v>
      </c>
      <c r="N216" s="10">
        <v>18.5</v>
      </c>
    </row>
    <row r="217" spans="1:14" x14ac:dyDescent="0.3">
      <c r="A217" s="9">
        <v>39082</v>
      </c>
      <c r="B217" s="10">
        <v>14.6</v>
      </c>
      <c r="C217" s="10">
        <v>27557.46</v>
      </c>
      <c r="D217" s="10">
        <v>19</v>
      </c>
      <c r="E217" s="10" t="e">
        <v>#N/A</v>
      </c>
      <c r="F217" s="10">
        <v>32.36</v>
      </c>
      <c r="G217" s="10" t="e">
        <v>#N/A</v>
      </c>
      <c r="H217" s="10" t="e">
        <v>#N/A</v>
      </c>
      <c r="I217" s="10">
        <v>45.1</v>
      </c>
      <c r="J217" s="10">
        <v>21.7</v>
      </c>
      <c r="K217" s="10">
        <v>14.6</v>
      </c>
      <c r="L217" s="10">
        <v>-11.9</v>
      </c>
      <c r="M217" s="10">
        <v>7.6</v>
      </c>
      <c r="N217" s="10">
        <v>-2.7</v>
      </c>
    </row>
    <row r="218" spans="1:14" x14ac:dyDescent="0.3">
      <c r="A218" s="9">
        <v>39113</v>
      </c>
      <c r="B218" s="10">
        <v>27.3</v>
      </c>
      <c r="C218" s="10">
        <v>2512.38</v>
      </c>
      <c r="D218" s="10">
        <v>39.6</v>
      </c>
      <c r="E218" s="10" t="e">
        <v>#N/A</v>
      </c>
      <c r="F218" s="10">
        <v>61.67</v>
      </c>
      <c r="G218" s="10" t="e">
        <v>#N/A</v>
      </c>
      <c r="H218" s="10" t="e">
        <v>#N/A</v>
      </c>
      <c r="I218" s="10">
        <v>48.9</v>
      </c>
      <c r="J218" s="10">
        <v>13.6</v>
      </c>
      <c r="K218" s="10">
        <v>28.3</v>
      </c>
      <c r="L218" s="10">
        <v>25.8</v>
      </c>
      <c r="M218" s="10">
        <v>18.3</v>
      </c>
      <c r="N218" s="10">
        <v>29.5</v>
      </c>
    </row>
    <row r="219" spans="1:14" x14ac:dyDescent="0.3">
      <c r="A219" s="9">
        <v>39141</v>
      </c>
      <c r="B219" s="10">
        <v>5.3</v>
      </c>
      <c r="C219" s="10">
        <v>4479.66</v>
      </c>
      <c r="D219" s="10">
        <v>3.8</v>
      </c>
      <c r="E219" s="10" t="e">
        <v>#N/A</v>
      </c>
      <c r="F219" s="10">
        <v>-18.98</v>
      </c>
      <c r="G219" s="10" t="e">
        <v>#N/A</v>
      </c>
      <c r="H219" s="10" t="e">
        <v>#N/A</v>
      </c>
      <c r="I219" s="10">
        <v>46.5</v>
      </c>
      <c r="J219" s="10">
        <v>11.1</v>
      </c>
      <c r="K219" s="10">
        <v>25.8</v>
      </c>
      <c r="L219" s="10">
        <v>3.5</v>
      </c>
      <c r="M219" s="10">
        <v>14.1</v>
      </c>
      <c r="N219" s="10">
        <v>22.28</v>
      </c>
    </row>
    <row r="220" spans="1:14" x14ac:dyDescent="0.3">
      <c r="A220" s="9">
        <v>39172</v>
      </c>
      <c r="B220" s="10">
        <v>13.7</v>
      </c>
      <c r="C220" s="10">
        <v>7011.71</v>
      </c>
      <c r="D220" s="10">
        <v>17.8</v>
      </c>
      <c r="E220" s="10" t="e">
        <v>#N/A</v>
      </c>
      <c r="F220" s="10">
        <v>49.39</v>
      </c>
      <c r="G220" s="10" t="e">
        <v>#N/A</v>
      </c>
      <c r="H220" s="10" t="e">
        <v>#N/A</v>
      </c>
      <c r="I220" s="10">
        <v>39</v>
      </c>
      <c r="J220" s="10">
        <v>6.6</v>
      </c>
      <c r="K220" s="10">
        <v>27.1</v>
      </c>
      <c r="L220" s="10">
        <v>16.7</v>
      </c>
      <c r="M220" s="10">
        <v>19.3</v>
      </c>
      <c r="N220" s="10">
        <v>19.850000000000001</v>
      </c>
    </row>
    <row r="221" spans="1:14" x14ac:dyDescent="0.3">
      <c r="A221" s="9">
        <v>39202</v>
      </c>
      <c r="B221" s="10">
        <v>15.4</v>
      </c>
      <c r="C221" s="10">
        <v>9507.2900000000009</v>
      </c>
      <c r="D221" s="10">
        <v>18.600000000000001</v>
      </c>
      <c r="E221" s="10" t="e">
        <v>#N/A</v>
      </c>
      <c r="F221" s="10">
        <v>82.6</v>
      </c>
      <c r="G221" s="10" t="e">
        <v>#N/A</v>
      </c>
      <c r="H221" s="10" t="e">
        <v>#N/A</v>
      </c>
      <c r="I221" s="10">
        <v>44.8</v>
      </c>
      <c r="J221" s="10">
        <v>9.1</v>
      </c>
      <c r="K221" s="10">
        <v>11.9</v>
      </c>
      <c r="L221" s="10">
        <v>22.1</v>
      </c>
      <c r="M221" s="10">
        <v>13.5</v>
      </c>
      <c r="N221" s="10">
        <v>32.1</v>
      </c>
    </row>
    <row r="222" spans="1:14" x14ac:dyDescent="0.3">
      <c r="A222" s="9">
        <v>39233</v>
      </c>
      <c r="B222" s="10">
        <v>16</v>
      </c>
      <c r="C222" s="10">
        <v>12082.44</v>
      </c>
      <c r="D222" s="10">
        <v>25.7</v>
      </c>
      <c r="E222" s="10" t="e">
        <v>#N/A</v>
      </c>
      <c r="F222" s="10">
        <v>46.84</v>
      </c>
      <c r="G222" s="10" t="e">
        <v>#N/A</v>
      </c>
      <c r="H222" s="10" t="e">
        <v>#N/A</v>
      </c>
      <c r="I222" s="10">
        <v>29</v>
      </c>
      <c r="J222" s="10">
        <v>11.6</v>
      </c>
      <c r="K222" s="10">
        <v>14.2</v>
      </c>
      <c r="L222" s="10">
        <v>25.3</v>
      </c>
      <c r="M222" s="10">
        <v>13.3</v>
      </c>
      <c r="N222" s="10">
        <v>32.130000000000003</v>
      </c>
    </row>
    <row r="223" spans="1:14" x14ac:dyDescent="0.3">
      <c r="A223" s="9">
        <v>39263</v>
      </c>
      <c r="B223" s="10">
        <v>17</v>
      </c>
      <c r="C223" s="10">
        <v>14850.31</v>
      </c>
      <c r="D223" s="10">
        <v>27.6</v>
      </c>
      <c r="E223" s="10" t="e">
        <v>#N/A</v>
      </c>
      <c r="F223" s="10">
        <v>40.729999999999997</v>
      </c>
      <c r="G223" s="10" t="e">
        <v>#N/A</v>
      </c>
      <c r="H223" s="10" t="e">
        <v>#N/A</v>
      </c>
      <c r="I223" s="10">
        <v>42.2</v>
      </c>
      <c r="J223" s="10">
        <v>16.899999999999999</v>
      </c>
      <c r="K223" s="10">
        <v>18.399999999999999</v>
      </c>
      <c r="L223" s="10">
        <v>38.6</v>
      </c>
      <c r="M223" s="10">
        <v>20.100000000000001</v>
      </c>
      <c r="N223" s="10">
        <v>25.23</v>
      </c>
    </row>
    <row r="224" spans="1:14" x14ac:dyDescent="0.3">
      <c r="A224" s="9">
        <v>39294</v>
      </c>
      <c r="B224" s="10">
        <v>15.5</v>
      </c>
      <c r="C224" s="10">
        <v>17849.45</v>
      </c>
      <c r="D224" s="10">
        <v>32.700000000000003</v>
      </c>
      <c r="E224" s="10" t="e">
        <v>#N/A</v>
      </c>
      <c r="F224" s="10">
        <v>49.78</v>
      </c>
      <c r="G224" s="10" t="e">
        <v>#N/A</v>
      </c>
      <c r="H224" s="10" t="e">
        <v>#N/A</v>
      </c>
      <c r="I224" s="10">
        <v>48.4</v>
      </c>
      <c r="J224" s="10">
        <v>-2.2000000000000002</v>
      </c>
      <c r="K224" s="10">
        <v>4.8</v>
      </c>
      <c r="L224" s="10">
        <v>44.1</v>
      </c>
      <c r="M224" s="10">
        <v>17.399999999999999</v>
      </c>
      <c r="N224" s="10">
        <v>29.53</v>
      </c>
    </row>
    <row r="225" spans="1:14" x14ac:dyDescent="0.3">
      <c r="A225" s="9">
        <v>39325</v>
      </c>
      <c r="B225" s="10">
        <v>15</v>
      </c>
      <c r="C225" s="10">
        <v>20860.939999999999</v>
      </c>
      <c r="D225" s="10">
        <v>21.7</v>
      </c>
      <c r="E225" s="10" t="e">
        <v>#N/A</v>
      </c>
      <c r="F225" s="10">
        <v>40.97</v>
      </c>
      <c r="G225" s="10" t="e">
        <v>#N/A</v>
      </c>
      <c r="H225" s="10" t="e">
        <v>#N/A</v>
      </c>
      <c r="I225" s="10">
        <v>37.1</v>
      </c>
      <c r="J225" s="10">
        <v>8.8000000000000007</v>
      </c>
      <c r="K225" s="10">
        <v>7.5</v>
      </c>
      <c r="L225" s="10">
        <v>11</v>
      </c>
      <c r="M225" s="10">
        <v>20.8</v>
      </c>
      <c r="N225" s="10">
        <v>41.06</v>
      </c>
    </row>
    <row r="226" spans="1:14" x14ac:dyDescent="0.3">
      <c r="A226" s="9">
        <v>39355</v>
      </c>
      <c r="B226" s="10">
        <v>15.5</v>
      </c>
      <c r="C226" s="10">
        <v>23702.41</v>
      </c>
      <c r="D226" s="10">
        <v>19.600000000000001</v>
      </c>
      <c r="E226" s="10" t="e">
        <v>#N/A</v>
      </c>
      <c r="F226" s="10">
        <v>47.66</v>
      </c>
      <c r="G226" s="10" t="e">
        <v>#N/A</v>
      </c>
      <c r="H226" s="10" t="e">
        <v>#N/A</v>
      </c>
      <c r="I226" s="10">
        <v>47.1</v>
      </c>
      <c r="J226" s="10">
        <v>21.5</v>
      </c>
      <c r="K226" s="10">
        <v>14.8</v>
      </c>
      <c r="L226" s="10">
        <v>49.1</v>
      </c>
      <c r="M226" s="10">
        <v>10.8</v>
      </c>
      <c r="N226" s="10">
        <v>38.950000000000003</v>
      </c>
    </row>
    <row r="227" spans="1:14" x14ac:dyDescent="0.3">
      <c r="A227" s="9">
        <v>39386</v>
      </c>
      <c r="B227" s="10">
        <v>13.9</v>
      </c>
      <c r="C227" s="10">
        <v>26432.87</v>
      </c>
      <c r="D227" s="10">
        <v>24.3</v>
      </c>
      <c r="E227" s="10" t="e">
        <v>#N/A</v>
      </c>
      <c r="F227" s="10">
        <v>60.61</v>
      </c>
      <c r="G227" s="10" t="e">
        <v>#N/A</v>
      </c>
      <c r="H227" s="10" t="e">
        <v>#N/A</v>
      </c>
      <c r="I227" s="10">
        <v>68.3</v>
      </c>
      <c r="J227" s="10">
        <v>16.7</v>
      </c>
      <c r="K227" s="10">
        <v>10.9</v>
      </c>
      <c r="L227" s="10">
        <v>25.1</v>
      </c>
      <c r="M227" s="10">
        <v>6.7</v>
      </c>
      <c r="N227" s="10">
        <v>46.32</v>
      </c>
    </row>
    <row r="228" spans="1:14" x14ac:dyDescent="0.3">
      <c r="A228" s="9">
        <v>39416</v>
      </c>
      <c r="B228" s="10">
        <v>13.8</v>
      </c>
      <c r="C228" s="10">
        <v>29194.799999999999</v>
      </c>
      <c r="D228" s="10">
        <v>21.7</v>
      </c>
      <c r="E228" s="10" t="e">
        <v>#N/A</v>
      </c>
      <c r="F228" s="10">
        <v>73.92</v>
      </c>
      <c r="G228" s="10" t="e">
        <v>#N/A</v>
      </c>
      <c r="H228" s="10" t="e">
        <v>#N/A</v>
      </c>
      <c r="I228" s="10">
        <v>77.599999999999994</v>
      </c>
      <c r="J228" s="10">
        <v>10.199999999999999</v>
      </c>
      <c r="K228" s="10">
        <v>9.1999999999999993</v>
      </c>
      <c r="L228" s="10">
        <v>6.6</v>
      </c>
      <c r="M228" s="10">
        <v>19.2</v>
      </c>
      <c r="N228" s="10">
        <v>42.01</v>
      </c>
    </row>
    <row r="229" spans="1:14" x14ac:dyDescent="0.3">
      <c r="A229" s="9">
        <v>39447</v>
      </c>
      <c r="B229" s="10">
        <v>12.3</v>
      </c>
      <c r="C229" s="10">
        <v>32086.84</v>
      </c>
      <c r="D229" s="10">
        <v>23.8</v>
      </c>
      <c r="E229" s="10" t="e">
        <v>#N/A</v>
      </c>
      <c r="F229" s="10">
        <v>70.209999999999994</v>
      </c>
      <c r="G229" s="10" t="e">
        <v>#N/A</v>
      </c>
      <c r="H229" s="10" t="e">
        <v>#N/A</v>
      </c>
      <c r="I229" s="10">
        <v>56</v>
      </c>
      <c r="J229" s="10">
        <v>7.6</v>
      </c>
      <c r="K229" s="10">
        <v>0.4</v>
      </c>
      <c r="L229" s="10">
        <v>11.1</v>
      </c>
      <c r="M229" s="10">
        <v>-4.6100000000000003</v>
      </c>
      <c r="N229" s="10">
        <v>9.73</v>
      </c>
    </row>
    <row r="230" spans="1:14" x14ac:dyDescent="0.3">
      <c r="A230" s="9">
        <v>39478</v>
      </c>
      <c r="B230" s="10">
        <v>8.9600000000000009</v>
      </c>
      <c r="C230" s="10">
        <v>2831.52</v>
      </c>
      <c r="D230" s="10">
        <v>9.7799999999999994</v>
      </c>
      <c r="E230" s="10">
        <v>44.5</v>
      </c>
      <c r="F230" s="10">
        <v>36.520000000000003</v>
      </c>
      <c r="G230" s="10">
        <v>6.82</v>
      </c>
      <c r="H230" s="10" t="e">
        <v>#N/A</v>
      </c>
      <c r="I230" s="10">
        <v>52.16</v>
      </c>
      <c r="J230" s="10">
        <v>10.29</v>
      </c>
      <c r="K230" s="10">
        <v>2.0499999999999998</v>
      </c>
      <c r="L230" s="10">
        <v>16.87</v>
      </c>
      <c r="M230" s="10">
        <v>12.8</v>
      </c>
      <c r="N230" s="10">
        <v>43.9</v>
      </c>
    </row>
    <row r="231" spans="1:14" x14ac:dyDescent="0.3">
      <c r="A231" s="9">
        <v>39507</v>
      </c>
      <c r="B231" s="10">
        <v>14.3</v>
      </c>
      <c r="C231" s="10">
        <v>5169.28</v>
      </c>
      <c r="D231" s="10">
        <v>16</v>
      </c>
      <c r="E231" s="10">
        <v>51.9</v>
      </c>
      <c r="F231" s="10">
        <v>105.14</v>
      </c>
      <c r="G231" s="10">
        <v>49.46</v>
      </c>
      <c r="H231" s="10" t="e">
        <v>#N/A</v>
      </c>
      <c r="I231" s="10">
        <v>48.1</v>
      </c>
      <c r="J231" s="10">
        <v>-1.1000000000000001</v>
      </c>
      <c r="K231" s="10">
        <v>5.6</v>
      </c>
      <c r="L231" s="10">
        <v>20.399999999999999</v>
      </c>
      <c r="M231" s="10">
        <v>8.4</v>
      </c>
      <c r="N231" s="10">
        <v>32.6</v>
      </c>
    </row>
    <row r="232" spans="1:14" x14ac:dyDescent="0.3">
      <c r="A232" s="9">
        <v>39538</v>
      </c>
      <c r="B232" s="10">
        <v>16.600000000000001</v>
      </c>
      <c r="C232" s="10">
        <v>8051.27</v>
      </c>
      <c r="D232" s="10">
        <v>21.3</v>
      </c>
      <c r="E232" s="10">
        <v>45.9</v>
      </c>
      <c r="F232" s="10">
        <v>48.35</v>
      </c>
      <c r="G232" s="10">
        <v>24.66</v>
      </c>
      <c r="H232" s="10" t="e">
        <v>#N/A</v>
      </c>
      <c r="I232" s="10">
        <v>36.299999999999997</v>
      </c>
      <c r="J232" s="10">
        <v>7.8</v>
      </c>
      <c r="K232" s="10">
        <v>4.5</v>
      </c>
      <c r="L232" s="10">
        <v>9.9</v>
      </c>
      <c r="M232" s="10">
        <v>6.2</v>
      </c>
      <c r="N232" s="10">
        <v>25.5</v>
      </c>
    </row>
    <row r="233" spans="1:14" x14ac:dyDescent="0.3">
      <c r="A233" s="9">
        <v>39568</v>
      </c>
      <c r="B233" s="10">
        <v>12.8</v>
      </c>
      <c r="C233" s="10">
        <v>10909.76</v>
      </c>
      <c r="D233" s="10">
        <v>22.2</v>
      </c>
      <c r="E233" s="10">
        <v>54.8</v>
      </c>
      <c r="F233" s="10">
        <v>15.61</v>
      </c>
      <c r="G233" s="10">
        <v>16.04</v>
      </c>
      <c r="H233" s="10" t="e">
        <v>#N/A</v>
      </c>
      <c r="I233" s="10">
        <v>41.1</v>
      </c>
      <c r="J233" s="10">
        <v>7.9</v>
      </c>
      <c r="K233" s="10">
        <v>7.8</v>
      </c>
      <c r="L233" s="10">
        <v>8.4</v>
      </c>
      <c r="M233" s="10">
        <v>6.2</v>
      </c>
      <c r="N233" s="10">
        <v>15.1</v>
      </c>
    </row>
    <row r="234" spans="1:14" x14ac:dyDescent="0.3">
      <c r="A234" s="9">
        <v>39599</v>
      </c>
      <c r="B234" s="10">
        <v>11.8</v>
      </c>
      <c r="C234" s="10">
        <v>13881.93</v>
      </c>
      <c r="D234" s="10">
        <v>21.7</v>
      </c>
      <c r="E234" s="10">
        <v>38.4</v>
      </c>
      <c r="F234" s="10">
        <v>16.48</v>
      </c>
      <c r="G234" s="10">
        <v>17.13</v>
      </c>
      <c r="H234" s="10" t="e">
        <v>#N/A</v>
      </c>
      <c r="I234" s="10">
        <v>35.1</v>
      </c>
      <c r="J234" s="10">
        <v>-4.2</v>
      </c>
      <c r="K234" s="10">
        <v>-1.7</v>
      </c>
      <c r="L234" s="10">
        <v>16.399999999999999</v>
      </c>
      <c r="M234" s="10">
        <v>5.8</v>
      </c>
      <c r="N234" s="10">
        <v>57.7</v>
      </c>
    </row>
    <row r="235" spans="1:14" x14ac:dyDescent="0.3">
      <c r="A235" s="9">
        <v>39629</v>
      </c>
      <c r="B235" s="10">
        <v>8.3000000000000007</v>
      </c>
      <c r="C235" s="10">
        <v>16803.189999999999</v>
      </c>
      <c r="D235" s="10">
        <v>14.8</v>
      </c>
      <c r="E235" s="10">
        <v>40.200000000000003</v>
      </c>
      <c r="F235" s="10">
        <v>28.17</v>
      </c>
      <c r="G235" s="10">
        <v>10.97</v>
      </c>
      <c r="H235" s="10" t="e">
        <v>#N/A</v>
      </c>
      <c r="I235" s="10">
        <v>31.5</v>
      </c>
      <c r="J235" s="10">
        <v>-6.2</v>
      </c>
      <c r="K235" s="10">
        <v>-7.6</v>
      </c>
      <c r="L235" s="10">
        <v>-20.6</v>
      </c>
      <c r="M235" s="10">
        <v>4.2</v>
      </c>
      <c r="N235" s="10">
        <v>29.9</v>
      </c>
    </row>
    <row r="236" spans="1:14" x14ac:dyDescent="0.3">
      <c r="A236" s="9">
        <v>39660</v>
      </c>
      <c r="B236" s="10">
        <v>8.1</v>
      </c>
      <c r="C236" s="10">
        <v>20062.810000000001</v>
      </c>
      <c r="D236" s="10">
        <v>13.2</v>
      </c>
      <c r="E236" s="10">
        <v>9.1</v>
      </c>
      <c r="F236" s="10">
        <v>24.39</v>
      </c>
      <c r="G236" s="10">
        <v>7.44</v>
      </c>
      <c r="H236" s="10" t="e">
        <v>#N/A</v>
      </c>
      <c r="I236" s="10">
        <v>18.2</v>
      </c>
      <c r="J236" s="10">
        <v>-4.5</v>
      </c>
      <c r="K236" s="10">
        <v>6.9</v>
      </c>
      <c r="L236" s="10">
        <v>-7.7</v>
      </c>
      <c r="M236" s="10">
        <v>1.1000000000000001</v>
      </c>
      <c r="N236" s="10">
        <v>13.8</v>
      </c>
    </row>
    <row r="237" spans="1:14" x14ac:dyDescent="0.3">
      <c r="A237" s="9">
        <v>39691</v>
      </c>
      <c r="B237" s="10">
        <v>5.0999999999999996</v>
      </c>
      <c r="C237" s="10">
        <v>23229.3</v>
      </c>
      <c r="D237" s="10">
        <v>-3.3</v>
      </c>
      <c r="E237" s="10">
        <v>22.1</v>
      </c>
      <c r="F237" s="10">
        <v>7.62</v>
      </c>
      <c r="G237" s="10">
        <v>12.22</v>
      </c>
      <c r="H237" s="10" t="e">
        <v>#N/A</v>
      </c>
      <c r="I237" s="10">
        <v>27.2</v>
      </c>
      <c r="J237" s="10">
        <v>-1.6</v>
      </c>
      <c r="K237" s="10">
        <v>0.2</v>
      </c>
      <c r="L237" s="10">
        <v>-18.2</v>
      </c>
      <c r="M237" s="10">
        <v>7.4</v>
      </c>
      <c r="N237" s="10">
        <v>11</v>
      </c>
    </row>
    <row r="238" spans="1:14" x14ac:dyDescent="0.3">
      <c r="A238" s="9">
        <v>39721</v>
      </c>
      <c r="B238" s="10">
        <v>3.4</v>
      </c>
      <c r="C238" s="10">
        <v>26072.18</v>
      </c>
      <c r="D238" s="10">
        <v>3.2</v>
      </c>
      <c r="E238" s="10">
        <v>5.7</v>
      </c>
      <c r="F238" s="10">
        <v>17.670000000000002</v>
      </c>
      <c r="G238" s="10">
        <v>-15.16</v>
      </c>
      <c r="H238" s="10" t="e">
        <v>#N/A</v>
      </c>
      <c r="I238" s="10">
        <v>20.3</v>
      </c>
      <c r="J238" s="10">
        <v>-12.2</v>
      </c>
      <c r="K238" s="10">
        <v>-8</v>
      </c>
      <c r="L238" s="10">
        <v>-20.7</v>
      </c>
      <c r="M238" s="10">
        <v>14.2</v>
      </c>
      <c r="N238" s="10">
        <v>6.5</v>
      </c>
    </row>
    <row r="239" spans="1:14" x14ac:dyDescent="0.3">
      <c r="A239" s="9">
        <v>39752</v>
      </c>
      <c r="B239" s="10">
        <v>-4</v>
      </c>
      <c r="C239" s="10">
        <v>28704.74</v>
      </c>
      <c r="D239" s="10">
        <v>-0.7</v>
      </c>
      <c r="E239" s="10">
        <v>5.2</v>
      </c>
      <c r="F239" s="10">
        <v>-17.309999999999999</v>
      </c>
      <c r="G239" s="10">
        <v>-6.34</v>
      </c>
      <c r="H239" s="10" t="e">
        <v>#N/A</v>
      </c>
      <c r="I239" s="10">
        <v>-6.7</v>
      </c>
      <c r="J239" s="10">
        <v>-22.5</v>
      </c>
      <c r="K239" s="10">
        <v>-3</v>
      </c>
      <c r="L239" s="10">
        <v>-22.9</v>
      </c>
      <c r="M239" s="10">
        <v>4.5</v>
      </c>
      <c r="N239" s="10">
        <v>-0.5</v>
      </c>
    </row>
    <row r="240" spans="1:14" x14ac:dyDescent="0.3">
      <c r="A240" s="9">
        <v>39782</v>
      </c>
      <c r="B240" s="10">
        <v>-9.6</v>
      </c>
      <c r="C240" s="10">
        <v>31292.7</v>
      </c>
      <c r="D240" s="10">
        <v>-15.9</v>
      </c>
      <c r="E240" s="10">
        <v>-32.6</v>
      </c>
      <c r="F240" s="10">
        <v>-37.14</v>
      </c>
      <c r="G240" s="10">
        <v>-11.97</v>
      </c>
      <c r="H240" s="10" t="e">
        <v>#N/A</v>
      </c>
      <c r="I240" s="10">
        <v>-19.5</v>
      </c>
      <c r="J240" s="10">
        <v>-26.2</v>
      </c>
      <c r="K240" s="10">
        <v>-12.2</v>
      </c>
      <c r="L240" s="10">
        <v>-23</v>
      </c>
      <c r="M240" s="10">
        <v>-9.6</v>
      </c>
      <c r="N240" s="10">
        <v>-11</v>
      </c>
    </row>
    <row r="241" spans="1:14" x14ac:dyDescent="0.3">
      <c r="A241" s="9">
        <v>39813</v>
      </c>
      <c r="B241" s="10">
        <v>-7.9</v>
      </c>
      <c r="C241" s="10">
        <v>34046.959999999999</v>
      </c>
      <c r="D241" s="10">
        <v>-18.899999999999999</v>
      </c>
      <c r="E241" s="10">
        <v>-62.2</v>
      </c>
      <c r="F241" s="10">
        <v>-33.79</v>
      </c>
      <c r="G241" s="10">
        <v>8.31</v>
      </c>
      <c r="H241" s="10" t="e">
        <v>#N/A</v>
      </c>
      <c r="I241" s="10">
        <v>-4.4000000000000004</v>
      </c>
      <c r="J241" s="10">
        <v>-4.2</v>
      </c>
      <c r="K241" s="10">
        <v>-19</v>
      </c>
      <c r="L241" s="10">
        <v>-31.4</v>
      </c>
      <c r="M241" s="10">
        <v>8.4</v>
      </c>
      <c r="N241" s="10">
        <v>-11.9</v>
      </c>
    </row>
    <row r="242" spans="1:14" x14ac:dyDescent="0.3">
      <c r="A242" s="9">
        <v>39844</v>
      </c>
      <c r="B242" s="10">
        <v>-11.8</v>
      </c>
      <c r="C242" s="10">
        <v>2433.5700000000002</v>
      </c>
      <c r="D242" s="10">
        <v>-21.62</v>
      </c>
      <c r="E242" s="10">
        <v>-46.7</v>
      </c>
      <c r="F242" s="10">
        <v>-42.01</v>
      </c>
      <c r="G242" s="10">
        <v>-40.520000000000003</v>
      </c>
      <c r="H242" s="10" t="e">
        <v>#N/A</v>
      </c>
      <c r="I242" s="10">
        <v>-6.51</v>
      </c>
      <c r="J242" s="10">
        <v>-9.69</v>
      </c>
      <c r="K242" s="10">
        <v>-11.62</v>
      </c>
      <c r="L242" s="10">
        <v>-48.07</v>
      </c>
      <c r="M242" s="10">
        <v>-13.793699999999999</v>
      </c>
      <c r="N242" s="10">
        <v>-16.7</v>
      </c>
    </row>
    <row r="243" spans="1:14" x14ac:dyDescent="0.3">
      <c r="A243" s="9">
        <v>39872</v>
      </c>
      <c r="B243" s="10">
        <v>5.9</v>
      </c>
      <c r="C243" s="10">
        <v>4882.9399999999996</v>
      </c>
      <c r="D243" s="10">
        <v>22.9</v>
      </c>
      <c r="E243" s="10">
        <v>-15</v>
      </c>
      <c r="F243" s="10">
        <v>36.28</v>
      </c>
      <c r="G243" s="10">
        <v>38.31</v>
      </c>
      <c r="H243" s="10" t="e">
        <v>#N/A</v>
      </c>
      <c r="I243" s="10">
        <v>8.6</v>
      </c>
      <c r="J243" s="10">
        <v>6.7</v>
      </c>
      <c r="K243" s="10">
        <v>-10.6</v>
      </c>
      <c r="L243" s="10">
        <v>-3.8</v>
      </c>
      <c r="M243" s="10">
        <v>-9.5</v>
      </c>
      <c r="N243" s="10">
        <v>-6.4</v>
      </c>
    </row>
    <row r="244" spans="1:14" x14ac:dyDescent="0.3">
      <c r="A244" s="9">
        <v>39903</v>
      </c>
      <c r="B244" s="10">
        <v>-1.3</v>
      </c>
      <c r="C244" s="10">
        <v>7797.03</v>
      </c>
      <c r="D244" s="10">
        <v>10.8</v>
      </c>
      <c r="E244" s="10">
        <v>-34.700000000000003</v>
      </c>
      <c r="F244" s="10">
        <v>-20.51</v>
      </c>
      <c r="G244" s="10">
        <v>0.57999999999999996</v>
      </c>
      <c r="H244" s="10" t="e">
        <v>#N/A</v>
      </c>
      <c r="I244" s="10">
        <v>15.6</v>
      </c>
      <c r="J244" s="10">
        <v>3.7</v>
      </c>
      <c r="K244" s="10">
        <v>-9.6</v>
      </c>
      <c r="L244" s="10">
        <v>-22.8</v>
      </c>
      <c r="M244" s="10">
        <v>-2.1</v>
      </c>
      <c r="N244" s="10">
        <v>-2.98</v>
      </c>
    </row>
    <row r="245" spans="1:14" x14ac:dyDescent="0.3">
      <c r="A245" s="9">
        <v>39933</v>
      </c>
      <c r="B245" s="10">
        <v>-3.5</v>
      </c>
      <c r="C245" s="10">
        <v>10491.6</v>
      </c>
      <c r="D245" s="10">
        <v>17.899999999999999</v>
      </c>
      <c r="E245" s="10">
        <v>-48.6</v>
      </c>
      <c r="F245" s="10">
        <v>-9.73</v>
      </c>
      <c r="G245" s="10">
        <v>-2.95</v>
      </c>
      <c r="H245" s="10" t="e">
        <v>#N/A</v>
      </c>
      <c r="I245" s="10">
        <v>8.3000000000000007</v>
      </c>
      <c r="J245" s="10">
        <v>2</v>
      </c>
      <c r="K245" s="10">
        <v>-0.2</v>
      </c>
      <c r="L245" s="10">
        <v>-8.6</v>
      </c>
      <c r="M245" s="10" t="e">
        <v>#N/A</v>
      </c>
      <c r="N245" s="10">
        <v>-13.13</v>
      </c>
    </row>
    <row r="246" spans="1:14" x14ac:dyDescent="0.3">
      <c r="A246" s="9">
        <v>39964</v>
      </c>
      <c r="B246" s="10">
        <v>-2.7</v>
      </c>
      <c r="C246" s="10">
        <v>13328.38</v>
      </c>
      <c r="D246" s="10">
        <v>29</v>
      </c>
      <c r="E246" s="10">
        <v>-37.4</v>
      </c>
      <c r="F246" s="10">
        <v>-1.67</v>
      </c>
      <c r="G246" s="10">
        <v>20.100000000000001</v>
      </c>
      <c r="H246" s="10" t="e">
        <v>#N/A</v>
      </c>
      <c r="I246" s="10">
        <v>7.6</v>
      </c>
      <c r="J246" s="10">
        <v>11.6</v>
      </c>
      <c r="K246" s="10">
        <v>-6.3</v>
      </c>
      <c r="L246" s="10">
        <v>-27.6</v>
      </c>
      <c r="M246" s="10">
        <v>8.1999999999999993</v>
      </c>
      <c r="N246" s="10">
        <v>-3.25</v>
      </c>
    </row>
    <row r="247" spans="1:14" x14ac:dyDescent="0.3">
      <c r="A247" s="9">
        <v>39994</v>
      </c>
      <c r="B247" s="10">
        <v>5.2</v>
      </c>
      <c r="C247" s="10">
        <v>16441.46</v>
      </c>
      <c r="D247" s="10">
        <v>38.799999999999997</v>
      </c>
      <c r="E247" s="10">
        <v>-24.9</v>
      </c>
      <c r="F247" s="10">
        <v>17.71</v>
      </c>
      <c r="G247" s="10">
        <v>50.29</v>
      </c>
      <c r="H247" s="10" t="e">
        <v>#N/A</v>
      </c>
      <c r="I247" s="10">
        <v>16.2</v>
      </c>
      <c r="J247" s="10">
        <v>12.3</v>
      </c>
      <c r="K247" s="10">
        <v>-2.8</v>
      </c>
      <c r="L247" s="10">
        <v>-1.1000000000000001</v>
      </c>
      <c r="M247" s="10">
        <v>8.1999999999999993</v>
      </c>
      <c r="N247" s="10">
        <v>12.17</v>
      </c>
    </row>
    <row r="248" spans="1:14" x14ac:dyDescent="0.3">
      <c r="A248" s="9">
        <v>40025</v>
      </c>
      <c r="B248" s="10">
        <v>4.8</v>
      </c>
      <c r="C248" s="10">
        <v>19780.349999999999</v>
      </c>
      <c r="D248" s="10">
        <v>51.6</v>
      </c>
      <c r="E248" s="10">
        <v>-24.8</v>
      </c>
      <c r="F248" s="10">
        <v>35.18</v>
      </c>
      <c r="G248" s="10">
        <v>87.48</v>
      </c>
      <c r="H248" s="10" t="e">
        <v>#N/A</v>
      </c>
      <c r="I248" s="10">
        <v>12.1</v>
      </c>
      <c r="J248" s="10">
        <v>7.6</v>
      </c>
      <c r="K248" s="10">
        <v>2</v>
      </c>
      <c r="L248" s="10">
        <v>9.8000000000000007</v>
      </c>
      <c r="M248" s="10">
        <v>10.8</v>
      </c>
      <c r="N248" s="10">
        <v>11.49</v>
      </c>
    </row>
    <row r="249" spans="1:14" x14ac:dyDescent="0.3">
      <c r="A249" s="9">
        <v>40056</v>
      </c>
      <c r="B249" s="10">
        <v>9.3000000000000007</v>
      </c>
      <c r="C249" s="10">
        <v>23293.17</v>
      </c>
      <c r="D249" s="10">
        <v>90</v>
      </c>
      <c r="E249" s="10">
        <v>-10.9</v>
      </c>
      <c r="F249" s="10">
        <v>51.83</v>
      </c>
      <c r="G249" s="10">
        <v>74.7</v>
      </c>
      <c r="H249" s="10" t="e">
        <v>#N/A</v>
      </c>
      <c r="I249" s="10">
        <v>12.2</v>
      </c>
      <c r="J249" s="10">
        <v>19.2</v>
      </c>
      <c r="K249" s="10">
        <v>11.6</v>
      </c>
      <c r="L249" s="10">
        <v>55.2</v>
      </c>
      <c r="M249" s="10">
        <v>8.6999999999999993</v>
      </c>
      <c r="N249" s="10">
        <v>31.21</v>
      </c>
    </row>
    <row r="250" spans="1:14" x14ac:dyDescent="0.3">
      <c r="A250" s="9">
        <v>40086</v>
      </c>
      <c r="B250" s="10">
        <v>9.5</v>
      </c>
      <c r="C250" s="10">
        <v>26510.89</v>
      </c>
      <c r="D250" s="10">
        <v>78.7</v>
      </c>
      <c r="E250" s="10">
        <v>2</v>
      </c>
      <c r="F250" s="10">
        <v>51.21</v>
      </c>
      <c r="G250" s="10">
        <v>163.26</v>
      </c>
      <c r="H250" s="10" t="e">
        <v>#N/A</v>
      </c>
      <c r="I250" s="10">
        <v>16.899999999999999</v>
      </c>
      <c r="J250" s="10">
        <v>21.1</v>
      </c>
      <c r="K250" s="10">
        <v>29.4</v>
      </c>
      <c r="L250" s="10">
        <v>27.4</v>
      </c>
      <c r="M250" s="10">
        <v>13.9</v>
      </c>
      <c r="N250" s="10">
        <v>30.06</v>
      </c>
    </row>
    <row r="251" spans="1:14" x14ac:dyDescent="0.3">
      <c r="A251" s="9">
        <v>40117</v>
      </c>
      <c r="B251" s="10">
        <v>17.100000000000001</v>
      </c>
      <c r="C251" s="10">
        <v>29629.99</v>
      </c>
      <c r="D251" s="10">
        <v>78.599999999999994</v>
      </c>
      <c r="E251" s="10">
        <v>4.5</v>
      </c>
      <c r="F251" s="10">
        <v>102.15</v>
      </c>
      <c r="G251" s="10">
        <v>131.5</v>
      </c>
      <c r="H251" s="10" t="e">
        <v>#N/A</v>
      </c>
      <c r="I251" s="10">
        <v>29.4</v>
      </c>
      <c r="J251" s="10">
        <v>40.700000000000003</v>
      </c>
      <c r="K251" s="10">
        <v>19</v>
      </c>
      <c r="L251" s="10">
        <v>36.200000000000003</v>
      </c>
      <c r="M251" s="10">
        <v>20.7</v>
      </c>
      <c r="N251" s="10">
        <v>27.31</v>
      </c>
    </row>
    <row r="252" spans="1:14" x14ac:dyDescent="0.3">
      <c r="A252" s="9">
        <v>40147</v>
      </c>
      <c r="B252" s="10">
        <v>26.9</v>
      </c>
      <c r="C252" s="10">
        <v>32916.39</v>
      </c>
      <c r="D252" s="10">
        <v>100.8</v>
      </c>
      <c r="E252" s="10">
        <v>20.3</v>
      </c>
      <c r="F252" s="10">
        <v>142.13</v>
      </c>
      <c r="G252" s="10">
        <v>118.13</v>
      </c>
      <c r="H252" s="10" t="e">
        <v>#N/A</v>
      </c>
      <c r="I252" s="10">
        <v>43.7</v>
      </c>
      <c r="J252" s="10">
        <v>69.2</v>
      </c>
      <c r="K252" s="10">
        <v>33.6</v>
      </c>
      <c r="L252" s="10">
        <v>57.7</v>
      </c>
      <c r="M252" s="10">
        <v>20.399999999999999</v>
      </c>
      <c r="N252" s="10">
        <v>46.12</v>
      </c>
    </row>
    <row r="253" spans="1:14" x14ac:dyDescent="0.3">
      <c r="A253" s="9">
        <v>40178</v>
      </c>
      <c r="B253" s="10">
        <v>25.9</v>
      </c>
      <c r="C253" s="10">
        <v>36506.230000000003</v>
      </c>
      <c r="D253" s="10">
        <v>130.5</v>
      </c>
      <c r="E253" s="10">
        <v>66.8</v>
      </c>
      <c r="F253" s="10">
        <v>136.72999999999999</v>
      </c>
      <c r="G253" s="10">
        <v>112.05</v>
      </c>
      <c r="H253" s="10" t="e">
        <v>#N/A</v>
      </c>
      <c r="I253" s="10">
        <v>35.5</v>
      </c>
      <c r="J253" s="10">
        <v>48.4</v>
      </c>
      <c r="K253" s="10">
        <v>47.5</v>
      </c>
      <c r="L253" s="10">
        <v>40.700000000000003</v>
      </c>
      <c r="M253" s="10">
        <v>16.09</v>
      </c>
      <c r="N253" s="10">
        <v>72.5</v>
      </c>
    </row>
    <row r="254" spans="1:14" x14ac:dyDescent="0.3">
      <c r="A254" s="9">
        <v>40209</v>
      </c>
      <c r="B254" s="10">
        <v>36.462499999999999</v>
      </c>
      <c r="C254" s="10">
        <v>3394.2042000000001</v>
      </c>
      <c r="D254" s="10">
        <v>144.30369999999999</v>
      </c>
      <c r="E254" s="10">
        <v>112.12</v>
      </c>
      <c r="F254" s="10">
        <v>251.07</v>
      </c>
      <c r="G254" s="10">
        <v>244.97</v>
      </c>
      <c r="H254" s="10">
        <v>187.17</v>
      </c>
      <c r="I254" s="10">
        <v>58.121299999999998</v>
      </c>
      <c r="J254" s="10">
        <v>43.264499999999998</v>
      </c>
      <c r="K254" s="10">
        <v>19.733799999999999</v>
      </c>
      <c r="L254" s="10">
        <v>94.273200000000003</v>
      </c>
      <c r="M254" s="10">
        <v>27.2</v>
      </c>
      <c r="N254" s="10">
        <v>40.5</v>
      </c>
    </row>
    <row r="255" spans="1:14" x14ac:dyDescent="0.3">
      <c r="A255" s="9">
        <v>40237</v>
      </c>
      <c r="B255" s="10">
        <v>7.9</v>
      </c>
      <c r="C255" s="10">
        <v>6090.1</v>
      </c>
      <c r="D255" s="10">
        <v>46.7</v>
      </c>
      <c r="E255" s="10">
        <v>22.7</v>
      </c>
      <c r="F255" s="10">
        <v>2.4300000000000002</v>
      </c>
      <c r="G255" s="10">
        <v>15.6</v>
      </c>
      <c r="H255" s="10">
        <v>-19.73</v>
      </c>
      <c r="I255" s="10">
        <v>20.6</v>
      </c>
      <c r="J255" s="10">
        <v>22.3</v>
      </c>
      <c r="K255" s="10">
        <v>18.899999999999999</v>
      </c>
      <c r="L255" s="10">
        <v>-9.5</v>
      </c>
      <c r="M255" s="10">
        <v>10.199999999999999</v>
      </c>
      <c r="N255" s="10">
        <v>26.44</v>
      </c>
    </row>
    <row r="256" spans="1:14" x14ac:dyDescent="0.3">
      <c r="A256" s="9">
        <v>40268</v>
      </c>
      <c r="B256" s="10">
        <v>17.600000000000001</v>
      </c>
      <c r="C256" s="10">
        <v>9489.2000000000007</v>
      </c>
      <c r="D256" s="10">
        <v>51.5</v>
      </c>
      <c r="E256" s="10">
        <v>102.9</v>
      </c>
      <c r="F256" s="10">
        <v>126.32</v>
      </c>
      <c r="G256" s="10">
        <v>117.09</v>
      </c>
      <c r="H256" s="10">
        <v>70.489999999999995</v>
      </c>
      <c r="I256" s="10">
        <v>26.7</v>
      </c>
      <c r="J256" s="10">
        <v>24.2</v>
      </c>
      <c r="K256" s="10">
        <v>19</v>
      </c>
      <c r="L256" s="10">
        <v>24.4</v>
      </c>
      <c r="M256" s="10">
        <v>12.7</v>
      </c>
      <c r="N256" s="10">
        <v>38.1</v>
      </c>
    </row>
    <row r="257" spans="1:14" x14ac:dyDescent="0.3">
      <c r="A257" s="9">
        <v>40298</v>
      </c>
      <c r="B257" s="10">
        <v>21.4</v>
      </c>
      <c r="C257" s="10">
        <v>12842.1</v>
      </c>
      <c r="D257" s="10">
        <v>34.6</v>
      </c>
      <c r="E257" s="10">
        <v>117.6</v>
      </c>
      <c r="F257" s="10">
        <v>103.44</v>
      </c>
      <c r="G257" s="10">
        <v>158.93</v>
      </c>
      <c r="H257" s="10">
        <v>100.81</v>
      </c>
      <c r="I257" s="10">
        <v>26.4</v>
      </c>
      <c r="J257" s="10">
        <v>13</v>
      </c>
      <c r="K257" s="10">
        <v>26.1</v>
      </c>
      <c r="L257" s="10">
        <v>27.5</v>
      </c>
      <c r="M257" s="10">
        <v>15.9</v>
      </c>
      <c r="N257" s="10">
        <v>37.43</v>
      </c>
    </row>
    <row r="258" spans="1:14" x14ac:dyDescent="0.3">
      <c r="A258" s="9">
        <v>40329</v>
      </c>
      <c r="B258" s="10">
        <v>18.899999999999999</v>
      </c>
      <c r="C258" s="10">
        <v>16275.6</v>
      </c>
      <c r="D258" s="10">
        <v>26.6</v>
      </c>
      <c r="E258" s="10">
        <v>108.4</v>
      </c>
      <c r="F258" s="10">
        <v>122.35</v>
      </c>
      <c r="G258" s="10">
        <v>132.1</v>
      </c>
      <c r="H258" s="10">
        <v>80.62</v>
      </c>
      <c r="I258" s="10">
        <v>25.6</v>
      </c>
      <c r="J258" s="10">
        <v>13</v>
      </c>
      <c r="K258" s="10">
        <v>35</v>
      </c>
      <c r="L258" s="10">
        <v>69.900000000000006</v>
      </c>
      <c r="M258" s="10">
        <v>16.3</v>
      </c>
      <c r="N258" s="10">
        <v>23.04</v>
      </c>
    </row>
    <row r="259" spans="1:14" x14ac:dyDescent="0.3">
      <c r="A259" s="9">
        <v>40359</v>
      </c>
      <c r="B259" s="10">
        <v>11.4</v>
      </c>
      <c r="C259" s="10">
        <v>19706</v>
      </c>
      <c r="D259" s="10">
        <v>18.399999999999999</v>
      </c>
      <c r="E259" s="10">
        <v>61.48</v>
      </c>
      <c r="F259" s="10">
        <v>76.11</v>
      </c>
      <c r="G259" s="10">
        <v>42.68</v>
      </c>
      <c r="H259" s="10">
        <v>32.950000000000003</v>
      </c>
      <c r="I259" s="10">
        <v>15.5</v>
      </c>
      <c r="J259" s="10">
        <v>15.8</v>
      </c>
      <c r="K259" s="10">
        <v>37.9</v>
      </c>
      <c r="L259" s="10">
        <v>47.3</v>
      </c>
      <c r="M259" s="10">
        <v>14</v>
      </c>
      <c r="N259" s="10">
        <v>20.02</v>
      </c>
    </row>
    <row r="260" spans="1:14" x14ac:dyDescent="0.3">
      <c r="A260" s="9">
        <v>40390</v>
      </c>
      <c r="B260" s="10">
        <v>11.5</v>
      </c>
      <c r="C260" s="10">
        <v>23478.1</v>
      </c>
      <c r="D260" s="10">
        <v>17.100000000000001</v>
      </c>
      <c r="E260" s="10">
        <v>75.599999999999994</v>
      </c>
      <c r="F260" s="10">
        <v>54.07</v>
      </c>
      <c r="G260" s="10">
        <v>22.68</v>
      </c>
      <c r="H260" s="10">
        <v>47.24</v>
      </c>
      <c r="I260" s="10">
        <v>16.100000000000001</v>
      </c>
      <c r="J260" s="10">
        <v>24.9</v>
      </c>
      <c r="K260" s="10">
        <v>33.6</v>
      </c>
      <c r="L260" s="10">
        <v>45.6</v>
      </c>
      <c r="M260" s="10">
        <v>10.4</v>
      </c>
      <c r="N260" s="10">
        <v>16.64</v>
      </c>
    </row>
    <row r="261" spans="1:14" x14ac:dyDescent="0.3">
      <c r="A261" s="9">
        <v>40421</v>
      </c>
      <c r="B261" s="10">
        <v>12.6</v>
      </c>
      <c r="C261" s="10">
        <v>27404.7</v>
      </c>
      <c r="D261" s="10">
        <v>13.1</v>
      </c>
      <c r="E261" s="10">
        <v>57.1</v>
      </c>
      <c r="F261" s="10">
        <v>41.24</v>
      </c>
      <c r="G261" s="10">
        <v>15.24</v>
      </c>
      <c r="H261" s="10">
        <v>37.57</v>
      </c>
      <c r="I261" s="10">
        <v>24.1</v>
      </c>
      <c r="J261" s="10">
        <v>18.899999999999999</v>
      </c>
      <c r="K261" s="10">
        <v>48.3</v>
      </c>
      <c r="L261" s="10">
        <v>34.799999999999997</v>
      </c>
      <c r="M261" s="10">
        <v>13.6</v>
      </c>
      <c r="N261" s="10">
        <v>7.77</v>
      </c>
    </row>
    <row r="262" spans="1:14" x14ac:dyDescent="0.3">
      <c r="A262" s="9">
        <v>40451</v>
      </c>
      <c r="B262" s="10">
        <v>8.1</v>
      </c>
      <c r="C262" s="10">
        <v>30905.9</v>
      </c>
      <c r="D262" s="10">
        <v>17.8</v>
      </c>
      <c r="E262" s="10">
        <v>48.6</v>
      </c>
      <c r="F262" s="10">
        <v>48.07</v>
      </c>
      <c r="G262" s="10">
        <v>4.38</v>
      </c>
      <c r="H262" s="10">
        <v>44.79</v>
      </c>
      <c r="I262" s="10">
        <v>23.1</v>
      </c>
      <c r="J262" s="10">
        <v>18.899999999999999</v>
      </c>
      <c r="K262" s="10">
        <v>31.8</v>
      </c>
      <c r="L262" s="10">
        <v>42</v>
      </c>
      <c r="M262" s="10">
        <v>12.8</v>
      </c>
      <c r="N262" s="10">
        <v>9.5</v>
      </c>
    </row>
    <row r="263" spans="1:14" x14ac:dyDescent="0.3">
      <c r="A263" s="9">
        <v>40482</v>
      </c>
      <c r="B263" s="10">
        <v>5.9</v>
      </c>
      <c r="C263" s="10">
        <v>34215.599999999999</v>
      </c>
      <c r="D263" s="10">
        <v>23</v>
      </c>
      <c r="E263" s="10">
        <v>56.2</v>
      </c>
      <c r="F263" s="10">
        <v>41.02</v>
      </c>
      <c r="G263" s="10">
        <v>12.86</v>
      </c>
      <c r="H263" s="10">
        <v>36.21</v>
      </c>
      <c r="I263" s="10">
        <v>24.4</v>
      </c>
      <c r="J263" s="10">
        <v>18.600000000000001</v>
      </c>
      <c r="K263" s="10">
        <v>31.9</v>
      </c>
      <c r="L263" s="10">
        <v>42.2</v>
      </c>
      <c r="M263" s="10">
        <v>8.4</v>
      </c>
      <c r="N263" s="10">
        <v>10.83</v>
      </c>
    </row>
    <row r="264" spans="1:14" x14ac:dyDescent="0.3">
      <c r="A264" s="9">
        <v>40512</v>
      </c>
      <c r="B264" s="10">
        <v>5.6</v>
      </c>
      <c r="C264" s="10">
        <v>37744.6</v>
      </c>
      <c r="D264" s="10">
        <v>27.6</v>
      </c>
      <c r="E264" s="10">
        <v>55.9</v>
      </c>
      <c r="F264" s="10">
        <v>65.040000000000006</v>
      </c>
      <c r="G264" s="10">
        <v>30.54</v>
      </c>
      <c r="H264" s="10">
        <v>31.41</v>
      </c>
      <c r="I264" s="10">
        <v>23.1</v>
      </c>
      <c r="J264" s="10">
        <v>11</v>
      </c>
      <c r="K264" s="10">
        <v>29.3</v>
      </c>
      <c r="L264" s="10">
        <v>33.6</v>
      </c>
      <c r="M264" s="10">
        <v>15.1</v>
      </c>
      <c r="N264" s="10">
        <v>24.43</v>
      </c>
    </row>
    <row r="265" spans="1:14" x14ac:dyDescent="0.3">
      <c r="A265" s="9">
        <v>40543</v>
      </c>
      <c r="B265" s="10">
        <v>5.0999999999999996</v>
      </c>
      <c r="C265" s="10">
        <v>41412.6</v>
      </c>
      <c r="D265" s="10">
        <v>23.9</v>
      </c>
      <c r="E265" s="10">
        <v>29.9</v>
      </c>
      <c r="F265" s="10">
        <v>58.78</v>
      </c>
      <c r="G265" s="10">
        <v>52.84</v>
      </c>
      <c r="H265" s="10">
        <v>16.68</v>
      </c>
      <c r="I265" s="10">
        <v>27.8</v>
      </c>
      <c r="J265" s="10">
        <v>5.3</v>
      </c>
      <c r="K265" s="10">
        <v>15.5</v>
      </c>
      <c r="L265" s="10">
        <v>48.4</v>
      </c>
      <c r="M265" s="10">
        <v>-1.57</v>
      </c>
      <c r="N265" s="10">
        <v>27.23</v>
      </c>
    </row>
    <row r="266" spans="1:14" x14ac:dyDescent="0.3">
      <c r="A266" s="9">
        <v>40574</v>
      </c>
      <c r="B266" s="10">
        <v>8.7248999999999999</v>
      </c>
      <c r="C266" s="10">
        <v>3672.2746000000002</v>
      </c>
      <c r="D266" s="10">
        <v>13.2584</v>
      </c>
      <c r="E266" s="10">
        <v>51.57</v>
      </c>
      <c r="F266" s="10">
        <v>38.51</v>
      </c>
      <c r="G266" s="10">
        <v>33.75</v>
      </c>
      <c r="H266" s="10">
        <v>27.3</v>
      </c>
      <c r="I266" s="10">
        <v>37.101100000000002</v>
      </c>
      <c r="J266" s="10">
        <v>13.519</v>
      </c>
      <c r="K266" s="10">
        <v>40.866599999999998</v>
      </c>
      <c r="L266" s="10">
        <v>57.843899999999998</v>
      </c>
      <c r="M266" s="10">
        <v>7.6</v>
      </c>
      <c r="N266" s="10">
        <v>33.21</v>
      </c>
    </row>
    <row r="267" spans="1:14" x14ac:dyDescent="0.3">
      <c r="A267" s="9">
        <v>40602</v>
      </c>
      <c r="B267" s="10">
        <v>15.4</v>
      </c>
      <c r="C267" s="10">
        <v>6772.9</v>
      </c>
      <c r="D267" s="10">
        <v>6.2</v>
      </c>
      <c r="E267" s="10">
        <v>84.8</v>
      </c>
      <c r="F267" s="10">
        <v>138.33000000000001</v>
      </c>
      <c r="G267" s="10">
        <v>70.75</v>
      </c>
      <c r="H267" s="10">
        <v>88.94</v>
      </c>
      <c r="I267" s="10">
        <v>53.4</v>
      </c>
      <c r="J267" s="10">
        <v>15</v>
      </c>
      <c r="K267" s="10">
        <v>30.6</v>
      </c>
      <c r="L267" s="10">
        <v>51.1</v>
      </c>
      <c r="M267" s="10">
        <v>15.3</v>
      </c>
      <c r="N267" s="10">
        <v>39.340000000000003</v>
      </c>
    </row>
    <row r="268" spans="1:14" x14ac:dyDescent="0.3">
      <c r="A268" s="9">
        <v>40633</v>
      </c>
      <c r="B268" s="10">
        <v>14.8</v>
      </c>
      <c r="C268" s="10">
        <v>10650.7</v>
      </c>
      <c r="D268" s="10">
        <v>9.9</v>
      </c>
      <c r="E268" s="10">
        <v>49.4</v>
      </c>
      <c r="F268" s="10">
        <v>46.52</v>
      </c>
      <c r="G268" s="10">
        <v>19.510000000000002</v>
      </c>
      <c r="H268" s="10">
        <v>36.799999999999997</v>
      </c>
      <c r="I268" s="10">
        <v>40.299999999999997</v>
      </c>
      <c r="J268" s="10">
        <v>10.1</v>
      </c>
      <c r="K268" s="10">
        <v>25.4</v>
      </c>
      <c r="L268" s="10">
        <v>41.1</v>
      </c>
      <c r="M268" s="10">
        <v>14.2</v>
      </c>
      <c r="N268" s="10">
        <v>25.15</v>
      </c>
    </row>
    <row r="269" spans="1:14" x14ac:dyDescent="0.3">
      <c r="A269" s="9">
        <v>40663</v>
      </c>
      <c r="B269" s="10">
        <v>11.7</v>
      </c>
      <c r="C269" s="10">
        <v>14304.5</v>
      </c>
      <c r="D269" s="10">
        <v>-1.6</v>
      </c>
      <c r="E269" s="10">
        <v>29.9</v>
      </c>
      <c r="F269" s="10">
        <v>23.82</v>
      </c>
      <c r="G269" s="10">
        <v>-0.67</v>
      </c>
      <c r="H269" s="10">
        <v>-5.42</v>
      </c>
      <c r="I269" s="10">
        <v>38.4</v>
      </c>
      <c r="J269" s="10">
        <v>19.899999999999999</v>
      </c>
      <c r="K269" s="10">
        <v>28.1</v>
      </c>
      <c r="L269" s="10">
        <v>32.5</v>
      </c>
      <c r="M269" s="10">
        <v>14.7</v>
      </c>
      <c r="N269" s="10">
        <v>25.89</v>
      </c>
    </row>
    <row r="270" spans="1:14" x14ac:dyDescent="0.3">
      <c r="A270" s="9">
        <v>40694</v>
      </c>
      <c r="B270" s="10">
        <v>12.1</v>
      </c>
      <c r="C270" s="10">
        <v>18161.8</v>
      </c>
      <c r="D270" s="10">
        <v>-1.9</v>
      </c>
      <c r="E270" s="10">
        <v>38.799999999999997</v>
      </c>
      <c r="F270" s="10">
        <v>-12.44</v>
      </c>
      <c r="G270" s="10">
        <v>-27.79</v>
      </c>
      <c r="H270" s="10">
        <v>-1.73</v>
      </c>
      <c r="I270" s="10">
        <v>34.1</v>
      </c>
      <c r="J270" s="10">
        <v>16.2</v>
      </c>
      <c r="K270" s="10">
        <v>17.3</v>
      </c>
      <c r="L270" s="10">
        <v>29.4</v>
      </c>
      <c r="M270" s="10">
        <v>16.2</v>
      </c>
      <c r="N270" s="10">
        <v>31.88</v>
      </c>
    </row>
    <row r="271" spans="1:14" x14ac:dyDescent="0.3">
      <c r="A271" s="9">
        <v>40724</v>
      </c>
      <c r="B271" s="10">
        <v>16.2</v>
      </c>
      <c r="C271" s="10">
        <v>22166.1</v>
      </c>
      <c r="D271" s="10">
        <v>3.6</v>
      </c>
      <c r="E271" s="10">
        <v>41.3</v>
      </c>
      <c r="F271" s="10">
        <v>-11.06</v>
      </c>
      <c r="G271" s="10">
        <v>-15.91</v>
      </c>
      <c r="H271" s="10">
        <v>8.24</v>
      </c>
      <c r="I271" s="10">
        <v>35.4</v>
      </c>
      <c r="J271" s="10">
        <v>26.1</v>
      </c>
      <c r="K271" s="10">
        <v>4.7</v>
      </c>
      <c r="L271" s="10">
        <v>37.6</v>
      </c>
      <c r="M271" s="10">
        <v>16.7</v>
      </c>
      <c r="N271" s="10">
        <v>23.56</v>
      </c>
    </row>
    <row r="272" spans="1:14" x14ac:dyDescent="0.3">
      <c r="A272" s="9">
        <v>40755</v>
      </c>
      <c r="B272" s="10">
        <v>13.2</v>
      </c>
      <c r="C272" s="10">
        <v>26425.9</v>
      </c>
      <c r="D272" s="10">
        <v>-1.3</v>
      </c>
      <c r="E272" s="10">
        <v>33.6</v>
      </c>
      <c r="F272" s="10">
        <v>-14.49</v>
      </c>
      <c r="G272" s="10">
        <v>-32.119999999999997</v>
      </c>
      <c r="H272" s="10">
        <v>0.81</v>
      </c>
      <c r="I272" s="10">
        <v>30.1</v>
      </c>
      <c r="J272" s="10">
        <v>14.2</v>
      </c>
      <c r="K272" s="10">
        <v>11.5</v>
      </c>
      <c r="L272" s="10">
        <v>28.7</v>
      </c>
      <c r="M272" s="10">
        <v>15.1</v>
      </c>
      <c r="N272" s="10">
        <v>25.38</v>
      </c>
    </row>
    <row r="273" spans="1:14" x14ac:dyDescent="0.3">
      <c r="A273" s="9">
        <v>40786</v>
      </c>
      <c r="B273" s="10">
        <v>10</v>
      </c>
      <c r="C273" s="10">
        <v>30732.7</v>
      </c>
      <c r="D273" s="10">
        <v>9.5</v>
      </c>
      <c r="E273" s="10">
        <v>35.6</v>
      </c>
      <c r="F273" s="10">
        <v>-11.1</v>
      </c>
      <c r="G273" s="10">
        <v>-26.83</v>
      </c>
      <c r="H273" s="10">
        <v>8.69</v>
      </c>
      <c r="I273" s="10">
        <v>28.3</v>
      </c>
      <c r="J273" s="10">
        <v>7.2</v>
      </c>
      <c r="K273" s="10">
        <v>1.5</v>
      </c>
      <c r="L273" s="10">
        <v>36.5</v>
      </c>
      <c r="M273" s="10">
        <v>13.8</v>
      </c>
      <c r="N273" s="10">
        <v>22.91</v>
      </c>
    </row>
    <row r="274" spans="1:14" x14ac:dyDescent="0.3">
      <c r="A274" s="9">
        <v>40816</v>
      </c>
      <c r="B274" s="10">
        <v>11.5</v>
      </c>
      <c r="C274" s="10">
        <v>34540.1</v>
      </c>
      <c r="D274" s="10">
        <v>2.5</v>
      </c>
      <c r="E274" s="10">
        <v>29.1</v>
      </c>
      <c r="F274" s="10">
        <v>-23.86</v>
      </c>
      <c r="G274" s="10">
        <v>-24.38</v>
      </c>
      <c r="H274" s="10">
        <v>3.07</v>
      </c>
      <c r="I274" s="10">
        <v>26.7</v>
      </c>
      <c r="J274" s="10">
        <v>11.8</v>
      </c>
      <c r="K274" s="10">
        <v>-18.8</v>
      </c>
      <c r="L274" s="10">
        <v>4.5</v>
      </c>
      <c r="M274" s="10">
        <v>18.399999999999999</v>
      </c>
      <c r="N274" s="10">
        <v>18.7</v>
      </c>
    </row>
    <row r="275" spans="1:14" x14ac:dyDescent="0.3">
      <c r="A275" s="9">
        <v>40847</v>
      </c>
      <c r="B275" s="10">
        <v>9.3000000000000007</v>
      </c>
      <c r="C275" s="10">
        <v>38181.4</v>
      </c>
      <c r="D275" s="10">
        <v>1.3</v>
      </c>
      <c r="E275" s="10">
        <v>19.100000000000001</v>
      </c>
      <c r="F275" s="10">
        <v>-27.75</v>
      </c>
      <c r="G275" s="10">
        <v>-27.79</v>
      </c>
      <c r="H275" s="10">
        <v>8.73</v>
      </c>
      <c r="I275" s="10">
        <v>18.899999999999999</v>
      </c>
      <c r="J275" s="10">
        <v>6</v>
      </c>
      <c r="K275" s="10">
        <v>-8.1</v>
      </c>
      <c r="L275" s="10">
        <v>-3.8</v>
      </c>
      <c r="M275" s="10">
        <v>14.8</v>
      </c>
      <c r="N275" s="10">
        <v>20.2</v>
      </c>
    </row>
    <row r="276" spans="1:14" x14ac:dyDescent="0.3">
      <c r="A276" s="9">
        <v>40877</v>
      </c>
      <c r="B276" s="10">
        <v>8.5</v>
      </c>
      <c r="C276" s="10">
        <v>41939</v>
      </c>
      <c r="D276" s="10">
        <v>-1.3</v>
      </c>
      <c r="E276" s="10">
        <v>-40.4</v>
      </c>
      <c r="F276" s="10">
        <v>-38.25</v>
      </c>
      <c r="G276" s="10">
        <v>-40.21</v>
      </c>
      <c r="H276" s="10">
        <v>11.83</v>
      </c>
      <c r="I276" s="10">
        <v>15.4</v>
      </c>
      <c r="J276" s="10">
        <v>2.5</v>
      </c>
      <c r="K276" s="10">
        <v>1.9</v>
      </c>
      <c r="L276" s="10">
        <v>-1</v>
      </c>
      <c r="M276" s="10">
        <v>13.1</v>
      </c>
      <c r="N276" s="10">
        <v>2.7</v>
      </c>
    </row>
    <row r="277" spans="1:14" x14ac:dyDescent="0.3">
      <c r="A277" s="9">
        <v>40908</v>
      </c>
      <c r="B277" s="10">
        <v>9.6999999999999993</v>
      </c>
      <c r="C277" s="10">
        <v>46036.7</v>
      </c>
      <c r="D277" s="10">
        <v>-6.5</v>
      </c>
      <c r="E277" s="10">
        <v>35</v>
      </c>
      <c r="F277" s="10">
        <v>-38.78</v>
      </c>
      <c r="G277" s="10">
        <v>-58.24</v>
      </c>
      <c r="H277" s="10">
        <v>5.7</v>
      </c>
      <c r="I277" s="10">
        <v>7.7</v>
      </c>
      <c r="J277" s="10">
        <v>11.2</v>
      </c>
      <c r="K277" s="10">
        <v>8.8000000000000007</v>
      </c>
      <c r="L277" s="10">
        <v>4.5</v>
      </c>
      <c r="M277" s="10">
        <v>-5.8</v>
      </c>
      <c r="N277" s="10">
        <v>-7.52</v>
      </c>
    </row>
    <row r="278" spans="1:14" x14ac:dyDescent="0.3">
      <c r="A278" s="9">
        <v>40939</v>
      </c>
      <c r="B278" s="10">
        <v>-4.3171999999999997</v>
      </c>
      <c r="C278" s="10">
        <v>3485.4465</v>
      </c>
      <c r="D278" s="10">
        <v>-25.7134</v>
      </c>
      <c r="E278" s="10">
        <v>-21.1</v>
      </c>
      <c r="F278" s="10">
        <v>-53.05</v>
      </c>
      <c r="G278" s="10">
        <v>-53.31</v>
      </c>
      <c r="H278" s="10">
        <v>-51.7</v>
      </c>
      <c r="I278" s="10">
        <v>3.9070999999999998</v>
      </c>
      <c r="J278" s="10">
        <v>1.8032999999999999</v>
      </c>
      <c r="K278" s="10">
        <v>0.20619999999999999</v>
      </c>
      <c r="L278" s="10">
        <v>-28.7209</v>
      </c>
      <c r="M278" s="10">
        <v>11.4</v>
      </c>
      <c r="N278" s="10">
        <v>8.9600000000000009</v>
      </c>
    </row>
    <row r="279" spans="1:14" x14ac:dyDescent="0.3">
      <c r="A279" s="9">
        <v>40968</v>
      </c>
      <c r="B279" s="10">
        <v>20.619599999999998</v>
      </c>
      <c r="C279" s="10">
        <v>7187.3</v>
      </c>
      <c r="D279" s="10">
        <v>32.7941</v>
      </c>
      <c r="E279" s="10">
        <v>34.200000000000003</v>
      </c>
      <c r="F279" s="10">
        <v>-24.07</v>
      </c>
      <c r="G279" s="10">
        <v>-29.51</v>
      </c>
      <c r="H279" s="10">
        <v>9.0399999999999991</v>
      </c>
      <c r="I279" s="10">
        <v>34.652500000000003</v>
      </c>
      <c r="J279" s="10">
        <v>8.1109000000000009</v>
      </c>
      <c r="K279" s="10">
        <v>1.1736</v>
      </c>
      <c r="L279" s="10">
        <v>28.448599999999999</v>
      </c>
      <c r="M279" s="10">
        <v>15.2</v>
      </c>
      <c r="N279" s="10">
        <v>10.42</v>
      </c>
    </row>
    <row r="280" spans="1:14" x14ac:dyDescent="0.3">
      <c r="A280" s="9">
        <v>40999</v>
      </c>
      <c r="B280" s="10">
        <v>7.2</v>
      </c>
      <c r="C280" s="10">
        <v>11445.8</v>
      </c>
      <c r="D280" s="10">
        <v>5.0999999999999996</v>
      </c>
      <c r="E280" s="10">
        <v>-3.48</v>
      </c>
      <c r="F280" s="10">
        <v>-47.34</v>
      </c>
      <c r="G280" s="10">
        <v>-54.4</v>
      </c>
      <c r="H280" s="10">
        <v>-35.590000000000003</v>
      </c>
      <c r="I280" s="10">
        <v>8.5</v>
      </c>
      <c r="J280" s="10">
        <v>6.2</v>
      </c>
      <c r="K280" s="10">
        <v>-4.8</v>
      </c>
      <c r="L280" s="10">
        <v>-3.7</v>
      </c>
      <c r="M280" s="10">
        <v>7.6</v>
      </c>
      <c r="N280" s="10">
        <v>12.4</v>
      </c>
    </row>
    <row r="281" spans="1:14" x14ac:dyDescent="0.3">
      <c r="A281" s="9">
        <v>41029</v>
      </c>
      <c r="B281" s="10">
        <v>0.7</v>
      </c>
      <c r="C281" s="10">
        <v>15118.1</v>
      </c>
      <c r="D281" s="10">
        <v>10.7</v>
      </c>
      <c r="E281" s="10">
        <v>-10.6</v>
      </c>
      <c r="F281" s="10">
        <v>-43.2</v>
      </c>
      <c r="G281" s="10">
        <v>-54.57</v>
      </c>
      <c r="H281" s="10">
        <v>-24.94</v>
      </c>
      <c r="I281" s="10">
        <v>3.7</v>
      </c>
      <c r="J281" s="10">
        <v>4.4000000000000004</v>
      </c>
      <c r="K281" s="10">
        <v>-6.3</v>
      </c>
      <c r="L281" s="10">
        <v>8.1</v>
      </c>
      <c r="M281" s="10">
        <v>10.4</v>
      </c>
      <c r="N281" s="10">
        <v>2.6</v>
      </c>
    </row>
    <row r="282" spans="1:14" x14ac:dyDescent="0.3">
      <c r="A282" s="9">
        <v>41060</v>
      </c>
      <c r="B282" s="10">
        <v>2.7</v>
      </c>
      <c r="C282" s="10">
        <v>19101.599999999999</v>
      </c>
      <c r="D282" s="10">
        <v>18.5</v>
      </c>
      <c r="E282" s="10">
        <v>-10.4</v>
      </c>
      <c r="F282" s="10">
        <v>-23.92</v>
      </c>
      <c r="G282" s="10">
        <v>-29.49</v>
      </c>
      <c r="H282" s="10">
        <v>-26.59</v>
      </c>
      <c r="I282" s="10">
        <v>10.3</v>
      </c>
      <c r="J282" s="10">
        <v>9</v>
      </c>
      <c r="K282" s="10">
        <v>-7.1</v>
      </c>
      <c r="L282" s="10">
        <v>3</v>
      </c>
      <c r="M282" s="10">
        <v>10.4</v>
      </c>
      <c r="N282" s="10">
        <v>13.7</v>
      </c>
    </row>
    <row r="283" spans="1:14" x14ac:dyDescent="0.3">
      <c r="A283" s="9">
        <v>41090</v>
      </c>
      <c r="B283" s="10">
        <v>0</v>
      </c>
      <c r="C283" s="10">
        <v>22950.3</v>
      </c>
      <c r="D283" s="10">
        <v>13.8</v>
      </c>
      <c r="E283" s="10">
        <v>-13.2</v>
      </c>
      <c r="F283" s="10">
        <v>-20.65</v>
      </c>
      <c r="G283" s="10">
        <v>-32.99</v>
      </c>
      <c r="H283" s="10">
        <v>-22.85</v>
      </c>
      <c r="I283" s="10">
        <v>14.6</v>
      </c>
      <c r="J283" s="10">
        <v>4.8</v>
      </c>
      <c r="K283" s="10">
        <v>-3.3</v>
      </c>
      <c r="L283" s="10">
        <v>-6.2</v>
      </c>
      <c r="M283" s="10">
        <v>7.8</v>
      </c>
      <c r="N283" s="10">
        <v>12</v>
      </c>
    </row>
    <row r="284" spans="1:14" x14ac:dyDescent="0.3">
      <c r="A284" s="9">
        <v>41121</v>
      </c>
      <c r="B284" s="10">
        <v>2.1</v>
      </c>
      <c r="C284" s="10">
        <v>27436.400000000001</v>
      </c>
      <c r="D284" s="10">
        <v>12.3</v>
      </c>
      <c r="E284" s="10">
        <v>-10.9</v>
      </c>
      <c r="F284" s="10">
        <v>-23.21</v>
      </c>
      <c r="G284" s="10">
        <v>-26.38</v>
      </c>
      <c r="H284" s="10">
        <v>-29.85</v>
      </c>
      <c r="I284" s="10">
        <v>14.3</v>
      </c>
      <c r="J284" s="10">
        <v>7.9</v>
      </c>
      <c r="K284" s="10">
        <v>-6.5</v>
      </c>
      <c r="L284" s="10">
        <v>-18</v>
      </c>
      <c r="M284" s="10">
        <v>11</v>
      </c>
      <c r="N284" s="10">
        <v>4.5999999999999996</v>
      </c>
    </row>
    <row r="285" spans="1:14" x14ac:dyDescent="0.3">
      <c r="A285" s="9">
        <v>41152</v>
      </c>
      <c r="B285" s="10">
        <v>2.7</v>
      </c>
      <c r="C285" s="10">
        <v>31912.2</v>
      </c>
      <c r="D285" s="10">
        <v>8.1999999999999993</v>
      </c>
      <c r="E285" s="10">
        <v>-15.44</v>
      </c>
      <c r="F285" s="10">
        <v>-30.12</v>
      </c>
      <c r="G285" s="10">
        <v>-23.45</v>
      </c>
      <c r="H285" s="10">
        <v>-38.68</v>
      </c>
      <c r="I285" s="10">
        <v>16.899999999999999</v>
      </c>
      <c r="J285" s="10">
        <v>4.5</v>
      </c>
      <c r="K285" s="10">
        <v>-1.9</v>
      </c>
      <c r="L285" s="10">
        <v>1.9</v>
      </c>
      <c r="M285" s="10">
        <v>4.7</v>
      </c>
      <c r="N285" s="10">
        <v>7.2</v>
      </c>
    </row>
    <row r="286" spans="1:14" x14ac:dyDescent="0.3">
      <c r="A286" s="9">
        <v>41182</v>
      </c>
      <c r="B286" s="10">
        <v>1.5</v>
      </c>
      <c r="C286" s="10">
        <v>35833.9</v>
      </c>
      <c r="D286" s="10">
        <v>6.3</v>
      </c>
      <c r="E286" s="10">
        <v>-5.88</v>
      </c>
      <c r="F286" s="10">
        <v>-33.409999999999997</v>
      </c>
      <c r="G286" s="10">
        <v>-30.58</v>
      </c>
      <c r="H286" s="10">
        <v>-39.43</v>
      </c>
      <c r="I286" s="10">
        <v>20.7</v>
      </c>
      <c r="J286" s="10">
        <v>0.5</v>
      </c>
      <c r="K286" s="10">
        <v>3.6</v>
      </c>
      <c r="L286" s="10">
        <v>13.7</v>
      </c>
      <c r="M286" s="10">
        <v>6.9</v>
      </c>
      <c r="N286" s="10">
        <v>5.8</v>
      </c>
    </row>
    <row r="287" spans="1:14" x14ac:dyDescent="0.3">
      <c r="A287" s="9">
        <v>41213</v>
      </c>
      <c r="B287" s="10">
        <v>6.4</v>
      </c>
      <c r="C287" s="10">
        <v>39752</v>
      </c>
      <c r="D287" s="10">
        <v>3.8</v>
      </c>
      <c r="E287" s="10">
        <v>-8.0500000000000007</v>
      </c>
      <c r="F287" s="10">
        <v>-33.64</v>
      </c>
      <c r="G287" s="10">
        <v>-30.3</v>
      </c>
      <c r="H287" s="10">
        <v>-34.28</v>
      </c>
      <c r="I287" s="10">
        <v>24.3</v>
      </c>
      <c r="J287" s="10">
        <v>-3.8</v>
      </c>
      <c r="K287" s="10">
        <v>2.5</v>
      </c>
      <c r="L287" s="10">
        <v>31</v>
      </c>
      <c r="M287" s="10">
        <v>8</v>
      </c>
      <c r="N287" s="10">
        <v>12.5</v>
      </c>
    </row>
    <row r="288" spans="1:14" x14ac:dyDescent="0.3">
      <c r="A288" s="9">
        <v>41243</v>
      </c>
      <c r="B288" s="10">
        <v>7.9</v>
      </c>
      <c r="C288" s="10">
        <v>43843.3</v>
      </c>
      <c r="D288" s="10">
        <v>3.9</v>
      </c>
      <c r="E288" s="10">
        <v>-5.88</v>
      </c>
      <c r="F288" s="10">
        <v>-25.27</v>
      </c>
      <c r="G288" s="10">
        <v>-34.25</v>
      </c>
      <c r="H288" s="10">
        <v>-34.840000000000003</v>
      </c>
      <c r="I288" s="10">
        <v>26.8</v>
      </c>
      <c r="J288" s="10">
        <v>-1.3</v>
      </c>
      <c r="K288" s="10">
        <v>-1.2</v>
      </c>
      <c r="L288" s="10">
        <v>17.899999999999999</v>
      </c>
      <c r="M288" s="10">
        <v>9.4</v>
      </c>
      <c r="N288" s="10">
        <v>21.1</v>
      </c>
    </row>
    <row r="289" spans="1:14" x14ac:dyDescent="0.3">
      <c r="A289" s="9">
        <v>41274</v>
      </c>
      <c r="B289" s="10">
        <v>7.6</v>
      </c>
      <c r="C289" s="10">
        <v>48187.5</v>
      </c>
      <c r="D289" s="10">
        <v>5.3</v>
      </c>
      <c r="E289" s="10">
        <v>-6.23</v>
      </c>
      <c r="F289" s="10">
        <v>-16.36</v>
      </c>
      <c r="G289" s="10">
        <v>-14.57</v>
      </c>
      <c r="H289" s="10">
        <v>-37.119999999999997</v>
      </c>
      <c r="I289" s="10">
        <v>36.5</v>
      </c>
      <c r="J289" s="10">
        <v>4.0999999999999996</v>
      </c>
      <c r="K289" s="10">
        <v>-1.3</v>
      </c>
      <c r="L289" s="10">
        <v>25.2</v>
      </c>
      <c r="M289" s="10">
        <v>3.7</v>
      </c>
      <c r="N289" s="10">
        <v>56.53</v>
      </c>
    </row>
    <row r="290" spans="1:14" x14ac:dyDescent="0.3">
      <c r="A290" s="9">
        <v>41305</v>
      </c>
      <c r="B290" s="10">
        <v>21.2941</v>
      </c>
      <c r="C290" s="10">
        <v>4341.1000000000004</v>
      </c>
      <c r="D290" s="10">
        <v>47.5</v>
      </c>
      <c r="E290" s="10">
        <v>32.9</v>
      </c>
      <c r="F290" s="10">
        <v>-4.25</v>
      </c>
      <c r="G290" s="10">
        <v>10.9</v>
      </c>
      <c r="H290" s="10">
        <v>24.85</v>
      </c>
      <c r="I290" s="10">
        <v>25.4</v>
      </c>
      <c r="J290" s="10">
        <v>11.9</v>
      </c>
      <c r="K290" s="10">
        <v>1.7</v>
      </c>
      <c r="L290" s="10" t="e">
        <v>#N/A</v>
      </c>
      <c r="M290" s="10">
        <v>9</v>
      </c>
      <c r="N290" s="10">
        <v>4.5999999999999996</v>
      </c>
    </row>
    <row r="291" spans="1:14" x14ac:dyDescent="0.3">
      <c r="A291" s="9">
        <v>41333</v>
      </c>
      <c r="B291" s="10">
        <v>-13.7</v>
      </c>
      <c r="C291" s="10">
        <v>7573.2</v>
      </c>
      <c r="D291" s="10">
        <v>-16</v>
      </c>
      <c r="E291" s="10">
        <v>-34.5</v>
      </c>
      <c r="F291" s="10">
        <v>-61.21</v>
      </c>
      <c r="G291" s="10">
        <v>-35.79</v>
      </c>
      <c r="H291" s="10">
        <v>-54.42</v>
      </c>
      <c r="I291" s="10">
        <v>7.8</v>
      </c>
      <c r="J291" s="10">
        <v>5</v>
      </c>
      <c r="K291" s="10">
        <v>2.9</v>
      </c>
      <c r="L291" s="10">
        <v>-33.04</v>
      </c>
      <c r="M291" s="10">
        <v>4.5999999999999996</v>
      </c>
      <c r="N291" s="10">
        <v>8.1300000000000008</v>
      </c>
    </row>
    <row r="292" spans="1:14" x14ac:dyDescent="0.3">
      <c r="A292" s="9">
        <v>41364</v>
      </c>
      <c r="B292" s="10">
        <v>2.1</v>
      </c>
      <c r="C292" s="10">
        <v>11822.8</v>
      </c>
      <c r="D292" s="10">
        <v>12.4</v>
      </c>
      <c r="E292" s="10">
        <v>12</v>
      </c>
      <c r="F292" s="10">
        <v>-6.38</v>
      </c>
      <c r="G292" s="10">
        <v>5.0999999999999996</v>
      </c>
      <c r="H292" s="10">
        <v>-4.54</v>
      </c>
      <c r="I292" s="10">
        <v>30.1</v>
      </c>
      <c r="J292" s="10">
        <v>9.9</v>
      </c>
      <c r="K292" s="10">
        <v>4.5999999999999996</v>
      </c>
      <c r="L292" s="10">
        <v>24.3</v>
      </c>
      <c r="M292" s="10">
        <v>5.4</v>
      </c>
      <c r="N292" s="10">
        <v>6.1</v>
      </c>
    </row>
    <row r="293" spans="1:14" x14ac:dyDescent="0.3">
      <c r="A293" s="9">
        <v>41394</v>
      </c>
      <c r="B293" s="10">
        <v>6.2</v>
      </c>
      <c r="C293" s="10">
        <v>15861.2</v>
      </c>
      <c r="D293" s="10">
        <v>18.3</v>
      </c>
      <c r="E293" s="10">
        <v>18.399999999999999</v>
      </c>
      <c r="F293" s="10">
        <v>5.77</v>
      </c>
      <c r="G293" s="10">
        <v>31.31</v>
      </c>
      <c r="H293" s="10">
        <v>4.78</v>
      </c>
      <c r="I293" s="10">
        <v>27.4</v>
      </c>
      <c r="J293" s="10">
        <v>14</v>
      </c>
      <c r="K293" s="10">
        <v>3</v>
      </c>
      <c r="L293" s="10">
        <v>3.8</v>
      </c>
      <c r="M293" s="10">
        <v>-0.2</v>
      </c>
      <c r="N293" s="10">
        <v>7.9</v>
      </c>
    </row>
    <row r="294" spans="1:14" x14ac:dyDescent="0.3">
      <c r="A294" s="9">
        <v>41425</v>
      </c>
      <c r="B294" s="10">
        <v>4.0999999999999996</v>
      </c>
      <c r="C294" s="10">
        <v>20018</v>
      </c>
      <c r="D294" s="10">
        <v>15.7707</v>
      </c>
      <c r="E294" s="10">
        <v>7.5</v>
      </c>
      <c r="F294" s="10">
        <v>6.23</v>
      </c>
      <c r="G294" s="10">
        <v>7.36</v>
      </c>
      <c r="H294" s="10">
        <v>12.95</v>
      </c>
      <c r="I294" s="10">
        <v>23.599299999999999</v>
      </c>
      <c r="J294" s="10">
        <v>4.6199000000000003</v>
      </c>
      <c r="K294" s="10">
        <v>5.2348999999999997</v>
      </c>
      <c r="L294" s="10">
        <v>-13.5717</v>
      </c>
      <c r="M294" s="10">
        <v>-0.7</v>
      </c>
      <c r="N294" s="10">
        <v>8.3000000000000007</v>
      </c>
    </row>
    <row r="295" spans="1:14" x14ac:dyDescent="0.3">
      <c r="A295" s="9">
        <v>41455</v>
      </c>
      <c r="B295" s="10">
        <v>6.01</v>
      </c>
      <c r="C295" s="10">
        <v>24341.55</v>
      </c>
      <c r="D295" s="10">
        <v>13.349</v>
      </c>
      <c r="E295" s="10">
        <v>11.5</v>
      </c>
      <c r="F295" s="10">
        <v>0.49</v>
      </c>
      <c r="G295" s="10">
        <v>25.34</v>
      </c>
      <c r="H295" s="10">
        <v>13.8</v>
      </c>
      <c r="I295" s="10">
        <v>23.9679</v>
      </c>
      <c r="J295" s="10">
        <v>0.89100000000000001</v>
      </c>
      <c r="K295" s="10">
        <v>10.9192</v>
      </c>
      <c r="L295" s="10">
        <v>15.916499999999999</v>
      </c>
      <c r="M295" s="10">
        <v>4.7</v>
      </c>
      <c r="N295" s="10">
        <v>12.86</v>
      </c>
    </row>
    <row r="296" spans="1:14" x14ac:dyDescent="0.3">
      <c r="A296" s="9">
        <v>41486</v>
      </c>
      <c r="B296" s="10">
        <v>8.09</v>
      </c>
      <c r="C296" s="10">
        <v>29228.7</v>
      </c>
      <c r="D296" s="10">
        <v>15.437900000000001</v>
      </c>
      <c r="E296" s="10">
        <v>16.600000000000001</v>
      </c>
      <c r="F296" s="10">
        <v>7.9</v>
      </c>
      <c r="G296" s="10">
        <v>46.93</v>
      </c>
      <c r="H296" s="10">
        <v>8.86</v>
      </c>
      <c r="I296" s="10">
        <v>24.700299999999999</v>
      </c>
      <c r="J296" s="10">
        <v>-0.54110000000000003</v>
      </c>
      <c r="K296" s="10">
        <v>10.2606</v>
      </c>
      <c r="L296" s="10">
        <v>26.660299999999999</v>
      </c>
      <c r="M296" s="10">
        <v>20</v>
      </c>
      <c r="N296" s="10">
        <v>12.06</v>
      </c>
    </row>
    <row r="297" spans="1:14" x14ac:dyDescent="0.3">
      <c r="A297" s="9">
        <v>41517</v>
      </c>
      <c r="B297" s="10">
        <v>13.4</v>
      </c>
      <c r="C297" s="10">
        <v>34320</v>
      </c>
      <c r="D297" s="10">
        <v>14.577</v>
      </c>
      <c r="E297" s="10">
        <v>18</v>
      </c>
      <c r="F297" s="10">
        <v>13.21</v>
      </c>
      <c r="G297" s="10">
        <v>23.22</v>
      </c>
      <c r="H297" s="10">
        <v>17.96</v>
      </c>
      <c r="I297" s="10">
        <v>20.584399999999999</v>
      </c>
      <c r="J297" s="10">
        <v>2.0657999999999999</v>
      </c>
      <c r="K297" s="10">
        <v>7.6775000000000002</v>
      </c>
      <c r="L297" s="10">
        <v>24.594100000000001</v>
      </c>
      <c r="M297" s="10">
        <v>7.5</v>
      </c>
      <c r="N297" s="10">
        <v>8.02</v>
      </c>
    </row>
    <row r="298" spans="1:14" x14ac:dyDescent="0.3">
      <c r="A298" s="9">
        <v>41547</v>
      </c>
      <c r="B298" s="10">
        <v>8.19</v>
      </c>
      <c r="C298" s="10">
        <v>38688.370000000003</v>
      </c>
      <c r="D298" s="10">
        <v>17.451699999999999</v>
      </c>
      <c r="E298" s="10">
        <v>8.4700000000000006</v>
      </c>
      <c r="F298" s="10">
        <v>15.78</v>
      </c>
      <c r="G298" s="10">
        <v>32.57</v>
      </c>
      <c r="H298" s="10">
        <v>14.23</v>
      </c>
      <c r="I298" s="10">
        <v>24.316700000000001</v>
      </c>
      <c r="J298" s="10">
        <v>4.7954999999999997</v>
      </c>
      <c r="K298" s="10">
        <v>13.7508</v>
      </c>
      <c r="L298" s="10">
        <v>9.1914999999999996</v>
      </c>
      <c r="M298" s="10">
        <v>7.6</v>
      </c>
      <c r="N298" s="10">
        <v>15.43</v>
      </c>
    </row>
    <row r="299" spans="1:14" x14ac:dyDescent="0.3">
      <c r="A299" s="9">
        <v>41578</v>
      </c>
      <c r="B299" s="10">
        <v>8.43</v>
      </c>
      <c r="C299" s="10">
        <v>43017.56</v>
      </c>
      <c r="D299" s="10">
        <v>25.2605</v>
      </c>
      <c r="E299" s="10">
        <v>19.3</v>
      </c>
      <c r="F299" s="10">
        <v>25.77</v>
      </c>
      <c r="G299" s="10">
        <v>37.49</v>
      </c>
      <c r="H299" s="10">
        <v>12.84</v>
      </c>
      <c r="I299" s="10">
        <v>18.470400000000001</v>
      </c>
      <c r="J299" s="10">
        <v>9.7548999999999992</v>
      </c>
      <c r="K299" s="10">
        <v>16.813700000000001</v>
      </c>
      <c r="L299" s="10">
        <v>11.831099999999999</v>
      </c>
      <c r="M299" s="10">
        <v>10.4</v>
      </c>
      <c r="N299" s="10">
        <v>16.100000000000001</v>
      </c>
    </row>
    <row r="300" spans="1:14" x14ac:dyDescent="0.3">
      <c r="A300" s="9">
        <v>41608</v>
      </c>
      <c r="B300" s="10">
        <v>6.77</v>
      </c>
      <c r="C300" s="10">
        <v>47412.51</v>
      </c>
      <c r="D300" s="10">
        <v>25.637799999999999</v>
      </c>
      <c r="E300" s="10">
        <v>12.3</v>
      </c>
      <c r="F300" s="10">
        <v>20.23</v>
      </c>
      <c r="G300" s="10">
        <v>39</v>
      </c>
      <c r="H300" s="10">
        <v>19.68</v>
      </c>
      <c r="I300" s="10">
        <v>23.4131</v>
      </c>
      <c r="J300" s="10">
        <v>7.532</v>
      </c>
      <c r="K300" s="10">
        <v>15.543900000000001</v>
      </c>
      <c r="L300" s="10">
        <v>6.8216999999999999</v>
      </c>
      <c r="M300" s="10">
        <v>14.8</v>
      </c>
      <c r="N300" s="10">
        <v>12.01</v>
      </c>
    </row>
    <row r="301" spans="1:14" x14ac:dyDescent="0.3">
      <c r="A301" s="9">
        <v>41639</v>
      </c>
      <c r="B301" s="10">
        <v>8.31</v>
      </c>
      <c r="C301" s="10">
        <v>52451.07</v>
      </c>
      <c r="D301" s="10">
        <v>22.906300000000002</v>
      </c>
      <c r="E301" s="10">
        <v>36.799999999999997</v>
      </c>
      <c r="F301" s="10">
        <v>20.9</v>
      </c>
      <c r="G301" s="10">
        <v>15.52</v>
      </c>
      <c r="H301" s="10">
        <v>26.99</v>
      </c>
      <c r="I301" s="10">
        <v>16.158000000000001</v>
      </c>
      <c r="J301" s="10">
        <v>2.0928</v>
      </c>
      <c r="K301" s="10">
        <v>14.9818</v>
      </c>
      <c r="L301" s="10">
        <v>13.061999999999999</v>
      </c>
      <c r="M301" s="10" t="e">
        <v>#N/A</v>
      </c>
      <c r="N301" s="10">
        <v>8.1</v>
      </c>
    </row>
    <row r="302" spans="1:14" x14ac:dyDescent="0.3">
      <c r="A302" s="9">
        <v>41670</v>
      </c>
      <c r="B302" s="10" t="e">
        <v>#N/A</v>
      </c>
      <c r="C302" s="10">
        <v>4328.1499999999996</v>
      </c>
      <c r="D302" s="10" t="e">
        <v>#N/A</v>
      </c>
      <c r="E302" s="10">
        <v>0.23</v>
      </c>
      <c r="F302" s="10">
        <v>-9.32</v>
      </c>
      <c r="G302" s="10">
        <v>11.94</v>
      </c>
      <c r="H302" s="10">
        <v>-2.17</v>
      </c>
      <c r="I302" s="10" t="e">
        <v>#N/A</v>
      </c>
      <c r="J302" s="10" t="e">
        <v>#N/A</v>
      </c>
      <c r="K302" s="10" t="e">
        <v>#N/A</v>
      </c>
      <c r="L302" s="10" t="e">
        <v>#N/A</v>
      </c>
      <c r="M302" s="10">
        <v>8.2827999999999999</v>
      </c>
      <c r="N302" s="10">
        <v>15.64</v>
      </c>
    </row>
    <row r="303" spans="1:14" x14ac:dyDescent="0.3">
      <c r="A303" s="9">
        <v>41698</v>
      </c>
      <c r="B303" s="10">
        <v>15.98</v>
      </c>
      <c r="C303" s="10">
        <v>8161.73</v>
      </c>
      <c r="D303" s="10" t="e">
        <v>#N/A</v>
      </c>
      <c r="E303" s="10">
        <v>44.6</v>
      </c>
      <c r="F303" s="10">
        <v>55.31</v>
      </c>
      <c r="G303" s="10">
        <v>19.649999999999999</v>
      </c>
      <c r="H303" s="10">
        <v>36.44</v>
      </c>
      <c r="I303" s="10" t="e">
        <v>#N/A</v>
      </c>
      <c r="J303" s="10" t="e">
        <v>#N/A</v>
      </c>
      <c r="K303" s="10" t="e">
        <v>#N/A</v>
      </c>
      <c r="L303" s="10" t="e">
        <v>#N/A</v>
      </c>
      <c r="M303" s="10">
        <v>9.4219000000000008</v>
      </c>
      <c r="N303" s="10">
        <v>9.4253</v>
      </c>
    </row>
    <row r="304" spans="1:14" x14ac:dyDescent="0.3">
      <c r="A304" s="9">
        <v>41729</v>
      </c>
      <c r="B304" s="10">
        <v>6.2</v>
      </c>
      <c r="C304" s="10">
        <v>12719.4</v>
      </c>
      <c r="D304" s="10">
        <v>7.3</v>
      </c>
      <c r="E304" s="10">
        <v>8.0399999999999991</v>
      </c>
      <c r="F304" s="10">
        <v>-7.76</v>
      </c>
      <c r="G304" s="10">
        <v>6.29</v>
      </c>
      <c r="H304" s="10">
        <v>-4.2300000000000004</v>
      </c>
      <c r="I304" s="10">
        <v>16.8</v>
      </c>
      <c r="J304" s="10">
        <v>3</v>
      </c>
      <c r="K304" s="10">
        <v>6.1</v>
      </c>
      <c r="L304" s="10">
        <v>12.2</v>
      </c>
      <c r="M304" s="10">
        <v>9.1239000000000008</v>
      </c>
      <c r="N304" s="10">
        <v>2.4950000000000001</v>
      </c>
    </row>
    <row r="305" spans="1:14" x14ac:dyDescent="0.3">
      <c r="A305" s="9">
        <v>41759</v>
      </c>
      <c r="B305" s="10">
        <v>4.4000000000000004</v>
      </c>
      <c r="C305" s="10">
        <v>17026.599999999999</v>
      </c>
      <c r="D305" s="10">
        <v>8.0715000000000003</v>
      </c>
      <c r="E305" s="10">
        <v>15.6</v>
      </c>
      <c r="F305" s="10">
        <v>-20.59</v>
      </c>
      <c r="G305" s="10">
        <v>-11.83</v>
      </c>
      <c r="H305" s="10">
        <v>-16.420000000000002</v>
      </c>
      <c r="I305" s="10">
        <v>22.640799999999999</v>
      </c>
      <c r="J305" s="10">
        <v>0.24759999999999999</v>
      </c>
      <c r="K305" s="10">
        <v>6.8083999999999998</v>
      </c>
      <c r="L305" s="10">
        <v>8.9590999999999994</v>
      </c>
      <c r="M305" s="10">
        <v>16.573599999999999</v>
      </c>
      <c r="N305" s="10">
        <v>9.02</v>
      </c>
    </row>
    <row r="306" spans="1:14" x14ac:dyDescent="0.3">
      <c r="A306" s="9">
        <v>41790</v>
      </c>
      <c r="B306" s="10">
        <v>5.9</v>
      </c>
      <c r="C306" s="10">
        <v>21488.9</v>
      </c>
      <c r="D306" s="10">
        <v>12.081</v>
      </c>
      <c r="E306" s="10">
        <v>12.6</v>
      </c>
      <c r="F306" s="10">
        <v>-31.02</v>
      </c>
      <c r="G306" s="10">
        <v>-14.05</v>
      </c>
      <c r="H306" s="10">
        <v>-18.52</v>
      </c>
      <c r="I306" s="10">
        <v>20.055199999999999</v>
      </c>
      <c r="J306" s="10">
        <v>0.4</v>
      </c>
      <c r="K306" s="10">
        <v>4.0404</v>
      </c>
      <c r="L306" s="10">
        <v>15.985799999999999</v>
      </c>
      <c r="M306" s="10">
        <v>11.32</v>
      </c>
      <c r="N306" s="10">
        <v>6.83</v>
      </c>
    </row>
    <row r="307" spans="1:14" x14ac:dyDescent="0.3">
      <c r="A307" s="9">
        <v>41820</v>
      </c>
      <c r="B307" s="10">
        <v>5.7</v>
      </c>
      <c r="C307" s="10">
        <v>26163.3</v>
      </c>
      <c r="D307" s="10">
        <v>11.230499999999999</v>
      </c>
      <c r="E307" s="10">
        <v>11.5</v>
      </c>
      <c r="F307" s="10">
        <v>-24.22</v>
      </c>
      <c r="G307" s="10">
        <v>-10.36</v>
      </c>
      <c r="H307" s="10">
        <v>-12.73</v>
      </c>
      <c r="I307" s="10">
        <v>18.619499999999999</v>
      </c>
      <c r="J307" s="10">
        <v>4.8583999999999996</v>
      </c>
      <c r="K307" s="10">
        <v>5.6740000000000004</v>
      </c>
      <c r="L307" s="10">
        <v>23.181899999999999</v>
      </c>
      <c r="M307" s="10">
        <v>10.0379</v>
      </c>
      <c r="N307" s="10">
        <v>5.0945</v>
      </c>
    </row>
    <row r="308" spans="1:14" x14ac:dyDescent="0.3">
      <c r="A308" s="9">
        <v>41851</v>
      </c>
      <c r="B308" s="10">
        <v>3.33</v>
      </c>
      <c r="C308" s="10">
        <v>31248.68</v>
      </c>
      <c r="D308" s="10">
        <v>10.091900000000001</v>
      </c>
      <c r="E308" s="10">
        <v>8.8000000000000007</v>
      </c>
      <c r="F308" s="10">
        <v>-27.32</v>
      </c>
      <c r="G308" s="10">
        <v>-18.559999999999999</v>
      </c>
      <c r="H308" s="10">
        <v>-6.72</v>
      </c>
      <c r="I308" s="10">
        <v>18.955300000000001</v>
      </c>
      <c r="J308" s="10">
        <v>10.619899999999999</v>
      </c>
      <c r="K308" s="10">
        <v>11.518599999999999</v>
      </c>
      <c r="L308" s="10">
        <v>7.3921000000000001</v>
      </c>
      <c r="M308" s="10">
        <v>10.6022</v>
      </c>
      <c r="N308" s="10">
        <v>9.4417000000000009</v>
      </c>
    </row>
    <row r="309" spans="1:14" x14ac:dyDescent="0.3">
      <c r="A309" s="9">
        <v>41882</v>
      </c>
      <c r="B309" s="10">
        <v>-2.2000000000000002</v>
      </c>
      <c r="C309" s="10">
        <v>36200</v>
      </c>
      <c r="D309" s="10">
        <v>3.1859999999999999</v>
      </c>
      <c r="E309" s="10">
        <v>9.2899999999999991</v>
      </c>
      <c r="F309" s="10">
        <v>-27.76</v>
      </c>
      <c r="G309" s="10">
        <v>-18.29</v>
      </c>
      <c r="H309" s="10">
        <v>-16.37</v>
      </c>
      <c r="I309" s="10">
        <v>19.857299999999999</v>
      </c>
      <c r="J309" s="10">
        <v>11.306900000000001</v>
      </c>
      <c r="K309" s="10">
        <v>14.352600000000001</v>
      </c>
      <c r="L309" s="10">
        <v>12.5068</v>
      </c>
      <c r="M309" s="10">
        <v>11.5235</v>
      </c>
      <c r="N309" s="10">
        <v>1.9329000000000001</v>
      </c>
    </row>
    <row r="310" spans="1:14" x14ac:dyDescent="0.3">
      <c r="A310" s="9">
        <v>41912</v>
      </c>
      <c r="B310" s="10">
        <v>4.12</v>
      </c>
      <c r="C310" s="10">
        <v>40754.800000000003</v>
      </c>
      <c r="D310" s="10">
        <v>4.4683999999999999</v>
      </c>
      <c r="E310" s="10">
        <v>9.5399999999999991</v>
      </c>
      <c r="F310" s="10">
        <v>-33.32</v>
      </c>
      <c r="G310" s="10">
        <v>-25.47</v>
      </c>
      <c r="H310" s="10">
        <v>-21.18</v>
      </c>
      <c r="I310" s="10">
        <v>14.784599999999999</v>
      </c>
      <c r="J310" s="10">
        <v>9.2545999999999999</v>
      </c>
      <c r="K310" s="10">
        <v>14.1548</v>
      </c>
      <c r="L310" s="10">
        <v>7.8242000000000003</v>
      </c>
      <c r="M310" s="10">
        <v>8.5748999999999995</v>
      </c>
      <c r="N310" s="10">
        <v>2.2524000000000002</v>
      </c>
    </row>
    <row r="311" spans="1:14" x14ac:dyDescent="0.3">
      <c r="A311" s="9">
        <v>41943</v>
      </c>
      <c r="B311" s="10">
        <v>1.9</v>
      </c>
      <c r="C311" s="10">
        <v>45234</v>
      </c>
      <c r="D311" s="10">
        <v>6.8</v>
      </c>
      <c r="E311" s="10">
        <v>8.7200000000000006</v>
      </c>
      <c r="F311" s="10">
        <v>-33.19</v>
      </c>
      <c r="G311" s="10">
        <v>-11.67</v>
      </c>
      <c r="H311" s="10">
        <v>-19.18</v>
      </c>
      <c r="I311" s="10">
        <v>15.9909</v>
      </c>
      <c r="J311" s="10">
        <v>9.5</v>
      </c>
      <c r="K311" s="10">
        <v>11</v>
      </c>
      <c r="L311" s="10">
        <v>8.2922999999999991</v>
      </c>
      <c r="M311" s="10">
        <v>7.8129</v>
      </c>
      <c r="N311" s="10">
        <v>8.4</v>
      </c>
    </row>
    <row r="312" spans="1:14" x14ac:dyDescent="0.3">
      <c r="A312" s="9">
        <v>41973</v>
      </c>
      <c r="B312" s="10">
        <v>0.6</v>
      </c>
      <c r="C312" s="10">
        <v>49746</v>
      </c>
      <c r="D312" s="10">
        <v>2.6</v>
      </c>
      <c r="E312" s="10">
        <v>5.32</v>
      </c>
      <c r="F312" s="10">
        <v>-35.229999999999997</v>
      </c>
      <c r="G312" s="10">
        <v>-11.46</v>
      </c>
      <c r="H312" s="10">
        <v>-27.4</v>
      </c>
      <c r="I312" s="10">
        <v>11.6988</v>
      </c>
      <c r="J312" s="10">
        <v>11.2</v>
      </c>
      <c r="K312" s="10">
        <v>-6.4</v>
      </c>
      <c r="L312" s="10">
        <v>8.2327999999999992</v>
      </c>
      <c r="M312" s="10">
        <v>8.6172000000000004</v>
      </c>
      <c r="N312" s="10">
        <v>6.9276</v>
      </c>
    </row>
    <row r="313" spans="1:14" x14ac:dyDescent="0.3">
      <c r="A313" s="9">
        <v>42004</v>
      </c>
      <c r="B313" s="10">
        <v>1.3</v>
      </c>
      <c r="C313" s="10">
        <v>56495.8</v>
      </c>
      <c r="D313" s="10">
        <v>3.7</v>
      </c>
      <c r="E313" s="10">
        <v>-3.48</v>
      </c>
      <c r="F313" s="10">
        <v>-36.26</v>
      </c>
      <c r="G313" s="10">
        <v>-9.64</v>
      </c>
      <c r="H313" s="10">
        <v>-36.18</v>
      </c>
      <c r="I313" s="10">
        <v>14.7</v>
      </c>
      <c r="J313" s="10">
        <v>8.5</v>
      </c>
      <c r="K313" s="10">
        <v>6.4</v>
      </c>
      <c r="L313" s="10">
        <v>0.1</v>
      </c>
      <c r="M313" s="10" t="e">
        <v>#N/A</v>
      </c>
      <c r="N313" s="10">
        <v>12.34</v>
      </c>
    </row>
    <row r="314" spans="1:14" x14ac:dyDescent="0.3">
      <c r="A314" s="9">
        <v>42035</v>
      </c>
      <c r="B314" s="10">
        <v>13.37</v>
      </c>
      <c r="C314" s="10">
        <v>4907.01</v>
      </c>
      <c r="D314" s="10" t="e">
        <v>#N/A</v>
      </c>
      <c r="E314" s="10">
        <v>15</v>
      </c>
      <c r="F314" s="10">
        <v>-21.38</v>
      </c>
      <c r="G314" s="10">
        <v>-21.46</v>
      </c>
      <c r="H314" s="10">
        <v>-28.51</v>
      </c>
      <c r="I314" s="10" t="e">
        <v>#N/A</v>
      </c>
      <c r="J314" s="10" t="e">
        <v>#N/A</v>
      </c>
      <c r="K314" s="10" t="e">
        <v>#N/A</v>
      </c>
      <c r="L314" s="10" t="e">
        <v>#N/A</v>
      </c>
      <c r="M314" s="10">
        <v>4.8562000000000003</v>
      </c>
      <c r="N314" s="10">
        <v>2.7</v>
      </c>
    </row>
    <row r="315" spans="1:14" x14ac:dyDescent="0.3">
      <c r="A315" s="9">
        <v>42063</v>
      </c>
      <c r="B315" s="10">
        <v>-7.6</v>
      </c>
      <c r="C315" s="10">
        <v>8560.86</v>
      </c>
      <c r="D315" s="10">
        <v>-2.1</v>
      </c>
      <c r="E315" s="10">
        <v>-33.200000000000003</v>
      </c>
      <c r="F315" s="10">
        <v>-72.22</v>
      </c>
      <c r="G315" s="10">
        <v>-38.56</v>
      </c>
      <c r="H315" s="10">
        <v>-68.59</v>
      </c>
      <c r="I315" s="10">
        <v>12.1</v>
      </c>
      <c r="J315" s="10">
        <v>7.1</v>
      </c>
      <c r="K315" s="10">
        <v>0.6</v>
      </c>
      <c r="L315" s="10">
        <v>-14.1</v>
      </c>
      <c r="M315" s="10">
        <v>0.29920000000000002</v>
      </c>
      <c r="N315" s="10">
        <v>-2.4138000000000002</v>
      </c>
    </row>
    <row r="316" spans="1:14" x14ac:dyDescent="0.3">
      <c r="A316" s="9">
        <v>42094</v>
      </c>
      <c r="B316" s="10">
        <v>-3.7</v>
      </c>
      <c r="C316" s="10">
        <v>13103</v>
      </c>
      <c r="D316" s="10">
        <v>3.5</v>
      </c>
      <c r="E316" s="10">
        <v>-2.84</v>
      </c>
      <c r="F316" s="10">
        <v>-42.64</v>
      </c>
      <c r="G316" s="10">
        <v>-25.31</v>
      </c>
      <c r="H316" s="10">
        <v>-55.61</v>
      </c>
      <c r="I316" s="10">
        <v>8.7742000000000004</v>
      </c>
      <c r="J316" s="10">
        <v>4.4000000000000004</v>
      </c>
      <c r="K316" s="10">
        <v>2.5</v>
      </c>
      <c r="L316" s="10">
        <v>2.9047999999999998</v>
      </c>
      <c r="M316" s="10">
        <v>-1.3779999999999999</v>
      </c>
      <c r="N316" s="10">
        <v>2.5236999999999998</v>
      </c>
    </row>
    <row r="317" spans="1:14" x14ac:dyDescent="0.3">
      <c r="A317" s="9">
        <v>42124</v>
      </c>
      <c r="B317" s="10">
        <v>1</v>
      </c>
      <c r="C317" s="10">
        <v>17593</v>
      </c>
      <c r="D317" s="10">
        <v>-0.3</v>
      </c>
      <c r="E317" s="10">
        <v>-5.53</v>
      </c>
      <c r="F317" s="10">
        <v>-34.25</v>
      </c>
      <c r="G317" s="10">
        <v>-26.19</v>
      </c>
      <c r="H317" s="10">
        <v>-55.24</v>
      </c>
      <c r="I317" s="10">
        <v>4.8085000000000004</v>
      </c>
      <c r="J317" s="10">
        <v>5.0999999999999996</v>
      </c>
      <c r="K317" s="10">
        <v>-7.6</v>
      </c>
      <c r="L317" s="10">
        <v>11.324999999999999</v>
      </c>
      <c r="M317" s="10">
        <v>-2.2422</v>
      </c>
      <c r="N317" s="10">
        <v>5.7880000000000003</v>
      </c>
    </row>
    <row r="318" spans="1:14" x14ac:dyDescent="0.3">
      <c r="A318" s="9">
        <v>42155</v>
      </c>
      <c r="B318" s="10">
        <v>0</v>
      </c>
      <c r="C318" s="10">
        <v>22187</v>
      </c>
      <c r="D318" s="10">
        <v>-1.6</v>
      </c>
      <c r="E318" s="10">
        <v>-4.8600000000000003</v>
      </c>
      <c r="F318" s="10">
        <v>-32.58</v>
      </c>
      <c r="G318" s="10">
        <v>-25.71</v>
      </c>
      <c r="H318" s="10">
        <v>-53.88</v>
      </c>
      <c r="I318" s="10">
        <v>8.3648000000000007</v>
      </c>
      <c r="J318" s="10">
        <v>5.0999999999999996</v>
      </c>
      <c r="K318" s="10">
        <v>-5.9</v>
      </c>
      <c r="L318" s="10">
        <v>0.504</v>
      </c>
      <c r="M318" s="10">
        <v>-0.51200000000000001</v>
      </c>
      <c r="N318" s="10">
        <v>0.41120000000000001</v>
      </c>
    </row>
    <row r="319" spans="1:14" x14ac:dyDescent="0.3">
      <c r="A319" s="9">
        <v>42185</v>
      </c>
      <c r="B319" s="10">
        <v>0.5</v>
      </c>
      <c r="C319" s="10">
        <v>27091</v>
      </c>
      <c r="D319" s="10">
        <v>0.7</v>
      </c>
      <c r="E319" s="10">
        <v>-7.38</v>
      </c>
      <c r="F319" s="10">
        <v>-34.119999999999997</v>
      </c>
      <c r="G319" s="10">
        <v>-29.34</v>
      </c>
      <c r="H319" s="10">
        <v>-54.99</v>
      </c>
      <c r="I319" s="10">
        <v>8.3361000000000001</v>
      </c>
      <c r="J319" s="10">
        <v>4.7</v>
      </c>
      <c r="K319" s="10">
        <v>4.2</v>
      </c>
      <c r="L319" s="10">
        <v>6.202</v>
      </c>
      <c r="M319" s="10">
        <v>-2.0718999999999999</v>
      </c>
      <c r="N319" s="10">
        <v>10.8337</v>
      </c>
    </row>
    <row r="320" spans="1:14" x14ac:dyDescent="0.3">
      <c r="A320" s="9">
        <v>42216</v>
      </c>
      <c r="B320" s="10">
        <v>-2</v>
      </c>
      <c r="C320" s="10">
        <v>32208</v>
      </c>
      <c r="D320" s="10">
        <v>-11.2</v>
      </c>
      <c r="E320" s="10">
        <v>-10.9</v>
      </c>
      <c r="F320" s="10">
        <v>-29.9</v>
      </c>
      <c r="G320" s="10">
        <v>-21.29</v>
      </c>
      <c r="H320" s="10">
        <v>-56.96</v>
      </c>
      <c r="I320" s="10">
        <v>8.3000000000000007</v>
      </c>
      <c r="J320" s="10">
        <v>1.4</v>
      </c>
      <c r="K320" s="10">
        <v>-2.2999999999999998</v>
      </c>
      <c r="L320" s="10">
        <v>-0.4</v>
      </c>
      <c r="M320" s="10">
        <v>2.2538</v>
      </c>
      <c r="N320" s="10">
        <v>10.3749</v>
      </c>
    </row>
    <row r="321" spans="1:14" x14ac:dyDescent="0.3">
      <c r="A321" s="9">
        <v>42247</v>
      </c>
      <c r="B321" s="10">
        <v>1</v>
      </c>
      <c r="C321" s="10">
        <v>37380</v>
      </c>
      <c r="D321" s="10">
        <v>-6.5</v>
      </c>
      <c r="E321" s="10">
        <v>-17.27</v>
      </c>
      <c r="F321" s="10">
        <v>-32.89</v>
      </c>
      <c r="G321" s="10">
        <v>-19.96</v>
      </c>
      <c r="H321" s="10">
        <v>-52.66</v>
      </c>
      <c r="I321" s="10">
        <v>9.0731000000000002</v>
      </c>
      <c r="J321" s="10">
        <v>4.7</v>
      </c>
      <c r="K321" s="10">
        <v>4.9000000000000004</v>
      </c>
      <c r="L321" s="10">
        <v>-5.1555999999999997</v>
      </c>
      <c r="M321" s="10">
        <v>0.91120000000000001</v>
      </c>
      <c r="N321" s="10">
        <v>3.4584000000000001</v>
      </c>
    </row>
    <row r="322" spans="1:14" x14ac:dyDescent="0.3">
      <c r="A322" s="9">
        <v>42277</v>
      </c>
      <c r="B322" s="10">
        <v>-3.1</v>
      </c>
      <c r="C322" s="10">
        <v>41990</v>
      </c>
      <c r="D322" s="10">
        <v>-4.7</v>
      </c>
      <c r="E322" s="10">
        <v>-12.84</v>
      </c>
      <c r="F322" s="10">
        <v>-30.14</v>
      </c>
      <c r="G322" s="10">
        <v>-23.26</v>
      </c>
      <c r="H322" s="10">
        <v>-49.55</v>
      </c>
      <c r="I322" s="10">
        <v>5</v>
      </c>
      <c r="J322" s="10">
        <v>3.3</v>
      </c>
      <c r="K322" s="10">
        <v>5</v>
      </c>
      <c r="L322" s="10">
        <v>-7.8966000000000003</v>
      </c>
      <c r="M322" s="10">
        <v>-1.5004</v>
      </c>
      <c r="N322" s="10">
        <v>3.6406000000000001</v>
      </c>
    </row>
    <row r="323" spans="1:14" x14ac:dyDescent="0.3">
      <c r="A323" s="9">
        <v>42308</v>
      </c>
      <c r="B323" s="10">
        <v>-3.24</v>
      </c>
      <c r="C323" s="10">
        <v>46511.200400000002</v>
      </c>
      <c r="D323" s="10">
        <v>5.0117000000000003</v>
      </c>
      <c r="E323" s="10">
        <v>-10.92</v>
      </c>
      <c r="F323" s="10">
        <v>-31.78</v>
      </c>
      <c r="G323" s="10">
        <v>-30.28</v>
      </c>
      <c r="H323" s="10">
        <v>-53.58</v>
      </c>
      <c r="I323" s="10">
        <v>6.8646000000000003</v>
      </c>
      <c r="J323" s="10">
        <v>1.9855</v>
      </c>
      <c r="K323" s="10">
        <v>4.5744999999999996</v>
      </c>
      <c r="L323" s="10">
        <v>-8.5593000000000004</v>
      </c>
      <c r="M323" s="10">
        <v>-0.6996</v>
      </c>
      <c r="N323" s="10">
        <v>1.8398000000000001</v>
      </c>
    </row>
    <row r="324" spans="1:14" x14ac:dyDescent="0.3">
      <c r="A324" s="9">
        <v>42338</v>
      </c>
      <c r="B324" s="10">
        <v>0.1</v>
      </c>
      <c r="C324" s="10">
        <v>51256.7</v>
      </c>
      <c r="D324" s="10">
        <v>16</v>
      </c>
      <c r="E324" s="10">
        <v>-9.51</v>
      </c>
      <c r="F324" s="10">
        <v>-25.54</v>
      </c>
      <c r="G324" s="10">
        <v>-33.22</v>
      </c>
      <c r="H324" s="10">
        <v>-53.2</v>
      </c>
      <c r="I324" s="10">
        <v>8</v>
      </c>
      <c r="J324" s="10">
        <v>2.4</v>
      </c>
      <c r="K324" s="10">
        <v>1.5</v>
      </c>
      <c r="L324" s="10">
        <v>-6</v>
      </c>
      <c r="M324" s="10">
        <v>-0.49149999999999999</v>
      </c>
      <c r="N324" s="10">
        <v>8.3818000000000001</v>
      </c>
    </row>
    <row r="325" spans="1:14" x14ac:dyDescent="0.3">
      <c r="A325" s="9">
        <v>42369</v>
      </c>
      <c r="B325" s="10">
        <v>-3.7</v>
      </c>
      <c r="C325" s="10">
        <v>56184</v>
      </c>
      <c r="D325" s="10">
        <v>16.3</v>
      </c>
      <c r="E325" s="10">
        <v>-4.2</v>
      </c>
      <c r="F325" s="10">
        <v>-27.89</v>
      </c>
      <c r="G325" s="10">
        <v>-31.78</v>
      </c>
      <c r="H325" s="10">
        <v>-50.25</v>
      </c>
      <c r="I325" s="10">
        <v>14.6</v>
      </c>
      <c r="J325" s="10">
        <v>-0.5</v>
      </c>
      <c r="K325" s="10">
        <v>4.9000000000000004</v>
      </c>
      <c r="L325" s="10">
        <v>1</v>
      </c>
      <c r="M325" s="10" t="e">
        <v>#N/A</v>
      </c>
      <c r="N325" s="10">
        <v>10.5351</v>
      </c>
    </row>
    <row r="326" spans="1:14" x14ac:dyDescent="0.3">
      <c r="A326" s="9">
        <v>42400</v>
      </c>
      <c r="B326" s="10" t="e">
        <v>#N/A</v>
      </c>
      <c r="C326" s="10" t="e">
        <v>#N/A</v>
      </c>
      <c r="D326" s="10" t="e">
        <v>#N/A</v>
      </c>
      <c r="E326" s="10">
        <v>-3.33</v>
      </c>
      <c r="F326" s="10">
        <v>-17.23</v>
      </c>
      <c r="G326" s="10">
        <v>-5.43</v>
      </c>
      <c r="H326" s="10">
        <v>-37.33</v>
      </c>
      <c r="I326" s="10" t="e">
        <v>#N/A</v>
      </c>
      <c r="J326" s="10" t="e">
        <v>#N/A</v>
      </c>
      <c r="K326" s="10" t="e">
        <v>#N/A</v>
      </c>
      <c r="L326" s="10" t="e">
        <v>#N/A</v>
      </c>
      <c r="M326" s="10">
        <v>-1.0243</v>
      </c>
      <c r="N326" s="10">
        <v>5.8</v>
      </c>
    </row>
    <row r="327" spans="1:14" x14ac:dyDescent="0.3">
      <c r="A327" s="9">
        <v>42429</v>
      </c>
      <c r="B327" s="10" t="e">
        <v>#N/A</v>
      </c>
      <c r="C327" s="10">
        <v>8701.7000000000007</v>
      </c>
      <c r="D327" s="10" t="e">
        <v>#N/A</v>
      </c>
      <c r="E327" s="10">
        <v>5.37</v>
      </c>
      <c r="F327" s="10">
        <v>39.79</v>
      </c>
      <c r="G327" s="10">
        <v>2.1800000000000002</v>
      </c>
      <c r="H327" s="10">
        <v>-6.99</v>
      </c>
      <c r="I327" s="10" t="e">
        <v>#N/A</v>
      </c>
      <c r="J327" s="10" t="e">
        <v>#N/A</v>
      </c>
      <c r="K327" s="10" t="e">
        <v>#N/A</v>
      </c>
      <c r="L327" s="10" t="e">
        <v>#N/A</v>
      </c>
      <c r="M327" s="10">
        <v>0.90920000000000001</v>
      </c>
      <c r="N327" s="10">
        <v>8.3817000000000004</v>
      </c>
    </row>
    <row r="328" spans="1:14" x14ac:dyDescent="0.3">
      <c r="A328" s="9">
        <v>42460</v>
      </c>
      <c r="B328" s="10">
        <v>3.96</v>
      </c>
      <c r="C328" s="10">
        <v>13551.3678</v>
      </c>
      <c r="D328" s="10">
        <v>8.9</v>
      </c>
      <c r="E328" s="10">
        <v>17.920000000000002</v>
      </c>
      <c r="F328" s="10">
        <v>19.350000000000001</v>
      </c>
      <c r="G328" s="10">
        <v>29.53</v>
      </c>
      <c r="H328" s="10">
        <v>35.950000000000003</v>
      </c>
      <c r="I328" s="10">
        <v>14</v>
      </c>
      <c r="J328" s="10">
        <v>0.7</v>
      </c>
      <c r="K328" s="10">
        <v>10</v>
      </c>
      <c r="L328" s="10">
        <v>-2</v>
      </c>
      <c r="M328" s="10">
        <v>0.4703</v>
      </c>
      <c r="N328" s="10">
        <v>10.7827</v>
      </c>
    </row>
    <row r="329" spans="1:14" x14ac:dyDescent="0.3">
      <c r="A329" s="9">
        <v>42490</v>
      </c>
      <c r="B329" s="10">
        <v>-1.7</v>
      </c>
      <c r="C329" s="10">
        <v>17986</v>
      </c>
      <c r="D329" s="10">
        <v>4.3</v>
      </c>
      <c r="E329" s="10">
        <v>-7.09</v>
      </c>
      <c r="F329" s="10">
        <v>-15.66</v>
      </c>
      <c r="G329" s="10">
        <v>-10.79</v>
      </c>
      <c r="H329" s="10">
        <v>-36.1</v>
      </c>
      <c r="I329" s="10">
        <v>11.7</v>
      </c>
      <c r="J329" s="10">
        <v>-0.6</v>
      </c>
      <c r="K329" s="10">
        <v>17.5</v>
      </c>
      <c r="L329" s="10">
        <v>-7</v>
      </c>
      <c r="M329" s="10">
        <v>-3.4</v>
      </c>
      <c r="N329" s="10">
        <v>17.517099999999999</v>
      </c>
    </row>
    <row r="330" spans="1:14" x14ac:dyDescent="0.3">
      <c r="A330" s="9">
        <v>42521</v>
      </c>
      <c r="B330" s="10">
        <v>0</v>
      </c>
      <c r="C330" s="10">
        <v>22676</v>
      </c>
      <c r="D330" s="10">
        <v>4.0999999999999996</v>
      </c>
      <c r="E330" s="10">
        <v>4.4000000000000004</v>
      </c>
      <c r="F330" s="10">
        <v>2.0699999999999998</v>
      </c>
      <c r="G330" s="10">
        <v>2.42</v>
      </c>
      <c r="H330" s="10">
        <v>-31.09</v>
      </c>
      <c r="I330" s="10">
        <v>10.6</v>
      </c>
      <c r="J330" s="10">
        <v>2.6</v>
      </c>
      <c r="K330" s="10">
        <v>13.5</v>
      </c>
      <c r="L330" s="10">
        <v>-15.1</v>
      </c>
      <c r="M330" s="10">
        <v>1.1376999999999999</v>
      </c>
      <c r="N330" s="10">
        <v>8.2667000000000002</v>
      </c>
    </row>
    <row r="331" spans="1:14" x14ac:dyDescent="0.3">
      <c r="A331" s="9">
        <v>42551</v>
      </c>
      <c r="B331" s="10">
        <v>2.1</v>
      </c>
      <c r="C331" s="10">
        <v>27595</v>
      </c>
      <c r="D331" s="10">
        <v>8.1</v>
      </c>
      <c r="E331" s="10">
        <v>3.52</v>
      </c>
      <c r="F331" s="10">
        <v>7</v>
      </c>
      <c r="G331" s="10">
        <v>13.43</v>
      </c>
      <c r="H331" s="10">
        <v>-26.63</v>
      </c>
      <c r="I331" s="10">
        <v>11.4</v>
      </c>
      <c r="J331" s="10">
        <v>-3.2</v>
      </c>
      <c r="K331" s="10">
        <v>-2.5</v>
      </c>
      <c r="L331" s="10">
        <v>0.1</v>
      </c>
      <c r="M331" s="10">
        <v>5.4352</v>
      </c>
      <c r="N331" s="10">
        <v>2.2755999999999998</v>
      </c>
    </row>
    <row r="332" spans="1:14" x14ac:dyDescent="0.3">
      <c r="A332" s="9">
        <v>42582</v>
      </c>
      <c r="B332" s="10">
        <v>7.2</v>
      </c>
      <c r="C332" s="10">
        <v>33121</v>
      </c>
      <c r="D332" s="10">
        <v>25.4</v>
      </c>
      <c r="E332" s="10">
        <v>5.28</v>
      </c>
      <c r="F332" s="10">
        <v>13.23</v>
      </c>
      <c r="G332" s="10">
        <v>1.68</v>
      </c>
      <c r="H332" s="10">
        <v>-15.31</v>
      </c>
      <c r="I332" s="10">
        <v>7.3</v>
      </c>
      <c r="J332" s="10">
        <v>-1.3</v>
      </c>
      <c r="K332" s="10">
        <v>0.3</v>
      </c>
      <c r="L332" s="10">
        <v>10.1</v>
      </c>
      <c r="M332" s="10">
        <v>1.5916999999999999</v>
      </c>
      <c r="N332" s="10">
        <v>3.5375999999999999</v>
      </c>
    </row>
    <row r="333" spans="1:14" x14ac:dyDescent="0.3">
      <c r="A333" s="9">
        <v>42613</v>
      </c>
      <c r="B333" s="10">
        <v>7.8</v>
      </c>
      <c r="C333" s="10">
        <v>38772</v>
      </c>
      <c r="D333" s="10">
        <v>24.7</v>
      </c>
      <c r="E333" s="10">
        <v>27.8</v>
      </c>
      <c r="F333" s="10">
        <v>44.89</v>
      </c>
      <c r="G333" s="10">
        <v>22.15</v>
      </c>
      <c r="H333" s="10">
        <v>-9.1</v>
      </c>
      <c r="I333" s="10">
        <v>9</v>
      </c>
      <c r="J333" s="10">
        <v>-8.9</v>
      </c>
      <c r="K333" s="10">
        <v>-8.1</v>
      </c>
      <c r="L333" s="10">
        <v>15.7</v>
      </c>
      <c r="M333" s="10">
        <v>2.1272000000000002</v>
      </c>
      <c r="N333" s="10">
        <v>1.8675999999999999</v>
      </c>
    </row>
    <row r="334" spans="1:14" x14ac:dyDescent="0.3">
      <c r="A334" s="9">
        <v>42643</v>
      </c>
      <c r="B334" s="10">
        <v>6.8</v>
      </c>
      <c r="C334" s="10">
        <v>43732</v>
      </c>
      <c r="D334" s="10">
        <v>31.5</v>
      </c>
      <c r="E334" s="10">
        <v>21.74</v>
      </c>
      <c r="F334" s="10">
        <v>71.400000000000006</v>
      </c>
      <c r="G334" s="10">
        <v>33.6</v>
      </c>
      <c r="H334" s="10">
        <v>1</v>
      </c>
      <c r="I334" s="10">
        <v>9.6999999999999993</v>
      </c>
      <c r="J334" s="10">
        <v>-4.8</v>
      </c>
      <c r="K334" s="10">
        <v>-14.4</v>
      </c>
      <c r="L334" s="10">
        <v>18.7</v>
      </c>
      <c r="M334" s="10">
        <v>5.7602000000000002</v>
      </c>
      <c r="N334" s="10">
        <v>-0.67059999999999997</v>
      </c>
    </row>
    <row r="335" spans="1:14" x14ac:dyDescent="0.3">
      <c r="A335" s="9">
        <v>42674</v>
      </c>
      <c r="B335" s="10">
        <v>8</v>
      </c>
      <c r="C335" s="10">
        <v>48647</v>
      </c>
      <c r="D335" s="10">
        <v>18</v>
      </c>
      <c r="E335" s="10">
        <v>24.87</v>
      </c>
      <c r="F335" s="10">
        <v>71.36</v>
      </c>
      <c r="G335" s="10">
        <v>23.06</v>
      </c>
      <c r="H335" s="10">
        <v>14.55</v>
      </c>
      <c r="I335" s="10">
        <v>7.9</v>
      </c>
      <c r="J335" s="10">
        <v>1.1000000000000001</v>
      </c>
      <c r="K335" s="10">
        <v>-6.3</v>
      </c>
      <c r="L335" s="10">
        <v>19.2</v>
      </c>
      <c r="M335" s="10">
        <v>2.2999999999999998</v>
      </c>
      <c r="N335" s="10">
        <v>7.2195999999999998</v>
      </c>
    </row>
    <row r="336" spans="1:14" x14ac:dyDescent="0.3">
      <c r="A336" s="9">
        <v>42704</v>
      </c>
      <c r="B336" s="10">
        <v>7</v>
      </c>
      <c r="C336" s="10">
        <v>53700.800000000003</v>
      </c>
      <c r="D336" s="10">
        <v>17.8</v>
      </c>
      <c r="E336" s="10">
        <v>29.98</v>
      </c>
      <c r="F336" s="10">
        <v>72.64</v>
      </c>
      <c r="G336" s="10">
        <v>44.17</v>
      </c>
      <c r="H336" s="10">
        <v>21.85</v>
      </c>
      <c r="I336" s="10">
        <v>7</v>
      </c>
      <c r="J336" s="10">
        <v>-0.2</v>
      </c>
      <c r="K336" s="10">
        <v>-0.5</v>
      </c>
      <c r="L336" s="10">
        <v>14.6</v>
      </c>
      <c r="M336" s="10">
        <v>14</v>
      </c>
      <c r="N336" s="10">
        <v>-2.5185</v>
      </c>
    </row>
    <row r="337" spans="1:14" x14ac:dyDescent="0.3">
      <c r="A337" s="9">
        <v>42735</v>
      </c>
      <c r="B337" s="10">
        <v>6.9</v>
      </c>
      <c r="C337" s="10">
        <v>59111.199999999997</v>
      </c>
      <c r="D337" s="10">
        <v>12.7</v>
      </c>
      <c r="E337" s="10">
        <v>30.92</v>
      </c>
      <c r="F337" s="10">
        <v>75.03</v>
      </c>
      <c r="G337" s="10">
        <v>48.42</v>
      </c>
      <c r="H337" s="10">
        <v>14.44</v>
      </c>
      <c r="I337" s="10">
        <v>3.3</v>
      </c>
      <c r="J337" s="10">
        <v>3.8</v>
      </c>
      <c r="K337" s="10">
        <v>-1</v>
      </c>
      <c r="L337" s="10">
        <v>13</v>
      </c>
      <c r="M337" s="10" t="e">
        <v>#N/A</v>
      </c>
      <c r="N337" s="10">
        <v>-15.1557</v>
      </c>
    </row>
    <row r="338" spans="1:14" x14ac:dyDescent="0.3">
      <c r="A338" s="9">
        <v>42766</v>
      </c>
      <c r="B338" s="10" t="e">
        <v>#N/A</v>
      </c>
      <c r="C338" s="10" t="e">
        <v>#N/A</v>
      </c>
      <c r="D338" s="10" t="e">
        <v>#N/A</v>
      </c>
      <c r="E338" s="10">
        <v>9.51</v>
      </c>
      <c r="F338" s="10">
        <v>54.17</v>
      </c>
      <c r="G338" s="10">
        <v>6.25</v>
      </c>
      <c r="H338" s="10">
        <v>19.55</v>
      </c>
      <c r="I338" s="10" t="e">
        <v>#N/A</v>
      </c>
      <c r="J338" s="10" t="e">
        <v>#N/A</v>
      </c>
      <c r="K338" s="10" t="e">
        <v>#N/A</v>
      </c>
      <c r="L338" s="10" t="e">
        <v>#N/A</v>
      </c>
      <c r="M338" s="10">
        <v>6.1</v>
      </c>
      <c r="N338" s="10">
        <v>19.899999999999999</v>
      </c>
    </row>
    <row r="339" spans="1:14" x14ac:dyDescent="0.3">
      <c r="A339" s="9">
        <v>42794</v>
      </c>
      <c r="B339" s="10" t="e">
        <v>#N/A</v>
      </c>
      <c r="C339" s="10">
        <v>9315</v>
      </c>
      <c r="D339" s="10" t="e">
        <v>#N/A</v>
      </c>
      <c r="E339" s="10">
        <v>108.06</v>
      </c>
      <c r="F339" s="10">
        <v>297.64999999999998</v>
      </c>
      <c r="G339" s="10">
        <v>84.11</v>
      </c>
      <c r="H339" s="10">
        <v>114.32</v>
      </c>
      <c r="I339" s="10" t="e">
        <v>#N/A</v>
      </c>
      <c r="J339" s="10" t="e">
        <v>#N/A</v>
      </c>
      <c r="K339" s="10" t="e">
        <v>#N/A</v>
      </c>
      <c r="L339" s="10" t="e">
        <v>#N/A</v>
      </c>
      <c r="M339" s="10">
        <v>24.9</v>
      </c>
      <c r="N339" s="10">
        <v>10.8919</v>
      </c>
    </row>
    <row r="340" spans="1:14" x14ac:dyDescent="0.3">
      <c r="A340" s="9">
        <v>42825</v>
      </c>
      <c r="B340" s="10">
        <v>7.2</v>
      </c>
      <c r="C340" s="10">
        <v>14587.2</v>
      </c>
      <c r="D340" s="10">
        <v>4.8</v>
      </c>
      <c r="E340" s="10">
        <v>20.92</v>
      </c>
      <c r="F340" s="10">
        <v>55.62</v>
      </c>
      <c r="G340" s="10">
        <v>28.86</v>
      </c>
      <c r="H340" s="10">
        <v>-20.440000000000001</v>
      </c>
      <c r="I340" s="10">
        <v>13.4</v>
      </c>
      <c r="J340" s="10">
        <v>3.9</v>
      </c>
      <c r="K340" s="10">
        <v>-2.5</v>
      </c>
      <c r="L340" s="10">
        <v>13.4</v>
      </c>
      <c r="M340" s="10">
        <v>2.8</v>
      </c>
      <c r="N340" s="10">
        <v>9.6214999999999993</v>
      </c>
    </row>
    <row r="341" spans="1:14" x14ac:dyDescent="0.3">
      <c r="A341" s="9">
        <v>42855</v>
      </c>
      <c r="B341" s="10">
        <v>5.4</v>
      </c>
      <c r="C341" s="10">
        <v>19382.400000000001</v>
      </c>
      <c r="D341" s="10">
        <v>0.3</v>
      </c>
      <c r="E341" s="10">
        <v>36.64</v>
      </c>
      <c r="F341" s="10">
        <v>101.1</v>
      </c>
      <c r="G341" s="10">
        <v>76.7</v>
      </c>
      <c r="H341" s="10">
        <v>69.48</v>
      </c>
      <c r="I341" s="10">
        <v>7.6</v>
      </c>
      <c r="J341" s="10">
        <v>2.2000000000000002</v>
      </c>
      <c r="K341" s="10">
        <v>1.1000000000000001</v>
      </c>
      <c r="L341" s="10">
        <v>20.5</v>
      </c>
      <c r="M341" s="10">
        <v>13.7</v>
      </c>
      <c r="N341" s="10">
        <v>4.9088000000000003</v>
      </c>
    </row>
    <row r="342" spans="1:14" x14ac:dyDescent="0.3">
      <c r="A342" s="9">
        <v>42886</v>
      </c>
      <c r="B342" s="10">
        <v>5</v>
      </c>
      <c r="C342" s="10">
        <v>24368</v>
      </c>
      <c r="D342" s="10">
        <v>4.0999999999999996</v>
      </c>
      <c r="E342" s="10">
        <v>27.01</v>
      </c>
      <c r="F342" s="10">
        <v>105.64</v>
      </c>
      <c r="G342" s="10">
        <v>63.14</v>
      </c>
      <c r="H342" s="10">
        <v>75.92</v>
      </c>
      <c r="I342" s="10">
        <v>11.5</v>
      </c>
      <c r="J342" s="10">
        <v>0.6</v>
      </c>
      <c r="K342" s="10">
        <v>-2</v>
      </c>
      <c r="L342" s="10">
        <v>24.6</v>
      </c>
      <c r="M342" s="10">
        <v>5.3</v>
      </c>
      <c r="N342" s="10">
        <v>6.4184999999999999</v>
      </c>
    </row>
    <row r="343" spans="1:14" x14ac:dyDescent="0.3">
      <c r="A343" s="9">
        <v>42916</v>
      </c>
      <c r="B343" s="10">
        <v>5.2</v>
      </c>
      <c r="C343" s="10">
        <v>29598</v>
      </c>
      <c r="D343" s="10">
        <v>6.2</v>
      </c>
      <c r="E343" s="10">
        <v>37.61</v>
      </c>
      <c r="F343" s="10">
        <v>100.79</v>
      </c>
      <c r="G343" s="10">
        <v>51.91</v>
      </c>
      <c r="H343" s="10">
        <v>78.2</v>
      </c>
      <c r="I343" s="10">
        <v>13</v>
      </c>
      <c r="J343" s="10">
        <v>10.3</v>
      </c>
      <c r="K343" s="10">
        <v>-3.2</v>
      </c>
      <c r="L343" s="10">
        <v>13.4</v>
      </c>
      <c r="M343" s="10">
        <v>11.1</v>
      </c>
      <c r="N343" s="10">
        <v>12.0131</v>
      </c>
    </row>
    <row r="344" spans="1:14" x14ac:dyDescent="0.3">
      <c r="A344" s="9">
        <v>42947</v>
      </c>
      <c r="B344" s="10">
        <v>8.6</v>
      </c>
      <c r="C344" s="10">
        <v>35698</v>
      </c>
      <c r="D344" s="10">
        <v>4.3</v>
      </c>
      <c r="E344" s="10">
        <v>38.47</v>
      </c>
      <c r="F344" s="10">
        <v>108.95</v>
      </c>
      <c r="G344" s="10">
        <v>56.51</v>
      </c>
      <c r="H344" s="10">
        <v>81.77</v>
      </c>
      <c r="I344" s="10">
        <v>17.399999999999999</v>
      </c>
      <c r="J344" s="10">
        <v>2.1</v>
      </c>
      <c r="K344" s="10">
        <v>1</v>
      </c>
      <c r="L344" s="10">
        <v>23</v>
      </c>
      <c r="M344" s="10">
        <v>6.5</v>
      </c>
      <c r="N344" s="10">
        <v>13.424899999999999</v>
      </c>
    </row>
    <row r="345" spans="1:14" x14ac:dyDescent="0.3">
      <c r="A345" s="9">
        <v>42978</v>
      </c>
      <c r="B345" s="10">
        <v>4.8</v>
      </c>
      <c r="C345" s="10">
        <v>41659</v>
      </c>
      <c r="D345" s="10">
        <v>4.7</v>
      </c>
      <c r="E345" s="10">
        <v>29.31</v>
      </c>
      <c r="F345" s="10">
        <v>99.41</v>
      </c>
      <c r="G345" s="10">
        <v>50.55</v>
      </c>
      <c r="H345" s="10">
        <v>72.19</v>
      </c>
      <c r="I345" s="10">
        <v>13</v>
      </c>
      <c r="J345" s="10">
        <v>7.4</v>
      </c>
      <c r="K345" s="10">
        <v>14.5</v>
      </c>
      <c r="L345" s="10">
        <v>19.100000000000001</v>
      </c>
      <c r="M345" s="10">
        <v>1.9</v>
      </c>
      <c r="N345" s="10">
        <v>15.9763</v>
      </c>
    </row>
    <row r="346" spans="1:14" x14ac:dyDescent="0.3">
      <c r="A346" s="9">
        <v>43008</v>
      </c>
      <c r="B346" s="10">
        <v>5.3</v>
      </c>
      <c r="C346" s="10">
        <v>46891.4</v>
      </c>
      <c r="D346" s="10">
        <v>3.1</v>
      </c>
      <c r="E346" s="10">
        <v>41.61</v>
      </c>
      <c r="F346" s="10">
        <v>92.27</v>
      </c>
      <c r="G346" s="10">
        <v>38.56</v>
      </c>
      <c r="H346" s="10">
        <v>75</v>
      </c>
      <c r="I346" s="10">
        <v>8.1</v>
      </c>
      <c r="J346" s="10">
        <v>6.7</v>
      </c>
      <c r="K346" s="10">
        <v>17.399999999999999</v>
      </c>
      <c r="L346" s="10">
        <v>20.9</v>
      </c>
      <c r="M346" s="10">
        <v>1</v>
      </c>
      <c r="N346" s="10">
        <v>17.559699999999999</v>
      </c>
    </row>
    <row r="347" spans="1:14" x14ac:dyDescent="0.3">
      <c r="A347" s="9">
        <v>43039</v>
      </c>
      <c r="B347" s="10">
        <v>2.5</v>
      </c>
      <c r="C347" s="10">
        <v>51944</v>
      </c>
      <c r="D347" s="10">
        <v>0.6</v>
      </c>
      <c r="E347" s="10">
        <v>30.8</v>
      </c>
      <c r="F347" s="10">
        <v>81.239999999999995</v>
      </c>
      <c r="G347" s="10">
        <v>26.32</v>
      </c>
      <c r="H347" s="10">
        <v>55.47</v>
      </c>
      <c r="I347" s="10">
        <v>10.1</v>
      </c>
      <c r="J347" s="10">
        <v>0.2</v>
      </c>
      <c r="K347" s="10">
        <v>8.5</v>
      </c>
      <c r="L347" s="10">
        <v>13.5</v>
      </c>
      <c r="M347" s="10">
        <v>6.8</v>
      </c>
      <c r="N347" s="10">
        <v>10.0929</v>
      </c>
    </row>
    <row r="348" spans="1:14" x14ac:dyDescent="0.3">
      <c r="A348" s="9">
        <v>43069</v>
      </c>
      <c r="B348" s="10">
        <v>2.4</v>
      </c>
      <c r="C348" s="10">
        <v>57118.2</v>
      </c>
      <c r="D348" s="10">
        <v>1.8</v>
      </c>
      <c r="E348" s="10">
        <v>40.119999999999997</v>
      </c>
      <c r="F348" s="10">
        <v>107.41</v>
      </c>
      <c r="G348" s="10">
        <v>42.6</v>
      </c>
      <c r="H348" s="10">
        <v>42.72</v>
      </c>
      <c r="I348" s="10">
        <v>9</v>
      </c>
      <c r="J348" s="10">
        <v>3.1</v>
      </c>
      <c r="K348" s="10">
        <v>6.7</v>
      </c>
      <c r="L348" s="10">
        <v>20</v>
      </c>
      <c r="M348" s="10">
        <v>-2.9</v>
      </c>
      <c r="N348" s="10">
        <v>2.6261000000000001</v>
      </c>
    </row>
    <row r="349" spans="1:14" x14ac:dyDescent="0.3">
      <c r="A349" s="9">
        <v>43100</v>
      </c>
      <c r="B349" s="10">
        <v>6</v>
      </c>
      <c r="C349" s="10">
        <v>62758.2</v>
      </c>
      <c r="D349" s="10">
        <v>0.4</v>
      </c>
      <c r="E349" s="10">
        <v>23.85</v>
      </c>
      <c r="F349" s="10">
        <v>102.64</v>
      </c>
      <c r="G349" s="10">
        <v>23.65</v>
      </c>
      <c r="H349" s="10">
        <v>47.91</v>
      </c>
      <c r="I349" s="10">
        <v>7.4</v>
      </c>
      <c r="J349" s="10">
        <v>2.4</v>
      </c>
      <c r="K349" s="10">
        <v>5.2</v>
      </c>
      <c r="L349" s="10">
        <v>21.4</v>
      </c>
      <c r="M349" s="10">
        <v>-8.6999999999999993</v>
      </c>
      <c r="N349" s="10">
        <v>3.2370000000000001</v>
      </c>
    </row>
    <row r="350" spans="1:14" x14ac:dyDescent="0.3">
      <c r="A350" s="9">
        <v>43131</v>
      </c>
      <c r="B350" s="10" t="e">
        <v>#N/A</v>
      </c>
      <c r="C350" s="10" t="e">
        <v>#N/A</v>
      </c>
      <c r="D350" s="10" t="e">
        <v>#N/A</v>
      </c>
      <c r="E350" s="10">
        <v>61.92</v>
      </c>
      <c r="F350" s="10">
        <v>134.97999999999999</v>
      </c>
      <c r="G350" s="10">
        <v>65.180000000000007</v>
      </c>
      <c r="H350" s="10">
        <v>98.84</v>
      </c>
      <c r="I350" s="10" t="e">
        <v>#N/A</v>
      </c>
      <c r="J350" s="10" t="e">
        <v>#N/A</v>
      </c>
      <c r="K350" s="10" t="e">
        <v>#N/A</v>
      </c>
      <c r="L350" s="10" t="e">
        <v>#N/A</v>
      </c>
      <c r="M350" s="10">
        <v>4</v>
      </c>
      <c r="N350" s="10">
        <v>18.530200000000001</v>
      </c>
    </row>
    <row r="351" spans="1:14" x14ac:dyDescent="0.3">
      <c r="A351" s="9">
        <v>43159</v>
      </c>
      <c r="B351" s="10" t="e">
        <v>#N/A</v>
      </c>
      <c r="C351" s="10">
        <v>10454.5</v>
      </c>
      <c r="D351" s="10" t="e">
        <v>#N/A</v>
      </c>
      <c r="E351" s="10">
        <v>-24.84</v>
      </c>
      <c r="F351" s="10">
        <v>-23.52</v>
      </c>
      <c r="G351" s="10">
        <v>-2.63</v>
      </c>
      <c r="H351" s="10">
        <v>-18.739999999999998</v>
      </c>
      <c r="I351" s="10" t="e">
        <v>#N/A</v>
      </c>
      <c r="J351" s="10" t="e">
        <v>#N/A</v>
      </c>
      <c r="K351" s="10" t="e">
        <v>#N/A</v>
      </c>
      <c r="L351" s="10" t="e">
        <v>#N/A</v>
      </c>
      <c r="M351" s="10">
        <v>-14.7</v>
      </c>
      <c r="N351" s="10">
        <v>18.1373</v>
      </c>
    </row>
    <row r="352" spans="1:14" x14ac:dyDescent="0.3">
      <c r="A352" s="9">
        <v>43190</v>
      </c>
      <c r="B352" s="10">
        <v>2.1</v>
      </c>
      <c r="C352" s="10">
        <v>15762.7</v>
      </c>
      <c r="D352" s="10">
        <v>0.9</v>
      </c>
      <c r="E352" s="10">
        <v>18.73</v>
      </c>
      <c r="F352" s="10">
        <v>78.88</v>
      </c>
      <c r="G352" s="10">
        <v>31.02</v>
      </c>
      <c r="H352" s="10">
        <v>33.86</v>
      </c>
      <c r="I352" s="10">
        <v>1.4</v>
      </c>
      <c r="J352" s="10">
        <v>-2.2000000000000002</v>
      </c>
      <c r="K352" s="10">
        <v>1.8</v>
      </c>
      <c r="L352" s="10">
        <v>8.4</v>
      </c>
      <c r="M352" s="10">
        <v>6.9</v>
      </c>
      <c r="N352" s="10">
        <v>14.2446</v>
      </c>
    </row>
    <row r="353" spans="1:14" x14ac:dyDescent="0.3">
      <c r="A353" s="9">
        <v>43220</v>
      </c>
      <c r="B353" s="10">
        <v>6.9</v>
      </c>
      <c r="C353" s="10">
        <v>20876.5</v>
      </c>
      <c r="D353" s="10">
        <v>10.8</v>
      </c>
      <c r="E353" s="10">
        <v>37.799999999999997</v>
      </c>
      <c r="F353" s="10">
        <v>84.49</v>
      </c>
      <c r="G353" s="10">
        <v>27.1</v>
      </c>
      <c r="H353" s="10">
        <v>40.299999999999997</v>
      </c>
      <c r="I353" s="10">
        <v>0.8</v>
      </c>
      <c r="J353" s="10">
        <v>-2</v>
      </c>
      <c r="K353" s="10">
        <v>1.9</v>
      </c>
      <c r="L353" s="10">
        <v>9.6999999999999993</v>
      </c>
      <c r="M353" s="10">
        <v>1.9</v>
      </c>
      <c r="N353" s="10">
        <v>14.582700000000001</v>
      </c>
    </row>
    <row r="354" spans="1:14" x14ac:dyDescent="0.3">
      <c r="A354" s="9">
        <v>43251</v>
      </c>
      <c r="B354" s="10">
        <v>9.8000000000000007</v>
      </c>
      <c r="C354" s="10">
        <v>26361.200000000001</v>
      </c>
      <c r="D354" s="10">
        <v>9.5</v>
      </c>
      <c r="E354" s="10">
        <v>46.3</v>
      </c>
      <c r="F354" s="10">
        <v>71.3</v>
      </c>
      <c r="G354" s="10">
        <v>-0.54</v>
      </c>
      <c r="H354" s="10">
        <v>29</v>
      </c>
      <c r="I354" s="10">
        <v>-0.4</v>
      </c>
      <c r="J354" s="10">
        <v>-1.4</v>
      </c>
      <c r="K354" s="10">
        <v>-4.5</v>
      </c>
      <c r="L354" s="10">
        <v>18.399999999999999</v>
      </c>
      <c r="M354" s="10">
        <v>8.1999999999999993</v>
      </c>
      <c r="N354" s="10">
        <v>12.832700000000001</v>
      </c>
    </row>
    <row r="355" spans="1:14" x14ac:dyDescent="0.3">
      <c r="A355" s="9">
        <v>43281</v>
      </c>
      <c r="B355" s="10">
        <v>6.7</v>
      </c>
      <c r="C355" s="10">
        <v>31945.3</v>
      </c>
      <c r="D355" s="10">
        <v>5.3</v>
      </c>
      <c r="E355" s="10">
        <v>27.7</v>
      </c>
      <c r="F355" s="10">
        <v>58.8</v>
      </c>
      <c r="G355" s="10">
        <v>-6.15</v>
      </c>
      <c r="H355" s="10">
        <v>17.600000000000001</v>
      </c>
      <c r="I355" s="10">
        <v>-0.1</v>
      </c>
      <c r="J355" s="10">
        <v>-7.6</v>
      </c>
      <c r="K355" s="10">
        <v>7.6</v>
      </c>
      <c r="L355" s="10">
        <v>12.1</v>
      </c>
      <c r="M355" s="10">
        <v>4.9000000000000004</v>
      </c>
      <c r="N355" s="10">
        <v>8.0052000000000003</v>
      </c>
    </row>
    <row r="356" spans="1:14" x14ac:dyDescent="0.3">
      <c r="A356" s="9">
        <v>43312</v>
      </c>
      <c r="B356" s="10">
        <v>5.7</v>
      </c>
      <c r="C356" s="10">
        <v>38373.300000000003</v>
      </c>
      <c r="D356" s="10">
        <v>-0.5</v>
      </c>
      <c r="E356" s="10">
        <v>31.3</v>
      </c>
      <c r="F356" s="10">
        <v>45.3</v>
      </c>
      <c r="G356" s="10">
        <v>-4.75</v>
      </c>
      <c r="H356" s="10">
        <v>15.9</v>
      </c>
      <c r="I356" s="10">
        <v>-5.4</v>
      </c>
      <c r="J356" s="10">
        <v>0.8</v>
      </c>
      <c r="K356" s="10">
        <v>7.5</v>
      </c>
      <c r="L356" s="10">
        <v>3.8</v>
      </c>
      <c r="M356" s="10">
        <v>-3.4</v>
      </c>
      <c r="N356" s="10">
        <v>11.445600000000001</v>
      </c>
    </row>
    <row r="357" spans="1:14" x14ac:dyDescent="0.3">
      <c r="A357" s="9">
        <v>43343</v>
      </c>
      <c r="B357" s="10">
        <v>7.3</v>
      </c>
      <c r="C357" s="10">
        <v>44800.7</v>
      </c>
      <c r="D357" s="10">
        <v>-4.4000000000000004</v>
      </c>
      <c r="E357" s="10">
        <v>22.8</v>
      </c>
      <c r="F357" s="10">
        <v>32.979999999999997</v>
      </c>
      <c r="G357" s="10">
        <v>-15.4</v>
      </c>
      <c r="H357" s="10">
        <v>11</v>
      </c>
      <c r="I357" s="10">
        <v>-2.6</v>
      </c>
      <c r="J357" s="10">
        <v>1.1000000000000001</v>
      </c>
      <c r="K357" s="10">
        <v>-0.5</v>
      </c>
      <c r="L357" s="10">
        <v>-0.4</v>
      </c>
      <c r="M357" s="10">
        <v>3.5</v>
      </c>
      <c r="N357" s="10">
        <v>6.7446999999999999</v>
      </c>
    </row>
    <row r="358" spans="1:14" x14ac:dyDescent="0.3">
      <c r="A358" s="9">
        <v>43373</v>
      </c>
      <c r="B358" s="10">
        <v>4.5999999999999996</v>
      </c>
      <c r="C358" s="10">
        <v>50361.7</v>
      </c>
      <c r="D358" s="10">
        <v>-10.6</v>
      </c>
      <c r="E358" s="10">
        <v>11.3</v>
      </c>
      <c r="F358" s="10">
        <v>27.7</v>
      </c>
      <c r="G358" s="10">
        <v>-8.5399999999999991</v>
      </c>
      <c r="H358" s="10">
        <v>-3.09</v>
      </c>
      <c r="I358" s="10">
        <v>1</v>
      </c>
      <c r="J358" s="10">
        <v>0.1</v>
      </c>
      <c r="K358" s="10">
        <v>3.5</v>
      </c>
      <c r="L358" s="10">
        <v>9.3000000000000007</v>
      </c>
      <c r="M358" s="10">
        <v>8.6999999999999993</v>
      </c>
      <c r="N358" s="10">
        <v>5.9672999999999998</v>
      </c>
    </row>
    <row r="359" spans="1:14" x14ac:dyDescent="0.3">
      <c r="A359" s="9">
        <v>43404</v>
      </c>
      <c r="B359" s="10">
        <v>4.8</v>
      </c>
      <c r="C359" s="10">
        <v>55816.3</v>
      </c>
      <c r="D359" s="10">
        <v>-9.1999999999999993</v>
      </c>
      <c r="E359" s="10">
        <v>17.5</v>
      </c>
      <c r="F359" s="10">
        <v>44.9</v>
      </c>
      <c r="G359" s="10">
        <v>-10.5</v>
      </c>
      <c r="H359" s="10">
        <v>10.88</v>
      </c>
      <c r="I359" s="10">
        <v>2.7</v>
      </c>
      <c r="J359" s="10">
        <v>4.7</v>
      </c>
      <c r="K359" s="10">
        <v>0.9</v>
      </c>
      <c r="L359" s="10">
        <v>-0.4</v>
      </c>
      <c r="M359" s="10">
        <v>5.3</v>
      </c>
      <c r="N359" s="10">
        <v>-5.1315</v>
      </c>
    </row>
    <row r="360" spans="1:14" x14ac:dyDescent="0.3">
      <c r="A360" s="9">
        <v>43434</v>
      </c>
      <c r="B360" s="10">
        <v>3.6</v>
      </c>
      <c r="C360" s="10">
        <v>61626</v>
      </c>
      <c r="D360" s="10">
        <v>-16.7</v>
      </c>
      <c r="E360" s="10">
        <v>3.16</v>
      </c>
      <c r="F360" s="10">
        <v>14.9</v>
      </c>
      <c r="G360" s="10">
        <v>-16.100000000000001</v>
      </c>
      <c r="H360" s="10">
        <v>16</v>
      </c>
      <c r="I360" s="10">
        <v>7.4</v>
      </c>
      <c r="J360" s="10">
        <v>5.7</v>
      </c>
      <c r="K360" s="10">
        <v>-6.2</v>
      </c>
      <c r="L360" s="10">
        <v>7.6</v>
      </c>
      <c r="M360" s="10">
        <v>9.4</v>
      </c>
      <c r="N360" s="10">
        <v>-8.2934999999999999</v>
      </c>
    </row>
    <row r="361" spans="1:14" x14ac:dyDescent="0.3">
      <c r="A361" s="9">
        <v>43465</v>
      </c>
      <c r="B361" s="10">
        <v>6.2</v>
      </c>
      <c r="C361" s="10">
        <v>67914.2</v>
      </c>
      <c r="D361" s="10">
        <v>-14.9</v>
      </c>
      <c r="E361" s="10">
        <v>1.33</v>
      </c>
      <c r="F361" s="10">
        <v>14.44</v>
      </c>
      <c r="G361" s="10">
        <v>10.52</v>
      </c>
      <c r="H361" s="10">
        <v>18.71</v>
      </c>
      <c r="I361" s="10">
        <v>14.4</v>
      </c>
      <c r="J361" s="10">
        <v>7.2</v>
      </c>
      <c r="K361" s="10">
        <v>-0.1</v>
      </c>
      <c r="L361" s="10">
        <v>10.6</v>
      </c>
      <c r="M361" s="10" t="e">
        <v>#N/A</v>
      </c>
      <c r="N361" s="10">
        <v>-10.7111</v>
      </c>
    </row>
    <row r="362" spans="1:14" x14ac:dyDescent="0.3">
      <c r="A362" s="9">
        <v>43496</v>
      </c>
      <c r="B362" s="10" t="e">
        <v>#N/A</v>
      </c>
      <c r="C362" s="10" t="e">
        <v>#N/A</v>
      </c>
      <c r="D362" s="10" t="e">
        <v>#N/A</v>
      </c>
      <c r="E362" s="10">
        <v>2.5099999999999998</v>
      </c>
      <c r="F362" s="10">
        <v>10</v>
      </c>
      <c r="G362" s="10">
        <v>-9.43</v>
      </c>
      <c r="H362" s="10">
        <v>-18.5</v>
      </c>
      <c r="I362" s="10" t="e">
        <v>#N/A</v>
      </c>
      <c r="J362" s="10" t="e">
        <v>#N/A</v>
      </c>
      <c r="K362" s="10" t="e">
        <v>#N/A</v>
      </c>
      <c r="L362" s="10" t="e">
        <v>#N/A</v>
      </c>
      <c r="M362" s="10">
        <v>4.8</v>
      </c>
      <c r="N362" s="10" t="e">
        <v>#N/A</v>
      </c>
    </row>
    <row r="363" spans="1:14" x14ac:dyDescent="0.3">
      <c r="A363" s="9">
        <v>43524</v>
      </c>
      <c r="B363" s="10" t="e">
        <v>#N/A</v>
      </c>
      <c r="C363" s="10">
        <v>10981.9</v>
      </c>
      <c r="D363" s="10" t="e">
        <v>#N/A</v>
      </c>
      <c r="E363" s="10">
        <v>27.3</v>
      </c>
      <c r="F363" s="10">
        <v>68.7</v>
      </c>
      <c r="G363" s="10">
        <v>2.7</v>
      </c>
      <c r="H363" s="10">
        <v>11.7</v>
      </c>
      <c r="I363" s="10" t="e">
        <v>#N/A</v>
      </c>
      <c r="J363" s="10" t="e">
        <v>#N/A</v>
      </c>
      <c r="K363" s="10" t="e">
        <v>#N/A</v>
      </c>
      <c r="L363" s="10" t="e">
        <v>#N/A</v>
      </c>
      <c r="M363" s="10">
        <v>4.7</v>
      </c>
      <c r="N363" s="10" t="e">
        <v>#N/A</v>
      </c>
    </row>
    <row r="364" spans="1:14" x14ac:dyDescent="0.3">
      <c r="A364" s="9">
        <v>43555</v>
      </c>
      <c r="B364" s="10">
        <v>5.4</v>
      </c>
      <c r="C364" s="10">
        <v>16747.400000000001</v>
      </c>
      <c r="D364" s="10">
        <v>-2.6</v>
      </c>
      <c r="E364" s="10">
        <v>10.7</v>
      </c>
      <c r="F364" s="10">
        <v>15.73</v>
      </c>
      <c r="G364" s="10">
        <v>-7.52</v>
      </c>
      <c r="H364" s="10">
        <v>21.17</v>
      </c>
      <c r="I364" s="10">
        <v>17.399999999999999</v>
      </c>
      <c r="J364" s="10">
        <v>6.8</v>
      </c>
      <c r="K364" s="10">
        <v>7.5</v>
      </c>
      <c r="L364" s="10">
        <v>22.3</v>
      </c>
      <c r="M364" s="10">
        <v>6.5</v>
      </c>
      <c r="N364" s="10">
        <v>1.8649</v>
      </c>
    </row>
    <row r="365" spans="1:14" x14ac:dyDescent="0.3">
      <c r="A365" s="9">
        <v>43585</v>
      </c>
      <c r="B365" s="10">
        <v>3.8</v>
      </c>
      <c r="C365" s="10">
        <v>22198</v>
      </c>
      <c r="D365" s="10">
        <v>-15.8</v>
      </c>
      <c r="E365" s="10">
        <v>-4.05</v>
      </c>
      <c r="F365" s="10">
        <v>6.96</v>
      </c>
      <c r="G365" s="10">
        <v>-23.7</v>
      </c>
      <c r="H365" s="10">
        <v>1.82</v>
      </c>
      <c r="I365" s="10">
        <v>9.1</v>
      </c>
      <c r="J365" s="10">
        <v>-0.1</v>
      </c>
      <c r="K365" s="10">
        <v>9.5</v>
      </c>
      <c r="L365" s="10">
        <v>15.4</v>
      </c>
      <c r="M365" s="10">
        <v>5.9</v>
      </c>
      <c r="N365" s="10">
        <v>2.5314000000000001</v>
      </c>
    </row>
    <row r="366" spans="1:14" x14ac:dyDescent="0.3">
      <c r="A366" s="9">
        <v>43616</v>
      </c>
      <c r="B366" s="10">
        <v>0.2</v>
      </c>
      <c r="C366" s="10">
        <v>27809.200000000001</v>
      </c>
      <c r="D366" s="10">
        <v>-21.5</v>
      </c>
      <c r="E366" s="10">
        <v>-14.6</v>
      </c>
      <c r="F366" s="10">
        <v>-2.15</v>
      </c>
      <c r="G366" s="10">
        <v>-12.1</v>
      </c>
      <c r="H366" s="10">
        <v>3.49</v>
      </c>
      <c r="I366" s="10">
        <v>4.8</v>
      </c>
      <c r="J366" s="10">
        <v>1.8</v>
      </c>
      <c r="K366" s="10">
        <v>14.6</v>
      </c>
      <c r="L366" s="10">
        <v>6.4</v>
      </c>
      <c r="M366" s="10">
        <v>6.8</v>
      </c>
      <c r="N366" s="10">
        <v>-6.9816260000000003</v>
      </c>
    </row>
    <row r="367" spans="1:14" x14ac:dyDescent="0.3">
      <c r="A367" s="9">
        <v>43646</v>
      </c>
      <c r="B367" s="10">
        <v>2.8</v>
      </c>
      <c r="C367" s="10">
        <v>33672.800000000003</v>
      </c>
      <c r="D367" s="10">
        <v>-15.2</v>
      </c>
      <c r="E367" s="10">
        <v>-10.6</v>
      </c>
      <c r="F367" s="10">
        <v>6.58</v>
      </c>
      <c r="G367" s="10">
        <v>-16.399999999999999</v>
      </c>
      <c r="H367" s="10">
        <v>13.5</v>
      </c>
      <c r="I367" s="10">
        <v>6.5</v>
      </c>
      <c r="J367" s="10">
        <v>3.1</v>
      </c>
      <c r="K367" s="10">
        <v>11.9</v>
      </c>
      <c r="L367" s="10">
        <v>2.4</v>
      </c>
      <c r="M367" s="10">
        <v>1.3</v>
      </c>
      <c r="N367" s="10">
        <v>-5.9881200000000003</v>
      </c>
    </row>
    <row r="368" spans="1:14" x14ac:dyDescent="0.3">
      <c r="A368" s="9">
        <v>43677</v>
      </c>
      <c r="B368" s="10">
        <v>0.6</v>
      </c>
      <c r="C368" s="10">
        <v>40300.5</v>
      </c>
      <c r="D368" s="10">
        <v>-11.5</v>
      </c>
      <c r="E368" s="10">
        <v>-5.26</v>
      </c>
      <c r="F368" s="10">
        <v>11</v>
      </c>
      <c r="G368" s="10">
        <v>-14.4</v>
      </c>
      <c r="H368" s="10">
        <v>0.5</v>
      </c>
      <c r="I368" s="10">
        <v>-5.3</v>
      </c>
      <c r="J368" s="10">
        <v>1.6</v>
      </c>
      <c r="K368" s="10">
        <v>3.6</v>
      </c>
      <c r="L368" s="10">
        <v>-3</v>
      </c>
      <c r="M368" s="10">
        <v>10.3</v>
      </c>
      <c r="N368" s="10">
        <v>-2.8523070000000001</v>
      </c>
    </row>
    <row r="369" spans="1:14" x14ac:dyDescent="0.3">
      <c r="A369" s="9">
        <v>43708</v>
      </c>
      <c r="B369" s="10">
        <v>1.7</v>
      </c>
      <c r="C369" s="10">
        <v>47026</v>
      </c>
      <c r="D369" s="10">
        <v>-0.6</v>
      </c>
      <c r="E369" s="10">
        <v>-8.66</v>
      </c>
      <c r="F369" s="10">
        <v>19.5</v>
      </c>
      <c r="G369" s="10">
        <v>-9.94</v>
      </c>
      <c r="H369" s="10">
        <v>10.5</v>
      </c>
      <c r="I369" s="10">
        <v>0.7</v>
      </c>
      <c r="J369" s="10">
        <v>-0.8</v>
      </c>
      <c r="K369" s="10">
        <v>1.8</v>
      </c>
      <c r="L369" s="10">
        <v>-2.9</v>
      </c>
      <c r="M369" s="10">
        <v>7.8</v>
      </c>
      <c r="N369" s="10">
        <v>-4.4145180000000002</v>
      </c>
    </row>
    <row r="370" spans="1:14" x14ac:dyDescent="0.3">
      <c r="A370" s="9">
        <v>43738</v>
      </c>
      <c r="B370" s="10">
        <v>4.7</v>
      </c>
      <c r="C370" s="10">
        <v>52967.3</v>
      </c>
      <c r="D370" s="10">
        <v>-6.9</v>
      </c>
      <c r="E370" s="10">
        <v>-0.11</v>
      </c>
      <c r="F370" s="10">
        <v>17.8</v>
      </c>
      <c r="G370" s="10">
        <v>0.16</v>
      </c>
      <c r="H370" s="10">
        <v>17.7</v>
      </c>
      <c r="I370" s="10">
        <v>1.1000000000000001</v>
      </c>
      <c r="J370" s="10">
        <v>2.4</v>
      </c>
      <c r="K370" s="10">
        <v>0.2</v>
      </c>
      <c r="L370" s="10">
        <v>10.6</v>
      </c>
      <c r="M370" s="10">
        <v>4.8</v>
      </c>
      <c r="N370" s="10">
        <v>-4.2178800000000001</v>
      </c>
    </row>
    <row r="371" spans="1:14" x14ac:dyDescent="0.3">
      <c r="A371" s="9">
        <v>43769</v>
      </c>
      <c r="B371" s="10">
        <v>4</v>
      </c>
      <c r="C371" s="10">
        <v>58741.7</v>
      </c>
      <c r="D371" s="10">
        <v>-2.1</v>
      </c>
      <c r="E371" s="10">
        <v>3.52</v>
      </c>
      <c r="F371" s="10">
        <v>11.5</v>
      </c>
      <c r="G371" s="10">
        <v>17.399999999999999</v>
      </c>
      <c r="H371" s="10">
        <v>7.06</v>
      </c>
      <c r="I371" s="10">
        <v>6.6</v>
      </c>
      <c r="J371" s="10">
        <v>-2.9</v>
      </c>
      <c r="K371" s="10">
        <v>4.2</v>
      </c>
      <c r="L371" s="10">
        <v>-2.1</v>
      </c>
      <c r="M371" s="10">
        <v>1.7</v>
      </c>
      <c r="N371" s="10">
        <v>8.0232360000000007</v>
      </c>
    </row>
    <row r="372" spans="1:14" x14ac:dyDescent="0.3">
      <c r="A372" s="9">
        <v>43799</v>
      </c>
      <c r="B372" s="10">
        <v>4</v>
      </c>
      <c r="C372" s="10">
        <v>64796.4</v>
      </c>
      <c r="D372" s="10">
        <v>3.7</v>
      </c>
      <c r="E372" s="10">
        <v>15.6</v>
      </c>
      <c r="F372" s="10">
        <v>21.7</v>
      </c>
      <c r="G372" s="10">
        <v>13.8</v>
      </c>
      <c r="H372" s="10">
        <v>12</v>
      </c>
      <c r="I372" s="10">
        <v>8.5</v>
      </c>
      <c r="J372" s="10">
        <v>-3.9</v>
      </c>
      <c r="K372" s="10">
        <v>18.899999999999999</v>
      </c>
      <c r="L372" s="10">
        <v>1.2</v>
      </c>
      <c r="M372" s="10">
        <v>1.4</v>
      </c>
      <c r="N372" s="10">
        <v>1.665273</v>
      </c>
    </row>
    <row r="373" spans="1:14" x14ac:dyDescent="0.3">
      <c r="A373" s="9">
        <v>43830</v>
      </c>
      <c r="B373" s="10">
        <v>3.5</v>
      </c>
      <c r="C373" s="10">
        <v>71422.100000000006</v>
      </c>
      <c r="D373" s="10">
        <v>8.1</v>
      </c>
      <c r="E373" s="10">
        <v>24.4</v>
      </c>
      <c r="F373" s="10">
        <v>25.8</v>
      </c>
      <c r="G373" s="10">
        <v>3.28</v>
      </c>
      <c r="H373" s="10">
        <v>4.75</v>
      </c>
      <c r="I373" s="10">
        <v>9.6999999999999993</v>
      </c>
      <c r="J373" s="10">
        <v>-5.7</v>
      </c>
      <c r="K373" s="10">
        <v>14.6</v>
      </c>
      <c r="L373" s="10">
        <v>10.9</v>
      </c>
      <c r="M373" s="10">
        <v>3.6</v>
      </c>
      <c r="N373" s="10">
        <v>12.06363</v>
      </c>
    </row>
    <row r="374" spans="1:14" x14ac:dyDescent="0.3">
      <c r="A374" s="9">
        <v>43861</v>
      </c>
      <c r="B374" s="10" t="e">
        <v>#N/A</v>
      </c>
      <c r="C374" s="10" t="e">
        <v>#N/A</v>
      </c>
      <c r="D374" s="10" t="e">
        <v>#N/A</v>
      </c>
      <c r="E374" s="10">
        <v>-25.6</v>
      </c>
      <c r="F374" s="10">
        <v>-15.4</v>
      </c>
      <c r="G374" s="10">
        <v>-3.83</v>
      </c>
      <c r="H374" s="10">
        <v>-18.3</v>
      </c>
      <c r="I374" s="10" t="e">
        <v>#N/A</v>
      </c>
      <c r="J374" s="10" t="e">
        <v>#N/A</v>
      </c>
      <c r="K374" s="10" t="e">
        <v>#N/A</v>
      </c>
      <c r="L374" s="10" t="e">
        <v>#N/A</v>
      </c>
      <c r="M374" s="10">
        <v>-14.1</v>
      </c>
      <c r="N374" s="10" t="e">
        <v>#N/A</v>
      </c>
    </row>
    <row r="375" spans="1:14" x14ac:dyDescent="0.3">
      <c r="A375" s="9">
        <v>43890</v>
      </c>
      <c r="B375" s="10" t="e">
        <v>#N/A</v>
      </c>
      <c r="C375" s="10">
        <v>10266.9</v>
      </c>
      <c r="D375" s="10" t="e">
        <v>#N/A</v>
      </c>
      <c r="E375" s="10">
        <v>-42.6</v>
      </c>
      <c r="F375" s="10">
        <v>-50.5</v>
      </c>
      <c r="G375" s="10">
        <v>-38.5</v>
      </c>
      <c r="H375" s="10">
        <v>-40.700000000000003</v>
      </c>
      <c r="I375" s="10" t="e">
        <v>#N/A</v>
      </c>
      <c r="J375" s="10" t="e">
        <v>#N/A</v>
      </c>
      <c r="K375" s="10" t="e">
        <v>#N/A</v>
      </c>
      <c r="L375" s="10" t="e">
        <v>#N/A</v>
      </c>
      <c r="M375" s="10">
        <v>-18.7</v>
      </c>
      <c r="N375" s="10" t="e">
        <v>#N/A</v>
      </c>
    </row>
    <row r="376" spans="1:14" x14ac:dyDescent="0.3">
      <c r="A376" s="9">
        <v>43921</v>
      </c>
      <c r="B376" s="10">
        <v>-4.5999999999999996</v>
      </c>
      <c r="C376" s="10">
        <v>15822.1</v>
      </c>
      <c r="D376" s="10">
        <v>-43</v>
      </c>
      <c r="E376" s="10">
        <v>1.83</v>
      </c>
      <c r="F376" s="10">
        <v>11.6</v>
      </c>
      <c r="G376" s="10">
        <v>-18.2</v>
      </c>
      <c r="H376" s="10">
        <v>-16.600000000000001</v>
      </c>
      <c r="I376" s="10">
        <v>2.4</v>
      </c>
      <c r="J376" s="10">
        <v>-8.6999999999999993</v>
      </c>
      <c r="K376" s="10">
        <v>-1.4</v>
      </c>
      <c r="L376" s="10">
        <v>-18.8</v>
      </c>
      <c r="M376" s="10">
        <v>-9</v>
      </c>
      <c r="N376" s="10">
        <v>-32.246377000000003</v>
      </c>
    </row>
    <row r="377" spans="1:14" x14ac:dyDescent="0.3">
      <c r="A377" s="9">
        <v>43951</v>
      </c>
      <c r="B377" s="10">
        <v>0.3</v>
      </c>
      <c r="C377" s="10">
        <v>21388.1</v>
      </c>
      <c r="D377" s="10">
        <v>5.0999999999999996</v>
      </c>
      <c r="E377" s="10">
        <v>22.7</v>
      </c>
      <c r="F377" s="10">
        <v>59.9</v>
      </c>
      <c r="G377" s="10">
        <v>25</v>
      </c>
      <c r="H377" s="10">
        <v>31.1</v>
      </c>
      <c r="I377" s="10">
        <v>12.5</v>
      </c>
      <c r="J377" s="10">
        <v>8.6</v>
      </c>
      <c r="K377" s="10">
        <v>-1.4</v>
      </c>
      <c r="L377" s="10">
        <v>-17.3</v>
      </c>
      <c r="M377" s="10">
        <v>-4.0999999999999996</v>
      </c>
      <c r="N377" s="10">
        <v>-17.273047999999999</v>
      </c>
    </row>
    <row r="378" spans="1:14" x14ac:dyDescent="0.3">
      <c r="A378" s="9">
        <v>43982</v>
      </c>
      <c r="B378" s="10">
        <v>4.3</v>
      </c>
      <c r="C378" s="10">
        <v>27325.3</v>
      </c>
      <c r="D378" s="10">
        <v>19</v>
      </c>
      <c r="E378" s="10">
        <v>33</v>
      </c>
      <c r="F378" s="10">
        <v>68</v>
      </c>
      <c r="G378" s="10">
        <v>32.9</v>
      </c>
      <c r="H378" s="10">
        <v>14.5</v>
      </c>
      <c r="I378" s="10">
        <v>14.5</v>
      </c>
      <c r="J378" s="10">
        <v>0.7</v>
      </c>
      <c r="K378" s="10">
        <v>-2.7</v>
      </c>
      <c r="L378" s="10">
        <v>-14.7</v>
      </c>
      <c r="M378" s="10">
        <v>-2.2000000000000002</v>
      </c>
      <c r="N378" s="10">
        <v>-7.2427539999999997</v>
      </c>
    </row>
    <row r="379" spans="1:14" x14ac:dyDescent="0.3">
      <c r="A379" s="9">
        <v>44012</v>
      </c>
      <c r="B379" s="10">
        <v>6.5</v>
      </c>
      <c r="C379" s="10">
        <v>33644.800000000003</v>
      </c>
      <c r="D379" s="10">
        <v>20.399999999999999</v>
      </c>
      <c r="E379" s="10">
        <v>56.6</v>
      </c>
      <c r="F379" s="10">
        <v>62.9</v>
      </c>
      <c r="G379" s="10">
        <v>41.2</v>
      </c>
      <c r="H379" s="10">
        <v>16.7</v>
      </c>
      <c r="I379" s="10">
        <v>20.7</v>
      </c>
      <c r="J379" s="10">
        <v>0.8</v>
      </c>
      <c r="K379" s="10">
        <v>-4.3</v>
      </c>
      <c r="L379" s="10">
        <v>12</v>
      </c>
      <c r="M379" s="10">
        <v>4</v>
      </c>
      <c r="N379" s="10">
        <v>8.9656160000000007</v>
      </c>
    </row>
    <row r="380" spans="1:14" x14ac:dyDescent="0.3">
      <c r="A380" s="9">
        <v>44043</v>
      </c>
      <c r="B380" s="10">
        <v>1.9</v>
      </c>
      <c r="C380" s="10">
        <v>40450.9</v>
      </c>
      <c r="D380" s="10">
        <v>26.8</v>
      </c>
      <c r="E380" s="10">
        <v>40.4</v>
      </c>
      <c r="F380" s="10">
        <v>54.8</v>
      </c>
      <c r="G380" s="10">
        <v>28.8</v>
      </c>
      <c r="H380" s="10">
        <v>19.3</v>
      </c>
      <c r="I380" s="10">
        <v>14.2</v>
      </c>
      <c r="J380" s="10">
        <v>-0.5</v>
      </c>
      <c r="K380" s="10">
        <v>3</v>
      </c>
      <c r="L380" s="10">
        <v>6</v>
      </c>
      <c r="M380" s="10">
        <v>0.3</v>
      </c>
      <c r="N380" s="10">
        <v>5.7419019999999996</v>
      </c>
    </row>
    <row r="381" spans="1:14" x14ac:dyDescent="0.3">
      <c r="A381" s="9">
        <v>44074</v>
      </c>
      <c r="B381" s="10">
        <v>6.8</v>
      </c>
      <c r="C381" s="10">
        <v>47727.9</v>
      </c>
      <c r="D381" s="10">
        <v>7.6</v>
      </c>
      <c r="E381" s="10">
        <v>55.1</v>
      </c>
      <c r="F381" s="10">
        <v>51.3</v>
      </c>
      <c r="G381" s="10">
        <v>40.700000000000003</v>
      </c>
      <c r="H381" s="10">
        <v>6.29</v>
      </c>
      <c r="I381" s="10">
        <v>11.4</v>
      </c>
      <c r="J381" s="10">
        <v>2.4</v>
      </c>
      <c r="K381" s="10">
        <v>8.6</v>
      </c>
      <c r="L381" s="10">
        <v>0.5</v>
      </c>
      <c r="M381" s="10">
        <v>3.6</v>
      </c>
      <c r="N381" s="10">
        <v>7.03125</v>
      </c>
    </row>
    <row r="382" spans="1:14" x14ac:dyDescent="0.3">
      <c r="A382" s="9">
        <v>44104</v>
      </c>
      <c r="B382" s="10">
        <v>5.3</v>
      </c>
      <c r="C382" s="10">
        <v>54085.599999999999</v>
      </c>
      <c r="D382" s="10">
        <v>13.8</v>
      </c>
      <c r="E382" s="10">
        <v>65.7</v>
      </c>
      <c r="F382" s="10">
        <v>64.8</v>
      </c>
      <c r="G382" s="10">
        <v>34.299999999999997</v>
      </c>
      <c r="H382" s="10">
        <v>15</v>
      </c>
      <c r="I382" s="10">
        <v>12.4</v>
      </c>
      <c r="J382" s="10">
        <v>-3.5</v>
      </c>
      <c r="K382" s="10">
        <v>12.6</v>
      </c>
      <c r="L382" s="10">
        <v>-8.5</v>
      </c>
      <c r="M382" s="10">
        <v>4.5</v>
      </c>
      <c r="N382" s="10">
        <v>8.1740539999999999</v>
      </c>
    </row>
    <row r="383" spans="1:14" x14ac:dyDescent="0.3">
      <c r="A383" s="9">
        <v>44135</v>
      </c>
      <c r="B383" s="10">
        <v>4.5999999999999996</v>
      </c>
      <c r="C383" s="10">
        <v>60288.3</v>
      </c>
      <c r="D383" s="10">
        <v>11.1</v>
      </c>
      <c r="E383" s="10">
        <v>57.5</v>
      </c>
      <c r="F383" s="10">
        <v>60.5</v>
      </c>
      <c r="G383" s="10">
        <v>26.2</v>
      </c>
      <c r="H383" s="10">
        <v>9.7799999999999994</v>
      </c>
      <c r="I383" s="10">
        <v>12</v>
      </c>
      <c r="J383" s="10">
        <v>2.1</v>
      </c>
      <c r="K383" s="10">
        <v>16.5</v>
      </c>
      <c r="L383" s="10">
        <v>0.2</v>
      </c>
      <c r="M383" s="10">
        <v>5.8</v>
      </c>
      <c r="N383" s="10">
        <v>11.166117</v>
      </c>
    </row>
    <row r="384" spans="1:14" x14ac:dyDescent="0.3">
      <c r="A384" s="9">
        <v>44165</v>
      </c>
      <c r="B384" s="10">
        <v>6.8</v>
      </c>
      <c r="C384" s="10">
        <v>66824.399999999994</v>
      </c>
      <c r="D384" s="10">
        <v>8.1</v>
      </c>
      <c r="E384" s="10">
        <v>56.7</v>
      </c>
      <c r="F384" s="10">
        <v>66.900000000000006</v>
      </c>
      <c r="G384" s="10">
        <v>12.4</v>
      </c>
      <c r="H384" s="10">
        <v>5.83</v>
      </c>
      <c r="I384" s="10">
        <v>10.4</v>
      </c>
      <c r="J384" s="10">
        <v>0.6</v>
      </c>
      <c r="K384" s="10">
        <v>11.6</v>
      </c>
      <c r="L384" s="10">
        <v>5.5</v>
      </c>
      <c r="M384" s="10">
        <v>7</v>
      </c>
      <c r="N384" s="10">
        <v>12.193035999999999</v>
      </c>
    </row>
    <row r="385" spans="1:14" x14ac:dyDescent="0.3">
      <c r="A385" s="9">
        <v>44196</v>
      </c>
      <c r="B385" s="10">
        <v>9.1</v>
      </c>
      <c r="C385" s="10">
        <v>74170.399999999994</v>
      </c>
      <c r="D385" s="10">
        <v>6.5</v>
      </c>
      <c r="E385" s="10">
        <v>44.6</v>
      </c>
      <c r="F385" s="10">
        <v>56.4</v>
      </c>
      <c r="G385" s="10">
        <v>7.39</v>
      </c>
      <c r="H385" s="10">
        <v>9.99</v>
      </c>
      <c r="I385" s="10">
        <v>6.3</v>
      </c>
      <c r="J385" s="10">
        <v>6.3</v>
      </c>
      <c r="K385" s="10">
        <v>11.3</v>
      </c>
      <c r="L385" s="10">
        <v>-2.9</v>
      </c>
      <c r="M385" s="10">
        <v>4.8</v>
      </c>
      <c r="N385" s="10">
        <v>21.58447</v>
      </c>
    </row>
    <row r="386" spans="1:14" x14ac:dyDescent="0.3">
      <c r="A386" s="9">
        <v>44227</v>
      </c>
      <c r="B386" s="10" t="e">
        <v>#N/A</v>
      </c>
      <c r="C386" s="10" t="e">
        <v>#N/A</v>
      </c>
      <c r="D386" s="10" t="e">
        <v>#N/A</v>
      </c>
      <c r="E386" s="10">
        <v>118</v>
      </c>
      <c r="F386" s="10">
        <v>97.2</v>
      </c>
      <c r="G386" s="10">
        <v>34.700000000000003</v>
      </c>
      <c r="H386" s="10">
        <v>48.7</v>
      </c>
      <c r="I386" s="10" t="e">
        <v>#N/A</v>
      </c>
      <c r="J386" s="10" t="e">
        <v>#N/A</v>
      </c>
      <c r="K386" s="10" t="e">
        <v>#N/A</v>
      </c>
      <c r="L386" s="10" t="e">
        <v>#N/A</v>
      </c>
      <c r="M386" s="10">
        <v>25.7</v>
      </c>
      <c r="N386" s="10" t="e">
        <v>#N/A</v>
      </c>
    </row>
    <row r="387" spans="1:14" x14ac:dyDescent="0.3">
      <c r="A387" s="9">
        <v>44255</v>
      </c>
      <c r="B387" s="10" t="e">
        <v>#N/A</v>
      </c>
      <c r="C387" s="10">
        <v>12427.7</v>
      </c>
      <c r="D387" s="10" t="e">
        <v>#N/A</v>
      </c>
      <c r="E387" s="10">
        <v>109</v>
      </c>
      <c r="F387" s="10">
        <v>205</v>
      </c>
      <c r="G387" s="10">
        <v>105</v>
      </c>
      <c r="H387" s="10">
        <v>105</v>
      </c>
      <c r="I387" s="10" t="e">
        <v>#N/A</v>
      </c>
      <c r="J387" s="10" t="e">
        <v>#N/A</v>
      </c>
      <c r="K387" s="10" t="e">
        <v>#N/A</v>
      </c>
      <c r="L387" s="10" t="e">
        <v>#N/A</v>
      </c>
      <c r="M387" s="10">
        <v>38.1</v>
      </c>
      <c r="N387" s="10" t="e">
        <v>#N/A</v>
      </c>
    </row>
    <row r="388" spans="1:14" x14ac:dyDescent="0.3">
      <c r="A388" s="9">
        <v>44286</v>
      </c>
      <c r="B388" s="10">
        <v>17.399999999999999</v>
      </c>
      <c r="C388" s="10">
        <v>19051.5</v>
      </c>
      <c r="D388" s="10">
        <v>69.8</v>
      </c>
      <c r="E388" s="10">
        <v>70.599999999999994</v>
      </c>
      <c r="F388" s="10">
        <v>60</v>
      </c>
      <c r="G388" s="10">
        <v>46.4</v>
      </c>
      <c r="H388" s="10">
        <v>50.2</v>
      </c>
      <c r="I388" s="10">
        <v>17.600000000000001</v>
      </c>
      <c r="J388" s="10">
        <v>11.8</v>
      </c>
      <c r="K388" s="10">
        <v>27.8</v>
      </c>
      <c r="L388" s="10">
        <v>32</v>
      </c>
      <c r="M388" s="10">
        <v>23.7</v>
      </c>
      <c r="N388" s="10">
        <v>48.446649999999998</v>
      </c>
    </row>
    <row r="389" spans="1:14" x14ac:dyDescent="0.3">
      <c r="A389" s="9">
        <v>44316</v>
      </c>
      <c r="B389" s="10">
        <v>11</v>
      </c>
      <c r="C389" s="10">
        <v>25275.5</v>
      </c>
      <c r="D389" s="10">
        <v>6.8</v>
      </c>
      <c r="E389" s="10">
        <v>65.400000000000006</v>
      </c>
      <c r="F389" s="10">
        <v>2.52</v>
      </c>
      <c r="G389" s="10">
        <v>0.11</v>
      </c>
      <c r="H389" s="10">
        <v>3.36</v>
      </c>
      <c r="I389" s="10">
        <v>2.2000000000000002</v>
      </c>
      <c r="J389" s="10">
        <v>5.0999999999999996</v>
      </c>
      <c r="K389" s="10">
        <v>19</v>
      </c>
      <c r="L389" s="10">
        <v>22.5</v>
      </c>
      <c r="M389" s="10">
        <v>14.431915</v>
      </c>
      <c r="N389" s="10">
        <v>33.269289999999998</v>
      </c>
    </row>
    <row r="390" spans="1:14" x14ac:dyDescent="0.3">
      <c r="A390" s="9">
        <v>44347</v>
      </c>
      <c r="B390" s="10">
        <v>7.9</v>
      </c>
      <c r="C390" s="10">
        <v>31772.3</v>
      </c>
      <c r="D390" s="10">
        <v>-4</v>
      </c>
      <c r="E390" s="10">
        <v>52.9</v>
      </c>
      <c r="F390" s="10">
        <v>-14.3</v>
      </c>
      <c r="G390" s="10">
        <v>3.68</v>
      </c>
      <c r="H390" s="10">
        <v>17</v>
      </c>
      <c r="I390" s="10">
        <v>5.7</v>
      </c>
      <c r="J390" s="10">
        <v>3.2</v>
      </c>
      <c r="K390" s="10">
        <v>23.7</v>
      </c>
      <c r="L390" s="10">
        <v>14</v>
      </c>
      <c r="M390" s="10">
        <v>13.907087000000001</v>
      </c>
      <c r="N390" s="10">
        <v>19.316770000000002</v>
      </c>
    </row>
    <row r="391" spans="1:14" x14ac:dyDescent="0.3">
      <c r="A391" s="9">
        <v>44377</v>
      </c>
      <c r="B391" s="10">
        <v>7.4</v>
      </c>
      <c r="C391" s="10">
        <v>38717</v>
      </c>
      <c r="D391" s="10">
        <v>-13.1</v>
      </c>
      <c r="E391" s="10">
        <v>42.3</v>
      </c>
      <c r="F391" s="10">
        <v>-6.19</v>
      </c>
      <c r="G391" s="10">
        <v>-3.97</v>
      </c>
      <c r="H391" s="10">
        <v>-11.1</v>
      </c>
      <c r="I391" s="10">
        <v>6.8</v>
      </c>
      <c r="J391" s="10">
        <v>-1.3</v>
      </c>
      <c r="K391" s="10">
        <v>31.1</v>
      </c>
      <c r="L391" s="10">
        <v>-12.1</v>
      </c>
      <c r="M391" s="10">
        <v>8.4465009999999996</v>
      </c>
      <c r="N391" s="10">
        <v>9.5520420000000001</v>
      </c>
    </row>
    <row r="392" spans="1:14" x14ac:dyDescent="0.3">
      <c r="A392" s="9">
        <v>44408</v>
      </c>
      <c r="B392" s="10">
        <v>9.6</v>
      </c>
      <c r="C392" s="10">
        <v>46450</v>
      </c>
      <c r="D392" s="10">
        <v>-15.8</v>
      </c>
      <c r="E392" s="10">
        <v>41.3</v>
      </c>
      <c r="F392" s="10">
        <v>-9.24</v>
      </c>
      <c r="G392" s="10">
        <v>-15.5</v>
      </c>
      <c r="H392" s="10">
        <v>-13.6</v>
      </c>
      <c r="I392" s="10">
        <v>5.3</v>
      </c>
      <c r="J392" s="10">
        <v>4.7</v>
      </c>
      <c r="K392" s="10">
        <v>23.5</v>
      </c>
      <c r="L392" s="10">
        <v>2.8</v>
      </c>
      <c r="M392" s="10">
        <v>4.4000000000000004</v>
      </c>
      <c r="N392" s="10">
        <v>12.90635</v>
      </c>
    </row>
    <row r="393" spans="1:14" x14ac:dyDescent="0.3">
      <c r="A393" s="9">
        <v>44439</v>
      </c>
      <c r="B393" s="10">
        <v>0.2</v>
      </c>
      <c r="C393" s="10">
        <v>53894</v>
      </c>
      <c r="D393" s="10">
        <v>-19.100000000000001</v>
      </c>
      <c r="E393" s="10">
        <v>34.700000000000003</v>
      </c>
      <c r="F393" s="10">
        <v>-13.7</v>
      </c>
      <c r="G393" s="10">
        <v>-21.2</v>
      </c>
      <c r="H393" s="10">
        <v>-8.93</v>
      </c>
      <c r="I393" s="10">
        <v>4.5999999999999996</v>
      </c>
      <c r="J393" s="10">
        <v>1.9</v>
      </c>
      <c r="K393" s="10">
        <v>15.3</v>
      </c>
      <c r="L393" s="10">
        <v>4.3</v>
      </c>
      <c r="M393" s="10">
        <v>6.4</v>
      </c>
      <c r="N393" s="10">
        <v>8.1011620000000004</v>
      </c>
    </row>
    <row r="394" spans="1:14" x14ac:dyDescent="0.3">
      <c r="A394" s="9">
        <v>44469</v>
      </c>
      <c r="B394" s="10">
        <v>4.9000000000000004</v>
      </c>
      <c r="C394" s="10">
        <v>60721.2</v>
      </c>
      <c r="D394" s="10">
        <v>-13.7</v>
      </c>
      <c r="E394" s="10">
        <v>8.2200000000000006</v>
      </c>
      <c r="F394" s="10">
        <v>-22.9</v>
      </c>
      <c r="G394" s="10">
        <v>-26.8</v>
      </c>
      <c r="H394" s="10">
        <v>-17.600000000000001</v>
      </c>
      <c r="I394" s="10">
        <v>0</v>
      </c>
      <c r="J394" s="10">
        <v>1.6</v>
      </c>
      <c r="K394" s="10">
        <v>9.3000000000000007</v>
      </c>
      <c r="L394" s="10">
        <v>-6.9</v>
      </c>
      <c r="M394" s="10">
        <v>-0.97556799999999999</v>
      </c>
      <c r="N394" s="10">
        <v>4.0883459999999996</v>
      </c>
    </row>
    <row r="395" spans="1:14" x14ac:dyDescent="0.3">
      <c r="A395" s="9">
        <v>44500</v>
      </c>
      <c r="B395" s="10">
        <v>3</v>
      </c>
      <c r="C395" s="10">
        <v>67176</v>
      </c>
      <c r="D395" s="10">
        <v>-8.3000000000000007</v>
      </c>
      <c r="E395" s="10">
        <v>6.73</v>
      </c>
      <c r="F395" s="10">
        <v>-30.6</v>
      </c>
      <c r="G395" s="10">
        <v>-25</v>
      </c>
      <c r="H395" s="10">
        <v>-14.3</v>
      </c>
      <c r="I395" s="10">
        <v>-5.7</v>
      </c>
      <c r="J395" s="10">
        <v>-3</v>
      </c>
      <c r="K395" s="10">
        <v>4</v>
      </c>
      <c r="L395" s="10">
        <v>6</v>
      </c>
      <c r="M395" s="10">
        <v>3.5</v>
      </c>
      <c r="N395" s="10">
        <v>-2.238991</v>
      </c>
    </row>
    <row r="396" spans="1:14" x14ac:dyDescent="0.3">
      <c r="A396" s="9">
        <v>44530</v>
      </c>
      <c r="B396" s="10">
        <v>0.2</v>
      </c>
      <c r="C396" s="10">
        <v>73826.7</v>
      </c>
      <c r="D396" s="10">
        <v>-7.1</v>
      </c>
      <c r="E396" s="10">
        <v>2.0299999999999998</v>
      </c>
      <c r="F396" s="10">
        <v>-36.6</v>
      </c>
      <c r="G396" s="10">
        <v>-18.100000000000001</v>
      </c>
      <c r="H396" s="10">
        <v>-13.8</v>
      </c>
      <c r="I396" s="10">
        <v>-3.8</v>
      </c>
      <c r="J396" s="10">
        <v>-2.4</v>
      </c>
      <c r="K396" s="10">
        <v>2.7</v>
      </c>
      <c r="L396" s="10">
        <v>3.7</v>
      </c>
      <c r="M396" s="10">
        <v>6.5</v>
      </c>
      <c r="N396" s="10">
        <v>-13.078514999999999</v>
      </c>
    </row>
    <row r="397" spans="1:14" x14ac:dyDescent="0.3">
      <c r="A397" s="9">
        <v>44561</v>
      </c>
      <c r="B397" s="10">
        <v>-2.1</v>
      </c>
      <c r="C397" s="10">
        <v>81121.8</v>
      </c>
      <c r="D397" s="10">
        <v>3.4</v>
      </c>
      <c r="E397" s="10">
        <v>8.64</v>
      </c>
      <c r="F397" s="10">
        <v>-23.8</v>
      </c>
      <c r="G397" s="10">
        <v>-22.4</v>
      </c>
      <c r="H397" s="10">
        <v>-26.1</v>
      </c>
      <c r="I397" s="10">
        <v>4.9000000000000004</v>
      </c>
      <c r="J397" s="10">
        <v>-5.0999999999999996</v>
      </c>
      <c r="K397" s="10">
        <v>2.5</v>
      </c>
      <c r="L397" s="10">
        <v>-1.7</v>
      </c>
      <c r="M397" s="10">
        <v>5.7773810000000001</v>
      </c>
      <c r="N397" s="10">
        <v>-18.268373</v>
      </c>
    </row>
    <row r="398" spans="1:14" x14ac:dyDescent="0.3">
      <c r="A398" s="9">
        <v>44592</v>
      </c>
      <c r="B398" s="10" t="e">
        <v>#N/A</v>
      </c>
      <c r="C398" s="10" t="e">
        <v>#N/A</v>
      </c>
      <c r="D398" s="10" t="e">
        <v>#N/A</v>
      </c>
      <c r="E398" s="10">
        <v>11.7</v>
      </c>
      <c r="F398" s="10">
        <v>-20.399999999999999</v>
      </c>
      <c r="G398" s="10">
        <v>-5.99</v>
      </c>
      <c r="H398" s="10">
        <v>-17.8</v>
      </c>
      <c r="I398" s="10" t="e">
        <v>#N/A</v>
      </c>
      <c r="J398" s="10" t="e">
        <v>#N/A</v>
      </c>
      <c r="K398" s="10" t="e">
        <v>#N/A</v>
      </c>
      <c r="L398" s="10" t="e">
        <v>#N/A</v>
      </c>
      <c r="M398" s="10">
        <v>3.286235</v>
      </c>
      <c r="N398" s="10" t="e">
        <v>#N/A</v>
      </c>
    </row>
    <row r="399" spans="1:14" x14ac:dyDescent="0.3">
      <c r="A399" s="9">
        <v>44620</v>
      </c>
      <c r="B399" s="10" t="e">
        <v>#N/A</v>
      </c>
      <c r="C399" s="10">
        <v>13140.6</v>
      </c>
      <c r="D399" s="10" t="e">
        <v>#N/A</v>
      </c>
      <c r="E399" s="10">
        <v>71.3</v>
      </c>
      <c r="F399" s="10">
        <v>-13.5</v>
      </c>
      <c r="G399" s="10">
        <v>0.42</v>
      </c>
      <c r="H399" s="10">
        <v>10.7</v>
      </c>
      <c r="I399" s="10" t="e">
        <v>#N/A</v>
      </c>
      <c r="J399" s="10" t="e">
        <v>#N/A</v>
      </c>
      <c r="K399" s="10" t="e">
        <v>#N/A</v>
      </c>
      <c r="L399" s="10" t="e">
        <v>#N/A</v>
      </c>
      <c r="M399" s="10">
        <v>7.6484889999999996</v>
      </c>
      <c r="N399" s="10" t="e">
        <v>#N/A</v>
      </c>
    </row>
    <row r="400" spans="1:14" x14ac:dyDescent="0.3">
      <c r="A400" s="9">
        <v>44651</v>
      </c>
      <c r="B400" s="10">
        <v>0.2</v>
      </c>
      <c r="C400" s="10">
        <v>19922.2</v>
      </c>
      <c r="D400" s="10">
        <v>-4.9000000000000004</v>
      </c>
      <c r="E400" s="10">
        <v>0.26</v>
      </c>
      <c r="F400" s="10">
        <v>-53.1</v>
      </c>
      <c r="G400" s="10">
        <v>-45.9</v>
      </c>
      <c r="H400" s="10">
        <v>-36.200000000000003</v>
      </c>
      <c r="I400" s="10">
        <v>-3.6</v>
      </c>
      <c r="J400" s="10">
        <v>-0.4</v>
      </c>
      <c r="K400" s="10">
        <v>-4.9000000000000004</v>
      </c>
      <c r="L400" s="10">
        <v>0.5</v>
      </c>
      <c r="M400" s="10">
        <v>0.99371799999999999</v>
      </c>
      <c r="N400" s="10">
        <v>-0.16300000000000001</v>
      </c>
    </row>
    <row r="401" spans="1:14" x14ac:dyDescent="0.3">
      <c r="A401" s="9">
        <v>44681</v>
      </c>
      <c r="B401" s="10">
        <v>-4.3</v>
      </c>
      <c r="C401" s="10">
        <v>26029.3</v>
      </c>
      <c r="D401" s="10">
        <v>-43.5</v>
      </c>
      <c r="E401" s="10">
        <v>-21.6</v>
      </c>
      <c r="F401" s="10">
        <v>-47.3</v>
      </c>
      <c r="G401" s="10">
        <v>-52.4</v>
      </c>
      <c r="H401" s="10">
        <v>-40</v>
      </c>
      <c r="I401" s="10">
        <v>-7</v>
      </c>
      <c r="J401" s="10">
        <v>-2.8</v>
      </c>
      <c r="K401" s="10">
        <v>-1.3</v>
      </c>
      <c r="L401" s="10">
        <v>-4</v>
      </c>
      <c r="M401" s="10">
        <v>3.065582</v>
      </c>
      <c r="N401" s="10">
        <v>-47.311399999999999</v>
      </c>
    </row>
    <row r="402" spans="1:14" x14ac:dyDescent="0.3">
      <c r="A402" s="9">
        <v>44712</v>
      </c>
      <c r="B402" s="10">
        <v>-3.3</v>
      </c>
      <c r="C402" s="10">
        <v>32483.8</v>
      </c>
      <c r="D402" s="10">
        <v>-4.8</v>
      </c>
      <c r="E402" s="10">
        <v>-16.2</v>
      </c>
      <c r="F402" s="10">
        <v>-24.2</v>
      </c>
      <c r="G402" s="10">
        <v>-43.6</v>
      </c>
      <c r="H402" s="10">
        <v>-31.1</v>
      </c>
      <c r="I402" s="10">
        <v>-5.5</v>
      </c>
      <c r="J402" s="10">
        <v>2.1</v>
      </c>
      <c r="K402" s="10">
        <v>2.9</v>
      </c>
      <c r="L402" s="10">
        <v>0.1</v>
      </c>
      <c r="M402" s="10">
        <v>3.397062</v>
      </c>
      <c r="N402" s="10">
        <v>-38.098999999999997</v>
      </c>
    </row>
    <row r="403" spans="1:14" x14ac:dyDescent="0.3">
      <c r="A403" s="9">
        <v>44742</v>
      </c>
      <c r="B403" s="10">
        <v>1.5</v>
      </c>
      <c r="C403" s="10">
        <v>39631.1</v>
      </c>
      <c r="D403" s="10">
        <v>26.8</v>
      </c>
      <c r="E403" s="10">
        <v>-6.83</v>
      </c>
      <c r="F403" s="10">
        <v>-10.1</v>
      </c>
      <c r="G403" s="10">
        <v>-25.1</v>
      </c>
      <c r="H403" s="10">
        <v>-8.3000000000000007</v>
      </c>
      <c r="I403" s="10">
        <v>-6.7</v>
      </c>
      <c r="J403" s="10">
        <v>8.6</v>
      </c>
      <c r="K403" s="10">
        <v>-1.3</v>
      </c>
      <c r="L403" s="10">
        <v>4.4000000000000004</v>
      </c>
      <c r="M403" s="10">
        <v>2.5182820000000001</v>
      </c>
      <c r="N403" s="10">
        <v>-21.1966</v>
      </c>
    </row>
    <row r="404" spans="1:14" x14ac:dyDescent="0.3">
      <c r="A404" s="9">
        <v>44773</v>
      </c>
      <c r="B404" s="10">
        <v>4.5</v>
      </c>
      <c r="C404" s="10">
        <v>47725.599999999999</v>
      </c>
      <c r="D404" s="10">
        <v>31.5</v>
      </c>
      <c r="E404" s="10">
        <v>-9.73</v>
      </c>
      <c r="F404" s="10">
        <v>3.4</v>
      </c>
      <c r="G404" s="10">
        <v>-3.8</v>
      </c>
      <c r="H404" s="10">
        <v>-6.38</v>
      </c>
      <c r="I404" s="10">
        <v>-2</v>
      </c>
      <c r="J404" s="10">
        <v>-1.9</v>
      </c>
      <c r="K404" s="10">
        <v>-9.1</v>
      </c>
      <c r="L404" s="10">
        <v>0.6</v>
      </c>
      <c r="M404" s="10">
        <v>7.0393410000000003</v>
      </c>
      <c r="N404" s="10">
        <v>-8.2997999999999994</v>
      </c>
    </row>
    <row r="405" spans="1:14" x14ac:dyDescent="0.3">
      <c r="A405" s="9">
        <v>44804</v>
      </c>
      <c r="B405" s="10">
        <v>9.9</v>
      </c>
      <c r="C405" s="10">
        <v>55975.199999999997</v>
      </c>
      <c r="D405" s="10">
        <v>39</v>
      </c>
      <c r="E405" s="10">
        <v>-15</v>
      </c>
      <c r="F405" s="10">
        <v>0</v>
      </c>
      <c r="G405" s="10">
        <v>-4.9400000000000004</v>
      </c>
      <c r="H405" s="10">
        <v>-3.49</v>
      </c>
      <c r="I405" s="10">
        <v>0.4</v>
      </c>
      <c r="J405" s="10">
        <v>-6.4</v>
      </c>
      <c r="K405" s="10">
        <v>-8.6</v>
      </c>
      <c r="L405" s="10">
        <v>6.1</v>
      </c>
      <c r="M405" s="10">
        <v>2.958771</v>
      </c>
      <c r="N405" s="10">
        <v>0.63719999999999999</v>
      </c>
    </row>
    <row r="406" spans="1:14" x14ac:dyDescent="0.3">
      <c r="A406" s="9">
        <v>44834</v>
      </c>
      <c r="B406" s="10">
        <v>-0.4</v>
      </c>
      <c r="C406" s="10">
        <v>62867.4</v>
      </c>
      <c r="D406" s="10">
        <v>25.4</v>
      </c>
      <c r="E406" s="10">
        <v>-5.51</v>
      </c>
      <c r="F406" s="10">
        <v>5.49</v>
      </c>
      <c r="G406" s="10">
        <v>6.72</v>
      </c>
      <c r="H406" s="10">
        <v>-2.3199999999999998</v>
      </c>
      <c r="I406" s="10">
        <v>2.6</v>
      </c>
      <c r="J406" s="10">
        <v>-3.9</v>
      </c>
      <c r="K406" s="10">
        <v>1.9</v>
      </c>
      <c r="L406" s="10">
        <v>20.9</v>
      </c>
      <c r="M406" s="10">
        <v>4.4788189999999997</v>
      </c>
      <c r="N406" s="10">
        <v>0.37019999999999997</v>
      </c>
    </row>
    <row r="407" spans="1:14" x14ac:dyDescent="0.3">
      <c r="A407" s="9">
        <v>44865</v>
      </c>
      <c r="B407" s="10">
        <v>1.3</v>
      </c>
      <c r="C407" s="10">
        <v>69576.100000000006</v>
      </c>
      <c r="D407" s="10">
        <v>8.6</v>
      </c>
      <c r="E407" s="10">
        <v>-3.08</v>
      </c>
      <c r="F407" s="10">
        <v>8.1</v>
      </c>
      <c r="G407" s="10">
        <v>-0.82</v>
      </c>
      <c r="H407" s="10">
        <v>2.5099999999999998</v>
      </c>
      <c r="I407" s="10">
        <v>6.2</v>
      </c>
      <c r="J407" s="10">
        <v>2.7</v>
      </c>
      <c r="K407" s="10">
        <v>5.5</v>
      </c>
      <c r="L407" s="10">
        <v>-3.3</v>
      </c>
      <c r="M407" s="10">
        <v>8.4120799999999996</v>
      </c>
      <c r="N407" s="10">
        <v>15.2347</v>
      </c>
    </row>
    <row r="408" spans="1:14" x14ac:dyDescent="0.3">
      <c r="A408" s="9">
        <v>44895</v>
      </c>
      <c r="B408" s="10">
        <v>0.1</v>
      </c>
      <c r="C408" s="10">
        <v>76285.8</v>
      </c>
      <c r="D408" s="10">
        <v>-9.9</v>
      </c>
      <c r="E408" s="10">
        <v>-5.79</v>
      </c>
      <c r="F408" s="10">
        <v>15.8</v>
      </c>
      <c r="G408" s="10">
        <v>13.7</v>
      </c>
      <c r="H408" s="10">
        <v>37.6</v>
      </c>
      <c r="I408" s="10">
        <v>4.9000000000000004</v>
      </c>
      <c r="J408" s="10">
        <v>5.5</v>
      </c>
      <c r="K408" s="10">
        <v>4.5999999999999996</v>
      </c>
      <c r="L408" s="10">
        <v>-10.7</v>
      </c>
      <c r="M408" s="10">
        <v>-1.434121</v>
      </c>
      <c r="N408" s="10">
        <v>28.376300000000001</v>
      </c>
    </row>
    <row r="409" spans="1:14" x14ac:dyDescent="0.3">
      <c r="A409" s="9">
        <v>44926</v>
      </c>
      <c r="B409" s="10">
        <v>3</v>
      </c>
      <c r="C409" s="10">
        <v>83886.3</v>
      </c>
      <c r="D409" s="10">
        <v>-16.7</v>
      </c>
      <c r="E409" s="10">
        <v>-6.15</v>
      </c>
      <c r="F409" s="10">
        <v>-29.8</v>
      </c>
      <c r="G409" s="10">
        <v>-14.9</v>
      </c>
      <c r="H409" s="10">
        <v>0.01</v>
      </c>
      <c r="I409" s="10">
        <v>-6.9</v>
      </c>
      <c r="J409" s="10">
        <v>3.3</v>
      </c>
      <c r="K409" s="10">
        <v>4.5999999999999996</v>
      </c>
      <c r="L409" s="10">
        <v>-9.9</v>
      </c>
      <c r="M409" s="10">
        <v>0.69073899999999999</v>
      </c>
      <c r="N409" s="10">
        <v>67.309799999999996</v>
      </c>
    </row>
    <row r="410" spans="1:14" x14ac:dyDescent="0.3">
      <c r="A410" s="9">
        <v>44957</v>
      </c>
      <c r="B410" s="10" t="e">
        <v>#N/A</v>
      </c>
      <c r="C410" s="10" t="e">
        <v>#N/A</v>
      </c>
      <c r="D410" s="10" t="e">
        <v>#N/A</v>
      </c>
      <c r="E410" s="10">
        <v>-30.1</v>
      </c>
      <c r="F410" s="10">
        <v>-33.1</v>
      </c>
      <c r="G410" s="10">
        <v>-3.14</v>
      </c>
      <c r="H410" s="10">
        <v>-11.1</v>
      </c>
      <c r="I410" s="10" t="e">
        <v>#N/A</v>
      </c>
      <c r="J410" s="10" t="e">
        <v>#N/A</v>
      </c>
      <c r="K410" s="10" t="e">
        <v>#N/A</v>
      </c>
      <c r="L410" s="10" t="e">
        <v>#N/A</v>
      </c>
      <c r="M410" s="10">
        <v>-8.0296350000000007</v>
      </c>
      <c r="N410" s="10" t="e">
        <v>#N/A</v>
      </c>
    </row>
    <row r="411" spans="1:14" x14ac:dyDescent="0.3">
      <c r="A411" s="9">
        <v>44985</v>
      </c>
      <c r="B411" s="10" t="e">
        <v>#N/A</v>
      </c>
      <c r="C411" s="10">
        <v>13497.3433</v>
      </c>
      <c r="D411" s="10" t="e">
        <v>#N/A</v>
      </c>
      <c r="E411" s="10">
        <v>45</v>
      </c>
      <c r="F411" s="10">
        <v>-12.4</v>
      </c>
      <c r="G411" s="10">
        <v>16.100000000000001</v>
      </c>
      <c r="H411" s="10">
        <v>11.5</v>
      </c>
      <c r="I411" s="10" t="e">
        <v>#N/A</v>
      </c>
      <c r="J411" s="10" t="e">
        <v>#N/A</v>
      </c>
      <c r="K411" s="10" t="e">
        <v>#N/A</v>
      </c>
      <c r="L411" s="10" t="e">
        <v>#N/A</v>
      </c>
      <c r="M411" s="10">
        <v>19.544004999999999</v>
      </c>
      <c r="N411" s="10" t="e">
        <v>#N/A</v>
      </c>
    </row>
    <row r="412" spans="1:14" x14ac:dyDescent="0.3">
      <c r="A412" s="9">
        <v>45016</v>
      </c>
      <c r="B412" s="10">
        <v>5.1196999999999999</v>
      </c>
      <c r="C412" s="10">
        <v>20711.790400000002</v>
      </c>
      <c r="D412" s="10">
        <v>11.2</v>
      </c>
      <c r="E412" s="10">
        <v>-2.34</v>
      </c>
      <c r="F412" s="10">
        <v>-31</v>
      </c>
      <c r="G412" s="10">
        <v>-5.05</v>
      </c>
      <c r="H412" s="10">
        <v>-10.8</v>
      </c>
      <c r="I412" s="10">
        <v>9.1</v>
      </c>
      <c r="J412" s="10">
        <v>4.5</v>
      </c>
      <c r="K412" s="10">
        <v>3.6</v>
      </c>
      <c r="L412" s="10">
        <v>13.2</v>
      </c>
      <c r="M412" s="10">
        <v>10.210582</v>
      </c>
      <c r="N412" s="10">
        <v>5.6271000000000004</v>
      </c>
    </row>
    <row r="413" spans="1:14" x14ac:dyDescent="0.3">
      <c r="A413" s="9">
        <v>45046</v>
      </c>
      <c r="B413" s="10">
        <v>6.1</v>
      </c>
      <c r="C413" s="10">
        <v>27309.200000000001</v>
      </c>
      <c r="D413" s="10">
        <v>59.8</v>
      </c>
      <c r="E413" s="10">
        <v>10.5</v>
      </c>
      <c r="F413" s="10">
        <v>-23.5</v>
      </c>
      <c r="G413" s="10">
        <v>13.8</v>
      </c>
      <c r="H413" s="10">
        <v>-10.3</v>
      </c>
      <c r="I413" s="10">
        <v>7</v>
      </c>
      <c r="J413" s="10">
        <v>0.5</v>
      </c>
      <c r="K413" s="10">
        <v>17.899999999999999</v>
      </c>
      <c r="L413" s="10">
        <v>12.1</v>
      </c>
      <c r="M413" s="10">
        <v>8.5</v>
      </c>
      <c r="N413" s="10">
        <v>89.236900000000006</v>
      </c>
    </row>
    <row r="414" spans="1:14" x14ac:dyDescent="0.3">
      <c r="A414" s="9">
        <v>45077</v>
      </c>
      <c r="B414" s="10">
        <v>5.6</v>
      </c>
      <c r="C414" s="10">
        <v>34216.400000000001</v>
      </c>
      <c r="D414" s="10">
        <v>17.3</v>
      </c>
      <c r="E414" s="10">
        <v>15.8</v>
      </c>
      <c r="F414" s="10">
        <v>-18.5</v>
      </c>
      <c r="G414" s="10">
        <v>6.78</v>
      </c>
      <c r="H414" s="10">
        <v>-15.4</v>
      </c>
      <c r="I414" s="10">
        <v>4.0999999999999996</v>
      </c>
      <c r="J414" s="10">
        <v>-1.1000000000000001</v>
      </c>
      <c r="K414" s="10">
        <v>7.1</v>
      </c>
      <c r="L414" s="10">
        <v>18.3</v>
      </c>
      <c r="M414" s="10">
        <v>5.4621079999999997</v>
      </c>
      <c r="N414" s="10">
        <v>41.962499999999999</v>
      </c>
    </row>
    <row r="415" spans="1:14" x14ac:dyDescent="0.3">
      <c r="A415" s="9">
        <v>45107</v>
      </c>
      <c r="B415" s="10">
        <v>2.8247</v>
      </c>
      <c r="C415" s="10">
        <v>41679.647199999999</v>
      </c>
      <c r="D415" s="10">
        <v>0.8</v>
      </c>
      <c r="E415" s="10">
        <v>5.13</v>
      </c>
      <c r="F415" s="10">
        <v>-24.1</v>
      </c>
      <c r="G415" s="10">
        <v>-3.9</v>
      </c>
      <c r="H415" s="10">
        <v>-23.4</v>
      </c>
      <c r="I415" s="10">
        <v>13</v>
      </c>
      <c r="J415" s="10">
        <v>-7.5</v>
      </c>
      <c r="K415" s="10">
        <v>-0.8</v>
      </c>
      <c r="L415" s="10">
        <v>25.2</v>
      </c>
      <c r="M415" s="10">
        <v>4.4151179999999997</v>
      </c>
      <c r="N415" s="10">
        <v>13.597899999999999</v>
      </c>
    </row>
    <row r="416" spans="1:14" x14ac:dyDescent="0.3">
      <c r="A416" s="9">
        <v>45138</v>
      </c>
      <c r="B416" s="10">
        <v>3.6</v>
      </c>
      <c r="C416" s="10">
        <v>50130.400000000001</v>
      </c>
      <c r="D416" s="10">
        <v>-3.8</v>
      </c>
      <c r="E416" s="10">
        <v>9.4700000000000006</v>
      </c>
      <c r="F416" s="10">
        <v>-29.7</v>
      </c>
      <c r="G416" s="10">
        <v>-19.899999999999999</v>
      </c>
      <c r="H416" s="10">
        <v>-22.1</v>
      </c>
      <c r="I416" s="10">
        <v>2.2000000000000002</v>
      </c>
      <c r="J416" s="10">
        <v>2.1</v>
      </c>
      <c r="K416" s="10">
        <v>5.2</v>
      </c>
      <c r="L416" s="10">
        <v>29</v>
      </c>
      <c r="M416" s="10">
        <v>7.1874700000000002</v>
      </c>
      <c r="N416" s="10">
        <v>4.4846000000000004</v>
      </c>
    </row>
    <row r="417" spans="1:14" x14ac:dyDescent="0.3">
      <c r="A417" s="9">
        <v>45169</v>
      </c>
      <c r="B417" s="10">
        <v>1.1041000000000001</v>
      </c>
      <c r="C417" s="10">
        <v>58662.557999999997</v>
      </c>
      <c r="D417" s="10">
        <v>4.5</v>
      </c>
      <c r="E417" s="10">
        <v>16.600000000000001</v>
      </c>
      <c r="F417" s="10">
        <v>-27.5</v>
      </c>
      <c r="G417" s="10">
        <v>-13.6</v>
      </c>
      <c r="H417" s="10">
        <v>-17.2</v>
      </c>
      <c r="I417" s="10">
        <v>6.6</v>
      </c>
      <c r="J417" s="10">
        <v>7.1</v>
      </c>
      <c r="K417" s="10">
        <v>16.8</v>
      </c>
      <c r="L417" s="10">
        <v>5.9</v>
      </c>
      <c r="M417" s="10">
        <v>7.6189049999999998</v>
      </c>
      <c r="N417" s="10">
        <v>-2.1545999999999998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OriginalPMI</vt:lpstr>
      <vt:lpstr>PMI</vt:lpstr>
      <vt:lpstr>PMI_Diff12</vt:lpstr>
      <vt:lpstr>宏观数据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</dc:creator>
  <cp:lastModifiedBy>周 子凡</cp:lastModifiedBy>
  <dcterms:created xsi:type="dcterms:W3CDTF">2015-06-05T18:19:34Z</dcterms:created>
  <dcterms:modified xsi:type="dcterms:W3CDTF">2023-10-16T06:49:49Z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44f6d6b8</vt:lpwstr>
  </property>
</Properties>
</file>