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45" windowWidth="17040" windowHeight="9210"/>
  </bookViews>
  <sheets>
    <sheet name="IO Assignment" sheetId="1" r:id="rId1"/>
    <sheet name="CAN" sheetId="2" r:id="rId2"/>
    <sheet name="Encoder Calcs" sheetId="3" r:id="rId3"/>
    <sheet name="PID" sheetId="4" r:id="rId4"/>
    <sheet name="X" sheetId="5" r:id="rId5"/>
    <sheet name="SPID" sheetId="7" r:id="rId6"/>
    <sheet name="DPID" sheetId="6" r:id="rId7"/>
  </sheets>
  <definedNames>
    <definedName name="Dd">PID!$B$3</definedName>
    <definedName name="Di">PID!$B$2</definedName>
    <definedName name="Dp">PID!$B$1</definedName>
    <definedName name="_xlnm.Print_Area" localSheetId="0">'IO Assignment'!$A$1:$O$38</definedName>
    <definedName name="Sd">PID!$D$3</definedName>
    <definedName name="Si">PID!$D$2</definedName>
    <definedName name="Sp">PID!$D$1</definedName>
    <definedName name="Speed">PID!$F$3</definedName>
    <definedName name="Ts">PID!$I$1</definedName>
  </definedNames>
  <calcPr calcId="125725"/>
</workbook>
</file>

<file path=xl/calcChain.xml><?xml version="1.0" encoding="utf-8"?>
<calcChain xmlns="http://schemas.openxmlformats.org/spreadsheetml/2006/main">
  <c r="N6" i="4"/>
  <c r="R6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6"/>
  <c r="H6"/>
  <c r="O6" s="1"/>
  <c r="G6"/>
  <c r="F6"/>
  <c r="I6" s="1"/>
  <c r="J6" s="1"/>
  <c r="K6" s="1"/>
  <c r="J9" i="3"/>
  <c r="J8"/>
  <c r="I9"/>
  <c r="H9"/>
  <c r="H8"/>
  <c r="I8" s="1"/>
  <c r="F8"/>
  <c r="D9"/>
  <c r="E9" s="1"/>
  <c r="F9" s="1"/>
  <c r="E8"/>
  <c r="D8"/>
  <c r="F2"/>
  <c r="P6" i="4" l="1"/>
  <c r="L6"/>
  <c r="T6" l="1"/>
  <c r="U6"/>
  <c r="C7" l="1"/>
  <c r="F7" s="1"/>
  <c r="D7"/>
  <c r="G7" s="1"/>
  <c r="E7"/>
  <c r="I7" l="1"/>
  <c r="J7" s="1"/>
  <c r="K7" s="1"/>
  <c r="H7"/>
  <c r="N7" l="1"/>
  <c r="O7"/>
  <c r="L7"/>
  <c r="M7"/>
  <c r="Q7" l="1"/>
  <c r="P7"/>
  <c r="R7" l="1"/>
  <c r="T7" s="1"/>
  <c r="U7" l="1"/>
  <c r="D8" s="1"/>
  <c r="G8" s="1"/>
  <c r="C8" l="1"/>
  <c r="F8" s="1"/>
  <c r="H8" s="1"/>
  <c r="E8"/>
  <c r="I8" l="1"/>
  <c r="J8" s="1"/>
  <c r="K8" s="1"/>
  <c r="L8" s="1"/>
  <c r="O8"/>
  <c r="M8" l="1"/>
  <c r="N8" s="1"/>
  <c r="P8"/>
  <c r="R8" s="1"/>
  <c r="Q8"/>
  <c r="U8" l="1"/>
  <c r="T8" l="1"/>
  <c r="C9" s="1"/>
  <c r="F9" s="1"/>
  <c r="E9" l="1"/>
  <c r="D9"/>
  <c r="G9" s="1"/>
  <c r="H9" s="1"/>
  <c r="O9" l="1"/>
  <c r="Q9" s="1"/>
  <c r="I9"/>
  <c r="J9" s="1"/>
  <c r="K9" s="1"/>
  <c r="M9" s="1"/>
  <c r="N9" l="1"/>
  <c r="P9"/>
  <c r="R9" s="1"/>
  <c r="L9"/>
  <c r="U9" l="1"/>
  <c r="T9"/>
  <c r="C10" l="1"/>
  <c r="F10" s="1"/>
  <c r="D10"/>
  <c r="G10" s="1"/>
  <c r="E10"/>
  <c r="I10" l="1"/>
  <c r="J10" s="1"/>
  <c r="K10" s="1"/>
  <c r="L10" s="1"/>
  <c r="H10"/>
  <c r="N10" l="1"/>
  <c r="M10"/>
  <c r="O10"/>
  <c r="Q10" s="1"/>
  <c r="P10" l="1"/>
  <c r="R10" s="1"/>
  <c r="U10" s="1"/>
  <c r="T10" l="1"/>
  <c r="C11" s="1"/>
  <c r="F11" s="1"/>
  <c r="D11" l="1"/>
  <c r="G11" s="1"/>
  <c r="H11" s="1"/>
  <c r="E11"/>
  <c r="O11" l="1"/>
  <c r="Q11" s="1"/>
  <c r="I11"/>
  <c r="J11" s="1"/>
  <c r="K11" s="1"/>
  <c r="N11" l="1"/>
  <c r="P11"/>
  <c r="R11" s="1"/>
  <c r="M11"/>
  <c r="L11"/>
  <c r="U11" l="1"/>
  <c r="T11" l="1"/>
  <c r="E12" l="1"/>
  <c r="D12"/>
  <c r="G12" s="1"/>
  <c r="C12"/>
  <c r="F12" s="1"/>
  <c r="I12" l="1"/>
  <c r="J12" s="1"/>
  <c r="K12" s="1"/>
  <c r="M12" s="1"/>
  <c r="H12"/>
  <c r="N12" l="1"/>
  <c r="O12"/>
  <c r="L12"/>
  <c r="R12" l="1"/>
  <c r="Q12"/>
  <c r="P12"/>
  <c r="T12" l="1"/>
  <c r="U12"/>
  <c r="E13" l="1"/>
  <c r="D13"/>
  <c r="G13" s="1"/>
  <c r="C13"/>
  <c r="F13" s="1"/>
  <c r="H13" l="1"/>
  <c r="I13"/>
  <c r="J13" s="1"/>
  <c r="K13" s="1"/>
  <c r="N13" l="1"/>
  <c r="O13"/>
  <c r="M13"/>
  <c r="L13"/>
  <c r="P13" l="1"/>
  <c r="Q13"/>
  <c r="R13" l="1"/>
  <c r="T13" s="1"/>
  <c r="U13" l="1"/>
  <c r="C14" s="1"/>
  <c r="E14" l="1"/>
  <c r="D14"/>
  <c r="G14" s="1"/>
  <c r="F14"/>
  <c r="H14" l="1"/>
  <c r="I14"/>
  <c r="J14" s="1"/>
  <c r="O14" l="1"/>
  <c r="K14"/>
  <c r="Q14" l="1"/>
  <c r="P14"/>
  <c r="L14"/>
  <c r="N14" s="1"/>
  <c r="M14"/>
  <c r="R14" l="1"/>
  <c r="U14" s="1"/>
  <c r="T14" l="1"/>
  <c r="C15" s="1"/>
  <c r="F15" s="1"/>
  <c r="E15" l="1"/>
  <c r="D15"/>
  <c r="G15" s="1"/>
  <c r="I15" s="1"/>
  <c r="J15" l="1"/>
  <c r="K15" s="1"/>
  <c r="H15"/>
  <c r="N15" l="1"/>
  <c r="O15"/>
  <c r="P15" s="1"/>
  <c r="M15"/>
  <c r="L15"/>
  <c r="Q15" l="1"/>
  <c r="R15" s="1"/>
  <c r="T15" s="1"/>
  <c r="U15" l="1"/>
  <c r="E16" s="1"/>
  <c r="D16" l="1"/>
  <c r="G16" s="1"/>
  <c r="C16"/>
  <c r="F16" s="1"/>
  <c r="I16" l="1"/>
  <c r="J16" s="1"/>
  <c r="H16"/>
  <c r="O16" l="1"/>
  <c r="K16"/>
  <c r="P16" l="1"/>
  <c r="Q16"/>
  <c r="L16"/>
  <c r="N16" s="1"/>
  <c r="M16"/>
  <c r="R16" l="1"/>
  <c r="U16" s="1"/>
  <c r="T16" l="1"/>
  <c r="D17" s="1"/>
  <c r="G17" s="1"/>
  <c r="C17" l="1"/>
  <c r="F17" s="1"/>
  <c r="H17" s="1"/>
  <c r="E17"/>
  <c r="I17" l="1"/>
  <c r="J17" s="1"/>
  <c r="K17" s="1"/>
  <c r="O17"/>
  <c r="L17" l="1"/>
  <c r="N17" s="1"/>
  <c r="M17"/>
  <c r="P17"/>
  <c r="R17" s="1"/>
  <c r="Q17"/>
  <c r="T17" l="1"/>
  <c r="U17"/>
  <c r="E18" l="1"/>
  <c r="D18"/>
  <c r="G18" s="1"/>
  <c r="C18"/>
  <c r="F18" l="1"/>
  <c r="I18" l="1"/>
  <c r="J18" s="1"/>
  <c r="H18"/>
  <c r="O18" l="1"/>
  <c r="K18"/>
  <c r="Q18" l="1"/>
  <c r="P18"/>
  <c r="L18"/>
  <c r="N18" s="1"/>
  <c r="M18"/>
  <c r="R18" l="1"/>
  <c r="T18" s="1"/>
  <c r="U18" l="1"/>
  <c r="C19" s="1"/>
  <c r="F19" s="1"/>
  <c r="D19" l="1"/>
  <c r="G19" s="1"/>
  <c r="H19" s="1"/>
  <c r="E19"/>
  <c r="O19" l="1"/>
  <c r="I19"/>
  <c r="P19" l="1"/>
  <c r="R19" s="1"/>
  <c r="Q19"/>
  <c r="J19"/>
  <c r="K19" s="1"/>
  <c r="L19" l="1"/>
  <c r="N19" s="1"/>
  <c r="M19"/>
  <c r="U19" l="1"/>
  <c r="T19"/>
  <c r="C20" l="1"/>
  <c r="F20" s="1"/>
  <c r="E20"/>
  <c r="D20"/>
  <c r="G20" s="1"/>
  <c r="H20" l="1"/>
  <c r="O20" s="1"/>
  <c r="I20"/>
  <c r="J20" s="1"/>
  <c r="K20" s="1"/>
  <c r="N20" l="1"/>
  <c r="P20"/>
  <c r="R20" s="1"/>
  <c r="Q20"/>
  <c r="L20"/>
  <c r="M20"/>
  <c r="U20" l="1"/>
  <c r="T20" l="1"/>
  <c r="C21" s="1"/>
  <c r="E21" l="1"/>
  <c r="D21"/>
  <c r="G21" s="1"/>
  <c r="F21"/>
  <c r="I21" l="1"/>
  <c r="J21" s="1"/>
  <c r="H21"/>
  <c r="O21" l="1"/>
  <c r="K21"/>
  <c r="Q21" l="1"/>
  <c r="P21"/>
  <c r="M21"/>
  <c r="L21"/>
  <c r="N21" l="1"/>
  <c r="R21"/>
  <c r="T21" l="1"/>
  <c r="U21"/>
  <c r="C22" l="1"/>
  <c r="F22" s="1"/>
  <c r="D22"/>
  <c r="G22" s="1"/>
  <c r="E22"/>
  <c r="I22" l="1"/>
  <c r="J22" s="1"/>
  <c r="K22" s="1"/>
  <c r="H22"/>
  <c r="N22" l="1"/>
  <c r="O22"/>
  <c r="L22"/>
  <c r="M22"/>
  <c r="Q22" l="1"/>
  <c r="P22"/>
  <c r="R22" l="1"/>
  <c r="U22" s="1"/>
  <c r="T22" l="1"/>
  <c r="C23" s="1"/>
  <c r="F23" s="1"/>
  <c r="E23" l="1"/>
  <c r="D23"/>
  <c r="G23" s="1"/>
  <c r="I23" s="1"/>
  <c r="J23" l="1"/>
  <c r="K23" s="1"/>
  <c r="H23"/>
  <c r="O23" l="1"/>
  <c r="P23" s="1"/>
  <c r="N23"/>
  <c r="M23"/>
  <c r="L23"/>
  <c r="Q23" l="1"/>
  <c r="R23" s="1"/>
  <c r="T23" s="1"/>
  <c r="U23" l="1"/>
  <c r="D24" s="1"/>
  <c r="G24" s="1"/>
  <c r="C24" l="1"/>
  <c r="F24" s="1"/>
  <c r="I24" s="1"/>
  <c r="E24"/>
  <c r="H24" l="1"/>
  <c r="J24"/>
  <c r="K24" s="1"/>
  <c r="N24" l="1"/>
  <c r="O24"/>
  <c r="L24"/>
  <c r="M24"/>
  <c r="P24" l="1"/>
  <c r="R24" s="1"/>
  <c r="Q24"/>
  <c r="T24" l="1"/>
  <c r="C25" s="1"/>
  <c r="U24"/>
  <c r="E25" l="1"/>
  <c r="D25"/>
  <c r="G25" s="1"/>
  <c r="F25"/>
  <c r="I25" l="1"/>
  <c r="J25" s="1"/>
  <c r="H25"/>
  <c r="O25" l="1"/>
  <c r="K25"/>
  <c r="P25" l="1"/>
  <c r="Q25"/>
  <c r="M25"/>
  <c r="L25"/>
  <c r="R25" l="1"/>
  <c r="N25"/>
  <c r="U25" l="1"/>
  <c r="T25"/>
  <c r="C26" l="1"/>
  <c r="F26" s="1"/>
  <c r="E26"/>
  <c r="D26"/>
  <c r="G26" s="1"/>
  <c r="I26" l="1"/>
  <c r="J26" s="1"/>
  <c r="K26" s="1"/>
  <c r="H26"/>
  <c r="N26" l="1"/>
  <c r="O26"/>
  <c r="P26" s="1"/>
  <c r="L26"/>
  <c r="M26"/>
  <c r="Q26" l="1"/>
  <c r="R26" s="1"/>
  <c r="U26" s="1"/>
  <c r="T26" l="1"/>
  <c r="D27" s="1"/>
  <c r="G27" s="1"/>
  <c r="C27" l="1"/>
  <c r="F27" s="1"/>
  <c r="H27" s="1"/>
  <c r="E27"/>
  <c r="O27" l="1"/>
  <c r="P27" s="1"/>
  <c r="I27"/>
  <c r="J27" s="1"/>
  <c r="K27" s="1"/>
  <c r="L27" s="1"/>
  <c r="N27" l="1"/>
  <c r="Q27"/>
  <c r="R27" s="1"/>
  <c r="M27"/>
  <c r="U27" l="1"/>
  <c r="T27"/>
  <c r="D28" l="1"/>
  <c r="G28" s="1"/>
  <c r="E28"/>
  <c r="C28"/>
  <c r="F28" l="1"/>
  <c r="H28" s="1"/>
  <c r="O28" l="1"/>
  <c r="I28"/>
  <c r="J28" s="1"/>
  <c r="P28" l="1"/>
  <c r="R28" s="1"/>
  <c r="Q28"/>
  <c r="K28"/>
  <c r="N28" l="1"/>
  <c r="L28"/>
  <c r="M28"/>
  <c r="U28" l="1"/>
  <c r="T28"/>
  <c r="D29" l="1"/>
  <c r="G29" s="1"/>
  <c r="C29"/>
  <c r="F29" s="1"/>
  <c r="E29"/>
  <c r="I29" l="1"/>
  <c r="J29" s="1"/>
  <c r="K29" s="1"/>
  <c r="H29"/>
  <c r="O29" l="1"/>
  <c r="P29" s="1"/>
  <c r="N29"/>
  <c r="L29"/>
  <c r="M29"/>
  <c r="Q29" l="1"/>
  <c r="R29" s="1"/>
  <c r="U29" s="1"/>
  <c r="T29" l="1"/>
  <c r="C30" s="1"/>
  <c r="F30" s="1"/>
  <c r="D30" l="1"/>
  <c r="G30" s="1"/>
  <c r="H30" s="1"/>
  <c r="E30"/>
  <c r="I30" l="1"/>
  <c r="J30" s="1"/>
  <c r="K30" s="1"/>
  <c r="O30"/>
  <c r="N30" l="1"/>
  <c r="P30"/>
  <c r="R30" s="1"/>
  <c r="Q30"/>
  <c r="L30"/>
  <c r="M30"/>
  <c r="T30" l="1"/>
  <c r="D31" s="1"/>
  <c r="G31" s="1"/>
  <c r="U30"/>
  <c r="C31" l="1"/>
  <c r="F31" s="1"/>
  <c r="H31" s="1"/>
  <c r="E31"/>
  <c r="I31" l="1"/>
  <c r="J31" s="1"/>
  <c r="K31" s="1"/>
  <c r="O31"/>
  <c r="N31" l="1"/>
  <c r="P31"/>
  <c r="Q31"/>
  <c r="L31"/>
  <c r="M31"/>
  <c r="R31" l="1"/>
  <c r="T31" s="1"/>
  <c r="U31" l="1"/>
  <c r="C32" s="1"/>
  <c r="F32" s="1"/>
  <c r="D32" l="1"/>
  <c r="G32" s="1"/>
  <c r="I32" s="1"/>
  <c r="J32" s="1"/>
  <c r="K32" s="1"/>
  <c r="L32" s="1"/>
  <c r="E32"/>
  <c r="H32" l="1"/>
  <c r="M32"/>
  <c r="O32" l="1"/>
  <c r="Q32" s="1"/>
  <c r="N32"/>
  <c r="P32" l="1"/>
  <c r="R32" s="1"/>
  <c r="U32" s="1"/>
  <c r="T32" l="1"/>
  <c r="E33" s="1"/>
  <c r="C33" l="1"/>
  <c r="F33" s="1"/>
  <c r="D33"/>
  <c r="G33" s="1"/>
  <c r="H33" l="1"/>
  <c r="O33" s="1"/>
  <c r="I33"/>
  <c r="J33" s="1"/>
  <c r="K33" s="1"/>
  <c r="M33" s="1"/>
  <c r="N33" l="1"/>
  <c r="L33"/>
  <c r="R33"/>
  <c r="Q33"/>
  <c r="P33"/>
  <c r="U33" l="1"/>
  <c r="T33"/>
  <c r="D34" l="1"/>
  <c r="G34" s="1"/>
  <c r="E34"/>
  <c r="C34"/>
  <c r="F34" s="1"/>
  <c r="H34" l="1"/>
  <c r="I34"/>
  <c r="J34" s="1"/>
  <c r="K34" s="1"/>
  <c r="L34" s="1"/>
  <c r="N34" l="1"/>
  <c r="O34"/>
  <c r="M34"/>
  <c r="Q34" l="1"/>
  <c r="P34"/>
  <c r="R34" l="1"/>
  <c r="T34" s="1"/>
  <c r="U34" l="1"/>
  <c r="C35" s="1"/>
  <c r="F35" s="1"/>
  <c r="E35" l="1"/>
  <c r="D35"/>
  <c r="G35" s="1"/>
  <c r="H35" s="1"/>
  <c r="I35" l="1"/>
  <c r="J35" s="1"/>
  <c r="K35" s="1"/>
  <c r="L35" s="1"/>
  <c r="O35"/>
  <c r="N35" l="1"/>
  <c r="M35"/>
  <c r="P35"/>
  <c r="R35" s="1"/>
  <c r="Q35"/>
  <c r="T35" l="1"/>
  <c r="U35"/>
  <c r="D36" l="1"/>
  <c r="G36" s="1"/>
  <c r="I36" s="1"/>
  <c r="J36" s="1"/>
  <c r="K36" s="1"/>
  <c r="E36"/>
  <c r="C36"/>
  <c r="F36" s="1"/>
  <c r="M36" l="1"/>
  <c r="L36"/>
  <c r="H36"/>
  <c r="N36" l="1"/>
  <c r="O36"/>
  <c r="P36" l="1"/>
  <c r="R36" s="1"/>
  <c r="Q36"/>
  <c r="U36" l="1"/>
  <c r="C37" s="1"/>
  <c r="F37" s="1"/>
  <c r="T36"/>
  <c r="E37" l="1"/>
  <c r="D37"/>
  <c r="G37" s="1"/>
  <c r="I37" s="1"/>
  <c r="J37" l="1"/>
  <c r="K37" s="1"/>
  <c r="H37"/>
  <c r="N37" l="1"/>
  <c r="M37"/>
  <c r="L37"/>
  <c r="O37"/>
  <c r="P37" l="1"/>
  <c r="R37" s="1"/>
  <c r="Q37"/>
  <c r="U37" l="1"/>
  <c r="T37"/>
  <c r="E38" l="1"/>
  <c r="D38"/>
  <c r="G38" s="1"/>
  <c r="C38"/>
  <c r="F38" l="1"/>
  <c r="H38" l="1"/>
  <c r="I38"/>
  <c r="J38" l="1"/>
  <c r="K38" s="1"/>
  <c r="O38"/>
  <c r="M38" l="1"/>
  <c r="L38"/>
  <c r="Q38"/>
  <c r="P38"/>
  <c r="N38" l="1"/>
  <c r="R38"/>
  <c r="T38" l="1"/>
  <c r="U38"/>
  <c r="C39" l="1"/>
  <c r="F39" s="1"/>
  <c r="D39"/>
  <c r="G39" s="1"/>
  <c r="E39"/>
  <c r="I39" l="1"/>
  <c r="J39" s="1"/>
  <c r="K39" s="1"/>
  <c r="L39" s="1"/>
  <c r="H39"/>
  <c r="M39" l="1"/>
  <c r="N39" s="1"/>
  <c r="O39"/>
  <c r="P39" l="1"/>
  <c r="R39" s="1"/>
  <c r="Q39"/>
  <c r="T39" l="1"/>
  <c r="U39"/>
  <c r="D40" l="1"/>
  <c r="E40"/>
  <c r="C40"/>
  <c r="G40" l="1"/>
  <c r="F40"/>
  <c r="H40" l="1"/>
  <c r="I40"/>
  <c r="O40" l="1"/>
  <c r="J40"/>
  <c r="K40" s="1"/>
  <c r="M40" l="1"/>
  <c r="L40"/>
  <c r="P40"/>
  <c r="R40" s="1"/>
  <c r="Q40"/>
  <c r="N40" l="1"/>
  <c r="T40" s="1"/>
  <c r="U40" l="1"/>
  <c r="C41" s="1"/>
  <c r="E41" l="1"/>
  <c r="D41"/>
  <c r="G41" s="1"/>
  <c r="F41"/>
  <c r="I41" l="1"/>
  <c r="H41"/>
  <c r="O41" l="1"/>
  <c r="J41"/>
  <c r="K41" s="1"/>
  <c r="N41" l="1"/>
  <c r="L41"/>
  <c r="M41"/>
  <c r="Q41"/>
  <c r="P41"/>
  <c r="R41" l="1"/>
  <c r="T41" s="1"/>
  <c r="U41" l="1"/>
  <c r="C42" s="1"/>
  <c r="D42" l="1"/>
  <c r="G42" s="1"/>
  <c r="E42"/>
  <c r="F42"/>
  <c r="H42" l="1"/>
  <c r="I42"/>
  <c r="O42" l="1"/>
  <c r="J42"/>
  <c r="K42" s="1"/>
  <c r="L42" l="1"/>
  <c r="M42"/>
  <c r="P42"/>
  <c r="R42" s="1"/>
  <c r="Q42"/>
  <c r="N42" l="1"/>
  <c r="U42" s="1"/>
  <c r="T42" l="1"/>
  <c r="C43" s="1"/>
  <c r="E43" l="1"/>
  <c r="D43"/>
  <c r="G43" s="1"/>
  <c r="F43"/>
  <c r="H43" l="1"/>
  <c r="I43"/>
  <c r="O43" l="1"/>
  <c r="J43"/>
  <c r="K43" s="1"/>
  <c r="N43" l="1"/>
  <c r="Q43"/>
  <c r="P43"/>
  <c r="M43"/>
  <c r="L43"/>
  <c r="R43" l="1"/>
  <c r="T43" s="1"/>
  <c r="U43" l="1"/>
  <c r="C44" s="1"/>
  <c r="D44" l="1"/>
  <c r="G44" s="1"/>
  <c r="E44"/>
  <c r="F44"/>
  <c r="H44" l="1"/>
  <c r="I44"/>
  <c r="J44" l="1"/>
  <c r="K44" s="1"/>
  <c r="O44"/>
  <c r="N44" l="1"/>
  <c r="L44"/>
  <c r="M44"/>
  <c r="Q44"/>
  <c r="P44"/>
  <c r="R44" l="1"/>
  <c r="T44" s="1"/>
  <c r="U44" l="1"/>
  <c r="C45" s="1"/>
  <c r="D45" l="1"/>
  <c r="G45" s="1"/>
  <c r="E45"/>
  <c r="F45"/>
  <c r="H45" l="1"/>
  <c r="I45"/>
  <c r="O45" l="1"/>
  <c r="J45"/>
  <c r="K45" s="1"/>
  <c r="N45" l="1"/>
  <c r="Q45"/>
  <c r="P45"/>
  <c r="L45"/>
  <c r="M45"/>
  <c r="R45" l="1"/>
  <c r="U45" s="1"/>
  <c r="T45" l="1"/>
  <c r="C46" s="1"/>
  <c r="F46" s="1"/>
  <c r="E46" l="1"/>
  <c r="D46"/>
  <c r="G46" s="1"/>
  <c r="H46" l="1"/>
  <c r="I46"/>
  <c r="J46" s="1"/>
  <c r="K46" s="1"/>
  <c r="M46" s="1"/>
  <c r="L46" l="1"/>
  <c r="N46" s="1"/>
  <c r="O46"/>
  <c r="P46" s="1"/>
  <c r="R46" l="1"/>
  <c r="T46" s="1"/>
  <c r="Q46"/>
  <c r="U46" l="1"/>
  <c r="C47" s="1"/>
  <c r="D47" l="1"/>
  <c r="G47" s="1"/>
  <c r="E47"/>
  <c r="F47"/>
  <c r="H47" l="1"/>
  <c r="I47"/>
  <c r="J47" s="1"/>
  <c r="K47" s="1"/>
  <c r="L47" s="1"/>
  <c r="O47" l="1"/>
  <c r="Q47" s="1"/>
  <c r="N47"/>
  <c r="M47"/>
  <c r="P47" l="1"/>
  <c r="R47" s="1"/>
  <c r="T47" s="1"/>
  <c r="U47" l="1"/>
  <c r="C48" s="1"/>
  <c r="E48" l="1"/>
  <c r="D48"/>
  <c r="G48" s="1"/>
  <c r="F48"/>
  <c r="H48" l="1"/>
  <c r="I48"/>
  <c r="O48" l="1"/>
  <c r="J48"/>
  <c r="K48" s="1"/>
  <c r="N48" l="1"/>
  <c r="P48"/>
  <c r="R48" s="1"/>
  <c r="Q48"/>
  <c r="M48"/>
  <c r="L48"/>
  <c r="T48" l="1"/>
  <c r="U48"/>
  <c r="E49" l="1"/>
  <c r="D49"/>
  <c r="C49"/>
  <c r="F49" l="1"/>
  <c r="G49"/>
  <c r="I49" l="1"/>
  <c r="H49"/>
  <c r="J49" l="1"/>
  <c r="K49" s="1"/>
  <c r="O49"/>
  <c r="N49" l="1"/>
  <c r="P49"/>
  <c r="R49" s="1"/>
  <c r="Q49"/>
  <c r="M49"/>
  <c r="L49"/>
  <c r="T49" l="1"/>
  <c r="U49"/>
  <c r="E50" l="1"/>
  <c r="D50"/>
  <c r="C50"/>
  <c r="G50" l="1"/>
  <c r="F50"/>
  <c r="H50" l="1"/>
  <c r="I50"/>
  <c r="O50" l="1"/>
  <c r="J50"/>
  <c r="K50" s="1"/>
  <c r="N50" l="1"/>
  <c r="Q50"/>
  <c r="P50"/>
  <c r="M50"/>
  <c r="L50"/>
  <c r="R50" l="1"/>
  <c r="U50" s="1"/>
  <c r="T50" l="1"/>
  <c r="C51" s="1"/>
  <c r="E51" l="1"/>
  <c r="D51"/>
  <c r="G51" s="1"/>
  <c r="F51"/>
  <c r="I51" l="1"/>
  <c r="H51"/>
  <c r="O51" l="1"/>
  <c r="J51"/>
  <c r="K51" s="1"/>
  <c r="N51" l="1"/>
  <c r="Q51"/>
  <c r="P51"/>
  <c r="M51"/>
  <c r="L51"/>
  <c r="R51" l="1"/>
  <c r="U51" s="1"/>
  <c r="T51" l="1"/>
  <c r="C52" s="1"/>
  <c r="D52" l="1"/>
  <c r="G52" s="1"/>
  <c r="E52"/>
  <c r="F52"/>
  <c r="H52" l="1"/>
  <c r="I52"/>
  <c r="O52" l="1"/>
  <c r="J52"/>
  <c r="K52" s="1"/>
  <c r="N52" l="1"/>
  <c r="P52"/>
  <c r="R52" s="1"/>
  <c r="Q52"/>
  <c r="L52"/>
  <c r="M52"/>
  <c r="U52" l="1"/>
  <c r="T52"/>
  <c r="D53" l="1"/>
  <c r="E53"/>
  <c r="C53"/>
  <c r="G53" l="1"/>
  <c r="F53"/>
  <c r="I53" l="1"/>
  <c r="H53"/>
  <c r="J53" l="1"/>
  <c r="K53" s="1"/>
  <c r="O53"/>
  <c r="N53" l="1"/>
  <c r="P53"/>
  <c r="R53" s="1"/>
  <c r="Q53"/>
  <c r="M53"/>
  <c r="L53"/>
  <c r="T53" l="1"/>
  <c r="U53"/>
  <c r="E54" l="1"/>
  <c r="D54"/>
  <c r="C54"/>
  <c r="F54" l="1"/>
  <c r="G54"/>
  <c r="H54" l="1"/>
  <c r="I54"/>
  <c r="O54" l="1"/>
  <c r="J54"/>
  <c r="K54" s="1"/>
  <c r="N54" l="1"/>
  <c r="Q54"/>
  <c r="P54"/>
  <c r="L54"/>
  <c r="M54"/>
  <c r="R54" l="1"/>
  <c r="T54" s="1"/>
  <c r="U54" l="1"/>
  <c r="C55" s="1"/>
  <c r="E55" l="1"/>
  <c r="D55"/>
  <c r="G55" s="1"/>
  <c r="F55"/>
  <c r="I55" l="1"/>
  <c r="H55"/>
  <c r="J55" l="1"/>
  <c r="K55" s="1"/>
  <c r="O55"/>
  <c r="N55" l="1"/>
  <c r="Q55"/>
  <c r="P55"/>
  <c r="M55"/>
  <c r="L55"/>
  <c r="R55" l="1"/>
  <c r="T55" s="1"/>
  <c r="U55" l="1"/>
  <c r="C56" s="1"/>
  <c r="D56" l="1"/>
  <c r="G56" s="1"/>
  <c r="I56" s="1"/>
  <c r="J56" s="1"/>
  <c r="K56" s="1"/>
  <c r="E56"/>
  <c r="F56"/>
  <c r="M56" l="1"/>
  <c r="L56"/>
  <c r="H56"/>
  <c r="N56" l="1"/>
  <c r="O56"/>
  <c r="P56" l="1"/>
  <c r="R56" s="1"/>
  <c r="Q56"/>
  <c r="U56" l="1"/>
  <c r="T56"/>
  <c r="D57" l="1"/>
  <c r="E57"/>
  <c r="C57"/>
  <c r="G57" l="1"/>
  <c r="F57"/>
  <c r="I57" l="1"/>
  <c r="H57"/>
  <c r="O57" l="1"/>
  <c r="J57"/>
  <c r="K57" s="1"/>
  <c r="N57" l="1"/>
  <c r="Q57"/>
  <c r="P57"/>
  <c r="L57"/>
  <c r="M57"/>
  <c r="R57" l="1"/>
  <c r="T57" s="1"/>
  <c r="U57" l="1"/>
  <c r="C58" s="1"/>
  <c r="D58" l="1"/>
  <c r="G58" s="1"/>
  <c r="E58"/>
  <c r="F58"/>
  <c r="H58" l="1"/>
  <c r="I58"/>
  <c r="O58" l="1"/>
  <c r="J58"/>
  <c r="K58" s="1"/>
  <c r="L58" l="1"/>
  <c r="N58" s="1"/>
  <c r="M58"/>
  <c r="Q58"/>
  <c r="P58"/>
  <c r="R58" l="1"/>
  <c r="U58" s="1"/>
  <c r="T58" l="1"/>
  <c r="C59" s="1"/>
  <c r="E59" l="1"/>
  <c r="D59"/>
  <c r="G59" s="1"/>
  <c r="F59"/>
  <c r="H59" l="1"/>
  <c r="I59"/>
  <c r="J59" l="1"/>
  <c r="K59" s="1"/>
  <c r="O59"/>
  <c r="L59" l="1"/>
  <c r="N59" s="1"/>
  <c r="M59"/>
  <c r="Q59"/>
  <c r="P59"/>
  <c r="R59" l="1"/>
  <c r="T59" s="1"/>
  <c r="U59" l="1"/>
  <c r="C60" s="1"/>
  <c r="E60" l="1"/>
  <c r="D60"/>
  <c r="G60" s="1"/>
  <c r="F60"/>
  <c r="I60" l="1"/>
  <c r="H60"/>
  <c r="J60" l="1"/>
  <c r="K60" s="1"/>
  <c r="O60"/>
  <c r="L60" l="1"/>
  <c r="N60" s="1"/>
  <c r="M60"/>
  <c r="P60"/>
  <c r="R60" s="1"/>
  <c r="Q60"/>
  <c r="T60" l="1"/>
  <c r="U60"/>
  <c r="D61" l="1"/>
  <c r="C61"/>
  <c r="E61"/>
  <c r="G61" l="1"/>
  <c r="F61"/>
  <c r="H61" l="1"/>
  <c r="I61"/>
  <c r="O61" l="1"/>
  <c r="J61"/>
  <c r="K61" s="1"/>
  <c r="N61" l="1"/>
  <c r="Q61"/>
  <c r="P61"/>
  <c r="L61"/>
  <c r="M61"/>
  <c r="R61" l="1"/>
  <c r="U61" s="1"/>
  <c r="T61" l="1"/>
  <c r="C62" s="1"/>
  <c r="E62" l="1"/>
  <c r="D62"/>
  <c r="G62" s="1"/>
  <c r="F62"/>
  <c r="I62" l="1"/>
  <c r="H62"/>
  <c r="J62" l="1"/>
  <c r="K62" s="1"/>
  <c r="O62"/>
  <c r="N62" l="1"/>
  <c r="P62"/>
  <c r="R62" s="1"/>
  <c r="Q62"/>
  <c r="M62"/>
  <c r="L62"/>
  <c r="T62" l="1"/>
  <c r="U62"/>
  <c r="D63" l="1"/>
  <c r="E63"/>
  <c r="C63"/>
  <c r="G63" l="1"/>
  <c r="I63" s="1"/>
  <c r="J63" s="1"/>
  <c r="K63" s="1"/>
  <c r="F63"/>
  <c r="M63" l="1"/>
  <c r="L63"/>
  <c r="H63"/>
  <c r="N63" l="1"/>
  <c r="O63"/>
  <c r="P63" l="1"/>
  <c r="R63" s="1"/>
  <c r="Q63"/>
  <c r="T63" l="1"/>
  <c r="U63"/>
  <c r="D64" l="1"/>
  <c r="C64"/>
  <c r="E64"/>
  <c r="F64" l="1"/>
  <c r="G64"/>
  <c r="H64" l="1"/>
  <c r="I64"/>
  <c r="O64" l="1"/>
  <c r="J64"/>
  <c r="K64" s="1"/>
  <c r="N64" l="1"/>
  <c r="P64"/>
  <c r="R64" s="1"/>
  <c r="Q64"/>
  <c r="L64"/>
  <c r="M64"/>
  <c r="T64" l="1"/>
  <c r="U64" l="1"/>
  <c r="C65" s="1"/>
  <c r="D65" l="1"/>
  <c r="G65" s="1"/>
  <c r="E65"/>
  <c r="F65"/>
  <c r="I65" l="1"/>
  <c r="H65"/>
  <c r="O65" l="1"/>
  <c r="J65"/>
  <c r="K65" s="1"/>
  <c r="N65" l="1"/>
  <c r="P65"/>
  <c r="R65" s="1"/>
  <c r="Q65"/>
  <c r="M65"/>
  <c r="L65"/>
  <c r="U65" l="1"/>
  <c r="T65" l="1"/>
  <c r="C66" s="1"/>
  <c r="D66" l="1"/>
  <c r="G66" s="1"/>
  <c r="E66"/>
  <c r="F66"/>
  <c r="H66" l="1"/>
  <c r="I66"/>
  <c r="J66" l="1"/>
  <c r="K66" s="1"/>
  <c r="O66"/>
  <c r="N66" l="1"/>
  <c r="Q66"/>
  <c r="P66"/>
  <c r="L66"/>
  <c r="M66"/>
  <c r="R66" l="1"/>
  <c r="T66" s="1"/>
  <c r="U66" l="1"/>
  <c r="C67" s="1"/>
  <c r="D67" l="1"/>
  <c r="G67" s="1"/>
  <c r="E67"/>
  <c r="F67"/>
  <c r="I67" l="1"/>
  <c r="H67"/>
  <c r="O67" l="1"/>
  <c r="J67"/>
  <c r="K67" s="1"/>
  <c r="M67" l="1"/>
  <c r="N67" s="1"/>
  <c r="L67"/>
  <c r="P67"/>
  <c r="R67" s="1"/>
  <c r="Q67"/>
  <c r="U67" l="1"/>
  <c r="T67"/>
  <c r="D68" l="1"/>
  <c r="E68"/>
  <c r="C68"/>
  <c r="G68" l="1"/>
  <c r="F68"/>
  <c r="I68" l="1"/>
  <c r="H68"/>
  <c r="J68" l="1"/>
  <c r="K68" s="1"/>
  <c r="O68"/>
  <c r="L68" l="1"/>
  <c r="N68" s="1"/>
  <c r="M68"/>
  <c r="P68"/>
  <c r="R68" s="1"/>
  <c r="Q68"/>
  <c r="T68" l="1"/>
  <c r="U68" l="1"/>
  <c r="C69" s="1"/>
  <c r="D69" l="1"/>
  <c r="G69" s="1"/>
  <c r="E69"/>
  <c r="F69"/>
  <c r="I69" l="1"/>
  <c r="H69"/>
  <c r="J69" l="1"/>
  <c r="K69" s="1"/>
  <c r="O69"/>
  <c r="N69" l="1"/>
  <c r="L69"/>
  <c r="M69"/>
  <c r="P69"/>
  <c r="R69" s="1"/>
  <c r="Q69"/>
  <c r="U69" l="1"/>
  <c r="T69" l="1"/>
  <c r="D70" s="1"/>
  <c r="G70" s="1"/>
  <c r="E70" l="1"/>
  <c r="C70"/>
  <c r="F70" s="1"/>
  <c r="I70" s="1"/>
  <c r="J70" l="1"/>
  <c r="K70" s="1"/>
  <c r="L70" s="1"/>
  <c r="H70"/>
  <c r="M70" l="1"/>
  <c r="N70" s="1"/>
  <c r="O70"/>
  <c r="P70" s="1"/>
  <c r="R70" l="1"/>
  <c r="U70" s="1"/>
  <c r="Q70"/>
  <c r="T70" l="1"/>
  <c r="C71" s="1"/>
  <c r="F71" s="1"/>
  <c r="D71" l="1"/>
  <c r="G71" s="1"/>
  <c r="I71" s="1"/>
  <c r="J71" s="1"/>
  <c r="K71" s="1"/>
  <c r="L71" s="1"/>
  <c r="E71"/>
  <c r="H71" l="1"/>
  <c r="M71"/>
  <c r="O71" l="1"/>
  <c r="N71"/>
  <c r="P71" l="1"/>
  <c r="R71" s="1"/>
  <c r="Q71"/>
  <c r="U71" l="1"/>
  <c r="T71"/>
  <c r="C72" l="1"/>
  <c r="F72" s="1"/>
  <c r="D72"/>
  <c r="G72" s="1"/>
  <c r="E72"/>
  <c r="I72" l="1"/>
  <c r="H72"/>
  <c r="J72" l="1"/>
  <c r="K72" s="1"/>
  <c r="O72"/>
  <c r="N72" l="1"/>
  <c r="L72"/>
  <c r="M72"/>
  <c r="Q72"/>
  <c r="P72"/>
  <c r="R72" l="1"/>
  <c r="T72" s="1"/>
  <c r="U72" l="1"/>
  <c r="C73" s="1"/>
  <c r="D73" l="1"/>
  <c r="G73" s="1"/>
  <c r="H73" s="1"/>
  <c r="E73"/>
  <c r="F73"/>
  <c r="O73" l="1"/>
  <c r="I73"/>
  <c r="J73" l="1"/>
  <c r="K73" s="1"/>
  <c r="P73"/>
  <c r="R73" s="1"/>
  <c r="Q73"/>
  <c r="N73" l="1"/>
  <c r="L73"/>
  <c r="M73"/>
  <c r="U73" l="1"/>
  <c r="T73"/>
  <c r="E74" l="1"/>
  <c r="D74"/>
  <c r="C74"/>
  <c r="G74" l="1"/>
  <c r="F74"/>
  <c r="I74" l="1"/>
  <c r="H74"/>
  <c r="J74" l="1"/>
  <c r="K74" s="1"/>
  <c r="O74"/>
  <c r="N74" l="1"/>
  <c r="M74"/>
  <c r="L74"/>
  <c r="P74"/>
  <c r="R74" s="1"/>
  <c r="Q74"/>
  <c r="T74" l="1"/>
  <c r="U74" l="1"/>
  <c r="C75" s="1"/>
  <c r="E75" l="1"/>
  <c r="D75"/>
  <c r="G75" s="1"/>
  <c r="F75"/>
  <c r="H75" l="1"/>
  <c r="I75"/>
  <c r="O75" l="1"/>
  <c r="J75"/>
  <c r="K75" s="1"/>
  <c r="N75" l="1"/>
  <c r="L75"/>
  <c r="M75"/>
  <c r="P75"/>
  <c r="R75" s="1"/>
  <c r="Q75"/>
  <c r="T75" l="1"/>
  <c r="U75" l="1"/>
  <c r="C76" s="1"/>
  <c r="F76" s="1"/>
  <c r="E76" l="1"/>
  <c r="D76"/>
  <c r="G76" s="1"/>
  <c r="I76" s="1"/>
  <c r="J76" l="1"/>
  <c r="K76" s="1"/>
  <c r="M76" s="1"/>
  <c r="H76"/>
  <c r="L76" l="1"/>
  <c r="N76" s="1"/>
  <c r="O76"/>
  <c r="Q76" l="1"/>
  <c r="P76"/>
  <c r="R76" l="1"/>
  <c r="T76" s="1"/>
  <c r="U76" l="1"/>
  <c r="C77" s="1"/>
  <c r="F77" s="1"/>
  <c r="D77" l="1"/>
  <c r="G77" s="1"/>
  <c r="E77"/>
  <c r="H77" l="1"/>
  <c r="I77"/>
  <c r="J77" s="1"/>
  <c r="K77" s="1"/>
  <c r="O77" l="1"/>
  <c r="P77" s="1"/>
  <c r="N77"/>
  <c r="L77"/>
  <c r="M77"/>
  <c r="Q77" l="1"/>
  <c r="R77" s="1"/>
  <c r="T77" s="1"/>
  <c r="U77" l="1"/>
  <c r="C78" s="1"/>
  <c r="E78" l="1"/>
  <c r="D78"/>
  <c r="G78" s="1"/>
  <c r="F78"/>
  <c r="H78" l="1"/>
  <c r="I78"/>
  <c r="O78" l="1"/>
  <c r="J78"/>
  <c r="K78" s="1"/>
  <c r="N78" l="1"/>
  <c r="P78"/>
  <c r="R78" s="1"/>
  <c r="Q78"/>
  <c r="M78"/>
  <c r="L78"/>
  <c r="T78" l="1"/>
  <c r="U78" l="1"/>
  <c r="C79" s="1"/>
  <c r="D79" l="1"/>
  <c r="G79" s="1"/>
  <c r="I79" s="1"/>
  <c r="J79" s="1"/>
  <c r="K79" s="1"/>
  <c r="E79"/>
  <c r="F79"/>
  <c r="L79" l="1"/>
  <c r="M79"/>
  <c r="H79"/>
  <c r="N79" l="1"/>
  <c r="O79"/>
  <c r="P79" l="1"/>
  <c r="R79" s="1"/>
  <c r="Q79"/>
  <c r="U79" l="1"/>
  <c r="T79"/>
  <c r="D80" l="1"/>
  <c r="E80"/>
  <c r="C80"/>
  <c r="G80" l="1"/>
  <c r="F80"/>
  <c r="H80" l="1"/>
  <c r="I80"/>
  <c r="O80" l="1"/>
  <c r="J80"/>
  <c r="K80" s="1"/>
  <c r="N80" l="1"/>
  <c r="L80"/>
  <c r="M80"/>
  <c r="P80"/>
  <c r="R80" s="1"/>
  <c r="Q80"/>
  <c r="U80" l="1"/>
  <c r="T80" l="1"/>
  <c r="C81" s="1"/>
  <c r="D81" l="1"/>
  <c r="G81" s="1"/>
  <c r="H81" s="1"/>
  <c r="E81"/>
  <c r="F81"/>
  <c r="O81" l="1"/>
  <c r="I81"/>
  <c r="P81" l="1"/>
  <c r="R81" s="1"/>
  <c r="Q81"/>
  <c r="J81"/>
  <c r="K81" s="1"/>
  <c r="N81" l="1"/>
  <c r="L81"/>
  <c r="M81"/>
  <c r="T81" l="1"/>
  <c r="U81"/>
  <c r="E82" l="1"/>
  <c r="D82"/>
  <c r="C82"/>
  <c r="F82" l="1"/>
  <c r="I82" s="1"/>
  <c r="J82" s="1"/>
  <c r="K82" s="1"/>
  <c r="G82"/>
  <c r="H82" l="1"/>
  <c r="N82" s="1"/>
  <c r="L82"/>
  <c r="M82"/>
  <c r="O82" l="1"/>
  <c r="Q82" l="1"/>
  <c r="P82"/>
  <c r="R82" l="1"/>
  <c r="U82" s="1"/>
  <c r="T82" l="1"/>
  <c r="C83" s="1"/>
  <c r="E83" l="1"/>
  <c r="D83"/>
  <c r="G83" s="1"/>
  <c r="F83"/>
  <c r="I83" l="1"/>
  <c r="H83"/>
  <c r="O83" l="1"/>
  <c r="J83"/>
  <c r="K83" s="1"/>
  <c r="N83" l="1"/>
  <c r="P83"/>
  <c r="R83" s="1"/>
  <c r="Q83"/>
  <c r="L83"/>
  <c r="M83"/>
  <c r="T83" l="1"/>
  <c r="U83"/>
  <c r="E84" l="1"/>
  <c r="D84"/>
  <c r="C84"/>
  <c r="F84" l="1"/>
  <c r="H84" s="1"/>
  <c r="G84"/>
  <c r="O84" l="1"/>
  <c r="I84"/>
  <c r="P84" l="1"/>
  <c r="R84" s="1"/>
  <c r="Q84"/>
  <c r="J84"/>
  <c r="K84" s="1"/>
  <c r="N84" l="1"/>
  <c r="L84"/>
  <c r="M84"/>
  <c r="U84" l="1"/>
  <c r="T84"/>
  <c r="D85" l="1"/>
  <c r="E85"/>
  <c r="C85"/>
  <c r="G85" l="1"/>
  <c r="F85"/>
  <c r="H85" l="1"/>
  <c r="I85"/>
  <c r="O85" l="1"/>
  <c r="J85"/>
  <c r="K85" s="1"/>
  <c r="N85" l="1"/>
  <c r="P85"/>
  <c r="R85" s="1"/>
  <c r="Q85"/>
  <c r="L85"/>
  <c r="M85"/>
  <c r="T85" l="1"/>
  <c r="U85"/>
  <c r="D86" l="1"/>
  <c r="E86"/>
  <c r="C86"/>
  <c r="G86" l="1"/>
  <c r="F86"/>
  <c r="I86" l="1"/>
  <c r="H86"/>
  <c r="J86" l="1"/>
  <c r="K86" s="1"/>
  <c r="O86"/>
  <c r="N86" l="1"/>
  <c r="M86"/>
  <c r="L86"/>
  <c r="Q86"/>
  <c r="P86"/>
  <c r="R86" l="1"/>
  <c r="U86" s="1"/>
  <c r="T86" l="1"/>
  <c r="E87" l="1"/>
  <c r="D87"/>
  <c r="C87"/>
  <c r="G87" l="1"/>
  <c r="F87"/>
  <c r="I87" l="1"/>
  <c r="H87"/>
  <c r="J87" l="1"/>
  <c r="K87" s="1"/>
  <c r="O87"/>
  <c r="N87" l="1"/>
  <c r="L87"/>
  <c r="M87"/>
  <c r="P87"/>
  <c r="R87" s="1"/>
  <c r="Q87"/>
  <c r="T87" l="1"/>
  <c r="U87" l="1"/>
  <c r="C88" s="1"/>
  <c r="E88" l="1"/>
  <c r="D88"/>
  <c r="G88" s="1"/>
  <c r="I88" s="1"/>
  <c r="F88"/>
  <c r="J88" l="1"/>
  <c r="K88" s="1"/>
  <c r="M88" s="1"/>
  <c r="H88"/>
  <c r="L88" l="1"/>
  <c r="N88" s="1"/>
  <c r="O88"/>
  <c r="Q88" l="1"/>
  <c r="P88"/>
  <c r="R88" l="1"/>
  <c r="T88" l="1"/>
  <c r="U88"/>
  <c r="D89" l="1"/>
  <c r="E89"/>
  <c r="C89"/>
  <c r="G89" l="1"/>
  <c r="F89"/>
  <c r="H89" l="1"/>
  <c r="I89"/>
  <c r="J89" l="1"/>
  <c r="K89" s="1"/>
  <c r="O89"/>
  <c r="N89" l="1"/>
  <c r="L89"/>
  <c r="M89"/>
  <c r="Q89"/>
  <c r="P89"/>
  <c r="R89" l="1"/>
  <c r="U89" l="1"/>
  <c r="T89"/>
  <c r="D90" l="1"/>
  <c r="E90"/>
  <c r="C90"/>
  <c r="G90" l="1"/>
  <c r="I90" s="1"/>
  <c r="J90" s="1"/>
  <c r="K90" s="1"/>
  <c r="F90"/>
  <c r="H90" l="1"/>
  <c r="N90" s="1"/>
  <c r="M90"/>
  <c r="L90"/>
  <c r="O90" l="1"/>
  <c r="P90" l="1"/>
  <c r="R90" s="1"/>
  <c r="U90" s="1"/>
  <c r="Q90"/>
  <c r="T90" l="1"/>
  <c r="D91" l="1"/>
  <c r="E91"/>
  <c r="C91"/>
  <c r="F91" s="1"/>
  <c r="G91" l="1"/>
  <c r="H91" s="1"/>
  <c r="O91" l="1"/>
  <c r="I91"/>
  <c r="J91" s="1"/>
  <c r="K91" s="1"/>
  <c r="N91" l="1"/>
  <c r="L91"/>
  <c r="M91"/>
  <c r="Q91"/>
  <c r="P91"/>
  <c r="R91" l="1"/>
  <c r="T91" l="1"/>
  <c r="U91"/>
  <c r="C92" l="1"/>
  <c r="F92" s="1"/>
  <c r="D92"/>
  <c r="E92"/>
  <c r="G92" l="1"/>
  <c r="I92" s="1"/>
  <c r="J92" l="1"/>
  <c r="K92" s="1"/>
  <c r="H92"/>
  <c r="N92" l="1"/>
  <c r="L92"/>
  <c r="M92"/>
  <c r="O92"/>
  <c r="Q92" l="1"/>
  <c r="P92"/>
  <c r="R92" l="1"/>
  <c r="T92" s="1"/>
  <c r="U92" l="1"/>
  <c r="C93" s="1"/>
  <c r="D93" l="1"/>
  <c r="G93" s="1"/>
  <c r="E93"/>
  <c r="F93"/>
  <c r="H93" l="1"/>
  <c r="I93"/>
  <c r="O93" l="1"/>
  <c r="J93"/>
  <c r="K93" s="1"/>
  <c r="N93" l="1"/>
  <c r="P93"/>
  <c r="R93" s="1"/>
  <c r="Q93"/>
  <c r="M93"/>
  <c r="L93"/>
  <c r="U93" l="1"/>
  <c r="T93"/>
  <c r="D94" l="1"/>
  <c r="E94"/>
  <c r="C94"/>
  <c r="G94" l="1"/>
  <c r="H94" s="1"/>
  <c r="F94"/>
  <c r="O94" l="1"/>
  <c r="I94"/>
  <c r="J94" l="1"/>
  <c r="K94" s="1"/>
  <c r="Q94"/>
  <c r="P94"/>
  <c r="N94" l="1"/>
  <c r="R94"/>
  <c r="L94"/>
  <c r="M94"/>
  <c r="T94" l="1"/>
  <c r="U94"/>
  <c r="D95" l="1"/>
  <c r="E95"/>
  <c r="C95"/>
  <c r="G95" l="1"/>
  <c r="F95"/>
  <c r="H95" l="1"/>
  <c r="I95"/>
  <c r="J95" l="1"/>
  <c r="K95" s="1"/>
  <c r="O95"/>
  <c r="N95" l="1"/>
  <c r="L95"/>
  <c r="M95"/>
  <c r="Q95"/>
  <c r="P95"/>
  <c r="R95" l="1"/>
  <c r="T95" s="1"/>
  <c r="U95" l="1"/>
  <c r="C96" s="1"/>
  <c r="D96" l="1"/>
  <c r="G96" s="1"/>
  <c r="E96"/>
  <c r="F96"/>
  <c r="I96" l="1"/>
  <c r="H96"/>
  <c r="J96" l="1"/>
  <c r="K96" s="1"/>
  <c r="O96"/>
  <c r="N96" l="1"/>
  <c r="L96"/>
  <c r="M96"/>
  <c r="P96"/>
  <c r="R96" s="1"/>
  <c r="Q96"/>
  <c r="U96" l="1"/>
  <c r="T96"/>
  <c r="D97" l="1"/>
  <c r="E97"/>
  <c r="C97"/>
  <c r="G97" l="1"/>
  <c r="I97" s="1"/>
  <c r="J97" s="1"/>
  <c r="K97" s="1"/>
  <c r="F97"/>
  <c r="L97" l="1"/>
  <c r="M97"/>
  <c r="H97"/>
  <c r="N97" l="1"/>
  <c r="O97"/>
  <c r="P97" l="1"/>
  <c r="R97" s="1"/>
  <c r="Q97"/>
  <c r="U97" l="1"/>
  <c r="T97"/>
  <c r="E98" l="1"/>
  <c r="D98"/>
  <c r="C98"/>
  <c r="G98" l="1"/>
  <c r="F98"/>
  <c r="I98" l="1"/>
  <c r="H98"/>
  <c r="J98" l="1"/>
  <c r="K98" s="1"/>
  <c r="O98"/>
  <c r="N98" l="1"/>
  <c r="L98"/>
  <c r="M98"/>
  <c r="Q98"/>
  <c r="P98"/>
  <c r="R98" l="1"/>
  <c r="U98" s="1"/>
  <c r="T98" l="1"/>
  <c r="C99" s="1"/>
  <c r="E99" l="1"/>
  <c r="D99"/>
  <c r="G99" s="1"/>
  <c r="F99"/>
  <c r="I99" l="1"/>
  <c r="H99"/>
  <c r="J99" l="1"/>
  <c r="K99" s="1"/>
  <c r="O99"/>
  <c r="L99" l="1"/>
  <c r="N99" s="1"/>
  <c r="M99"/>
  <c r="P99"/>
  <c r="R99" s="1"/>
  <c r="Q99"/>
  <c r="U99" l="1"/>
  <c r="T99"/>
  <c r="E100" l="1"/>
  <c r="D100"/>
  <c r="C100"/>
  <c r="G100" l="1"/>
  <c r="F100"/>
  <c r="I100" l="1"/>
  <c r="H100"/>
  <c r="J100" l="1"/>
  <c r="K100" s="1"/>
  <c r="O100"/>
  <c r="N100" l="1"/>
  <c r="L100"/>
  <c r="M100"/>
  <c r="P100"/>
  <c r="Q100"/>
  <c r="R100" l="1"/>
  <c r="U100" l="1"/>
  <c r="T100"/>
  <c r="E101" l="1"/>
  <c r="D101"/>
  <c r="C101"/>
  <c r="G101" l="1"/>
  <c r="F101"/>
  <c r="I101" l="1"/>
  <c r="H101"/>
  <c r="J101" l="1"/>
  <c r="K101" s="1"/>
  <c r="O101"/>
  <c r="N101" l="1"/>
  <c r="M101"/>
  <c r="L101"/>
  <c r="Q101"/>
  <c r="P101"/>
  <c r="R101" l="1"/>
  <c r="U101" s="1"/>
  <c r="T101" l="1"/>
  <c r="C102" s="1"/>
  <c r="F102" s="1"/>
  <c r="D102" l="1"/>
  <c r="G102" s="1"/>
  <c r="I102" s="1"/>
  <c r="J102" s="1"/>
  <c r="K102" s="1"/>
  <c r="L102" s="1"/>
  <c r="E102"/>
  <c r="M102" l="1"/>
  <c r="H102"/>
  <c r="O102" l="1"/>
  <c r="Q102" s="1"/>
  <c r="N102"/>
  <c r="P102" l="1"/>
  <c r="R102" s="1"/>
  <c r="T102" s="1"/>
  <c r="U102" l="1"/>
  <c r="D103" s="1"/>
  <c r="E103" l="1"/>
  <c r="C103"/>
  <c r="F103" s="1"/>
  <c r="G103"/>
  <c r="I103" l="1"/>
  <c r="J103" s="1"/>
  <c r="K103" s="1"/>
  <c r="L103" s="1"/>
  <c r="H103"/>
  <c r="M103" l="1"/>
  <c r="N103" s="1"/>
  <c r="O103"/>
  <c r="P103" l="1"/>
  <c r="R103" s="1"/>
  <c r="Q103"/>
  <c r="U103" l="1"/>
  <c r="T103"/>
  <c r="E104" l="1"/>
  <c r="D104"/>
  <c r="C104"/>
  <c r="F104" s="1"/>
  <c r="G104" l="1"/>
  <c r="I104" s="1"/>
  <c r="J104" s="1"/>
  <c r="K104" s="1"/>
  <c r="L104" l="1"/>
  <c r="M104"/>
  <c r="H104"/>
  <c r="N104" l="1"/>
  <c r="O104"/>
  <c r="Q104" l="1"/>
  <c r="P104"/>
  <c r="R104" l="1"/>
  <c r="T104" s="1"/>
  <c r="U104" l="1"/>
  <c r="C105" s="1"/>
  <c r="F105" s="1"/>
  <c r="E105" l="1"/>
  <c r="D105"/>
  <c r="G105" s="1"/>
  <c r="I105" s="1"/>
  <c r="J105" l="1"/>
  <c r="K105" s="1"/>
  <c r="H105"/>
  <c r="N105" l="1"/>
  <c r="L105"/>
  <c r="M105"/>
  <c r="O105"/>
  <c r="Q105" l="1"/>
  <c r="P105"/>
  <c r="R105" l="1"/>
  <c r="U105" s="1"/>
  <c r="T105" l="1"/>
  <c r="C106" s="1"/>
  <c r="D106" l="1"/>
  <c r="G106" s="1"/>
  <c r="E106"/>
  <c r="F106"/>
  <c r="H106" l="1"/>
  <c r="I106"/>
  <c r="J106" l="1"/>
  <c r="K106" s="1"/>
  <c r="O106"/>
  <c r="N106" l="1"/>
  <c r="L106"/>
  <c r="M106"/>
  <c r="Q106"/>
  <c r="P106"/>
  <c r="R106" l="1"/>
  <c r="T106" l="1"/>
  <c r="U106"/>
  <c r="E107" l="1"/>
  <c r="D107"/>
  <c r="C107"/>
  <c r="F107" l="1"/>
  <c r="I107" s="1"/>
  <c r="J107" s="1"/>
  <c r="K107" s="1"/>
  <c r="G107"/>
  <c r="H107" l="1"/>
  <c r="N107" s="1"/>
  <c r="L107"/>
  <c r="M107"/>
  <c r="O107" l="1"/>
  <c r="R107" l="1"/>
  <c r="Q107"/>
  <c r="P107"/>
  <c r="U107" l="1"/>
  <c r="T107"/>
  <c r="D108" l="1"/>
  <c r="E108"/>
  <c r="C108"/>
  <c r="G108" l="1"/>
  <c r="F108"/>
  <c r="H108" l="1"/>
  <c r="I108"/>
  <c r="O108" l="1"/>
  <c r="J108"/>
  <c r="K108" s="1"/>
  <c r="N108" l="1"/>
  <c r="L108"/>
  <c r="M108"/>
  <c r="Q108"/>
  <c r="P108"/>
  <c r="R108" l="1"/>
  <c r="U108" s="1"/>
  <c r="T108" l="1"/>
  <c r="C109" s="1"/>
  <c r="F109" s="1"/>
  <c r="D109" l="1"/>
  <c r="G109" s="1"/>
  <c r="H109" s="1"/>
  <c r="E109"/>
  <c r="O109" l="1"/>
  <c r="I109"/>
  <c r="J109" s="1"/>
  <c r="K109" s="1"/>
  <c r="N109" l="1"/>
  <c r="P109"/>
  <c r="R109" s="1"/>
  <c r="Q109"/>
  <c r="M109"/>
  <c r="L109"/>
  <c r="U109" l="1"/>
  <c r="T109" l="1"/>
  <c r="D110" s="1"/>
  <c r="C110" l="1"/>
  <c r="F110" s="1"/>
  <c r="E110"/>
  <c r="G110"/>
  <c r="I110" l="1"/>
  <c r="H110"/>
  <c r="J110" l="1"/>
  <c r="K110" s="1"/>
  <c r="O110"/>
  <c r="N110" l="1"/>
  <c r="L110"/>
  <c r="M110"/>
  <c r="Q110"/>
  <c r="P110"/>
  <c r="R110" l="1"/>
  <c r="U110" s="1"/>
  <c r="T110" l="1"/>
  <c r="C111" s="1"/>
  <c r="E111" l="1"/>
  <c r="D111"/>
  <c r="G111" s="1"/>
  <c r="H111" s="1"/>
  <c r="F111"/>
  <c r="I111" l="1"/>
  <c r="O111"/>
  <c r="Q111" l="1"/>
  <c r="P111"/>
  <c r="J111"/>
  <c r="K111" s="1"/>
  <c r="N111" l="1"/>
  <c r="R111"/>
  <c r="M111"/>
  <c r="L111"/>
  <c r="T111" l="1"/>
  <c r="U111" l="1"/>
  <c r="C112" s="1"/>
  <c r="D112" l="1"/>
  <c r="G112" s="1"/>
  <c r="E112"/>
  <c r="F112"/>
  <c r="H112" l="1"/>
  <c r="I112"/>
  <c r="O112" l="1"/>
  <c r="J112"/>
  <c r="K112" s="1"/>
  <c r="N112" l="1"/>
  <c r="M112"/>
  <c r="L112"/>
  <c r="Q112"/>
  <c r="P112"/>
  <c r="R112" l="1"/>
  <c r="U112" s="1"/>
  <c r="T112" l="1"/>
  <c r="C113" s="1"/>
  <c r="E113" l="1"/>
  <c r="D113"/>
  <c r="G113" s="1"/>
  <c r="F113"/>
  <c r="H113" l="1"/>
  <c r="I113"/>
  <c r="J113" l="1"/>
  <c r="K113" s="1"/>
  <c r="O113"/>
  <c r="M113" l="1"/>
  <c r="N113" s="1"/>
  <c r="L113"/>
  <c r="P113"/>
  <c r="R113" s="1"/>
  <c r="Q113"/>
  <c r="T113" l="1"/>
  <c r="U113" l="1"/>
  <c r="C114" s="1"/>
  <c r="D114" l="1"/>
  <c r="G114" s="1"/>
  <c r="E114"/>
  <c r="F114"/>
  <c r="I114" l="1"/>
  <c r="J114" s="1"/>
  <c r="K114" s="1"/>
  <c r="L114" s="1"/>
  <c r="H114"/>
  <c r="N114" l="1"/>
  <c r="M114"/>
  <c r="O114"/>
  <c r="Q114" l="1"/>
  <c r="P114"/>
  <c r="R114" l="1"/>
  <c r="T114" l="1"/>
  <c r="U114"/>
  <c r="D115" l="1"/>
  <c r="E115"/>
  <c r="C115"/>
  <c r="G115" l="1"/>
  <c r="F115"/>
  <c r="H115" l="1"/>
  <c r="I115"/>
  <c r="J115" l="1"/>
  <c r="K115" s="1"/>
  <c r="O115"/>
  <c r="N115" l="1"/>
  <c r="L115"/>
  <c r="M115"/>
  <c r="Q115"/>
  <c r="P115"/>
  <c r="R115" l="1"/>
  <c r="U115" l="1"/>
  <c r="T115"/>
  <c r="C116" l="1"/>
  <c r="F116" s="1"/>
  <c r="D116"/>
  <c r="G116" s="1"/>
  <c r="E116"/>
  <c r="H116" l="1"/>
  <c r="I116"/>
  <c r="O116" l="1"/>
  <c r="J116"/>
  <c r="K116" s="1"/>
  <c r="N116" l="1"/>
  <c r="M116"/>
  <c r="L116"/>
  <c r="Q116"/>
  <c r="P116"/>
  <c r="R116" l="1"/>
  <c r="U116" s="1"/>
  <c r="T116" l="1"/>
  <c r="C117" s="1"/>
  <c r="E117" l="1"/>
  <c r="D117"/>
  <c r="G117" s="1"/>
  <c r="I117" s="1"/>
  <c r="J117" s="1"/>
  <c r="K117" s="1"/>
  <c r="F117"/>
  <c r="M117" l="1"/>
  <c r="L117"/>
  <c r="H117"/>
  <c r="N117" l="1"/>
  <c r="O117"/>
  <c r="Q117" l="1"/>
  <c r="R117" s="1"/>
  <c r="P117"/>
  <c r="T117" l="1"/>
  <c r="U117"/>
  <c r="E118" l="1"/>
  <c r="D118"/>
  <c r="C118"/>
  <c r="G118" l="1"/>
  <c r="F118"/>
  <c r="I118" l="1"/>
  <c r="H118"/>
  <c r="J118" l="1"/>
  <c r="K118" s="1"/>
  <c r="O118"/>
  <c r="N118" l="1"/>
  <c r="R118"/>
  <c r="L118"/>
  <c r="M118"/>
  <c r="Q118"/>
  <c r="P118"/>
  <c r="U118" l="1"/>
  <c r="T118" l="1"/>
  <c r="C119" s="1"/>
  <c r="D119" l="1"/>
  <c r="G119" s="1"/>
  <c r="E119"/>
  <c r="F119"/>
  <c r="H119" l="1"/>
  <c r="I119"/>
  <c r="O119" l="1"/>
  <c r="J119"/>
  <c r="K119" s="1"/>
  <c r="N119" l="1"/>
  <c r="M119"/>
  <c r="L119"/>
  <c r="Q119"/>
  <c r="P119"/>
  <c r="R119" l="1"/>
  <c r="T119" s="1"/>
  <c r="U119" l="1"/>
  <c r="C120" s="1"/>
  <c r="E120" l="1"/>
  <c r="D120"/>
  <c r="G120" s="1"/>
  <c r="F120"/>
  <c r="I120" l="1"/>
  <c r="H120"/>
  <c r="J120" l="1"/>
  <c r="K120" s="1"/>
  <c r="O120"/>
  <c r="N120" l="1"/>
  <c r="P120"/>
  <c r="R120" s="1"/>
  <c r="Q120"/>
  <c r="M120"/>
  <c r="L120"/>
  <c r="U120" l="1"/>
  <c r="T120" l="1"/>
  <c r="C121" s="1"/>
  <c r="D121" l="1"/>
  <c r="G121" s="1"/>
  <c r="E121"/>
  <c r="F121"/>
  <c r="I121" l="1"/>
  <c r="H121"/>
  <c r="J121" l="1"/>
  <c r="K121" s="1"/>
  <c r="O121"/>
  <c r="N121" l="1"/>
  <c r="M121"/>
  <c r="L121"/>
  <c r="Q121"/>
  <c r="P121"/>
  <c r="R121" l="1"/>
  <c r="T121" l="1"/>
  <c r="U121"/>
  <c r="E122" l="1"/>
  <c r="D122"/>
  <c r="C122"/>
  <c r="G122" l="1"/>
  <c r="F122"/>
  <c r="H122" l="1"/>
  <c r="I122"/>
  <c r="J122" l="1"/>
  <c r="K122" s="1"/>
  <c r="O122"/>
  <c r="N122" l="1"/>
  <c r="R122"/>
  <c r="M122"/>
  <c r="L122"/>
  <c r="P122"/>
  <c r="Q122"/>
  <c r="U122" l="1"/>
  <c r="T122"/>
  <c r="E123" l="1"/>
  <c r="D123"/>
  <c r="C123"/>
  <c r="F123" l="1"/>
  <c r="G123"/>
  <c r="I123" l="1"/>
  <c r="H123"/>
  <c r="J123" l="1"/>
  <c r="K123" s="1"/>
  <c r="O123"/>
  <c r="N123" l="1"/>
  <c r="M123"/>
  <c r="L123"/>
  <c r="P123"/>
  <c r="R123" s="1"/>
  <c r="Q123"/>
  <c r="U123" l="1"/>
  <c r="T123" l="1"/>
  <c r="C124" s="1"/>
  <c r="D124" l="1"/>
  <c r="G124" s="1"/>
  <c r="E124"/>
  <c r="F124"/>
  <c r="H124" l="1"/>
  <c r="I124"/>
  <c r="J124" l="1"/>
  <c r="K124" s="1"/>
  <c r="O124"/>
  <c r="N124" l="1"/>
  <c r="M124"/>
  <c r="L124"/>
  <c r="Q124"/>
  <c r="P124"/>
  <c r="R124" l="1"/>
  <c r="U124" s="1"/>
  <c r="T124" l="1"/>
  <c r="E125" l="1"/>
  <c r="D125"/>
  <c r="C125"/>
  <c r="F125" l="1"/>
  <c r="G125"/>
  <c r="H125" l="1"/>
  <c r="I125"/>
  <c r="J125" l="1"/>
  <c r="K125" s="1"/>
  <c r="O125"/>
  <c r="N125" l="1"/>
  <c r="M125"/>
  <c r="L125"/>
  <c r="P125"/>
  <c r="R125" s="1"/>
  <c r="Q125"/>
  <c r="U125" l="1"/>
  <c r="T125" l="1"/>
  <c r="C126" s="1"/>
  <c r="E126" l="1"/>
  <c r="D126"/>
  <c r="G126" s="1"/>
  <c r="F126"/>
  <c r="I126" l="1"/>
  <c r="H126"/>
  <c r="O126" l="1"/>
  <c r="J126"/>
  <c r="K126" s="1"/>
  <c r="N126" l="1"/>
  <c r="R126"/>
  <c r="M126"/>
  <c r="L126"/>
  <c r="Q126"/>
  <c r="P126"/>
  <c r="T126" l="1"/>
  <c r="U126" l="1"/>
  <c r="C127" s="1"/>
  <c r="D127" l="1"/>
  <c r="G127" s="1"/>
  <c r="E127"/>
  <c r="F127"/>
  <c r="I127" l="1"/>
  <c r="H127"/>
  <c r="O127" l="1"/>
  <c r="J127"/>
  <c r="K127" s="1"/>
  <c r="L127" l="1"/>
  <c r="N127" s="1"/>
  <c r="M127"/>
  <c r="P127"/>
  <c r="R127" s="1"/>
  <c r="Q127"/>
  <c r="U127" l="1"/>
  <c r="T127"/>
  <c r="D128" l="1"/>
  <c r="E128"/>
  <c r="C128"/>
  <c r="G128" l="1"/>
  <c r="F128"/>
  <c r="H128" l="1"/>
  <c r="I128"/>
  <c r="J128" l="1"/>
  <c r="K128" s="1"/>
  <c r="O128"/>
  <c r="N128" l="1"/>
  <c r="P128"/>
  <c r="R128" s="1"/>
  <c r="Q128"/>
  <c r="M128"/>
  <c r="L128"/>
  <c r="T128" l="1"/>
  <c r="U128"/>
  <c r="E129" l="1"/>
  <c r="D129"/>
  <c r="C129"/>
  <c r="F129" s="1"/>
  <c r="G129" l="1"/>
  <c r="H129" s="1"/>
  <c r="O129" l="1"/>
  <c r="I129"/>
  <c r="J129" s="1"/>
  <c r="K129" s="1"/>
  <c r="N129" l="1"/>
  <c r="R129"/>
  <c r="Q129"/>
  <c r="P129"/>
  <c r="L129"/>
  <c r="M129"/>
  <c r="T129" l="1"/>
  <c r="U129" l="1"/>
  <c r="E130" s="1"/>
  <c r="D130" l="1"/>
  <c r="G130" s="1"/>
  <c r="C130"/>
  <c r="F130" s="1"/>
  <c r="I130" l="1"/>
  <c r="H130"/>
  <c r="J130" l="1"/>
  <c r="K130" s="1"/>
  <c r="O130"/>
  <c r="N130" l="1"/>
  <c r="R130"/>
  <c r="M130"/>
  <c r="L130"/>
  <c r="Q130"/>
  <c r="P130"/>
  <c r="U130" l="1"/>
  <c r="T130" l="1"/>
  <c r="C131" s="1"/>
  <c r="D131" l="1"/>
  <c r="G131" s="1"/>
  <c r="E131"/>
  <c r="F131"/>
  <c r="H131" l="1"/>
  <c r="I131"/>
  <c r="O131" l="1"/>
  <c r="J131"/>
  <c r="K131" s="1"/>
  <c r="N131" l="1"/>
  <c r="P131"/>
  <c r="R131" s="1"/>
  <c r="Q131"/>
  <c r="L131"/>
  <c r="M131"/>
  <c r="T131" l="1"/>
  <c r="U131"/>
  <c r="D132" l="1"/>
  <c r="E132"/>
  <c r="C132"/>
  <c r="G132" l="1"/>
  <c r="F132"/>
  <c r="H132" l="1"/>
  <c r="I132"/>
  <c r="O132" l="1"/>
  <c r="J132"/>
  <c r="K132" s="1"/>
  <c r="N132" l="1"/>
  <c r="P132"/>
  <c r="R132" s="1"/>
  <c r="Q132"/>
  <c r="M132"/>
  <c r="L132"/>
  <c r="U132" l="1"/>
  <c r="T132"/>
  <c r="E133" l="1"/>
  <c r="D133"/>
  <c r="C133"/>
  <c r="G133" l="1"/>
  <c r="F133"/>
  <c r="H133" l="1"/>
  <c r="I133"/>
  <c r="O133" l="1"/>
  <c r="J133"/>
  <c r="K133" s="1"/>
  <c r="N133" l="1"/>
  <c r="P133"/>
  <c r="R133" s="1"/>
  <c r="Q133"/>
  <c r="L133"/>
  <c r="M133"/>
  <c r="U133" l="1"/>
  <c r="T133"/>
  <c r="E134" l="1"/>
  <c r="D134"/>
  <c r="C134"/>
  <c r="G134" l="1"/>
  <c r="F134"/>
  <c r="H134" l="1"/>
  <c r="I134"/>
  <c r="O134" l="1"/>
  <c r="J134"/>
  <c r="K134" s="1"/>
  <c r="N134" l="1"/>
  <c r="Q134"/>
  <c r="P134"/>
  <c r="M134"/>
  <c r="L134"/>
  <c r="R134" l="1"/>
  <c r="T134" s="1"/>
  <c r="U134" l="1"/>
  <c r="C135" s="1"/>
  <c r="E135" l="1"/>
  <c r="D135"/>
  <c r="G135" s="1"/>
  <c r="F135"/>
  <c r="H135" l="1"/>
  <c r="I135"/>
  <c r="O135" l="1"/>
  <c r="Q135" s="1"/>
  <c r="J135"/>
  <c r="K135" s="1"/>
  <c r="N135" l="1"/>
  <c r="P135"/>
  <c r="R135" s="1"/>
  <c r="L135"/>
  <c r="M135"/>
  <c r="T135" l="1"/>
  <c r="U135"/>
  <c r="D136" l="1"/>
  <c r="E136"/>
  <c r="C136"/>
  <c r="G136" l="1"/>
  <c r="F136"/>
  <c r="H136" l="1"/>
  <c r="I136"/>
  <c r="O136" l="1"/>
  <c r="J136"/>
  <c r="K136" s="1"/>
  <c r="N136" l="1"/>
  <c r="M136"/>
  <c r="L136"/>
  <c r="P136"/>
  <c r="R136" s="1"/>
  <c r="Q136"/>
  <c r="T136" l="1"/>
  <c r="U136"/>
  <c r="E137" l="1"/>
  <c r="D137"/>
  <c r="C137"/>
  <c r="G137" l="1"/>
  <c r="F137"/>
  <c r="H137" l="1"/>
  <c r="I137"/>
  <c r="O137" l="1"/>
  <c r="J137"/>
  <c r="K137" s="1"/>
  <c r="N137" l="1"/>
  <c r="L137"/>
  <c r="M137"/>
  <c r="P137"/>
  <c r="R137" s="1"/>
  <c r="Q137"/>
  <c r="T137" l="1"/>
  <c r="U137" l="1"/>
  <c r="C138" s="1"/>
  <c r="E138" l="1"/>
  <c r="D138"/>
  <c r="G138" s="1"/>
  <c r="F138"/>
  <c r="H138" l="1"/>
  <c r="I138"/>
  <c r="O138" l="1"/>
  <c r="J138"/>
  <c r="K138" s="1"/>
  <c r="N138" l="1"/>
  <c r="R138"/>
  <c r="M138"/>
  <c r="L138"/>
  <c r="Q138"/>
  <c r="P138"/>
  <c r="U138" l="1"/>
  <c r="T138" l="1"/>
  <c r="C139" s="1"/>
  <c r="D139" l="1"/>
  <c r="G139" s="1"/>
  <c r="E139"/>
  <c r="F139"/>
  <c r="I139" l="1"/>
  <c r="H139"/>
  <c r="J139" l="1"/>
  <c r="K139" s="1"/>
  <c r="O139"/>
  <c r="N139" l="1"/>
  <c r="L139"/>
  <c r="M139"/>
  <c r="Q139"/>
  <c r="P139"/>
  <c r="R139" l="1"/>
  <c r="U139" s="1"/>
  <c r="T139" l="1"/>
  <c r="C140" l="1"/>
  <c r="F140" s="1"/>
  <c r="I140" s="1"/>
  <c r="E140"/>
  <c r="D140"/>
  <c r="G140" s="1"/>
  <c r="H140" l="1"/>
  <c r="J140"/>
  <c r="K140" s="1"/>
  <c r="O140" l="1"/>
  <c r="P140" s="1"/>
  <c r="N140"/>
  <c r="M140"/>
  <c r="L140"/>
  <c r="Q140" l="1"/>
  <c r="R140" s="1"/>
  <c r="U140" s="1"/>
  <c r="T140" l="1"/>
  <c r="C141" s="1"/>
  <c r="E141" l="1"/>
  <c r="D141"/>
  <c r="G141" s="1"/>
  <c r="I141" s="1"/>
  <c r="F141"/>
  <c r="J141" l="1"/>
  <c r="K141" s="1"/>
  <c r="M141" s="1"/>
  <c r="H141"/>
  <c r="N141" l="1"/>
  <c r="L141"/>
  <c r="O141"/>
  <c r="P141" l="1"/>
  <c r="R141" s="1"/>
  <c r="Q141"/>
  <c r="T141" l="1"/>
  <c r="U141"/>
  <c r="E142" l="1"/>
  <c r="D142"/>
  <c r="C142"/>
  <c r="F142" l="1"/>
  <c r="G142"/>
  <c r="I142" l="1"/>
  <c r="H142"/>
  <c r="O142" l="1"/>
  <c r="J142"/>
  <c r="K142" s="1"/>
  <c r="N142" l="1"/>
  <c r="L142"/>
  <c r="M142"/>
  <c r="Q142"/>
  <c r="P142"/>
  <c r="R142" l="1"/>
  <c r="U142" s="1"/>
  <c r="T142" l="1"/>
  <c r="E143" l="1"/>
  <c r="D143"/>
  <c r="C143"/>
  <c r="F143" l="1"/>
  <c r="G143"/>
  <c r="H143" l="1"/>
  <c r="I143"/>
  <c r="O143" l="1"/>
  <c r="J143"/>
  <c r="K143" s="1"/>
  <c r="N143" l="1"/>
  <c r="L143"/>
  <c r="M143"/>
  <c r="P143"/>
  <c r="R143" s="1"/>
  <c r="Q143"/>
  <c r="U143" l="1"/>
  <c r="T143"/>
  <c r="D144" l="1"/>
  <c r="E144"/>
  <c r="C144"/>
  <c r="G144" l="1"/>
  <c r="H144" s="1"/>
  <c r="F144"/>
  <c r="O144" l="1"/>
  <c r="I144"/>
  <c r="P144" l="1"/>
  <c r="R144" s="1"/>
  <c r="Q144"/>
  <c r="J144"/>
  <c r="K144" s="1"/>
  <c r="N144" l="1"/>
  <c r="M144"/>
  <c r="L144"/>
  <c r="U144" l="1"/>
  <c r="T144" l="1"/>
  <c r="C145" s="1"/>
  <c r="F145" s="1"/>
  <c r="E145" l="1"/>
  <c r="D145"/>
  <c r="G145" s="1"/>
  <c r="H145" l="1"/>
  <c r="I145"/>
  <c r="J145" s="1"/>
  <c r="K145" s="1"/>
  <c r="M145" s="1"/>
  <c r="O145" l="1"/>
  <c r="Q145" s="1"/>
  <c r="N145"/>
  <c r="L145"/>
  <c r="P145" l="1"/>
  <c r="R145" s="1"/>
  <c r="U145" s="1"/>
  <c r="T145" l="1"/>
  <c r="E146" s="1"/>
  <c r="C146" l="1"/>
  <c r="F146" s="1"/>
  <c r="I146" s="1"/>
  <c r="J146" s="1"/>
  <c r="K146" s="1"/>
  <c r="D146"/>
  <c r="G146" s="1"/>
  <c r="H146" l="1"/>
  <c r="N146" s="1"/>
  <c r="M146"/>
  <c r="L146"/>
  <c r="O146" l="1"/>
  <c r="Q146" l="1"/>
  <c r="P146"/>
  <c r="R146" l="1"/>
  <c r="U146" s="1"/>
  <c r="T146" l="1"/>
  <c r="C147" s="1"/>
  <c r="D147" l="1"/>
  <c r="G147" s="1"/>
  <c r="E147"/>
  <c r="F147"/>
  <c r="H147" l="1"/>
  <c r="I147"/>
  <c r="O147" l="1"/>
  <c r="J147"/>
  <c r="K147" s="1"/>
  <c r="N147" l="1"/>
  <c r="L147"/>
  <c r="M147"/>
  <c r="P147"/>
  <c r="R147" s="1"/>
  <c r="Q147"/>
  <c r="T147" l="1"/>
  <c r="U147" l="1"/>
  <c r="C148" s="1"/>
  <c r="D148" l="1"/>
  <c r="G148" s="1"/>
  <c r="E148"/>
  <c r="F148"/>
  <c r="H148" l="1"/>
  <c r="I148"/>
  <c r="O148" l="1"/>
  <c r="J148"/>
  <c r="K148" s="1"/>
  <c r="N148" l="1"/>
  <c r="Q148"/>
  <c r="P148"/>
  <c r="M148"/>
  <c r="L148"/>
  <c r="R148" l="1"/>
  <c r="T148" s="1"/>
  <c r="U148" l="1"/>
  <c r="C149" s="1"/>
  <c r="F149" s="1"/>
  <c r="D149" l="1"/>
  <c r="G149" s="1"/>
  <c r="H149" s="1"/>
  <c r="E149"/>
  <c r="O149" l="1"/>
  <c r="I149"/>
  <c r="J149" s="1"/>
  <c r="K149" s="1"/>
  <c r="N149" l="1"/>
  <c r="P149"/>
  <c r="R149" s="1"/>
  <c r="Q149"/>
  <c r="M149"/>
  <c r="L149"/>
  <c r="U149" l="1"/>
  <c r="T149" l="1"/>
  <c r="D150" s="1"/>
  <c r="C150" l="1"/>
  <c r="F150" s="1"/>
  <c r="E150"/>
  <c r="G150"/>
  <c r="I150" l="1"/>
  <c r="H150"/>
  <c r="J150" l="1"/>
  <c r="K150" s="1"/>
  <c r="O150"/>
  <c r="N150" l="1"/>
  <c r="R150"/>
  <c r="M150"/>
  <c r="L150"/>
  <c r="P150"/>
  <c r="Q150"/>
  <c r="T150" l="1"/>
  <c r="U150"/>
  <c r="E151" l="1"/>
  <c r="D151"/>
  <c r="C151"/>
  <c r="F151" s="1"/>
  <c r="G151" l="1"/>
  <c r="H151" s="1"/>
  <c r="O151" l="1"/>
  <c r="I151"/>
  <c r="J151" s="1"/>
  <c r="K151" s="1"/>
  <c r="N151" l="1"/>
  <c r="Q151"/>
  <c r="P151"/>
  <c r="M151"/>
  <c r="L151"/>
  <c r="R151" l="1"/>
  <c r="U151" s="1"/>
  <c r="T151" l="1"/>
  <c r="D152" s="1"/>
  <c r="C152" l="1"/>
  <c r="F152" s="1"/>
  <c r="E152"/>
  <c r="G152"/>
  <c r="H152" l="1"/>
  <c r="I152"/>
  <c r="O152" l="1"/>
  <c r="J152"/>
  <c r="K152" s="1"/>
  <c r="N152" l="1"/>
  <c r="L152"/>
  <c r="M152"/>
  <c r="P152"/>
  <c r="R152" s="1"/>
  <c r="Q152"/>
  <c r="U152" l="1"/>
  <c r="T152"/>
  <c r="D153" l="1"/>
  <c r="E153"/>
  <c r="C153"/>
  <c r="G153" l="1"/>
  <c r="F153"/>
  <c r="H153" l="1"/>
  <c r="I153"/>
  <c r="O153" l="1"/>
  <c r="J153"/>
  <c r="K153" s="1"/>
  <c r="N153" l="1"/>
  <c r="R153"/>
  <c r="L153"/>
  <c r="M153"/>
  <c r="Q153"/>
  <c r="P153"/>
  <c r="U153" l="1"/>
  <c r="T153"/>
  <c r="E154" l="1"/>
  <c r="D154"/>
  <c r="C154"/>
  <c r="G154" l="1"/>
  <c r="F154"/>
  <c r="I154" l="1"/>
  <c r="H154"/>
  <c r="J154" l="1"/>
  <c r="K154" s="1"/>
  <c r="O154"/>
  <c r="N154" l="1"/>
  <c r="Q154"/>
  <c r="P154"/>
  <c r="L154"/>
  <c r="M154"/>
  <c r="R154" l="1"/>
  <c r="U154" s="1"/>
  <c r="T154" l="1"/>
  <c r="C155" s="1"/>
  <c r="E155" l="1"/>
  <c r="D155"/>
  <c r="G155" s="1"/>
  <c r="F155"/>
  <c r="H155" l="1"/>
  <c r="I155"/>
  <c r="O155" l="1"/>
  <c r="J155"/>
  <c r="K155" s="1"/>
  <c r="N155" l="1"/>
  <c r="P155"/>
  <c r="R155" s="1"/>
  <c r="Q155"/>
  <c r="L155"/>
  <c r="M155"/>
  <c r="U155" l="1"/>
  <c r="T155"/>
  <c r="D156" l="1"/>
  <c r="E156"/>
  <c r="C156"/>
  <c r="F156" l="1"/>
  <c r="G156"/>
  <c r="I156" l="1"/>
  <c r="H156"/>
  <c r="J156" l="1"/>
  <c r="K156" s="1"/>
  <c r="O156"/>
  <c r="N156" l="1"/>
  <c r="P156"/>
  <c r="R156" s="1"/>
  <c r="Q156"/>
  <c r="M156"/>
  <c r="L156"/>
  <c r="U156" l="1"/>
  <c r="T156"/>
  <c r="E157" l="1"/>
  <c r="D157"/>
  <c r="C157"/>
  <c r="G157" l="1"/>
  <c r="F157"/>
  <c r="H157" l="1"/>
  <c r="I157"/>
  <c r="O157" l="1"/>
  <c r="J157"/>
  <c r="K157" s="1"/>
  <c r="N157" l="1"/>
  <c r="P157"/>
  <c r="R157" s="1"/>
  <c r="Q157"/>
  <c r="M157"/>
  <c r="L157"/>
  <c r="T157" l="1"/>
  <c r="U157" l="1"/>
  <c r="C158" s="1"/>
  <c r="E158" l="1"/>
  <c r="D158"/>
  <c r="G158" s="1"/>
  <c r="F158"/>
  <c r="H158" l="1"/>
  <c r="I158"/>
  <c r="O158" l="1"/>
  <c r="J158"/>
  <c r="K158" s="1"/>
  <c r="N158" l="1"/>
  <c r="L158"/>
  <c r="M158"/>
  <c r="Q158"/>
  <c r="P158"/>
  <c r="R158" l="1"/>
  <c r="U158" l="1"/>
  <c r="T158"/>
  <c r="E159" l="1"/>
  <c r="D159"/>
  <c r="C159"/>
  <c r="G159" l="1"/>
  <c r="F159"/>
  <c r="H159" l="1"/>
  <c r="I159"/>
  <c r="J159" l="1"/>
  <c r="K159" s="1"/>
  <c r="O159"/>
  <c r="N159" l="1"/>
  <c r="Q159"/>
  <c r="P159"/>
  <c r="M159"/>
  <c r="L159"/>
  <c r="R159" l="1"/>
  <c r="U159" s="1"/>
  <c r="T159" l="1"/>
  <c r="C160" s="1"/>
  <c r="D160" l="1"/>
  <c r="G160" s="1"/>
  <c r="H160" s="1"/>
  <c r="E160"/>
  <c r="F160"/>
  <c r="O160" l="1"/>
  <c r="I160"/>
  <c r="P160" l="1"/>
  <c r="R160" s="1"/>
  <c r="Q160"/>
  <c r="J160"/>
  <c r="K160" s="1"/>
  <c r="N160" l="1"/>
  <c r="M160"/>
  <c r="L160"/>
  <c r="U160" l="1"/>
  <c r="T160" l="1"/>
  <c r="C161" s="1"/>
  <c r="D161" l="1"/>
  <c r="G161" s="1"/>
  <c r="E161"/>
  <c r="F161"/>
  <c r="H161" l="1"/>
  <c r="I161"/>
  <c r="O161" l="1"/>
  <c r="J161"/>
  <c r="K161" s="1"/>
  <c r="N161" l="1"/>
  <c r="Q161"/>
  <c r="P161"/>
  <c r="L161"/>
  <c r="M161"/>
  <c r="R161" l="1"/>
  <c r="U161" s="1"/>
  <c r="T161" l="1"/>
  <c r="C162" s="1"/>
  <c r="D162" l="1"/>
  <c r="G162" s="1"/>
  <c r="E162"/>
  <c r="F162"/>
  <c r="H162" l="1"/>
  <c r="I162"/>
  <c r="O162" l="1"/>
  <c r="J162"/>
  <c r="K162" s="1"/>
  <c r="N162" l="1"/>
  <c r="L162"/>
  <c r="M162"/>
  <c r="Q162"/>
  <c r="P162"/>
  <c r="R162" l="1"/>
  <c r="U162" s="1"/>
  <c r="T162" l="1"/>
  <c r="C163" s="1"/>
  <c r="D163" l="1"/>
  <c r="G163" s="1"/>
  <c r="E163"/>
  <c r="F163"/>
  <c r="H163" l="1"/>
  <c r="I163"/>
  <c r="O163" l="1"/>
  <c r="J163"/>
  <c r="K163" s="1"/>
  <c r="N163" l="1"/>
  <c r="L163"/>
  <c r="M163"/>
  <c r="P163"/>
  <c r="R163" s="1"/>
  <c r="Q163"/>
  <c r="U163" l="1"/>
  <c r="T163" l="1"/>
  <c r="C164" s="1"/>
  <c r="D164" l="1"/>
  <c r="G164" s="1"/>
  <c r="I164" s="1"/>
  <c r="J164" s="1"/>
  <c r="K164" s="1"/>
  <c r="E164"/>
  <c r="F164"/>
  <c r="M164" l="1"/>
  <c r="L164"/>
  <c r="H164"/>
  <c r="N164" l="1"/>
  <c r="O164"/>
  <c r="R164" l="1"/>
  <c r="Q164"/>
  <c r="P164"/>
  <c r="T164" l="1"/>
  <c r="U164"/>
  <c r="D165" l="1"/>
  <c r="E165"/>
  <c r="C165"/>
  <c r="G165" l="1"/>
  <c r="F165"/>
  <c r="I165" l="1"/>
  <c r="H165"/>
  <c r="O165" l="1"/>
  <c r="J165"/>
  <c r="K165" s="1"/>
  <c r="L165" l="1"/>
  <c r="N165" s="1"/>
  <c r="M165"/>
  <c r="Q165"/>
  <c r="P165"/>
  <c r="R165" l="1"/>
  <c r="U165" s="1"/>
  <c r="T165" l="1"/>
  <c r="C166" s="1"/>
  <c r="D166" l="1"/>
  <c r="G166" s="1"/>
  <c r="E166"/>
  <c r="F166"/>
  <c r="I166" l="1"/>
  <c r="H166"/>
  <c r="O166" l="1"/>
  <c r="J166"/>
  <c r="K166" s="1"/>
  <c r="M166" l="1"/>
  <c r="N166" s="1"/>
  <c r="L166"/>
  <c r="P166"/>
  <c r="R166" s="1"/>
  <c r="Q166"/>
  <c r="T166" l="1"/>
  <c r="U166"/>
  <c r="D167" l="1"/>
  <c r="E167"/>
  <c r="C167"/>
  <c r="G167" l="1"/>
  <c r="F167"/>
  <c r="I167" l="1"/>
  <c r="H167"/>
  <c r="J167" l="1"/>
  <c r="K167" s="1"/>
  <c r="O167"/>
  <c r="N167" l="1"/>
  <c r="R167"/>
  <c r="L167"/>
  <c r="M167"/>
  <c r="P167"/>
  <c r="Q167"/>
  <c r="T167" l="1"/>
  <c r="U167"/>
  <c r="D168" l="1"/>
  <c r="E168"/>
  <c r="C168"/>
  <c r="G168" l="1"/>
  <c r="F168"/>
  <c r="H168" l="1"/>
  <c r="I168"/>
  <c r="O168" l="1"/>
  <c r="J168"/>
  <c r="K168" s="1"/>
  <c r="N168" l="1"/>
  <c r="R168"/>
  <c r="M168"/>
  <c r="L168"/>
  <c r="Q168"/>
  <c r="P168"/>
  <c r="T168" l="1"/>
  <c r="U168" l="1"/>
  <c r="C169" s="1"/>
  <c r="D169" l="1"/>
  <c r="G169" s="1"/>
  <c r="E169"/>
  <c r="F169"/>
  <c r="I169" l="1"/>
  <c r="H169"/>
  <c r="O169" l="1"/>
  <c r="J169"/>
  <c r="K169" s="1"/>
  <c r="N169" l="1"/>
  <c r="M169"/>
  <c r="L169"/>
  <c r="Q169"/>
  <c r="P169"/>
  <c r="R169" l="1"/>
  <c r="U169" l="1"/>
  <c r="T169"/>
  <c r="D170" l="1"/>
  <c r="E170"/>
  <c r="C170"/>
  <c r="G170" l="1"/>
  <c r="F170"/>
  <c r="H170" l="1"/>
  <c r="I170"/>
  <c r="O170" l="1"/>
  <c r="J170"/>
  <c r="K170" s="1"/>
  <c r="N170" l="1"/>
  <c r="M170"/>
  <c r="L170"/>
  <c r="P170"/>
  <c r="R170" s="1"/>
  <c r="Q170"/>
  <c r="T170" l="1"/>
  <c r="U170" l="1"/>
  <c r="C171" s="1"/>
  <c r="D171" l="1"/>
  <c r="G171" s="1"/>
  <c r="E171"/>
  <c r="F171"/>
  <c r="I171" l="1"/>
  <c r="J171" s="1"/>
  <c r="K171" s="1"/>
  <c r="L171" s="1"/>
  <c r="H171"/>
  <c r="N171" l="1"/>
  <c r="M171"/>
  <c r="O171"/>
  <c r="Q171" l="1"/>
  <c r="P171"/>
  <c r="R171" l="1"/>
  <c r="T171" l="1"/>
  <c r="U171"/>
  <c r="D172" l="1"/>
  <c r="E172"/>
  <c r="C172"/>
  <c r="G172" l="1"/>
  <c r="I172" s="1"/>
  <c r="J172" s="1"/>
  <c r="K172" s="1"/>
  <c r="F172"/>
  <c r="L172" l="1"/>
  <c r="M172"/>
  <c r="H172"/>
  <c r="N172" l="1"/>
  <c r="O172"/>
  <c r="P172" l="1"/>
  <c r="R172" s="1"/>
  <c r="Q172"/>
  <c r="T172" l="1"/>
  <c r="U172"/>
  <c r="E173" l="1"/>
  <c r="D173"/>
  <c r="C173"/>
  <c r="G173" l="1"/>
  <c r="F173"/>
  <c r="I173" l="1"/>
  <c r="H173"/>
  <c r="O173" l="1"/>
  <c r="J173"/>
  <c r="K173" s="1"/>
  <c r="N173" l="1"/>
  <c r="M173"/>
  <c r="L173"/>
  <c r="Q173"/>
  <c r="P173"/>
  <c r="R173" l="1"/>
  <c r="T173" s="1"/>
  <c r="U173" l="1"/>
  <c r="C174" s="1"/>
  <c r="E174" l="1"/>
  <c r="D174"/>
  <c r="G174" s="1"/>
  <c r="F174"/>
  <c r="H174" l="1"/>
  <c r="I174"/>
  <c r="J174" l="1"/>
  <c r="K174" s="1"/>
  <c r="O174"/>
  <c r="N174" l="1"/>
  <c r="L174"/>
  <c r="M174"/>
  <c r="Q174"/>
  <c r="P174"/>
  <c r="R174" l="1"/>
  <c r="U174" s="1"/>
  <c r="T174" l="1"/>
  <c r="C175" s="1"/>
  <c r="D175" l="1"/>
  <c r="G175" s="1"/>
  <c r="H175" s="1"/>
  <c r="E175"/>
  <c r="F175"/>
  <c r="O175" l="1"/>
  <c r="I175"/>
  <c r="P175" l="1"/>
  <c r="R175" s="1"/>
  <c r="Q175"/>
  <c r="J175"/>
  <c r="K175" s="1"/>
  <c r="N175" l="1"/>
  <c r="L175"/>
  <c r="M175"/>
  <c r="U175" l="1"/>
  <c r="T175"/>
  <c r="D176" l="1"/>
  <c r="E176"/>
  <c r="C176"/>
  <c r="F176" s="1"/>
  <c r="G176" l="1"/>
  <c r="I176" s="1"/>
  <c r="J176" s="1"/>
  <c r="K176" s="1"/>
  <c r="M176" l="1"/>
  <c r="L176"/>
  <c r="H176"/>
  <c r="N176" l="1"/>
  <c r="O176"/>
  <c r="Q176" l="1"/>
  <c r="P176"/>
  <c r="R176" l="1"/>
  <c r="U176" s="1"/>
  <c r="T176" l="1"/>
  <c r="D177" s="1"/>
  <c r="C177" l="1"/>
  <c r="F177" s="1"/>
  <c r="I177" s="1"/>
  <c r="J177" s="1"/>
  <c r="K177" s="1"/>
  <c r="E177"/>
  <c r="G177"/>
  <c r="H177" l="1"/>
  <c r="N177" s="1"/>
  <c r="L177"/>
  <c r="M177"/>
  <c r="O177" l="1"/>
  <c r="P177" l="1"/>
  <c r="R177" s="1"/>
  <c r="Q177"/>
  <c r="U177" l="1"/>
  <c r="T177"/>
  <c r="D178" l="1"/>
  <c r="E178"/>
  <c r="C178"/>
  <c r="F178" s="1"/>
  <c r="G178" l="1"/>
  <c r="H178" s="1"/>
  <c r="O178" l="1"/>
  <c r="I178"/>
  <c r="J178" s="1"/>
  <c r="K178" s="1"/>
  <c r="N178" l="1"/>
  <c r="P178"/>
  <c r="R178" s="1"/>
  <c r="Q178"/>
  <c r="L178"/>
  <c r="M178"/>
  <c r="T178" l="1"/>
  <c r="U178"/>
  <c r="C179" l="1"/>
  <c r="E179"/>
  <c r="D179"/>
  <c r="G179" l="1"/>
  <c r="F179"/>
  <c r="H179" l="1"/>
  <c r="I179"/>
  <c r="O179" l="1"/>
  <c r="J179"/>
  <c r="K179" s="1"/>
  <c r="N179" l="1"/>
  <c r="R179"/>
  <c r="P179"/>
  <c r="Q179"/>
  <c r="M179"/>
  <c r="L179"/>
  <c r="U179" l="1"/>
  <c r="T179"/>
  <c r="E180" l="1"/>
  <c r="D180"/>
  <c r="C180"/>
  <c r="G180" l="1"/>
  <c r="F180"/>
  <c r="H180" l="1"/>
  <c r="I180"/>
  <c r="O180" l="1"/>
  <c r="J180"/>
  <c r="K180" s="1"/>
  <c r="N180" l="1"/>
  <c r="P180"/>
  <c r="R180" s="1"/>
  <c r="Q180"/>
  <c r="M180"/>
  <c r="L180"/>
  <c r="T180" l="1"/>
  <c r="U180" l="1"/>
  <c r="C181" s="1"/>
  <c r="E181" l="1"/>
  <c r="D181"/>
  <c r="G181" s="1"/>
  <c r="I181" s="1"/>
  <c r="F181"/>
  <c r="J181" l="1"/>
  <c r="K181" s="1"/>
  <c r="M181" s="1"/>
  <c r="H181"/>
  <c r="N181" l="1"/>
  <c r="L181"/>
  <c r="O181"/>
  <c r="P181" l="1"/>
  <c r="R181" s="1"/>
  <c r="Q181"/>
  <c r="T181" l="1"/>
  <c r="U181"/>
  <c r="D182" l="1"/>
  <c r="E182"/>
  <c r="C182"/>
  <c r="G182" l="1"/>
  <c r="H182" s="1"/>
  <c r="F182"/>
  <c r="O182" l="1"/>
  <c r="I182"/>
  <c r="P182" l="1"/>
  <c r="R182" s="1"/>
  <c r="Q182"/>
  <c r="J182"/>
  <c r="K182" s="1"/>
  <c r="N182" l="1"/>
  <c r="M182"/>
  <c r="L182"/>
  <c r="U182" l="1"/>
  <c r="C183" s="1"/>
  <c r="F183" s="1"/>
  <c r="T182"/>
  <c r="D183" l="1"/>
  <c r="G183" s="1"/>
  <c r="I183" s="1"/>
  <c r="E183"/>
  <c r="H183" l="1"/>
  <c r="J183"/>
  <c r="K183" s="1"/>
  <c r="N183" l="1"/>
  <c r="O183"/>
  <c r="Q183" s="1"/>
  <c r="M183"/>
  <c r="L183"/>
  <c r="P183" l="1"/>
  <c r="R183" s="1"/>
  <c r="T183" s="1"/>
  <c r="U183" l="1"/>
  <c r="C184" s="1"/>
  <c r="D184" l="1"/>
  <c r="G184" s="1"/>
  <c r="E184"/>
  <c r="F184"/>
  <c r="H184" l="1"/>
  <c r="I184"/>
  <c r="O184" l="1"/>
  <c r="J184"/>
  <c r="K184" s="1"/>
  <c r="N184" l="1"/>
  <c r="Q184"/>
  <c r="P184"/>
  <c r="M184"/>
  <c r="L184"/>
  <c r="R184" l="1"/>
  <c r="U184" s="1"/>
  <c r="T184" l="1"/>
  <c r="C185" s="1"/>
  <c r="F185" s="1"/>
  <c r="D185" l="1"/>
  <c r="G185" s="1"/>
  <c r="H185" s="1"/>
  <c r="E185"/>
  <c r="O185" l="1"/>
  <c r="I185"/>
  <c r="J185" s="1"/>
  <c r="K185" s="1"/>
  <c r="N185" l="1"/>
  <c r="L185"/>
  <c r="M185"/>
  <c r="P185"/>
  <c r="R185" s="1"/>
  <c r="Q185"/>
  <c r="U185" l="1"/>
  <c r="T185" l="1"/>
  <c r="E186" s="1"/>
  <c r="D186" l="1"/>
  <c r="G186" s="1"/>
  <c r="C186"/>
  <c r="F186" s="1"/>
  <c r="I186" l="1"/>
  <c r="H186"/>
  <c r="J186" l="1"/>
  <c r="K186" s="1"/>
  <c r="O186"/>
  <c r="N186" l="1"/>
  <c r="L186"/>
  <c r="M186"/>
  <c r="Q186"/>
  <c r="P186"/>
  <c r="R186" l="1"/>
  <c r="T186" l="1"/>
  <c r="U186"/>
  <c r="E187" l="1"/>
  <c r="D187"/>
  <c r="C187"/>
  <c r="F187" l="1"/>
  <c r="I187" s="1"/>
  <c r="J187" s="1"/>
  <c r="K187" s="1"/>
  <c r="G187"/>
  <c r="L187" l="1"/>
  <c r="M187"/>
  <c r="H187"/>
  <c r="N187" l="1"/>
  <c r="O187"/>
  <c r="Q187" l="1"/>
  <c r="R187" s="1"/>
  <c r="P187"/>
  <c r="T187" l="1"/>
  <c r="U187"/>
  <c r="D188" l="1"/>
  <c r="E188"/>
  <c r="C188"/>
  <c r="G188" l="1"/>
  <c r="F188"/>
  <c r="H188" l="1"/>
  <c r="I188"/>
  <c r="O188" l="1"/>
  <c r="J188"/>
  <c r="K188" s="1"/>
  <c r="N188" l="1"/>
  <c r="L188"/>
  <c r="M188"/>
  <c r="P188"/>
  <c r="R188" s="1"/>
  <c r="Q188"/>
  <c r="T188" l="1"/>
  <c r="D189" s="1"/>
  <c r="U188"/>
  <c r="E189" l="1"/>
  <c r="C189"/>
  <c r="F189" s="1"/>
  <c r="H189" s="1"/>
  <c r="G189"/>
  <c r="O189" l="1"/>
  <c r="I189"/>
  <c r="P189" l="1"/>
  <c r="R189" s="1"/>
  <c r="Q189"/>
  <c r="J189"/>
  <c r="K189" s="1"/>
  <c r="N189" l="1"/>
  <c r="L189"/>
  <c r="M189"/>
  <c r="U189" l="1"/>
  <c r="T189"/>
  <c r="D190" l="1"/>
  <c r="E190"/>
  <c r="C190"/>
  <c r="G190" l="1"/>
  <c r="I190" s="1"/>
  <c r="J190" s="1"/>
  <c r="K190" s="1"/>
  <c r="F190"/>
  <c r="L190" l="1"/>
  <c r="M190"/>
  <c r="H190"/>
  <c r="N190" l="1"/>
  <c r="O190"/>
  <c r="P190" l="1"/>
  <c r="R190" s="1"/>
  <c r="Q190"/>
  <c r="U190" l="1"/>
  <c r="T190"/>
  <c r="E191" l="1"/>
  <c r="D191"/>
  <c r="C191"/>
  <c r="F191" s="1"/>
  <c r="H191" l="1"/>
  <c r="I191"/>
  <c r="J191" s="1"/>
  <c r="K191" s="1"/>
  <c r="G191"/>
  <c r="L191" l="1"/>
  <c r="N191" s="1"/>
  <c r="M191"/>
  <c r="O191"/>
  <c r="P191" l="1"/>
  <c r="R191" s="1"/>
  <c r="Q191"/>
  <c r="T191" l="1"/>
  <c r="U191"/>
  <c r="C192" l="1"/>
  <c r="F192" s="1"/>
  <c r="D192"/>
  <c r="E192"/>
  <c r="H192" l="1"/>
  <c r="I192"/>
  <c r="J192" s="1"/>
  <c r="K192" s="1"/>
  <c r="G192"/>
  <c r="N192" l="1"/>
  <c r="O192"/>
  <c r="M192"/>
  <c r="L192"/>
  <c r="R192" l="1"/>
  <c r="Q192"/>
  <c r="P192"/>
  <c r="T192" l="1"/>
  <c r="U192"/>
  <c r="C193" l="1"/>
  <c r="D193"/>
  <c r="E193"/>
  <c r="F193" l="1"/>
  <c r="G193"/>
  <c r="H193" l="1"/>
  <c r="I193"/>
  <c r="J193" l="1"/>
  <c r="K193" s="1"/>
  <c r="O193"/>
  <c r="N193" l="1"/>
  <c r="R193"/>
  <c r="L193"/>
  <c r="M193"/>
  <c r="Q193"/>
  <c r="P193"/>
  <c r="T193" l="1"/>
  <c r="D194" s="1"/>
  <c r="U193"/>
  <c r="E194" l="1"/>
  <c r="C194"/>
  <c r="F194" s="1"/>
  <c r="G194"/>
  <c r="H194" l="1"/>
  <c r="I194"/>
  <c r="O194" l="1"/>
  <c r="J194"/>
  <c r="K194" s="1"/>
  <c r="N194" l="1"/>
  <c r="L194"/>
  <c r="M194"/>
  <c r="Q194"/>
  <c r="R194" s="1"/>
  <c r="P194"/>
  <c r="U194" l="1"/>
  <c r="T194"/>
  <c r="E195" l="1"/>
  <c r="D195"/>
  <c r="C195"/>
  <c r="F195" l="1"/>
  <c r="G195"/>
  <c r="I195" l="1"/>
  <c r="H195"/>
  <c r="O195" l="1"/>
  <c r="J195"/>
  <c r="K195" s="1"/>
  <c r="N195" l="1"/>
  <c r="L195"/>
  <c r="M195"/>
  <c r="P195"/>
  <c r="R195" s="1"/>
  <c r="Q195"/>
  <c r="U195" l="1"/>
  <c r="T195"/>
  <c r="D196" l="1"/>
  <c r="E196"/>
  <c r="C196"/>
  <c r="G196" l="1"/>
  <c r="F196"/>
  <c r="I196" l="1"/>
  <c r="H196"/>
  <c r="J196" l="1"/>
  <c r="K196" s="1"/>
  <c r="O196"/>
  <c r="N196" l="1"/>
  <c r="Q196"/>
  <c r="P196"/>
  <c r="L196"/>
  <c r="M196"/>
  <c r="R196" l="1"/>
  <c r="U196" s="1"/>
  <c r="T196" l="1"/>
  <c r="C197" s="1"/>
  <c r="F197" s="1"/>
  <c r="D197" l="1"/>
  <c r="G197" s="1"/>
  <c r="H197" s="1"/>
  <c r="E197"/>
  <c r="I197" l="1"/>
  <c r="J197" s="1"/>
  <c r="K197" s="1"/>
  <c r="O197"/>
  <c r="N197" l="1"/>
  <c r="L197"/>
  <c r="M197"/>
  <c r="P197"/>
  <c r="R197" s="1"/>
  <c r="Q197"/>
  <c r="U197" l="1"/>
  <c r="T197"/>
  <c r="C198" l="1"/>
  <c r="E198"/>
  <c r="D198"/>
  <c r="F198" l="1"/>
  <c r="I198" s="1"/>
  <c r="J198" s="1"/>
  <c r="K198" s="1"/>
  <c r="G198"/>
  <c r="M198" l="1"/>
  <c r="L198"/>
  <c r="H198"/>
  <c r="N198" l="1"/>
  <c r="O198"/>
  <c r="Q198" l="1"/>
  <c r="P198"/>
  <c r="R198" l="1"/>
  <c r="U198" l="1"/>
  <c r="T198"/>
  <c r="E199" l="1"/>
  <c r="D199"/>
  <c r="C199"/>
  <c r="F199" l="1"/>
  <c r="G199"/>
  <c r="H199" l="1"/>
  <c r="I199"/>
  <c r="J199" l="1"/>
  <c r="K199" s="1"/>
  <c r="O199"/>
  <c r="N199" l="1"/>
  <c r="L199"/>
  <c r="M199"/>
  <c r="Q199"/>
  <c r="P199"/>
  <c r="R199" l="1"/>
  <c r="U199" s="1"/>
  <c r="T199" l="1"/>
  <c r="C200" s="1"/>
  <c r="D200" l="1"/>
  <c r="G200" s="1"/>
  <c r="E200"/>
  <c r="F200"/>
  <c r="I200" l="1"/>
  <c r="H200"/>
  <c r="J200" l="1"/>
  <c r="K200" s="1"/>
  <c r="O200"/>
  <c r="N200" l="1"/>
  <c r="L200"/>
  <c r="M200"/>
  <c r="P200"/>
  <c r="R200" s="1"/>
  <c r="Q200"/>
  <c r="T200" l="1"/>
  <c r="U200"/>
  <c r="E201" l="1"/>
  <c r="D201"/>
  <c r="C201"/>
  <c r="G201" l="1"/>
  <c r="F201"/>
  <c r="I201" l="1"/>
  <c r="H201"/>
  <c r="J201" l="1"/>
  <c r="K201" s="1"/>
  <c r="O201"/>
  <c r="N201" l="1"/>
  <c r="M201"/>
  <c r="L201"/>
  <c r="P201"/>
  <c r="R201" s="1"/>
  <c r="Q201"/>
  <c r="U201" l="1"/>
  <c r="T201" l="1"/>
  <c r="C202" s="1"/>
  <c r="D202" l="1"/>
  <c r="G202" s="1"/>
  <c r="E202"/>
  <c r="F202"/>
  <c r="H202" l="1"/>
  <c r="I202"/>
  <c r="O202" l="1"/>
  <c r="J202"/>
  <c r="K202" s="1"/>
  <c r="N202" l="1"/>
  <c r="M202"/>
  <c r="L202"/>
  <c r="Q202"/>
  <c r="P202"/>
  <c r="R202" l="1"/>
  <c r="U202" l="1"/>
  <c r="T202"/>
  <c r="C203" l="1"/>
  <c r="F203" s="1"/>
  <c r="D203"/>
  <c r="G203" s="1"/>
  <c r="E203"/>
  <c r="I203" l="1"/>
  <c r="H203"/>
  <c r="J203" l="1"/>
  <c r="K203" s="1"/>
  <c r="O203"/>
  <c r="N203" l="1"/>
  <c r="M203"/>
  <c r="L203"/>
  <c r="Q203"/>
  <c r="P203"/>
  <c r="R203" l="1"/>
  <c r="U203" s="1"/>
  <c r="T203" l="1"/>
  <c r="C204" s="1"/>
  <c r="D204" l="1"/>
  <c r="G204" s="1"/>
  <c r="E204"/>
  <c r="F204"/>
  <c r="H204" l="1"/>
  <c r="I204"/>
  <c r="J204" l="1"/>
  <c r="K204" s="1"/>
  <c r="O204"/>
  <c r="N204" l="1"/>
  <c r="R204"/>
  <c r="L204"/>
  <c r="M204"/>
  <c r="Q204"/>
  <c r="P204"/>
  <c r="T204" l="1"/>
  <c r="E205" s="1"/>
  <c r="U204"/>
  <c r="C205" l="1"/>
  <c r="F205" s="1"/>
  <c r="D205"/>
  <c r="G205" s="1"/>
  <c r="H205" l="1"/>
  <c r="I205"/>
  <c r="O205" l="1"/>
  <c r="J205"/>
  <c r="K205" s="1"/>
  <c r="N205" l="1"/>
  <c r="M205"/>
  <c r="L205"/>
  <c r="Q205"/>
  <c r="P205"/>
  <c r="R205" l="1"/>
  <c r="U205" l="1"/>
  <c r="T205"/>
  <c r="E206" l="1"/>
  <c r="D206"/>
  <c r="C206"/>
  <c r="F206" l="1"/>
  <c r="G206"/>
  <c r="H206" l="1"/>
  <c r="I206"/>
  <c r="O206" l="1"/>
  <c r="J206"/>
  <c r="K206" s="1"/>
  <c r="N206" l="1"/>
  <c r="P206"/>
  <c r="R206" s="1"/>
  <c r="Q206"/>
  <c r="L206"/>
  <c r="M206"/>
  <c r="U206" l="1"/>
  <c r="T206"/>
  <c r="D207" l="1"/>
  <c r="E207"/>
  <c r="C207"/>
  <c r="F207" l="1"/>
  <c r="G207"/>
  <c r="H207" l="1"/>
  <c r="I207"/>
  <c r="O207" l="1"/>
  <c r="J207"/>
  <c r="K207" s="1"/>
  <c r="N207" l="1"/>
  <c r="L207"/>
  <c r="M207"/>
  <c r="Q207"/>
  <c r="R207" s="1"/>
  <c r="P207"/>
  <c r="T207" l="1"/>
  <c r="U207"/>
  <c r="D208" l="1"/>
  <c r="E208"/>
  <c r="C208"/>
  <c r="G208" l="1"/>
  <c r="F208"/>
  <c r="I208" l="1"/>
  <c r="H208"/>
  <c r="J208" l="1"/>
  <c r="K208" s="1"/>
  <c r="O208"/>
  <c r="N208" l="1"/>
  <c r="Q208"/>
  <c r="P208"/>
  <c r="M208"/>
  <c r="L208"/>
  <c r="R208" l="1"/>
  <c r="U208" s="1"/>
  <c r="T208" l="1"/>
  <c r="E209" s="1"/>
  <c r="C209" l="1"/>
  <c r="F209" s="1"/>
  <c r="D209"/>
  <c r="G209" s="1"/>
  <c r="H209" l="1"/>
  <c r="I209"/>
  <c r="J209" s="1"/>
  <c r="K209" s="1"/>
  <c r="O209" l="1"/>
  <c r="Q209" s="1"/>
  <c r="N209"/>
  <c r="L209"/>
  <c r="M209"/>
  <c r="P209" l="1"/>
  <c r="R209" s="1"/>
  <c r="U209" s="1"/>
  <c r="T209" l="1"/>
  <c r="C210" s="1"/>
  <c r="E210" l="1"/>
  <c r="D210"/>
  <c r="G210" s="1"/>
  <c r="I210" s="1"/>
  <c r="J210" s="1"/>
  <c r="K210" s="1"/>
  <c r="F210"/>
  <c r="H210" l="1"/>
  <c r="N210" s="1"/>
  <c r="L210"/>
  <c r="M210"/>
  <c r="O210" l="1"/>
  <c r="P210" l="1"/>
  <c r="R210" s="1"/>
  <c r="Q210"/>
  <c r="U210" l="1"/>
  <c r="T210"/>
  <c r="E211" l="1"/>
  <c r="D211"/>
  <c r="C211"/>
  <c r="G211" l="1"/>
  <c r="I211" s="1"/>
  <c r="J211" s="1"/>
  <c r="K211" s="1"/>
  <c r="F211"/>
  <c r="H211" l="1"/>
  <c r="M211"/>
  <c r="L211"/>
  <c r="O211" l="1"/>
  <c r="P211" s="1"/>
  <c r="N211"/>
  <c r="Q211" l="1"/>
  <c r="R211" s="1"/>
  <c r="T211" l="1"/>
  <c r="U211"/>
  <c r="D212" l="1"/>
  <c r="E212"/>
  <c r="C212"/>
  <c r="G212" l="1"/>
  <c r="F212"/>
  <c r="H212" l="1"/>
  <c r="I212"/>
  <c r="O212" l="1"/>
  <c r="J212"/>
  <c r="K212" s="1"/>
  <c r="N212" l="1"/>
  <c r="L212"/>
  <c r="M212"/>
  <c r="P212"/>
  <c r="R212" s="1"/>
  <c r="Q212"/>
  <c r="T212" l="1"/>
  <c r="U212"/>
  <c r="E213" l="1"/>
  <c r="D213"/>
  <c r="C213"/>
  <c r="F213" l="1"/>
  <c r="G213"/>
  <c r="H213" l="1"/>
  <c r="I213"/>
  <c r="J213" l="1"/>
  <c r="K213" s="1"/>
  <c r="O213"/>
  <c r="N213" l="1"/>
  <c r="M213"/>
  <c r="L213"/>
  <c r="P213"/>
  <c r="R213" s="1"/>
  <c r="Q213"/>
  <c r="U213" l="1"/>
  <c r="T213" l="1"/>
  <c r="D214" s="1"/>
  <c r="E214" l="1"/>
  <c r="C214"/>
  <c r="F214" s="1"/>
  <c r="G214"/>
  <c r="H214" l="1"/>
  <c r="I214"/>
  <c r="J214" l="1"/>
  <c r="K214" s="1"/>
  <c r="O214"/>
  <c r="N214" l="1"/>
  <c r="Q214"/>
  <c r="P214"/>
  <c r="L214"/>
  <c r="M214"/>
  <c r="R214" l="1"/>
  <c r="U214" s="1"/>
  <c r="T214" l="1"/>
  <c r="C215" s="1"/>
  <c r="D215" l="1"/>
  <c r="G215" s="1"/>
  <c r="E215"/>
  <c r="F215"/>
  <c r="I215" l="1"/>
  <c r="H215"/>
  <c r="J215" l="1"/>
  <c r="K215" s="1"/>
  <c r="O215"/>
  <c r="N215" l="1"/>
  <c r="M215"/>
  <c r="L215"/>
  <c r="Q215"/>
  <c r="P215"/>
  <c r="R215" l="1"/>
  <c r="T215" l="1"/>
  <c r="U215"/>
  <c r="D216" l="1"/>
  <c r="E216"/>
  <c r="C216"/>
  <c r="F216" l="1"/>
  <c r="G216"/>
  <c r="I216" l="1"/>
  <c r="H216"/>
  <c r="J216" l="1"/>
  <c r="K216" s="1"/>
  <c r="O216"/>
  <c r="N216" l="1"/>
  <c r="P216"/>
  <c r="R216" s="1"/>
  <c r="Q216"/>
  <c r="L216"/>
  <c r="M216"/>
  <c r="T216" l="1"/>
  <c r="U216"/>
  <c r="E217" l="1"/>
  <c r="D217"/>
  <c r="C217"/>
  <c r="F217" l="1"/>
  <c r="G217"/>
  <c r="I217" l="1"/>
  <c r="H217"/>
  <c r="J217" l="1"/>
  <c r="K217" s="1"/>
  <c r="O217"/>
  <c r="N217" l="1"/>
  <c r="P217"/>
  <c r="R217" s="1"/>
  <c r="Q217"/>
  <c r="M217"/>
  <c r="L217"/>
  <c r="U217" l="1"/>
  <c r="T217" l="1"/>
  <c r="C218" s="1"/>
  <c r="D218" l="1"/>
  <c r="G218" s="1"/>
  <c r="E218"/>
  <c r="F218"/>
  <c r="H218" l="1"/>
  <c r="I218"/>
  <c r="J218" l="1"/>
  <c r="K218" s="1"/>
  <c r="O218"/>
  <c r="N218" l="1"/>
  <c r="L218"/>
  <c r="M218"/>
  <c r="Q218"/>
  <c r="P218"/>
  <c r="R218" l="1"/>
  <c r="T218" l="1"/>
  <c r="U218"/>
  <c r="E219" l="1"/>
  <c r="D219"/>
  <c r="C219"/>
  <c r="G219" l="1"/>
  <c r="F219"/>
  <c r="I219" l="1"/>
  <c r="H219"/>
  <c r="J219" l="1"/>
  <c r="K219" s="1"/>
  <c r="O219"/>
  <c r="N219" l="1"/>
  <c r="L219"/>
  <c r="M219"/>
  <c r="Q219"/>
  <c r="P219"/>
  <c r="R219" l="1"/>
  <c r="U219" s="1"/>
  <c r="T219" l="1"/>
  <c r="D220" l="1"/>
  <c r="G220" s="1"/>
  <c r="E220"/>
  <c r="C220"/>
  <c r="F220" s="1"/>
  <c r="H220" l="1"/>
  <c r="I220"/>
  <c r="J220" s="1"/>
  <c r="K220" s="1"/>
  <c r="O220" l="1"/>
  <c r="Q220" s="1"/>
  <c r="N220"/>
  <c r="L220"/>
  <c r="M220"/>
  <c r="P220" l="1"/>
  <c r="R220" s="1"/>
  <c r="T220" s="1"/>
  <c r="E221" l="1"/>
  <c r="D221"/>
  <c r="C221"/>
  <c r="U220"/>
  <c r="F221" l="1"/>
  <c r="G221"/>
  <c r="H221" l="1"/>
  <c r="I221"/>
  <c r="O221" l="1"/>
  <c r="J221"/>
  <c r="K221" s="1"/>
  <c r="N221" l="1"/>
  <c r="R221"/>
  <c r="Q221"/>
  <c r="P221"/>
  <c r="L221"/>
  <c r="M221"/>
  <c r="U221" l="1"/>
  <c r="T221"/>
  <c r="D222" l="1"/>
  <c r="E222"/>
  <c r="C222"/>
  <c r="F222" l="1"/>
  <c r="I222" s="1"/>
  <c r="J222" s="1"/>
  <c r="K222" s="1"/>
  <c r="G222"/>
  <c r="L222" l="1"/>
  <c r="M222"/>
  <c r="H222"/>
  <c r="N222" l="1"/>
  <c r="O222"/>
  <c r="P222" l="1"/>
  <c r="R222" s="1"/>
  <c r="Q222"/>
  <c r="T222" l="1"/>
  <c r="U222"/>
  <c r="E223" l="1"/>
  <c r="D223"/>
  <c r="C223"/>
  <c r="G223" l="1"/>
  <c r="F223"/>
  <c r="H223" l="1"/>
  <c r="I223"/>
  <c r="O223" l="1"/>
  <c r="J223"/>
  <c r="K223" s="1"/>
  <c r="N223" l="1"/>
  <c r="L223"/>
  <c r="M223"/>
  <c r="P223"/>
  <c r="R223" s="1"/>
  <c r="Q223"/>
  <c r="U223" l="1"/>
  <c r="T223" l="1"/>
  <c r="E224" s="1"/>
  <c r="D224" l="1"/>
  <c r="G224" s="1"/>
  <c r="C224"/>
  <c r="F224" s="1"/>
  <c r="H224" l="1"/>
  <c r="I224"/>
  <c r="J224" l="1"/>
  <c r="K224" s="1"/>
  <c r="O224"/>
  <c r="N224" l="1"/>
  <c r="P224"/>
  <c r="R224" s="1"/>
  <c r="Q224"/>
  <c r="L224"/>
  <c r="M224"/>
  <c r="T224" l="1"/>
  <c r="U224"/>
  <c r="E225" l="1"/>
  <c r="D225"/>
  <c r="C225"/>
  <c r="F225" l="1"/>
  <c r="G225"/>
  <c r="I225" l="1"/>
  <c r="H225"/>
  <c r="J225" l="1"/>
  <c r="K225" s="1"/>
  <c r="O225"/>
  <c r="N225" l="1"/>
  <c r="R225"/>
  <c r="L225"/>
  <c r="M225"/>
  <c r="P225"/>
  <c r="Q225"/>
  <c r="T225" l="1"/>
  <c r="U225"/>
  <c r="E226" l="1"/>
  <c r="D226"/>
  <c r="C226"/>
  <c r="G226" l="1"/>
  <c r="F226"/>
  <c r="H226" l="1"/>
  <c r="I226"/>
  <c r="O226" l="1"/>
  <c r="J226"/>
  <c r="K226" s="1"/>
  <c r="N226" l="1"/>
  <c r="P226"/>
  <c r="R226" s="1"/>
  <c r="Q226"/>
  <c r="M226"/>
  <c r="L226"/>
  <c r="T226" l="1"/>
  <c r="U226" l="1"/>
  <c r="C227" s="1"/>
  <c r="E227" l="1"/>
  <c r="D227"/>
  <c r="G227" s="1"/>
  <c r="F227"/>
  <c r="H227" l="1"/>
  <c r="I227"/>
  <c r="O227" l="1"/>
  <c r="J227"/>
  <c r="K227" s="1"/>
  <c r="N227" l="1"/>
  <c r="Q227"/>
  <c r="P227"/>
  <c r="L227"/>
  <c r="M227"/>
  <c r="R227" l="1"/>
  <c r="T227" s="1"/>
  <c r="U227" l="1"/>
  <c r="C228" s="1"/>
  <c r="F228" s="1"/>
  <c r="D228" l="1"/>
  <c r="G228" s="1"/>
  <c r="E228"/>
  <c r="H228" l="1"/>
  <c r="I228"/>
  <c r="J228" s="1"/>
  <c r="K228" s="1"/>
  <c r="M228" s="1"/>
  <c r="N228" l="1"/>
  <c r="O228"/>
  <c r="Q228" s="1"/>
  <c r="L228"/>
  <c r="P228" l="1"/>
  <c r="R228" s="1"/>
  <c r="T228" s="1"/>
  <c r="U228" l="1"/>
  <c r="E229" s="1"/>
  <c r="C229" l="1"/>
  <c r="F229" s="1"/>
  <c r="D229"/>
  <c r="G229" s="1"/>
  <c r="H229" l="1"/>
  <c r="I229"/>
  <c r="O229" l="1"/>
  <c r="J229"/>
  <c r="K229" s="1"/>
  <c r="N229" l="1"/>
  <c r="Q229"/>
  <c r="P229"/>
  <c r="L229"/>
  <c r="M229"/>
  <c r="R229" l="1"/>
  <c r="U229" s="1"/>
  <c r="T229" l="1"/>
  <c r="E230" l="1"/>
  <c r="D230"/>
  <c r="C230"/>
  <c r="G230" l="1"/>
  <c r="F230"/>
  <c r="H230" l="1"/>
  <c r="I230"/>
  <c r="O230" l="1"/>
  <c r="J230"/>
  <c r="K230" s="1"/>
  <c r="N230" l="1"/>
  <c r="M230"/>
  <c r="L230"/>
  <c r="P230"/>
  <c r="R230" s="1"/>
  <c r="Q230"/>
  <c r="U230" l="1"/>
  <c r="T230" l="1"/>
  <c r="D231" l="1"/>
  <c r="E231"/>
  <c r="C231"/>
  <c r="G231" l="1"/>
  <c r="F231"/>
  <c r="I231" l="1"/>
  <c r="H231"/>
  <c r="J231" l="1"/>
  <c r="K231" s="1"/>
  <c r="O231"/>
  <c r="N231" l="1"/>
  <c r="M231"/>
  <c r="L231"/>
  <c r="P231"/>
  <c r="R231" s="1"/>
  <c r="Q231"/>
  <c r="U231" l="1"/>
  <c r="T231" l="1"/>
  <c r="C232" s="1"/>
  <c r="D232" l="1"/>
  <c r="G232" s="1"/>
  <c r="E232"/>
  <c r="F232"/>
  <c r="I232" l="1"/>
  <c r="H232"/>
  <c r="J232" l="1"/>
  <c r="K232" s="1"/>
  <c r="O232"/>
  <c r="N232" l="1"/>
  <c r="R232"/>
  <c r="L232"/>
  <c r="M232"/>
  <c r="P232"/>
  <c r="Q232"/>
  <c r="T232" l="1"/>
  <c r="U232"/>
  <c r="D233" l="1"/>
  <c r="E233"/>
  <c r="C233"/>
  <c r="G233" l="1"/>
  <c r="H233" s="1"/>
  <c r="F233"/>
  <c r="O233" l="1"/>
  <c r="I233"/>
  <c r="J233" l="1"/>
  <c r="K233" s="1"/>
  <c r="P233"/>
  <c r="R233" s="1"/>
  <c r="Q233"/>
  <c r="N233" l="1"/>
  <c r="L233"/>
  <c r="M233"/>
  <c r="U233" l="1"/>
  <c r="T233"/>
  <c r="E234" l="1"/>
  <c r="D234"/>
  <c r="C234"/>
  <c r="G234" l="1"/>
  <c r="F234"/>
  <c r="H234" l="1"/>
  <c r="I234"/>
  <c r="O234" l="1"/>
  <c r="J234"/>
  <c r="K234" s="1"/>
  <c r="N234" l="1"/>
  <c r="R234"/>
  <c r="L234"/>
  <c r="M234"/>
  <c r="P234"/>
  <c r="Q234"/>
  <c r="T234" l="1"/>
  <c r="U234"/>
  <c r="D235" l="1"/>
  <c r="E235"/>
  <c r="C235"/>
  <c r="G235" l="1"/>
  <c r="F235"/>
  <c r="H235" l="1"/>
  <c r="I235"/>
  <c r="O235" l="1"/>
  <c r="J235"/>
  <c r="K235" s="1"/>
  <c r="N235" l="1"/>
  <c r="M235"/>
  <c r="L235"/>
  <c r="P235"/>
  <c r="R235" s="1"/>
  <c r="Q235"/>
  <c r="T235" l="1"/>
  <c r="U235"/>
  <c r="D236" l="1"/>
  <c r="E236"/>
  <c r="C236"/>
  <c r="G236" l="1"/>
  <c r="F236"/>
  <c r="H236" l="1"/>
  <c r="I236"/>
  <c r="O236" l="1"/>
  <c r="J236"/>
  <c r="K236" s="1"/>
  <c r="N236" l="1"/>
  <c r="L236"/>
  <c r="M236"/>
  <c r="P236"/>
  <c r="R236" s="1"/>
  <c r="Q236"/>
  <c r="T236" l="1"/>
  <c r="U236"/>
  <c r="E237" l="1"/>
  <c r="D237"/>
  <c r="C237"/>
  <c r="G237" l="1"/>
  <c r="F237"/>
  <c r="I237" l="1"/>
  <c r="H237"/>
  <c r="J237" l="1"/>
  <c r="K237" s="1"/>
  <c r="O237"/>
  <c r="N237" l="1"/>
  <c r="L237"/>
  <c r="M237"/>
  <c r="P237"/>
  <c r="R237" s="1"/>
  <c r="Q237"/>
  <c r="U237" l="1"/>
  <c r="T237" l="1"/>
  <c r="C238" s="1"/>
  <c r="E238" l="1"/>
  <c r="D238"/>
  <c r="G238" s="1"/>
  <c r="F238"/>
  <c r="H238" l="1"/>
  <c r="I238"/>
  <c r="O238" l="1"/>
  <c r="J238"/>
  <c r="K238" s="1"/>
  <c r="N238" l="1"/>
  <c r="R238"/>
  <c r="P238"/>
  <c r="Q238"/>
  <c r="L238"/>
  <c r="M238"/>
  <c r="T238" l="1"/>
  <c r="E239" s="1"/>
  <c r="U238"/>
  <c r="D239" l="1"/>
  <c r="G239" s="1"/>
  <c r="C239"/>
  <c r="F239" s="1"/>
  <c r="H239" l="1"/>
  <c r="I239"/>
  <c r="J239" l="1"/>
  <c r="K239" s="1"/>
  <c r="O239"/>
  <c r="N239" l="1"/>
  <c r="M239"/>
  <c r="L239"/>
  <c r="P239"/>
  <c r="R239" s="1"/>
  <c r="Q239"/>
  <c r="U239" l="1"/>
  <c r="T239" l="1"/>
  <c r="C240" s="1"/>
  <c r="D240" l="1"/>
  <c r="G240" s="1"/>
  <c r="E240"/>
  <c r="F240"/>
  <c r="H240" l="1"/>
  <c r="I240"/>
  <c r="J240" l="1"/>
  <c r="K240" s="1"/>
  <c r="O240"/>
  <c r="N240" l="1"/>
  <c r="M240"/>
  <c r="L240"/>
  <c r="P240"/>
  <c r="R240" s="1"/>
  <c r="Q240"/>
  <c r="U240" l="1"/>
  <c r="T240" l="1"/>
  <c r="C241" s="1"/>
  <c r="D241" l="1"/>
  <c r="G241" s="1"/>
  <c r="E241"/>
  <c r="F241"/>
  <c r="H241" l="1"/>
  <c r="I241"/>
  <c r="J241" l="1"/>
  <c r="K241" s="1"/>
  <c r="O241"/>
  <c r="N241" l="1"/>
  <c r="P241"/>
  <c r="R241" s="1"/>
  <c r="Q241"/>
  <c r="L241"/>
  <c r="M241"/>
  <c r="T241" l="1"/>
  <c r="U241"/>
  <c r="E242" l="1"/>
  <c r="D242"/>
  <c r="C242"/>
  <c r="G242" l="1"/>
  <c r="F242"/>
  <c r="H242" l="1"/>
  <c r="I242"/>
  <c r="J242" l="1"/>
  <c r="K242" s="1"/>
  <c r="O242"/>
  <c r="N242" l="1"/>
  <c r="L242"/>
  <c r="M242"/>
  <c r="P242"/>
  <c r="R242" s="1"/>
  <c r="Q242"/>
  <c r="T242" l="1"/>
  <c r="U242"/>
  <c r="D243" l="1"/>
  <c r="E243"/>
  <c r="C243"/>
  <c r="G243" l="1"/>
  <c r="F243"/>
  <c r="H243" l="1"/>
  <c r="I243"/>
  <c r="J243" l="1"/>
  <c r="K243" s="1"/>
  <c r="O243"/>
  <c r="N243" l="1"/>
  <c r="R243"/>
  <c r="M243"/>
  <c r="L243"/>
  <c r="P243"/>
  <c r="Q243"/>
  <c r="U243" l="1"/>
  <c r="T243" l="1"/>
  <c r="C244" s="1"/>
  <c r="D244" l="1"/>
  <c r="G244" s="1"/>
  <c r="E244"/>
  <c r="F244"/>
  <c r="H244" l="1"/>
  <c r="I244"/>
  <c r="O244" l="1"/>
  <c r="J244"/>
  <c r="K244" s="1"/>
  <c r="P244" l="1"/>
  <c r="R244" s="1"/>
  <c r="Q244"/>
  <c r="L244"/>
  <c r="N244" s="1"/>
  <c r="M244"/>
  <c r="T244" l="1"/>
  <c r="D245" s="1"/>
  <c r="U244"/>
  <c r="E245" l="1"/>
  <c r="C245"/>
  <c r="F245" s="1"/>
  <c r="G245"/>
  <c r="H245" l="1"/>
  <c r="I245"/>
  <c r="J245" l="1"/>
  <c r="K245" s="1"/>
  <c r="O245"/>
  <c r="N245" l="1"/>
  <c r="M245"/>
  <c r="L245"/>
  <c r="Q245"/>
  <c r="P245"/>
  <c r="R245" l="1"/>
  <c r="U245" s="1"/>
  <c r="T245" l="1"/>
  <c r="C246" s="1"/>
  <c r="D246" l="1"/>
  <c r="G246" s="1"/>
  <c r="E246"/>
  <c r="F246"/>
  <c r="H246" l="1"/>
  <c r="I246"/>
  <c r="O246" l="1"/>
  <c r="J246"/>
  <c r="K246" s="1"/>
  <c r="N246" l="1"/>
  <c r="R246"/>
  <c r="L246"/>
  <c r="M246"/>
  <c r="P246"/>
  <c r="Q246"/>
  <c r="U246" l="1"/>
  <c r="T246"/>
  <c r="D247" l="1"/>
  <c r="E247"/>
  <c r="C247"/>
  <c r="F247" l="1"/>
  <c r="G247"/>
  <c r="H247" l="1"/>
  <c r="I247"/>
  <c r="O247" l="1"/>
  <c r="J247"/>
  <c r="K247" s="1"/>
  <c r="L247" l="1"/>
  <c r="N247" s="1"/>
  <c r="M247"/>
  <c r="Q247"/>
  <c r="P247"/>
  <c r="R247" l="1"/>
  <c r="U247" s="1"/>
  <c r="T247" l="1"/>
  <c r="C248" s="1"/>
  <c r="D248" l="1"/>
  <c r="G248" s="1"/>
  <c r="E248"/>
  <c r="F248"/>
  <c r="H248" l="1"/>
  <c r="I248"/>
  <c r="J248" l="1"/>
  <c r="K248" s="1"/>
  <c r="O248"/>
  <c r="N248" l="1"/>
  <c r="L248"/>
  <c r="M248"/>
  <c r="P248"/>
  <c r="R248" s="1"/>
  <c r="Q248"/>
  <c r="T248" l="1"/>
  <c r="E249" s="1"/>
  <c r="U248"/>
  <c r="C249" l="1"/>
  <c r="F249" s="1"/>
  <c r="H249" s="1"/>
  <c r="D249"/>
  <c r="G249" s="1"/>
  <c r="I249" l="1"/>
  <c r="O249"/>
  <c r="J249" l="1"/>
  <c r="K249" s="1"/>
  <c r="Q249"/>
  <c r="P249"/>
  <c r="N249" l="1"/>
  <c r="L249"/>
  <c r="M249"/>
  <c r="R249"/>
  <c r="T249" l="1"/>
  <c r="U249"/>
  <c r="D250" l="1"/>
  <c r="E250"/>
  <c r="C250"/>
  <c r="G250" l="1"/>
  <c r="H250" s="1"/>
  <c r="F250"/>
  <c r="O250" l="1"/>
  <c r="I250"/>
  <c r="Q250" l="1"/>
  <c r="P250"/>
  <c r="J250"/>
  <c r="K250" s="1"/>
  <c r="N250" l="1"/>
  <c r="R250"/>
  <c r="L250"/>
  <c r="M250"/>
  <c r="T250" l="1"/>
  <c r="C251" l="1"/>
  <c r="F251" s="1"/>
  <c r="U250"/>
  <c r="E251" s="1"/>
  <c r="D251" l="1"/>
  <c r="G251" s="1"/>
  <c r="I251" s="1"/>
  <c r="J251" s="1"/>
  <c r="K251" s="1"/>
  <c r="M251" s="1"/>
  <c r="L251" l="1"/>
  <c r="H251"/>
  <c r="O251" l="1"/>
  <c r="P251" s="1"/>
  <c r="N251"/>
  <c r="Q251" l="1"/>
  <c r="R251" s="1"/>
  <c r="T251" l="1"/>
  <c r="U251"/>
  <c r="E252" l="1"/>
  <c r="D252"/>
  <c r="C252"/>
  <c r="F252" l="1"/>
  <c r="G252"/>
  <c r="H252" l="1"/>
  <c r="I252"/>
  <c r="O252" l="1"/>
  <c r="J252"/>
  <c r="K252" s="1"/>
  <c r="N252" l="1"/>
  <c r="Q252"/>
  <c r="P252"/>
  <c r="L252"/>
  <c r="M252"/>
  <c r="R252" l="1"/>
  <c r="U252" s="1"/>
  <c r="T252" l="1"/>
  <c r="D253" l="1"/>
  <c r="E253"/>
  <c r="C253"/>
  <c r="G253" l="1"/>
  <c r="F253"/>
  <c r="H253" l="1"/>
  <c r="I253"/>
  <c r="O253" l="1"/>
  <c r="J253"/>
  <c r="K253" s="1"/>
  <c r="N253" l="1"/>
  <c r="P253"/>
  <c r="R253" s="1"/>
  <c r="Q253"/>
  <c r="L253"/>
  <c r="M253"/>
  <c r="T253" l="1"/>
  <c r="U253"/>
  <c r="D254" l="1"/>
  <c r="E254"/>
  <c r="C254"/>
  <c r="G254" l="1"/>
  <c r="I254" s="1"/>
  <c r="J254" s="1"/>
  <c r="K254" s="1"/>
  <c r="F254"/>
  <c r="M254" l="1"/>
  <c r="L254"/>
  <c r="H254"/>
  <c r="N254" l="1"/>
  <c r="O254"/>
  <c r="Q254" l="1"/>
  <c r="P254"/>
  <c r="R254" l="1"/>
  <c r="U254" s="1"/>
  <c r="T254" l="1"/>
  <c r="C255" s="1"/>
  <c r="D255" l="1"/>
  <c r="G255" s="1"/>
  <c r="E255"/>
  <c r="F255"/>
  <c r="I255" l="1"/>
  <c r="H255"/>
  <c r="O255" l="1"/>
  <c r="J255"/>
  <c r="K255" s="1"/>
  <c r="N255" l="1"/>
  <c r="L255"/>
  <c r="M255"/>
  <c r="P255"/>
  <c r="R255" s="1"/>
  <c r="Q255"/>
  <c r="U255" l="1"/>
  <c r="T255"/>
  <c r="D256" l="1"/>
  <c r="E256"/>
  <c r="C256"/>
  <c r="F256" s="1"/>
  <c r="G256" l="1"/>
  <c r="I256" s="1"/>
  <c r="J256" s="1"/>
  <c r="K256" s="1"/>
  <c r="L256" l="1"/>
  <c r="M256"/>
  <c r="H256"/>
  <c r="N256" l="1"/>
  <c r="O256"/>
  <c r="Q256" l="1"/>
  <c r="P256"/>
  <c r="R256" l="1"/>
  <c r="U256" s="1"/>
  <c r="T256" l="1"/>
  <c r="D257" s="1"/>
  <c r="E257" l="1"/>
  <c r="C257"/>
  <c r="F257" s="1"/>
  <c r="G257"/>
  <c r="H257" l="1"/>
  <c r="I257"/>
  <c r="O257" l="1"/>
  <c r="J257"/>
  <c r="K257" s="1"/>
  <c r="N257" l="1"/>
  <c r="L257"/>
  <c r="M257"/>
  <c r="P257"/>
  <c r="R257" s="1"/>
  <c r="Q257"/>
  <c r="T257" l="1"/>
  <c r="U257"/>
  <c r="D258" l="1"/>
  <c r="E258"/>
  <c r="C258"/>
  <c r="F258" s="1"/>
  <c r="G258" l="1"/>
  <c r="H258" s="1"/>
  <c r="O258" l="1"/>
  <c r="I258"/>
  <c r="J258" s="1"/>
  <c r="K258" s="1"/>
  <c r="N258" l="1"/>
  <c r="R258"/>
  <c r="P258"/>
  <c r="Q258"/>
  <c r="L258"/>
  <c r="M258"/>
  <c r="T258" l="1"/>
  <c r="U258"/>
  <c r="C259" l="1"/>
  <c r="E259"/>
  <c r="D259"/>
  <c r="F259" l="1"/>
  <c r="G259"/>
  <c r="H259" l="1"/>
  <c r="I259"/>
  <c r="O259" l="1"/>
  <c r="J259"/>
  <c r="K259" s="1"/>
  <c r="N259" l="1"/>
  <c r="Q259"/>
  <c r="P259"/>
  <c r="L259"/>
  <c r="M259"/>
  <c r="R259" l="1"/>
  <c r="U259" l="1"/>
  <c r="T259"/>
  <c r="D260" l="1"/>
  <c r="E260"/>
  <c r="C260"/>
  <c r="G260" l="1"/>
  <c r="I260" s="1"/>
  <c r="J260" s="1"/>
  <c r="K260" s="1"/>
  <c r="F260"/>
  <c r="H260" l="1"/>
  <c r="N260" s="1"/>
  <c r="M260"/>
  <c r="L260"/>
  <c r="O260" l="1"/>
  <c r="P260" l="1"/>
  <c r="R260" s="1"/>
  <c r="Q260"/>
  <c r="U260" l="1"/>
  <c r="T260"/>
  <c r="D261" l="1"/>
  <c r="E261"/>
  <c r="C261"/>
  <c r="F261" l="1"/>
  <c r="H261" s="1"/>
  <c r="G261"/>
  <c r="O261" l="1"/>
  <c r="I261"/>
  <c r="P261" l="1"/>
  <c r="R261" s="1"/>
  <c r="Q261"/>
  <c r="J261"/>
  <c r="K261" s="1"/>
  <c r="N261" l="1"/>
  <c r="L261"/>
  <c r="M261"/>
  <c r="T261" l="1"/>
  <c r="U261"/>
  <c r="E262" l="1"/>
  <c r="D262"/>
  <c r="C262"/>
  <c r="F262" l="1"/>
  <c r="G262"/>
  <c r="H262" l="1"/>
  <c r="I262"/>
  <c r="O262" l="1"/>
  <c r="J262"/>
  <c r="K262" s="1"/>
  <c r="N262" l="1"/>
  <c r="L262"/>
  <c r="M262"/>
  <c r="P262"/>
  <c r="Q262"/>
  <c r="R262" l="1"/>
  <c r="T262" l="1"/>
  <c r="U262"/>
  <c r="C263" l="1"/>
  <c r="F263" s="1"/>
  <c r="D263"/>
  <c r="G263" s="1"/>
  <c r="E263"/>
  <c r="H263" l="1"/>
  <c r="I263"/>
  <c r="O263" l="1"/>
  <c r="J263"/>
  <c r="K263" s="1"/>
  <c r="N263" l="1"/>
  <c r="R263"/>
  <c r="L263"/>
  <c r="M263"/>
  <c r="P263"/>
  <c r="Q263"/>
  <c r="U263" l="1"/>
  <c r="T263"/>
  <c r="E264" l="1"/>
  <c r="D264"/>
  <c r="C264"/>
  <c r="G264" l="1"/>
  <c r="F264"/>
  <c r="H264" l="1"/>
  <c r="I264"/>
  <c r="J264" l="1"/>
  <c r="K264" s="1"/>
  <c r="O264"/>
  <c r="N264" l="1"/>
  <c r="L264"/>
  <c r="M264"/>
  <c r="Q264"/>
  <c r="P264"/>
  <c r="R264" l="1"/>
  <c r="U264" s="1"/>
  <c r="T264" l="1"/>
  <c r="C265" s="1"/>
  <c r="F265" s="1"/>
  <c r="D265" l="1"/>
  <c r="G265" s="1"/>
  <c r="I265" s="1"/>
  <c r="E265"/>
  <c r="H265" l="1"/>
  <c r="J265"/>
  <c r="K265" s="1"/>
  <c r="O265" l="1"/>
  <c r="P265" s="1"/>
  <c r="N265"/>
  <c r="M265"/>
  <c r="L265"/>
  <c r="Q265" l="1"/>
  <c r="R265" s="1"/>
  <c r="U265" s="1"/>
  <c r="T265" l="1"/>
  <c r="C266" s="1"/>
  <c r="E266" l="1"/>
  <c r="D266"/>
  <c r="G266" s="1"/>
  <c r="F266"/>
  <c r="H266" l="1"/>
  <c r="I266"/>
  <c r="O266" l="1"/>
  <c r="J266"/>
  <c r="K266" s="1"/>
  <c r="N266" l="1"/>
  <c r="M266"/>
  <c r="L266"/>
  <c r="P266"/>
  <c r="R266" s="1"/>
  <c r="Q266"/>
  <c r="T266" l="1"/>
  <c r="U266"/>
  <c r="E267" l="1"/>
  <c r="D267"/>
  <c r="C267"/>
  <c r="G267" l="1"/>
  <c r="H267" s="1"/>
  <c r="F267"/>
  <c r="O267" l="1"/>
  <c r="I267"/>
  <c r="P267" l="1"/>
  <c r="R267" s="1"/>
  <c r="Q267"/>
  <c r="J267"/>
  <c r="K267" s="1"/>
  <c r="N267" l="1"/>
  <c r="L267"/>
  <c r="M267"/>
  <c r="U267" l="1"/>
  <c r="T267"/>
  <c r="E268" l="1"/>
  <c r="D268"/>
  <c r="C268"/>
  <c r="G268" l="1"/>
  <c r="F268"/>
  <c r="I268" l="1"/>
  <c r="H268"/>
  <c r="O268" l="1"/>
  <c r="J268"/>
  <c r="K268" s="1"/>
  <c r="N268" l="1"/>
  <c r="M268"/>
  <c r="L268"/>
  <c r="P268"/>
  <c r="R268" s="1"/>
  <c r="Q268"/>
  <c r="T268" l="1"/>
  <c r="U268"/>
  <c r="E269" l="1"/>
  <c r="D269"/>
  <c r="C269"/>
  <c r="G269" l="1"/>
  <c r="H269" s="1"/>
  <c r="F269"/>
  <c r="O269" l="1"/>
  <c r="I269"/>
  <c r="J269" l="1"/>
  <c r="K269" s="1"/>
  <c r="P269"/>
  <c r="R269" s="1"/>
  <c r="Q269"/>
  <c r="N269" l="1"/>
  <c r="M269"/>
  <c r="L269"/>
  <c r="U269" l="1"/>
  <c r="T269"/>
  <c r="E270" l="1"/>
  <c r="D270"/>
  <c r="C270"/>
  <c r="G270" l="1"/>
  <c r="F270"/>
  <c r="I270" l="1"/>
  <c r="H270"/>
  <c r="J270" l="1"/>
  <c r="K270" s="1"/>
  <c r="O270"/>
  <c r="N270" l="1"/>
  <c r="L270"/>
  <c r="M270"/>
  <c r="P270"/>
  <c r="R270" s="1"/>
  <c r="Q270"/>
  <c r="T270" l="1"/>
  <c r="U270"/>
  <c r="D271" l="1"/>
  <c r="E271"/>
  <c r="C271"/>
  <c r="G271" l="1"/>
  <c r="F271"/>
  <c r="H271" l="1"/>
  <c r="I271"/>
  <c r="O271" l="1"/>
  <c r="J271"/>
  <c r="K271" s="1"/>
  <c r="N271" l="1"/>
  <c r="P271"/>
  <c r="R271" s="1"/>
  <c r="Q271"/>
  <c r="L271"/>
  <c r="M271"/>
  <c r="U271" l="1"/>
  <c r="T271"/>
  <c r="E272" l="1"/>
  <c r="D272"/>
  <c r="C272"/>
  <c r="F272" l="1"/>
  <c r="G272"/>
  <c r="H272" l="1"/>
  <c r="I272"/>
  <c r="O272" l="1"/>
  <c r="J272"/>
  <c r="K272" s="1"/>
  <c r="N272" l="1"/>
  <c r="L272"/>
  <c r="M272"/>
  <c r="P272"/>
  <c r="R272" s="1"/>
  <c r="Q272"/>
  <c r="T272" l="1"/>
  <c r="D273" s="1"/>
  <c r="U272"/>
  <c r="C273" l="1"/>
  <c r="F273" s="1"/>
  <c r="H273" s="1"/>
  <c r="E273"/>
  <c r="G273"/>
  <c r="I273" l="1"/>
  <c r="J273" s="1"/>
  <c r="K273" s="1"/>
  <c r="O273"/>
  <c r="M273" l="1"/>
  <c r="N273" s="1"/>
  <c r="L273"/>
  <c r="Q273"/>
  <c r="P273"/>
  <c r="R273" l="1"/>
  <c r="U273" s="1"/>
  <c r="T273" l="1"/>
  <c r="D274" s="1"/>
  <c r="C274" l="1"/>
  <c r="F274" s="1"/>
  <c r="H274" s="1"/>
  <c r="E274"/>
  <c r="G274"/>
  <c r="I274" l="1"/>
  <c r="J274" s="1"/>
  <c r="K274" s="1"/>
  <c r="L274" s="1"/>
  <c r="O274"/>
  <c r="N274" l="1"/>
  <c r="M274"/>
  <c r="P274"/>
  <c r="R274" s="1"/>
  <c r="Q274"/>
  <c r="T274" l="1"/>
  <c r="U274"/>
  <c r="C275" l="1"/>
  <c r="D275"/>
  <c r="E275"/>
  <c r="F275" l="1"/>
  <c r="G275"/>
  <c r="H275" l="1"/>
  <c r="I275"/>
  <c r="O275" l="1"/>
  <c r="J275"/>
  <c r="K275" s="1"/>
  <c r="N275" l="1"/>
  <c r="Q275"/>
  <c r="P275"/>
  <c r="L275"/>
  <c r="M275"/>
  <c r="R275" l="1"/>
  <c r="T275" s="1"/>
  <c r="U275" l="1"/>
  <c r="C276" s="1"/>
  <c r="D276" l="1"/>
  <c r="G276" s="1"/>
  <c r="E276"/>
  <c r="F276"/>
  <c r="H276" l="1"/>
  <c r="I276"/>
  <c r="O276" l="1"/>
  <c r="J276"/>
  <c r="K276" s="1"/>
  <c r="N276" l="1"/>
  <c r="L276"/>
  <c r="M276"/>
  <c r="P276"/>
  <c r="R276" s="1"/>
  <c r="Q276"/>
  <c r="U276" l="1"/>
  <c r="T276"/>
  <c r="E277" l="1"/>
  <c r="D277"/>
  <c r="C277"/>
  <c r="F277" l="1"/>
  <c r="G277"/>
  <c r="H277" l="1"/>
  <c r="I277"/>
  <c r="O277" l="1"/>
  <c r="J277"/>
  <c r="K277" s="1"/>
  <c r="N277" l="1"/>
  <c r="L277"/>
  <c r="M277"/>
  <c r="P277"/>
  <c r="R277" s="1"/>
  <c r="Q277"/>
  <c r="T277" l="1"/>
  <c r="U277"/>
  <c r="D278" l="1"/>
  <c r="E278"/>
  <c r="C278"/>
  <c r="G278" l="1"/>
  <c r="F278"/>
  <c r="H278" l="1"/>
  <c r="I278"/>
  <c r="O278" l="1"/>
  <c r="J278"/>
  <c r="K278" s="1"/>
  <c r="N278" l="1"/>
  <c r="R278"/>
  <c r="P278"/>
  <c r="Q278"/>
  <c r="L278"/>
  <c r="M278"/>
  <c r="U278" l="1"/>
  <c r="T278"/>
  <c r="E279" l="1"/>
  <c r="D279"/>
  <c r="C279"/>
  <c r="G279" l="1"/>
  <c r="F279"/>
  <c r="H279" l="1"/>
  <c r="I279"/>
  <c r="O279" l="1"/>
  <c r="J279"/>
  <c r="K279" s="1"/>
  <c r="N279" l="1"/>
  <c r="L279"/>
  <c r="M279"/>
  <c r="Q279"/>
  <c r="P279"/>
  <c r="R279" l="1"/>
  <c r="U279" s="1"/>
  <c r="T279" l="1"/>
  <c r="C280" s="1"/>
  <c r="D280" l="1"/>
  <c r="G280" s="1"/>
  <c r="E280"/>
  <c r="F280"/>
  <c r="H280" l="1"/>
  <c r="I280"/>
  <c r="O280" l="1"/>
  <c r="J280"/>
  <c r="K280" s="1"/>
  <c r="N280" l="1"/>
  <c r="P280"/>
  <c r="R280" s="1"/>
  <c r="Q280"/>
  <c r="M280"/>
  <c r="L280"/>
  <c r="U280" l="1"/>
  <c r="T280"/>
  <c r="E281" l="1"/>
  <c r="D281"/>
  <c r="C281"/>
  <c r="G281" l="1"/>
  <c r="F281"/>
  <c r="H281" l="1"/>
  <c r="I281"/>
  <c r="J281" l="1"/>
  <c r="K281" s="1"/>
  <c r="O281"/>
  <c r="N281" l="1"/>
  <c r="P281"/>
  <c r="R281" s="1"/>
  <c r="Q281"/>
  <c r="L281"/>
  <c r="M281"/>
  <c r="T281" l="1"/>
  <c r="U281"/>
  <c r="E282" l="1"/>
  <c r="D282"/>
  <c r="C282"/>
  <c r="G282" l="1"/>
  <c r="F282"/>
  <c r="H282" l="1"/>
  <c r="I282"/>
  <c r="O282" l="1"/>
  <c r="J282"/>
  <c r="K282" s="1"/>
  <c r="P282" l="1"/>
  <c r="R282" s="1"/>
  <c r="Q282"/>
  <c r="L282"/>
  <c r="N282" s="1"/>
  <c r="M282"/>
  <c r="T282" l="1"/>
  <c r="U282"/>
  <c r="E283" l="1"/>
  <c r="D283"/>
  <c r="C283"/>
  <c r="G283" l="1"/>
  <c r="H283" s="1"/>
  <c r="F283"/>
  <c r="O283" l="1"/>
  <c r="I283"/>
  <c r="J283" l="1"/>
  <c r="K283" s="1"/>
  <c r="Q283"/>
  <c r="P283"/>
  <c r="N283" l="1"/>
  <c r="M283"/>
  <c r="L283"/>
  <c r="R283"/>
  <c r="T283" l="1"/>
  <c r="U283"/>
  <c r="D284" l="1"/>
  <c r="E284"/>
  <c r="C284"/>
  <c r="G284" l="1"/>
  <c r="F284"/>
  <c r="I284" l="1"/>
  <c r="H284"/>
  <c r="J284" l="1"/>
  <c r="K284" s="1"/>
  <c r="O284"/>
  <c r="N284" l="1"/>
  <c r="M284"/>
  <c r="L284"/>
  <c r="P284"/>
  <c r="R284" s="1"/>
  <c r="Q284"/>
  <c r="T284" l="1"/>
  <c r="U284"/>
  <c r="E285" l="1"/>
  <c r="D285"/>
  <c r="C285"/>
  <c r="F285" l="1"/>
  <c r="G285"/>
  <c r="I285" l="1"/>
  <c r="H285"/>
  <c r="J285" l="1"/>
  <c r="K285" s="1"/>
  <c r="O285"/>
  <c r="N285" l="1"/>
  <c r="M285"/>
  <c r="L285"/>
  <c r="P285"/>
  <c r="R285" s="1"/>
  <c r="Q285"/>
  <c r="T285" l="1"/>
  <c r="U285"/>
  <c r="E286" l="1"/>
  <c r="D286"/>
  <c r="C286"/>
  <c r="G286" l="1"/>
  <c r="F286"/>
  <c r="H286" l="1"/>
  <c r="I286"/>
  <c r="J286" l="1"/>
  <c r="K286" s="1"/>
  <c r="O286"/>
  <c r="N286" l="1"/>
  <c r="Q286"/>
  <c r="P286"/>
  <c r="L286"/>
  <c r="M286"/>
  <c r="R286" l="1"/>
  <c r="U286" s="1"/>
  <c r="T286" l="1"/>
  <c r="C287" s="1"/>
  <c r="D287" l="1"/>
  <c r="G287" s="1"/>
  <c r="I287" s="1"/>
  <c r="J287" s="1"/>
  <c r="K287" s="1"/>
  <c r="E287"/>
  <c r="F287"/>
  <c r="L287" l="1"/>
  <c r="M287"/>
  <c r="H287"/>
  <c r="N287" l="1"/>
  <c r="O287"/>
  <c r="P287" l="1"/>
  <c r="R287" s="1"/>
  <c r="Q287"/>
  <c r="U287" l="1"/>
  <c r="T287"/>
  <c r="D288" l="1"/>
  <c r="E288"/>
  <c r="C288"/>
  <c r="G288" l="1"/>
  <c r="F288"/>
  <c r="H288" l="1"/>
  <c r="I288"/>
  <c r="O288" l="1"/>
  <c r="J288"/>
  <c r="K288" s="1"/>
  <c r="N288" l="1"/>
  <c r="L288"/>
  <c r="M288"/>
  <c r="P288"/>
  <c r="R288" s="1"/>
  <c r="Q288"/>
  <c r="T288" l="1"/>
  <c r="U288"/>
  <c r="D289" l="1"/>
  <c r="E289"/>
  <c r="C289"/>
  <c r="F289" s="1"/>
  <c r="G289" l="1"/>
  <c r="H289" s="1"/>
  <c r="O289" l="1"/>
  <c r="I289"/>
  <c r="J289" s="1"/>
  <c r="K289" s="1"/>
  <c r="N289" l="1"/>
  <c r="P289"/>
  <c r="R289" s="1"/>
  <c r="Q289"/>
  <c r="L289"/>
  <c r="M289"/>
  <c r="U289" l="1"/>
  <c r="T289"/>
  <c r="C290" l="1"/>
  <c r="F290" s="1"/>
  <c r="D290"/>
  <c r="E290"/>
  <c r="G290" l="1"/>
  <c r="I290" s="1"/>
  <c r="J290" s="1"/>
  <c r="K290" s="1"/>
  <c r="L290" l="1"/>
  <c r="M290"/>
  <c r="H290"/>
  <c r="N290" l="1"/>
  <c r="O290"/>
  <c r="Q290" l="1"/>
  <c r="P290"/>
  <c r="R290" l="1"/>
  <c r="T290" l="1"/>
  <c r="U290"/>
  <c r="C291" l="1"/>
  <c r="F291" s="1"/>
  <c r="E291"/>
  <c r="D291"/>
  <c r="G291" l="1"/>
  <c r="I291" s="1"/>
  <c r="J291" s="1"/>
  <c r="K291" s="1"/>
  <c r="L291" l="1"/>
  <c r="M291"/>
  <c r="H291"/>
  <c r="N291" l="1"/>
  <c r="O291"/>
  <c r="R291" l="1"/>
  <c r="Q291"/>
  <c r="P291"/>
  <c r="T291" l="1"/>
  <c r="U291"/>
  <c r="C292" l="1"/>
  <c r="D292"/>
  <c r="E292"/>
  <c r="F292" l="1"/>
  <c r="H292" s="1"/>
  <c r="G292"/>
  <c r="I292" l="1"/>
  <c r="O292"/>
  <c r="J292" l="1"/>
  <c r="K292" s="1"/>
  <c r="P292"/>
  <c r="R292" s="1"/>
  <c r="Q292"/>
  <c r="N292" l="1"/>
  <c r="L292"/>
  <c r="M292"/>
  <c r="T292" l="1"/>
  <c r="U292"/>
  <c r="E293" l="1"/>
  <c r="D293"/>
  <c r="C293"/>
  <c r="F293" l="1"/>
  <c r="H293" s="1"/>
  <c r="G293"/>
  <c r="O293" l="1"/>
  <c r="I293"/>
  <c r="P293" l="1"/>
  <c r="R293" s="1"/>
  <c r="Q293"/>
  <c r="J293"/>
  <c r="K293" s="1"/>
  <c r="N293" l="1"/>
  <c r="M293"/>
  <c r="L293"/>
  <c r="T293" l="1"/>
  <c r="U293"/>
  <c r="D294" l="1"/>
  <c r="E294"/>
  <c r="C294"/>
  <c r="G294" l="1"/>
  <c r="F294"/>
  <c r="H294" l="1"/>
  <c r="I294"/>
  <c r="O294" l="1"/>
  <c r="J294"/>
  <c r="K294" s="1"/>
  <c r="N294" l="1"/>
  <c r="P294"/>
  <c r="R294" s="1"/>
  <c r="Q294"/>
  <c r="L294"/>
  <c r="M294"/>
  <c r="U294" l="1"/>
  <c r="T294"/>
  <c r="E295" l="1"/>
  <c r="D295"/>
  <c r="C295"/>
  <c r="F295" s="1"/>
  <c r="G295" l="1"/>
  <c r="H295" s="1"/>
  <c r="O295" l="1"/>
  <c r="I295"/>
  <c r="J295" s="1"/>
  <c r="K295" s="1"/>
  <c r="N295" l="1"/>
  <c r="P295"/>
  <c r="R295" s="1"/>
  <c r="Q295"/>
  <c r="M295"/>
  <c r="L295"/>
  <c r="T295" l="1"/>
  <c r="U295"/>
  <c r="C296" l="1"/>
  <c r="D296"/>
  <c r="E296"/>
  <c r="F296" l="1"/>
  <c r="G296"/>
  <c r="H296" l="1"/>
  <c r="I296"/>
  <c r="O296" l="1"/>
  <c r="J296"/>
  <c r="K296" s="1"/>
  <c r="N296" l="1"/>
  <c r="R296"/>
  <c r="P296"/>
  <c r="Q296"/>
  <c r="L296"/>
  <c r="M296"/>
  <c r="T296" l="1"/>
  <c r="C297" s="1"/>
  <c r="U296"/>
  <c r="D297" l="1"/>
  <c r="G297" s="1"/>
  <c r="E297"/>
  <c r="F297"/>
  <c r="H297" l="1"/>
  <c r="I297"/>
  <c r="O297" l="1"/>
  <c r="J297"/>
  <c r="K297" s="1"/>
  <c r="N297" l="1"/>
  <c r="R297"/>
  <c r="M297"/>
  <c r="L297"/>
  <c r="P297"/>
  <c r="Q297"/>
  <c r="U297" l="1"/>
  <c r="T297"/>
  <c r="E298" l="1"/>
  <c r="D298"/>
  <c r="C298"/>
  <c r="F298" l="1"/>
  <c r="G298"/>
  <c r="H298" l="1"/>
  <c r="I298"/>
  <c r="O298" l="1"/>
  <c r="J298"/>
  <c r="K298" s="1"/>
  <c r="R298" l="1"/>
  <c r="L298"/>
  <c r="N298" s="1"/>
  <c r="M298"/>
  <c r="P298"/>
  <c r="Q298"/>
  <c r="U298" l="1"/>
  <c r="T298"/>
  <c r="D299" l="1"/>
  <c r="E299"/>
  <c r="C299"/>
  <c r="G299" l="1"/>
  <c r="F299"/>
  <c r="H299" l="1"/>
  <c r="I299"/>
  <c r="O299" l="1"/>
  <c r="J299"/>
  <c r="K299" s="1"/>
  <c r="N299" l="1"/>
  <c r="P299"/>
  <c r="R299" s="1"/>
  <c r="Q299"/>
  <c r="L299"/>
  <c r="M299"/>
  <c r="T299" l="1"/>
  <c r="U299"/>
  <c r="D300" l="1"/>
  <c r="E300"/>
  <c r="C300"/>
  <c r="F300" l="1"/>
  <c r="G300"/>
  <c r="H300" l="1"/>
  <c r="I300"/>
  <c r="O300" l="1"/>
  <c r="J300"/>
  <c r="K300" s="1"/>
  <c r="N300" l="1"/>
  <c r="M300"/>
  <c r="L300"/>
  <c r="P300"/>
  <c r="R300" s="1"/>
  <c r="Q300"/>
  <c r="T300" l="1"/>
  <c r="U300"/>
  <c r="D301" l="1"/>
  <c r="E301"/>
  <c r="C301"/>
  <c r="G301" l="1"/>
  <c r="F301"/>
  <c r="H301" l="1"/>
  <c r="I301"/>
  <c r="O301" l="1"/>
  <c r="J301"/>
  <c r="K301" s="1"/>
  <c r="M301" l="1"/>
  <c r="L301"/>
  <c r="Q301"/>
  <c r="P301"/>
  <c r="N301" l="1"/>
  <c r="R301"/>
  <c r="U301" l="1"/>
  <c r="T301"/>
  <c r="C302" l="1"/>
  <c r="F302" s="1"/>
  <c r="E302"/>
  <c r="D302"/>
  <c r="G302" s="1"/>
  <c r="H302" l="1"/>
  <c r="I302"/>
  <c r="J302" l="1"/>
  <c r="K302" s="1"/>
  <c r="O302"/>
  <c r="N302" l="1"/>
  <c r="M302"/>
  <c r="L302"/>
  <c r="P302"/>
  <c r="R302" s="1"/>
  <c r="Q302"/>
  <c r="U302" l="1"/>
  <c r="T302" l="1"/>
  <c r="D303" l="1"/>
  <c r="E303"/>
  <c r="C303"/>
  <c r="G303" l="1"/>
  <c r="I303" s="1"/>
  <c r="J303" s="1"/>
  <c r="K303" s="1"/>
  <c r="F303"/>
  <c r="L303" l="1"/>
  <c r="M303"/>
  <c r="H303"/>
  <c r="N303" l="1"/>
  <c r="O303"/>
  <c r="P303" l="1"/>
  <c r="R303" s="1"/>
  <c r="Q303"/>
  <c r="U303" l="1"/>
  <c r="T303"/>
  <c r="E304" l="1"/>
  <c r="D304"/>
  <c r="C304"/>
  <c r="G304" l="1"/>
  <c r="H304" s="1"/>
  <c r="F304"/>
  <c r="O304" l="1"/>
  <c r="I304"/>
  <c r="J304" l="1"/>
  <c r="K304" s="1"/>
  <c r="P304"/>
  <c r="R304" s="1"/>
  <c r="Q304"/>
  <c r="N304" l="1"/>
  <c r="L304"/>
  <c r="M304"/>
  <c r="U304" l="1"/>
  <c r="T304"/>
  <c r="D305" l="1"/>
  <c r="E305"/>
  <c r="C305"/>
  <c r="G305" l="1"/>
  <c r="F305"/>
  <c r="H305" l="1"/>
  <c r="I305"/>
  <c r="J305" l="1"/>
  <c r="K305" s="1"/>
  <c r="O305"/>
  <c r="N305" l="1"/>
  <c r="L305"/>
  <c r="M305"/>
  <c r="P305"/>
  <c r="R305" s="1"/>
  <c r="Q305"/>
  <c r="T305" l="1"/>
  <c r="U305"/>
  <c r="E306" l="1"/>
  <c r="D306"/>
  <c r="C306"/>
  <c r="F306" l="1"/>
  <c r="G306"/>
  <c r="I306" l="1"/>
  <c r="H306"/>
  <c r="O306" l="1"/>
  <c r="J306"/>
  <c r="K306" s="1"/>
  <c r="N306" l="1"/>
  <c r="Q306"/>
  <c r="P306"/>
  <c r="L306"/>
  <c r="M306"/>
  <c r="R306" l="1"/>
  <c r="U306" s="1"/>
  <c r="T306" l="1"/>
  <c r="C307" s="1"/>
  <c r="D307" l="1"/>
  <c r="G307" s="1"/>
  <c r="E307"/>
  <c r="F307"/>
  <c r="I307" l="1"/>
  <c r="H307"/>
  <c r="J307" l="1"/>
  <c r="K307" s="1"/>
  <c r="O307"/>
  <c r="L307" l="1"/>
  <c r="M307"/>
  <c r="N307" s="1"/>
  <c r="P307"/>
  <c r="R307" s="1"/>
  <c r="Q307"/>
  <c r="T307" l="1"/>
  <c r="U307"/>
  <c r="E308" l="1"/>
  <c r="D308"/>
  <c r="C308"/>
  <c r="G308" l="1"/>
  <c r="F308"/>
  <c r="H308" l="1"/>
  <c r="I308"/>
  <c r="O308" l="1"/>
  <c r="J308"/>
  <c r="K308" s="1"/>
  <c r="N308" l="1"/>
  <c r="Q308"/>
  <c r="P308"/>
  <c r="M308"/>
  <c r="L308"/>
  <c r="R308" l="1"/>
  <c r="U308" s="1"/>
  <c r="T308" l="1"/>
  <c r="C309" s="1"/>
  <c r="F309" s="1"/>
  <c r="D309" l="1"/>
  <c r="G309" s="1"/>
  <c r="E309"/>
  <c r="I309" l="1"/>
  <c r="J309" s="1"/>
  <c r="K309" s="1"/>
  <c r="L309" s="1"/>
  <c r="H309"/>
  <c r="O309" s="1"/>
  <c r="N309" l="1"/>
  <c r="M309"/>
  <c r="P309"/>
  <c r="R309" s="1"/>
  <c r="Q309"/>
  <c r="T309" l="1"/>
  <c r="U309"/>
  <c r="C310" l="1"/>
  <c r="E310"/>
  <c r="D310"/>
  <c r="F310" l="1"/>
  <c r="G310"/>
  <c r="H310" l="1"/>
  <c r="I310"/>
  <c r="J310" l="1"/>
  <c r="K310" s="1"/>
  <c r="O310"/>
  <c r="N310" l="1"/>
  <c r="R310"/>
  <c r="L310"/>
  <c r="M310"/>
  <c r="P310"/>
  <c r="Q310"/>
  <c r="T310" l="1"/>
  <c r="U310"/>
  <c r="E311" l="1"/>
  <c r="D311"/>
  <c r="C311"/>
  <c r="G311" l="1"/>
  <c r="F311"/>
  <c r="I311" l="1"/>
  <c r="H311"/>
  <c r="O311" l="1"/>
  <c r="J311"/>
  <c r="K311" s="1"/>
  <c r="N311" l="1"/>
  <c r="L311"/>
  <c r="M311"/>
  <c r="P311"/>
  <c r="R311" s="1"/>
  <c r="Q311"/>
  <c r="U311" l="1"/>
  <c r="T311"/>
  <c r="D312" l="1"/>
  <c r="E312"/>
  <c r="C312"/>
  <c r="F312" s="1"/>
  <c r="G312" l="1"/>
  <c r="H312" s="1"/>
  <c r="O312" l="1"/>
  <c r="I312"/>
  <c r="J312" s="1"/>
  <c r="K312" s="1"/>
  <c r="N312" l="1"/>
  <c r="Q312"/>
  <c r="R312" s="1"/>
  <c r="P312"/>
  <c r="L312"/>
  <c r="M312"/>
  <c r="U312" l="1"/>
  <c r="T312"/>
  <c r="C313" l="1"/>
  <c r="D313"/>
  <c r="E313"/>
  <c r="F313" l="1"/>
  <c r="G313"/>
  <c r="I313" l="1"/>
  <c r="H313"/>
  <c r="J313" l="1"/>
  <c r="K313" s="1"/>
  <c r="O313"/>
  <c r="N313" l="1"/>
  <c r="L313"/>
  <c r="M313"/>
  <c r="P313"/>
  <c r="R313" s="1"/>
  <c r="Q313"/>
  <c r="T313" l="1"/>
  <c r="U313"/>
  <c r="D314" l="1"/>
  <c r="E314"/>
  <c r="C314"/>
  <c r="G314" l="1"/>
  <c r="F314"/>
  <c r="I314" l="1"/>
  <c r="H314"/>
  <c r="J314" l="1"/>
  <c r="K314" s="1"/>
  <c r="O314"/>
  <c r="N314" l="1"/>
  <c r="L314"/>
  <c r="M314"/>
  <c r="P314"/>
  <c r="R314" s="1"/>
  <c r="Q314"/>
  <c r="U314" l="1"/>
  <c r="T314"/>
  <c r="E315" l="1"/>
  <c r="D315"/>
  <c r="C315"/>
  <c r="G315" l="1"/>
  <c r="F315"/>
  <c r="H315" l="1"/>
  <c r="I315"/>
  <c r="J315" l="1"/>
  <c r="K315" s="1"/>
  <c r="O315"/>
  <c r="N315" l="1"/>
  <c r="Q315"/>
  <c r="P315"/>
  <c r="M315"/>
  <c r="L315"/>
  <c r="R315" l="1"/>
  <c r="U315" s="1"/>
  <c r="T315" l="1"/>
  <c r="C316" s="1"/>
  <c r="E316" l="1"/>
  <c r="D316"/>
  <c r="G316" s="1"/>
  <c r="F316"/>
  <c r="H316" l="1"/>
  <c r="I316"/>
  <c r="O316" l="1"/>
  <c r="J316"/>
  <c r="K316" s="1"/>
  <c r="N316" l="1"/>
  <c r="Q316"/>
  <c r="P316"/>
  <c r="L316"/>
  <c r="M316"/>
  <c r="R316" l="1"/>
  <c r="T316" s="1"/>
  <c r="U316" l="1"/>
  <c r="C317" s="1"/>
  <c r="D317" l="1"/>
  <c r="G317" s="1"/>
  <c r="H317" s="1"/>
  <c r="E317"/>
  <c r="F317"/>
  <c r="O317" l="1"/>
  <c r="I317"/>
  <c r="R317" l="1"/>
  <c r="Q317"/>
  <c r="P317"/>
  <c r="J317"/>
  <c r="K317" s="1"/>
  <c r="N317" l="1"/>
  <c r="L317"/>
  <c r="M317"/>
  <c r="U317" l="1"/>
  <c r="T317"/>
  <c r="D318" l="1"/>
  <c r="E318"/>
  <c r="C318"/>
  <c r="G318" l="1"/>
  <c r="F318"/>
  <c r="H318" l="1"/>
  <c r="I318"/>
  <c r="O318" l="1"/>
  <c r="J318"/>
  <c r="K318" s="1"/>
  <c r="N318" l="1"/>
  <c r="M318"/>
  <c r="L318"/>
  <c r="P318"/>
  <c r="R318" s="1"/>
  <c r="Q318"/>
  <c r="T318" l="1"/>
  <c r="U318"/>
  <c r="D319" l="1"/>
  <c r="E319"/>
  <c r="C319"/>
  <c r="F319" s="1"/>
  <c r="G319" l="1"/>
  <c r="H319" s="1"/>
  <c r="I319" l="1"/>
  <c r="J319" s="1"/>
  <c r="K319" s="1"/>
  <c r="O319"/>
  <c r="N319" l="1"/>
  <c r="L319"/>
  <c r="M319"/>
  <c r="P319"/>
  <c r="R319" s="1"/>
  <c r="Q319"/>
  <c r="T319" l="1"/>
  <c r="U319"/>
  <c r="C320" l="1"/>
  <c r="E320"/>
  <c r="D320"/>
  <c r="F320" l="1"/>
  <c r="G320"/>
  <c r="I320" l="1"/>
  <c r="H320"/>
  <c r="J320" l="1"/>
  <c r="K320" s="1"/>
  <c r="O320"/>
  <c r="N320" l="1"/>
  <c r="Q320"/>
  <c r="P320"/>
  <c r="L320"/>
  <c r="M320"/>
  <c r="R320" l="1"/>
  <c r="T320" l="1"/>
  <c r="U320"/>
  <c r="D321" l="1"/>
  <c r="E321"/>
  <c r="C321"/>
  <c r="G321" l="1"/>
  <c r="F321"/>
  <c r="I321" l="1"/>
  <c r="H321"/>
  <c r="J321" l="1"/>
  <c r="K321" s="1"/>
  <c r="O321"/>
  <c r="N321" l="1"/>
  <c r="R321"/>
  <c r="L321"/>
  <c r="M321"/>
  <c r="Q321"/>
  <c r="P321"/>
  <c r="U321" l="1"/>
  <c r="T321"/>
  <c r="D322" l="1"/>
  <c r="E322"/>
  <c r="C322"/>
  <c r="G322" l="1"/>
  <c r="H322" s="1"/>
  <c r="F322"/>
  <c r="I322" l="1"/>
  <c r="O322"/>
  <c r="J322" l="1"/>
  <c r="K322" s="1"/>
  <c r="P322"/>
  <c r="R322" s="1"/>
  <c r="Q322"/>
  <c r="N322" l="1"/>
  <c r="M322"/>
  <c r="L322"/>
  <c r="T322" l="1"/>
  <c r="U322"/>
  <c r="D323" l="1"/>
  <c r="E323"/>
  <c r="C323"/>
  <c r="G323" l="1"/>
  <c r="I323" s="1"/>
  <c r="J323" s="1"/>
  <c r="K323" s="1"/>
  <c r="F323"/>
  <c r="M323" l="1"/>
  <c r="L323"/>
  <c r="H323"/>
  <c r="N323" l="1"/>
  <c r="O323"/>
  <c r="Q323" l="1"/>
  <c r="R323" s="1"/>
  <c r="P323"/>
  <c r="T323" l="1"/>
  <c r="U323"/>
  <c r="D324" l="1"/>
  <c r="E324"/>
  <c r="C324"/>
  <c r="G324" l="1"/>
  <c r="F324"/>
  <c r="H324" l="1"/>
  <c r="I324"/>
  <c r="O324" l="1"/>
  <c r="J324"/>
  <c r="K324" s="1"/>
  <c r="N324" l="1"/>
  <c r="L324"/>
  <c r="M324"/>
  <c r="P324"/>
  <c r="R324" s="1"/>
  <c r="Q324"/>
  <c r="U324" l="1"/>
  <c r="T324"/>
  <c r="D325" l="1"/>
  <c r="E325"/>
  <c r="C325"/>
  <c r="G325" l="1"/>
  <c r="I325" s="1"/>
  <c r="J325" s="1"/>
  <c r="K325" s="1"/>
  <c r="F325"/>
  <c r="M325" l="1"/>
  <c r="L325"/>
  <c r="H325"/>
  <c r="N325" l="1"/>
  <c r="O325"/>
  <c r="Q325" l="1"/>
  <c r="P325"/>
  <c r="R325" l="1"/>
  <c r="T325" s="1"/>
  <c r="U325" l="1"/>
  <c r="C326" s="1"/>
  <c r="D326" l="1"/>
  <c r="G326" s="1"/>
  <c r="I326" s="1"/>
  <c r="J326" s="1"/>
  <c r="K326" s="1"/>
  <c r="E326"/>
  <c r="F326"/>
  <c r="M326" l="1"/>
  <c r="L326"/>
  <c r="H326"/>
  <c r="N326" l="1"/>
  <c r="O326"/>
  <c r="P326" l="1"/>
  <c r="R326" s="1"/>
  <c r="Q326"/>
  <c r="T326" l="1"/>
  <c r="U326"/>
  <c r="D327" l="1"/>
  <c r="E327"/>
  <c r="C327"/>
  <c r="F327" s="1"/>
  <c r="G327" l="1"/>
  <c r="I327" s="1"/>
  <c r="J327" s="1"/>
  <c r="K327" s="1"/>
  <c r="L327" l="1"/>
  <c r="M327"/>
  <c r="H327"/>
  <c r="N327" l="1"/>
  <c r="O327"/>
  <c r="Q327" l="1"/>
  <c r="P327"/>
  <c r="R327" l="1"/>
  <c r="T327" s="1"/>
  <c r="U327" l="1"/>
  <c r="E328" s="1"/>
  <c r="C328" l="1"/>
  <c r="F328" s="1"/>
  <c r="D328"/>
  <c r="G328" s="1"/>
  <c r="I328" l="1"/>
  <c r="H328"/>
  <c r="J328" l="1"/>
  <c r="K328" s="1"/>
  <c r="O328"/>
  <c r="N328" l="1"/>
  <c r="L328"/>
  <c r="M328"/>
  <c r="Q328"/>
  <c r="P328"/>
  <c r="R328" l="1"/>
  <c r="T328" l="1"/>
  <c r="U328"/>
  <c r="D329" l="1"/>
  <c r="E329"/>
  <c r="C329"/>
  <c r="G329" l="1"/>
  <c r="F329"/>
  <c r="H329" l="1"/>
  <c r="I329"/>
  <c r="O329" l="1"/>
  <c r="J329"/>
  <c r="K329" s="1"/>
  <c r="Q329" l="1"/>
  <c r="P329"/>
  <c r="L329"/>
  <c r="N329" s="1"/>
  <c r="M329"/>
  <c r="R329" l="1"/>
  <c r="U329" l="1"/>
  <c r="T329"/>
  <c r="E330" l="1"/>
  <c r="D330"/>
  <c r="C330"/>
  <c r="F330" l="1"/>
  <c r="G330"/>
  <c r="I330" l="1"/>
  <c r="H330"/>
  <c r="J330" l="1"/>
  <c r="K330" s="1"/>
  <c r="O330"/>
  <c r="N330" l="1"/>
  <c r="R330"/>
  <c r="L330"/>
  <c r="M330"/>
  <c r="P330"/>
  <c r="Q330"/>
  <c r="T330" l="1"/>
  <c r="U330"/>
  <c r="D331" l="1"/>
  <c r="E331"/>
  <c r="C331"/>
  <c r="F331" l="1"/>
  <c r="G331"/>
  <c r="H331" l="1"/>
  <c r="I331"/>
  <c r="J331" l="1"/>
  <c r="K331" s="1"/>
  <c r="O331"/>
  <c r="N331" l="1"/>
  <c r="P331"/>
  <c r="R331" s="1"/>
  <c r="Q331"/>
  <c r="M331"/>
  <c r="L331"/>
  <c r="T331" l="1"/>
  <c r="U331"/>
  <c r="E332" l="1"/>
  <c r="D332"/>
  <c r="C332"/>
  <c r="G332" l="1"/>
  <c r="F332"/>
  <c r="H332" l="1"/>
  <c r="I332"/>
  <c r="O332" l="1"/>
  <c r="J332"/>
  <c r="K332" s="1"/>
  <c r="N332" l="1"/>
  <c r="M332"/>
  <c r="L332"/>
  <c r="Q332"/>
  <c r="P332"/>
  <c r="R332" l="1"/>
  <c r="U332" s="1"/>
  <c r="T332" l="1"/>
  <c r="C333" s="1"/>
  <c r="D333" l="1"/>
  <c r="G333" s="1"/>
  <c r="E333"/>
  <c r="F333"/>
  <c r="H333" l="1"/>
  <c r="I333"/>
  <c r="O333" l="1"/>
  <c r="J333"/>
  <c r="K333" s="1"/>
  <c r="N333" l="1"/>
  <c r="M333"/>
  <c r="L333"/>
  <c r="Q333"/>
  <c r="P333"/>
  <c r="R333" l="1"/>
  <c r="T333" s="1"/>
  <c r="U333" l="1"/>
  <c r="C334" s="1"/>
  <c r="E334" l="1"/>
  <c r="D334"/>
  <c r="G334" s="1"/>
  <c r="F334"/>
  <c r="H334" l="1"/>
  <c r="I334"/>
  <c r="O334" l="1"/>
  <c r="J334"/>
  <c r="K334" s="1"/>
  <c r="N334" l="1"/>
  <c r="M334"/>
  <c r="L334"/>
  <c r="Q334"/>
  <c r="P334"/>
  <c r="R334" l="1"/>
  <c r="U334" s="1"/>
  <c r="T334" l="1"/>
  <c r="C335" s="1"/>
  <c r="D335" l="1"/>
  <c r="G335" s="1"/>
  <c r="E335"/>
  <c r="F335"/>
  <c r="H335" l="1"/>
  <c r="I335"/>
  <c r="O335" l="1"/>
  <c r="J335"/>
  <c r="K335" s="1"/>
  <c r="N335" l="1"/>
  <c r="P335"/>
  <c r="R335" s="1"/>
  <c r="Q335"/>
  <c r="L335"/>
  <c r="M335"/>
  <c r="T335" l="1"/>
  <c r="U335"/>
  <c r="D336" l="1"/>
  <c r="E336"/>
  <c r="C336"/>
  <c r="G336" l="1"/>
  <c r="F336"/>
  <c r="I336" l="1"/>
  <c r="H336"/>
  <c r="O336" l="1"/>
  <c r="J336"/>
  <c r="K336" s="1"/>
  <c r="N336" l="1"/>
  <c r="Q336"/>
  <c r="P336"/>
  <c r="M336"/>
  <c r="L336"/>
  <c r="R336" l="1"/>
  <c r="U336" s="1"/>
  <c r="T336" l="1"/>
  <c r="C337" s="1"/>
  <c r="D337" l="1"/>
  <c r="G337" s="1"/>
  <c r="H337" s="1"/>
  <c r="E337"/>
  <c r="F337"/>
  <c r="O337" l="1"/>
  <c r="I337"/>
  <c r="R337" l="1"/>
  <c r="J337"/>
  <c r="K337" s="1"/>
  <c r="Q337"/>
  <c r="P337"/>
  <c r="N337" l="1"/>
  <c r="L337"/>
  <c r="M337"/>
  <c r="U337" l="1"/>
  <c r="T337"/>
  <c r="E338" l="1"/>
  <c r="D338"/>
  <c r="G338" s="1"/>
  <c r="C338"/>
  <c r="H338" l="1"/>
  <c r="F338"/>
  <c r="I338" s="1"/>
  <c r="J338" s="1"/>
  <c r="K338" s="1"/>
  <c r="N338" l="1"/>
  <c r="O338"/>
  <c r="L338"/>
  <c r="M338"/>
  <c r="Q338" l="1"/>
  <c r="P338"/>
  <c r="R338" l="1"/>
  <c r="T338" l="1"/>
  <c r="U338"/>
  <c r="D339" l="1"/>
  <c r="E339"/>
  <c r="C339"/>
  <c r="G339" l="1"/>
  <c r="F339"/>
  <c r="H339" l="1"/>
  <c r="I339"/>
  <c r="J339" l="1"/>
  <c r="K339" s="1"/>
  <c r="O339"/>
  <c r="N339" l="1"/>
  <c r="L339"/>
  <c r="M339"/>
  <c r="P339"/>
  <c r="R339" s="1"/>
  <c r="Q339"/>
  <c r="T339" l="1"/>
  <c r="U339"/>
  <c r="E340" l="1"/>
  <c r="D340"/>
  <c r="C340"/>
  <c r="G340" l="1"/>
  <c r="F340"/>
  <c r="I340" l="1"/>
  <c r="H340"/>
  <c r="J340" l="1"/>
  <c r="K340" s="1"/>
  <c r="O340"/>
  <c r="N340" l="1"/>
  <c r="M340"/>
  <c r="L340"/>
  <c r="Q340"/>
  <c r="P340"/>
  <c r="R340" l="1"/>
  <c r="U340" s="1"/>
  <c r="T340" l="1"/>
  <c r="D341" l="1"/>
  <c r="E341"/>
  <c r="C341"/>
  <c r="G341" l="1"/>
  <c r="F341"/>
  <c r="H341" l="1"/>
  <c r="I341"/>
  <c r="O341" l="1"/>
  <c r="J341"/>
  <c r="K341" s="1"/>
  <c r="N341" l="1"/>
  <c r="L341"/>
  <c r="M341"/>
  <c r="Q341"/>
  <c r="P341"/>
  <c r="R341" l="1"/>
  <c r="U341" s="1"/>
  <c r="T341" l="1"/>
  <c r="C342" s="1"/>
  <c r="E342" l="1"/>
  <c r="D342"/>
  <c r="G342" s="1"/>
  <c r="F342"/>
  <c r="H342" l="1"/>
  <c r="I342"/>
  <c r="J342" l="1"/>
  <c r="K342" s="1"/>
  <c r="O342"/>
  <c r="N342" l="1"/>
  <c r="P342"/>
  <c r="R342" s="1"/>
  <c r="Q342"/>
  <c r="L342"/>
  <c r="M342"/>
  <c r="T342" l="1"/>
  <c r="U342"/>
  <c r="E343" l="1"/>
  <c r="D343"/>
  <c r="C343"/>
  <c r="G343" l="1"/>
  <c r="F343"/>
  <c r="I343" l="1"/>
  <c r="H343"/>
  <c r="J343" l="1"/>
  <c r="K343" s="1"/>
  <c r="O343"/>
  <c r="N343" l="1"/>
  <c r="R343"/>
  <c r="L343"/>
  <c r="M343"/>
  <c r="P343"/>
  <c r="Q343"/>
  <c r="T343" l="1"/>
  <c r="U343"/>
  <c r="E344" l="1"/>
  <c r="D344"/>
  <c r="C344"/>
  <c r="F344" l="1"/>
  <c r="G344"/>
  <c r="I344" l="1"/>
  <c r="H344"/>
  <c r="J344" l="1"/>
  <c r="K344" s="1"/>
  <c r="O344"/>
  <c r="N344" l="1"/>
  <c r="M344"/>
  <c r="L344"/>
  <c r="Q344"/>
  <c r="P344"/>
  <c r="R344" l="1"/>
  <c r="U344" s="1"/>
  <c r="T344" l="1"/>
  <c r="C345" s="1"/>
  <c r="F345" s="1"/>
  <c r="E345" l="1"/>
  <c r="D345"/>
  <c r="G345" s="1"/>
  <c r="H345" s="1"/>
  <c r="I345" l="1"/>
  <c r="J345" s="1"/>
  <c r="K345" s="1"/>
  <c r="O345"/>
  <c r="N345" l="1"/>
  <c r="R345"/>
  <c r="L345"/>
  <c r="M345"/>
  <c r="Q345"/>
  <c r="P345"/>
  <c r="T345" l="1"/>
  <c r="E346" s="1"/>
  <c r="U345"/>
  <c r="C346" l="1"/>
  <c r="F346" s="1"/>
  <c r="D346"/>
  <c r="G346" s="1"/>
  <c r="I346" l="1"/>
  <c r="H346"/>
  <c r="O346" l="1"/>
  <c r="J346"/>
  <c r="K346" s="1"/>
  <c r="L346" l="1"/>
  <c r="N346" s="1"/>
  <c r="M346"/>
  <c r="Q346"/>
  <c r="P346"/>
  <c r="R346" l="1"/>
  <c r="U346" s="1"/>
  <c r="T346" l="1"/>
  <c r="C347" s="1"/>
  <c r="E347" l="1"/>
  <c r="D347"/>
  <c r="G347" s="1"/>
  <c r="F347"/>
  <c r="H347" l="1"/>
  <c r="I347"/>
  <c r="O347" l="1"/>
  <c r="J347"/>
  <c r="K347" s="1"/>
  <c r="N347" l="1"/>
  <c r="R347"/>
  <c r="Q347"/>
  <c r="P347"/>
  <c r="L347"/>
  <c r="M347"/>
  <c r="U347" l="1"/>
  <c r="T347"/>
  <c r="E348" l="1"/>
  <c r="D348"/>
  <c r="C348"/>
  <c r="F348" l="1"/>
  <c r="G348"/>
  <c r="H348" l="1"/>
  <c r="I348"/>
  <c r="O348" l="1"/>
  <c r="J348"/>
  <c r="K348" s="1"/>
  <c r="M348" l="1"/>
  <c r="L348"/>
  <c r="N348" s="1"/>
  <c r="P348"/>
  <c r="R348" s="1"/>
  <c r="Q348"/>
  <c r="U348" l="1"/>
  <c r="T348"/>
  <c r="E349" l="1"/>
  <c r="D349"/>
  <c r="C349"/>
  <c r="G349" l="1"/>
  <c r="F349"/>
  <c r="I349" l="1"/>
  <c r="H349"/>
  <c r="J349" l="1"/>
  <c r="K349" s="1"/>
  <c r="O349"/>
  <c r="N349" l="1"/>
  <c r="R349"/>
  <c r="L349"/>
  <c r="M349"/>
  <c r="P349"/>
  <c r="Q349"/>
  <c r="T349" l="1"/>
  <c r="U349"/>
  <c r="D350" l="1"/>
  <c r="E350"/>
  <c r="C350"/>
  <c r="G350" l="1"/>
  <c r="F350"/>
  <c r="H350" l="1"/>
  <c r="I350"/>
  <c r="O350" l="1"/>
  <c r="J350"/>
  <c r="K350" s="1"/>
  <c r="N350" l="1"/>
  <c r="R350"/>
  <c r="P350"/>
  <c r="Q350"/>
  <c r="L350"/>
  <c r="M350"/>
  <c r="U350" l="1"/>
  <c r="T350"/>
  <c r="E351" l="1"/>
  <c r="D351"/>
  <c r="C351"/>
  <c r="G351" l="1"/>
  <c r="F351"/>
  <c r="H351" l="1"/>
  <c r="I351"/>
  <c r="O351" l="1"/>
  <c r="J351"/>
  <c r="K351" s="1"/>
  <c r="N351" l="1"/>
  <c r="R351"/>
  <c r="Q351"/>
  <c r="P351"/>
  <c r="M351"/>
  <c r="L351"/>
  <c r="U351" l="1"/>
  <c r="T351"/>
  <c r="D352" l="1"/>
  <c r="E352"/>
  <c r="C352"/>
  <c r="F352" l="1"/>
  <c r="G352"/>
  <c r="I352" l="1"/>
  <c r="H352"/>
  <c r="O352" l="1"/>
  <c r="J352"/>
  <c r="K352" s="1"/>
  <c r="N352" l="1"/>
  <c r="R352"/>
  <c r="P352"/>
  <c r="Q352"/>
  <c r="M352"/>
  <c r="L352"/>
  <c r="T352" l="1"/>
  <c r="U352"/>
  <c r="E353" l="1"/>
  <c r="D353"/>
  <c r="G353" s="1"/>
  <c r="C353"/>
  <c r="F353" l="1"/>
  <c r="I353" l="1"/>
  <c r="H353"/>
  <c r="J353" l="1"/>
  <c r="K353" s="1"/>
  <c r="O353"/>
  <c r="N353" l="1"/>
  <c r="M353"/>
  <c r="L353"/>
  <c r="Q353"/>
  <c r="P353"/>
  <c r="R353" l="1"/>
  <c r="U353" s="1"/>
  <c r="T353" l="1"/>
  <c r="C354" s="1"/>
  <c r="E354" l="1"/>
  <c r="D354"/>
  <c r="G354" s="1"/>
  <c r="F354"/>
  <c r="H354" l="1"/>
  <c r="I354"/>
  <c r="O354" l="1"/>
  <c r="J354"/>
  <c r="K354" s="1"/>
  <c r="R354" l="1"/>
  <c r="P354"/>
  <c r="Q354"/>
  <c r="L354"/>
  <c r="M354"/>
  <c r="N354" s="1"/>
  <c r="U354" l="1"/>
  <c r="T354"/>
  <c r="E355" l="1"/>
  <c r="D355"/>
  <c r="C355"/>
  <c r="F355" l="1"/>
  <c r="G355"/>
  <c r="H355" l="1"/>
  <c r="I355"/>
  <c r="O355" l="1"/>
  <c r="J355"/>
  <c r="K355" s="1"/>
  <c r="N355" l="1"/>
  <c r="M355"/>
  <c r="L355"/>
  <c r="P355"/>
  <c r="R355" s="1"/>
  <c r="Q355"/>
  <c r="T355" l="1"/>
  <c r="D356" l="1"/>
  <c r="C356"/>
  <c r="U355"/>
  <c r="E356" s="1"/>
  <c r="F356" l="1"/>
  <c r="G356"/>
  <c r="H356" l="1"/>
  <c r="I356"/>
  <c r="O356" l="1"/>
  <c r="J356"/>
  <c r="K356" s="1"/>
  <c r="R356" l="1"/>
  <c r="L356"/>
  <c r="N356" s="1"/>
  <c r="M356"/>
  <c r="P356"/>
  <c r="Q356"/>
  <c r="U356" l="1"/>
  <c r="T356"/>
  <c r="E357" l="1"/>
  <c r="D357"/>
  <c r="C357"/>
  <c r="G357" l="1"/>
  <c r="F357"/>
  <c r="I357" l="1"/>
  <c r="H357"/>
  <c r="J357" l="1"/>
  <c r="K357" s="1"/>
  <c r="O357"/>
  <c r="N357" l="1"/>
  <c r="R357"/>
  <c r="L357"/>
  <c r="M357"/>
  <c r="Q357"/>
  <c r="P357"/>
  <c r="T357" l="1"/>
  <c r="U357"/>
  <c r="E358" l="1"/>
  <c r="D358"/>
  <c r="C358"/>
  <c r="G358" l="1"/>
  <c r="F358"/>
  <c r="H358" l="1"/>
  <c r="I358"/>
  <c r="O358" l="1"/>
  <c r="J358"/>
  <c r="K358" s="1"/>
  <c r="N358" l="1"/>
  <c r="P358"/>
  <c r="R358" s="1"/>
  <c r="Q358"/>
  <c r="L358"/>
  <c r="M358"/>
  <c r="U358" l="1"/>
  <c r="T358"/>
  <c r="D359" l="1"/>
  <c r="E359"/>
  <c r="C359"/>
  <c r="G359" l="1"/>
  <c r="F359"/>
  <c r="I359" l="1"/>
  <c r="H359"/>
  <c r="J359" l="1"/>
  <c r="K359" s="1"/>
  <c r="O359"/>
  <c r="N359" l="1"/>
  <c r="Q359"/>
  <c r="P359"/>
  <c r="M359"/>
  <c r="L359"/>
  <c r="R359" l="1"/>
  <c r="U359" s="1"/>
  <c r="T359" l="1"/>
  <c r="C360" s="1"/>
  <c r="D360" l="1"/>
  <c r="G360" s="1"/>
  <c r="E360"/>
  <c r="F360"/>
  <c r="I360" l="1"/>
  <c r="H360"/>
  <c r="O360" l="1"/>
  <c r="J360"/>
  <c r="K360" s="1"/>
  <c r="N360" l="1"/>
  <c r="P360"/>
  <c r="R360" s="1"/>
  <c r="Q360"/>
  <c r="L360"/>
  <c r="M360"/>
  <c r="U360" l="1"/>
  <c r="T360"/>
  <c r="D361" l="1"/>
  <c r="E361"/>
  <c r="C361"/>
  <c r="G361" l="1"/>
  <c r="F361"/>
  <c r="I361" l="1"/>
  <c r="H361"/>
  <c r="J361" l="1"/>
  <c r="K361" s="1"/>
  <c r="O361"/>
  <c r="N361" l="1"/>
  <c r="P361"/>
  <c r="R361" s="1"/>
  <c r="Q361"/>
  <c r="L361"/>
  <c r="M361"/>
  <c r="T361" l="1"/>
  <c r="U361"/>
  <c r="E362" l="1"/>
  <c r="D362"/>
  <c r="C362"/>
  <c r="G362" l="1"/>
  <c r="F362"/>
  <c r="H362" l="1"/>
  <c r="I362"/>
  <c r="O362" l="1"/>
  <c r="J362"/>
  <c r="K362" s="1"/>
  <c r="N362" l="1"/>
  <c r="L362"/>
  <c r="M362"/>
  <c r="P362"/>
  <c r="R362" s="1"/>
  <c r="Q362"/>
  <c r="T362" l="1"/>
  <c r="E363" s="1"/>
  <c r="U362"/>
  <c r="C363" l="1"/>
  <c r="F363" s="1"/>
  <c r="H363" s="1"/>
  <c r="D363"/>
  <c r="G363" s="1"/>
  <c r="I363" l="1"/>
  <c r="J363" s="1"/>
  <c r="K363" s="1"/>
  <c r="M363" s="1"/>
  <c r="O363"/>
  <c r="N363" l="1"/>
  <c r="L363"/>
  <c r="P363"/>
  <c r="R363" s="1"/>
  <c r="Q363"/>
  <c r="T363" l="1"/>
  <c r="U363"/>
  <c r="C364" l="1"/>
  <c r="D364"/>
  <c r="E364"/>
  <c r="G364" l="1"/>
  <c r="F364"/>
  <c r="I364" l="1"/>
  <c r="H364"/>
  <c r="J364" l="1"/>
  <c r="K364" s="1"/>
  <c r="O364"/>
  <c r="N364" l="1"/>
  <c r="M364"/>
  <c r="L364"/>
  <c r="Q364"/>
  <c r="P364"/>
  <c r="R364" l="1"/>
  <c r="U364" s="1"/>
  <c r="T364" l="1"/>
  <c r="C365" s="1"/>
  <c r="E365" l="1"/>
  <c r="D365"/>
  <c r="G365" s="1"/>
  <c r="F365"/>
  <c r="H365" l="1"/>
  <c r="I365"/>
  <c r="O365" l="1"/>
  <c r="J365"/>
  <c r="K365" s="1"/>
  <c r="N365" l="1"/>
  <c r="Q365"/>
  <c r="P365"/>
  <c r="L365"/>
  <c r="M365"/>
  <c r="R365" l="1"/>
  <c r="T365" s="1"/>
  <c r="U365" l="1"/>
  <c r="C366" s="1"/>
  <c r="D366" l="1"/>
  <c r="G366" s="1"/>
  <c r="E366"/>
  <c r="F366"/>
  <c r="H366" l="1"/>
  <c r="I366"/>
  <c r="O366" l="1"/>
  <c r="J366"/>
  <c r="K366" s="1"/>
  <c r="N366" l="1"/>
  <c r="R366"/>
  <c r="P366"/>
  <c r="Q366"/>
  <c r="M366"/>
  <c r="L366"/>
  <c r="U366" l="1"/>
  <c r="T366"/>
  <c r="D367" l="1"/>
  <c r="E367"/>
  <c r="C367"/>
  <c r="F367" l="1"/>
  <c r="G367"/>
  <c r="H367" l="1"/>
  <c r="I367"/>
  <c r="O367" l="1"/>
  <c r="J367"/>
  <c r="K367" s="1"/>
  <c r="P367" l="1"/>
  <c r="R367" s="1"/>
  <c r="Q367"/>
  <c r="M367"/>
  <c r="L367"/>
  <c r="N367" l="1"/>
  <c r="T367" s="1"/>
  <c r="U367" l="1"/>
  <c r="C368" s="1"/>
  <c r="F368" s="1"/>
  <c r="D368" l="1"/>
  <c r="G368" s="1"/>
  <c r="H368" s="1"/>
  <c r="E368"/>
  <c r="O368" l="1"/>
  <c r="I368"/>
  <c r="J368" s="1"/>
  <c r="K368" s="1"/>
  <c r="N368" l="1"/>
  <c r="Q368"/>
  <c r="P368"/>
  <c r="L368"/>
  <c r="M368"/>
  <c r="R368" l="1"/>
  <c r="T368" s="1"/>
  <c r="U368" l="1"/>
  <c r="E369" s="1"/>
  <c r="C369" l="1"/>
  <c r="F369" s="1"/>
  <c r="D369"/>
  <c r="G369" s="1"/>
  <c r="H369" l="1"/>
  <c r="I369"/>
  <c r="O369" l="1"/>
  <c r="J369"/>
  <c r="K369" s="1"/>
  <c r="N369" l="1"/>
  <c r="Q369"/>
  <c r="P369"/>
  <c r="L369"/>
  <c r="M369"/>
  <c r="R369" l="1"/>
  <c r="T369" s="1"/>
  <c r="U369" l="1"/>
  <c r="C370" s="1"/>
  <c r="E370" l="1"/>
  <c r="D370"/>
  <c r="G370" s="1"/>
  <c r="F370"/>
  <c r="H370" l="1"/>
  <c r="I370"/>
  <c r="O370" l="1"/>
  <c r="J370"/>
  <c r="K370" s="1"/>
  <c r="N370" l="1"/>
  <c r="P370"/>
  <c r="R370" s="1"/>
  <c r="Q370"/>
  <c r="M370"/>
  <c r="L370"/>
  <c r="U370" l="1"/>
  <c r="T370"/>
  <c r="E371" l="1"/>
  <c r="D371"/>
  <c r="C371"/>
  <c r="G371" l="1"/>
  <c r="F371"/>
  <c r="H371" l="1"/>
  <c r="I371"/>
  <c r="O371" l="1"/>
  <c r="J371"/>
  <c r="K371" s="1"/>
  <c r="N371" l="1"/>
  <c r="P371"/>
  <c r="R371" s="1"/>
  <c r="Q371"/>
  <c r="L371"/>
  <c r="M371"/>
  <c r="U371" l="1"/>
  <c r="T371"/>
  <c r="E372" l="1"/>
  <c r="D372"/>
  <c r="C372"/>
  <c r="G372" l="1"/>
  <c r="F372"/>
  <c r="H372" l="1"/>
  <c r="I372"/>
  <c r="J372" l="1"/>
  <c r="K372" s="1"/>
  <c r="O372"/>
  <c r="N372" l="1"/>
  <c r="L372"/>
  <c r="M372"/>
  <c r="Q372"/>
  <c r="P372"/>
  <c r="R372" l="1"/>
  <c r="U372" s="1"/>
  <c r="T372" l="1"/>
  <c r="C373" s="1"/>
  <c r="D373" l="1"/>
  <c r="G373" s="1"/>
  <c r="E373"/>
  <c r="F373"/>
  <c r="H373" l="1"/>
  <c r="I373"/>
  <c r="O373" l="1"/>
  <c r="J373"/>
  <c r="K373" s="1"/>
  <c r="Q373" l="1"/>
  <c r="P373"/>
  <c r="R373" s="1"/>
  <c r="L373"/>
  <c r="N373" s="1"/>
  <c r="M373"/>
  <c r="U373" l="1"/>
  <c r="T373"/>
  <c r="D374" l="1"/>
  <c r="E374"/>
  <c r="C374"/>
  <c r="G374" l="1"/>
  <c r="F374"/>
  <c r="H374" l="1"/>
  <c r="I374"/>
  <c r="J374" l="1"/>
  <c r="K374" s="1"/>
  <c r="O374"/>
  <c r="N374" l="1"/>
  <c r="M374"/>
  <c r="L374"/>
  <c r="Q374"/>
  <c r="P374"/>
  <c r="R374" l="1"/>
  <c r="U374" s="1"/>
  <c r="T374" l="1"/>
  <c r="C375" s="1"/>
  <c r="E375" l="1"/>
  <c r="D375"/>
  <c r="G375" s="1"/>
  <c r="F375"/>
  <c r="I375" l="1"/>
  <c r="H375"/>
  <c r="O375" l="1"/>
  <c r="J375"/>
  <c r="K375" s="1"/>
  <c r="N375" l="1"/>
  <c r="L375"/>
  <c r="M375"/>
  <c r="P375"/>
  <c r="R375" s="1"/>
  <c r="Q375"/>
  <c r="T375" l="1"/>
  <c r="E376" s="1"/>
  <c r="U375"/>
  <c r="D376" l="1"/>
  <c r="G376" s="1"/>
  <c r="C376"/>
  <c r="F376" s="1"/>
  <c r="H376" l="1"/>
  <c r="I376"/>
  <c r="O376" l="1"/>
  <c r="J376"/>
  <c r="K376" s="1"/>
  <c r="N376" l="1"/>
  <c r="L376"/>
  <c r="M376"/>
  <c r="P376"/>
  <c r="R376" s="1"/>
  <c r="Q376"/>
  <c r="U376" l="1"/>
  <c r="T376"/>
  <c r="E377" l="1"/>
  <c r="D377"/>
  <c r="C377"/>
  <c r="F377" l="1"/>
  <c r="G377"/>
  <c r="I377" l="1"/>
  <c r="H377"/>
  <c r="O377" l="1"/>
  <c r="J377"/>
  <c r="K377" s="1"/>
  <c r="N377" l="1"/>
  <c r="Q377"/>
  <c r="P377"/>
  <c r="M377"/>
  <c r="L377"/>
  <c r="R377" l="1"/>
  <c r="U377" s="1"/>
  <c r="T377" l="1"/>
  <c r="C378" s="1"/>
  <c r="D378" l="1"/>
  <c r="G378" s="1"/>
  <c r="E378"/>
  <c r="F378"/>
  <c r="I378" l="1"/>
  <c r="H378"/>
  <c r="J378" l="1"/>
  <c r="K378" s="1"/>
  <c r="O378"/>
  <c r="N378" l="1"/>
  <c r="L378"/>
  <c r="M378"/>
  <c r="Q378"/>
  <c r="P378"/>
  <c r="R378" l="1"/>
  <c r="U378" l="1"/>
  <c r="T378"/>
  <c r="E379" l="1"/>
  <c r="D379"/>
  <c r="C379"/>
  <c r="G379" l="1"/>
  <c r="F379"/>
  <c r="I379" l="1"/>
  <c r="H379"/>
  <c r="J379" l="1"/>
  <c r="K379" s="1"/>
  <c r="O379"/>
  <c r="N379" l="1"/>
  <c r="R379"/>
  <c r="M379"/>
  <c r="L379"/>
  <c r="Q379"/>
  <c r="P379"/>
  <c r="T379" l="1"/>
  <c r="U379"/>
  <c r="E380" l="1"/>
  <c r="D380"/>
  <c r="C380"/>
  <c r="G380" l="1"/>
  <c r="F380"/>
  <c r="H380" l="1"/>
  <c r="I380"/>
  <c r="J380" l="1"/>
  <c r="K380" s="1"/>
  <c r="O380"/>
  <c r="M380" l="1"/>
  <c r="L380"/>
  <c r="Q380"/>
  <c r="P380"/>
  <c r="N380" l="1"/>
  <c r="R380"/>
  <c r="U380" l="1"/>
  <c r="T380"/>
  <c r="C381" l="1"/>
  <c r="F381" s="1"/>
  <c r="D381"/>
  <c r="G381" s="1"/>
  <c r="E381"/>
  <c r="H381" l="1"/>
  <c r="I381"/>
  <c r="O381" l="1"/>
  <c r="J381"/>
  <c r="K381" s="1"/>
  <c r="N381" l="1"/>
  <c r="M381"/>
  <c r="L381"/>
  <c r="P381"/>
  <c r="R381" s="1"/>
  <c r="Q381"/>
  <c r="T381" l="1"/>
  <c r="U381"/>
  <c r="D382" l="1"/>
  <c r="E382"/>
  <c r="C382"/>
  <c r="G382" l="1"/>
  <c r="F382"/>
  <c r="H382" l="1"/>
  <c r="I382"/>
  <c r="J382" l="1"/>
  <c r="K382" s="1"/>
  <c r="O382"/>
  <c r="N382" l="1"/>
  <c r="L382"/>
  <c r="M382"/>
  <c r="P382"/>
  <c r="R382" s="1"/>
  <c r="Q382"/>
  <c r="T382" l="1"/>
  <c r="U382"/>
  <c r="E383" l="1"/>
  <c r="D383"/>
  <c r="C383"/>
  <c r="F383" l="1"/>
  <c r="H383" s="1"/>
  <c r="G383"/>
  <c r="O383" l="1"/>
  <c r="I383"/>
  <c r="J383" l="1"/>
  <c r="K383" s="1"/>
  <c r="Q383"/>
  <c r="P383"/>
  <c r="N383" l="1"/>
  <c r="L383"/>
  <c r="M383"/>
  <c r="R383"/>
  <c r="T383" l="1"/>
  <c r="U383"/>
  <c r="E384" l="1"/>
  <c r="D384"/>
  <c r="C384"/>
  <c r="G384" l="1"/>
  <c r="F384"/>
  <c r="I384" l="1"/>
  <c r="H384"/>
  <c r="J384" l="1"/>
  <c r="K384" s="1"/>
  <c r="O384"/>
  <c r="N384" l="1"/>
  <c r="L384"/>
  <c r="M384"/>
  <c r="Q384"/>
  <c r="P384"/>
  <c r="R384" l="1"/>
  <c r="T384" l="1"/>
  <c r="U384"/>
  <c r="D385" l="1"/>
  <c r="E385"/>
  <c r="C385"/>
  <c r="G385" l="1"/>
  <c r="H385" s="1"/>
  <c r="F385"/>
  <c r="O385" l="1"/>
  <c r="I385"/>
  <c r="P385" l="1"/>
  <c r="R385" s="1"/>
  <c r="Q385"/>
  <c r="J385"/>
  <c r="K385" s="1"/>
  <c r="N385" l="1"/>
  <c r="L385"/>
  <c r="M385"/>
  <c r="U385" l="1"/>
  <c r="T385"/>
  <c r="E386" l="1"/>
  <c r="D386"/>
  <c r="C386"/>
  <c r="F386" l="1"/>
  <c r="G386"/>
  <c r="I386" l="1"/>
  <c r="H386"/>
  <c r="J386" l="1"/>
  <c r="K386" s="1"/>
  <c r="O386"/>
  <c r="N386" l="1"/>
  <c r="Q386"/>
  <c r="P386"/>
  <c r="L386"/>
  <c r="M386"/>
  <c r="R386" l="1"/>
  <c r="U386" s="1"/>
  <c r="T386" l="1"/>
  <c r="C387" s="1"/>
  <c r="E387" l="1"/>
  <c r="D387"/>
  <c r="G387" s="1"/>
  <c r="I387" s="1"/>
  <c r="J387" s="1"/>
  <c r="K387" s="1"/>
  <c r="F387"/>
  <c r="H387" l="1"/>
  <c r="N387" s="1"/>
  <c r="L387"/>
  <c r="M387"/>
  <c r="O387" l="1"/>
  <c r="P387" l="1"/>
  <c r="R387" s="1"/>
  <c r="Q387"/>
  <c r="T387" l="1"/>
  <c r="U387"/>
  <c r="D388" l="1"/>
  <c r="E388"/>
  <c r="C388"/>
  <c r="G388" l="1"/>
  <c r="I388" s="1"/>
  <c r="J388" s="1"/>
  <c r="K388" s="1"/>
  <c r="F388"/>
  <c r="M388" l="1"/>
  <c r="L388"/>
  <c r="H388"/>
  <c r="N388" l="1"/>
  <c r="O388"/>
  <c r="Q388" l="1"/>
  <c r="P388"/>
  <c r="R388" l="1"/>
  <c r="T388" l="1"/>
  <c r="U388"/>
  <c r="D389" l="1"/>
  <c r="E389"/>
  <c r="C389"/>
  <c r="G389" l="1"/>
  <c r="H389" s="1"/>
  <c r="F389"/>
  <c r="O389" l="1"/>
  <c r="I389"/>
  <c r="P389" l="1"/>
  <c r="R389" s="1"/>
  <c r="Q389"/>
  <c r="J389"/>
  <c r="K389" s="1"/>
  <c r="N389" l="1"/>
  <c r="M389"/>
  <c r="L389"/>
  <c r="T389" l="1"/>
  <c r="C390" s="1"/>
  <c r="U389"/>
  <c r="E390" l="1"/>
  <c r="D390"/>
  <c r="G390" s="1"/>
  <c r="F390"/>
  <c r="H390" l="1"/>
  <c r="I390"/>
  <c r="O390" l="1"/>
  <c r="J390"/>
  <c r="K390" s="1"/>
  <c r="N390" l="1"/>
  <c r="Q390"/>
  <c r="P390"/>
  <c r="L390"/>
  <c r="M390"/>
  <c r="R390" l="1"/>
  <c r="U390" s="1"/>
  <c r="T390" l="1"/>
  <c r="C391" s="1"/>
  <c r="D391" l="1"/>
  <c r="G391" s="1"/>
  <c r="E391"/>
  <c r="F391"/>
  <c r="H391" l="1"/>
  <c r="I391"/>
  <c r="O391" l="1"/>
  <c r="J391"/>
  <c r="K391" s="1"/>
  <c r="P391" l="1"/>
  <c r="R391" s="1"/>
  <c r="Q391"/>
  <c r="L391"/>
  <c r="N391" s="1"/>
  <c r="M391"/>
  <c r="U391" l="1"/>
  <c r="T391"/>
  <c r="E392" l="1"/>
  <c r="D392"/>
  <c r="C392"/>
  <c r="F392" s="1"/>
  <c r="H392" l="1"/>
  <c r="I392"/>
  <c r="J392" s="1"/>
  <c r="K392" s="1"/>
  <c r="G392"/>
  <c r="N392" l="1"/>
  <c r="O392"/>
  <c r="L392"/>
  <c r="M392"/>
  <c r="R392" l="1"/>
  <c r="P392"/>
  <c r="Q392"/>
  <c r="T392" l="1"/>
  <c r="U392"/>
  <c r="C393" l="1"/>
  <c r="D393"/>
  <c r="E393"/>
  <c r="F393" l="1"/>
  <c r="G393"/>
  <c r="H393" l="1"/>
  <c r="I393"/>
  <c r="J393" l="1"/>
  <c r="K393" s="1"/>
  <c r="O393"/>
  <c r="N393" l="1"/>
  <c r="L393"/>
  <c r="M393"/>
  <c r="Q393"/>
  <c r="P393"/>
  <c r="R393" l="1"/>
  <c r="U393" s="1"/>
  <c r="T393" l="1"/>
  <c r="C394" s="1"/>
  <c r="E394" l="1"/>
  <c r="D394"/>
  <c r="G394" s="1"/>
  <c r="F394"/>
  <c r="I394" l="1"/>
  <c r="H394"/>
  <c r="J394" l="1"/>
  <c r="K394" s="1"/>
  <c r="O394"/>
  <c r="N394" l="1"/>
  <c r="M394"/>
  <c r="L394"/>
  <c r="P394"/>
  <c r="R394" s="1"/>
  <c r="Q394"/>
  <c r="T394" l="1"/>
  <c r="U394"/>
  <c r="D395" l="1"/>
  <c r="E395"/>
  <c r="C395"/>
  <c r="G395" l="1"/>
  <c r="F395"/>
  <c r="H395" l="1"/>
  <c r="I395"/>
  <c r="O395" l="1"/>
  <c r="J395"/>
  <c r="K395" s="1"/>
  <c r="N395" l="1"/>
  <c r="Q395"/>
  <c r="P395"/>
  <c r="L395"/>
  <c r="M395"/>
  <c r="R395" l="1"/>
  <c r="T395" l="1"/>
  <c r="U395"/>
  <c r="E396" l="1"/>
  <c r="D396"/>
  <c r="C396"/>
  <c r="F396" l="1"/>
  <c r="G396"/>
  <c r="H396" l="1"/>
  <c r="I396"/>
  <c r="O396" l="1"/>
  <c r="J396"/>
  <c r="K396" s="1"/>
  <c r="N396" l="1"/>
  <c r="Q396"/>
  <c r="P396"/>
  <c r="M396"/>
  <c r="L396"/>
  <c r="R396" l="1"/>
  <c r="U396" l="1"/>
  <c r="T396"/>
  <c r="D397" l="1"/>
  <c r="E397"/>
  <c r="C397"/>
  <c r="F397" l="1"/>
  <c r="H397" s="1"/>
  <c r="G397"/>
  <c r="O397" l="1"/>
  <c r="I397"/>
  <c r="Q397" l="1"/>
  <c r="P397"/>
  <c r="J397"/>
  <c r="K397" s="1"/>
  <c r="R397" l="1"/>
  <c r="U397" s="1"/>
  <c r="N397"/>
  <c r="M397"/>
  <c r="L397"/>
  <c r="T397" l="1"/>
  <c r="C398" s="1"/>
  <c r="D398" l="1"/>
  <c r="G398" s="1"/>
  <c r="E398"/>
  <c r="F398"/>
  <c r="I398" l="1"/>
  <c r="H398"/>
  <c r="J398" l="1"/>
  <c r="K398" s="1"/>
  <c r="O398"/>
  <c r="N398" l="1"/>
  <c r="R398"/>
  <c r="M398"/>
  <c r="L398"/>
  <c r="P398"/>
  <c r="Q398"/>
  <c r="T398" l="1"/>
  <c r="U398"/>
  <c r="E399" l="1"/>
  <c r="D399"/>
  <c r="C399"/>
  <c r="F399" l="1"/>
  <c r="G399"/>
  <c r="I399" l="1"/>
  <c r="H399"/>
  <c r="O399" l="1"/>
  <c r="J399"/>
  <c r="K399" s="1"/>
  <c r="N399" l="1"/>
  <c r="L399"/>
  <c r="M399"/>
  <c r="P399"/>
  <c r="R399" s="1"/>
  <c r="Q399"/>
  <c r="T399" l="1"/>
  <c r="U399"/>
  <c r="D400" l="1"/>
  <c r="E400"/>
  <c r="C400"/>
  <c r="G400" l="1"/>
  <c r="F400"/>
  <c r="H400" l="1"/>
  <c r="I400"/>
  <c r="O400" l="1"/>
  <c r="J400"/>
  <c r="K400" s="1"/>
  <c r="P400" l="1"/>
  <c r="R400" s="1"/>
  <c r="Q400"/>
  <c r="L400"/>
  <c r="N400" s="1"/>
  <c r="M400"/>
  <c r="U400" l="1"/>
  <c r="T400"/>
  <c r="E401" l="1"/>
  <c r="D401"/>
  <c r="C401"/>
  <c r="F401" l="1"/>
  <c r="G401"/>
  <c r="I401" l="1"/>
  <c r="H401"/>
  <c r="J401" l="1"/>
  <c r="K401" s="1"/>
  <c r="O401"/>
  <c r="N401" l="1"/>
  <c r="P401"/>
  <c r="R401" s="1"/>
  <c r="Q401"/>
  <c r="L401"/>
  <c r="M401"/>
  <c r="T401" l="1"/>
  <c r="U401"/>
  <c r="E402" l="1"/>
  <c r="D402"/>
  <c r="C402"/>
  <c r="F402" s="1"/>
  <c r="H402" l="1"/>
  <c r="I402"/>
  <c r="J402" s="1"/>
  <c r="K402" s="1"/>
  <c r="G402"/>
  <c r="N402" l="1"/>
  <c r="O402"/>
  <c r="L402"/>
  <c r="M402"/>
  <c r="Q402" l="1"/>
  <c r="P402"/>
  <c r="R402" l="1"/>
  <c r="T402" s="1"/>
  <c r="U402" l="1"/>
  <c r="E403" s="1"/>
  <c r="C403" l="1"/>
  <c r="F403" s="1"/>
  <c r="D403"/>
  <c r="G403" s="1"/>
  <c r="H403" l="1"/>
  <c r="I403"/>
  <c r="O403" l="1"/>
  <c r="J403"/>
  <c r="K403" s="1"/>
  <c r="N403" l="1"/>
  <c r="P403"/>
  <c r="R403" s="1"/>
  <c r="Q403"/>
  <c r="L403"/>
  <c r="M403"/>
  <c r="T403" l="1"/>
  <c r="D404" s="1"/>
  <c r="U403"/>
  <c r="C404" l="1"/>
  <c r="F404" s="1"/>
  <c r="E404"/>
  <c r="G404"/>
  <c r="H404" l="1"/>
  <c r="I404"/>
  <c r="O404" l="1"/>
  <c r="J404"/>
  <c r="K404" s="1"/>
  <c r="N404" l="1"/>
  <c r="M404"/>
  <c r="L404"/>
  <c r="Q404"/>
  <c r="P404"/>
  <c r="R404" l="1"/>
  <c r="T404" s="1"/>
  <c r="U404" l="1"/>
  <c r="C405" s="1"/>
  <c r="E405" l="1"/>
  <c r="D405"/>
  <c r="G405" s="1"/>
  <c r="F405"/>
  <c r="H405" l="1"/>
  <c r="I405"/>
  <c r="O405" l="1"/>
  <c r="J405"/>
  <c r="K405" s="1"/>
  <c r="N405" l="1"/>
  <c r="L405"/>
  <c r="M405"/>
  <c r="Q405"/>
  <c r="P405"/>
  <c r="R405" l="1"/>
  <c r="U405" s="1"/>
  <c r="T405" l="1"/>
  <c r="C406" s="1"/>
  <c r="D406" l="1"/>
  <c r="G406" s="1"/>
  <c r="E406"/>
  <c r="F406"/>
  <c r="H406" l="1"/>
  <c r="I406"/>
  <c r="O406" l="1"/>
  <c r="P406" s="1"/>
  <c r="J406"/>
  <c r="K406" s="1"/>
  <c r="N406" l="1"/>
  <c r="R406"/>
  <c r="Q406"/>
  <c r="L406"/>
  <c r="M406"/>
  <c r="U406" l="1"/>
  <c r="T406"/>
  <c r="D407" l="1"/>
  <c r="E407"/>
  <c r="C407"/>
  <c r="G407" l="1"/>
  <c r="F407"/>
  <c r="H407" l="1"/>
  <c r="I407"/>
  <c r="O407" l="1"/>
  <c r="J407"/>
  <c r="K407" s="1"/>
  <c r="N407" l="1"/>
  <c r="M407"/>
  <c r="L407"/>
  <c r="P407"/>
  <c r="R407" s="1"/>
  <c r="Q407"/>
  <c r="T407" l="1"/>
  <c r="U407"/>
  <c r="D408" l="1"/>
  <c r="E408"/>
  <c r="C408"/>
  <c r="G408" l="1"/>
  <c r="F408"/>
  <c r="H408" l="1"/>
  <c r="I408"/>
  <c r="O408" l="1"/>
  <c r="J408"/>
  <c r="K408" s="1"/>
  <c r="N408" l="1"/>
  <c r="L408"/>
  <c r="M408"/>
  <c r="P408"/>
  <c r="R408" s="1"/>
  <c r="Q408"/>
  <c r="U408" l="1"/>
  <c r="T408"/>
  <c r="D409" l="1"/>
  <c r="E409"/>
  <c r="C409"/>
  <c r="G409" l="1"/>
  <c r="F409"/>
  <c r="H409" l="1"/>
  <c r="I409"/>
  <c r="O409" l="1"/>
  <c r="J409"/>
  <c r="K409" s="1"/>
  <c r="N409" l="1"/>
  <c r="P409"/>
  <c r="R409" s="1"/>
  <c r="Q409"/>
  <c r="L409"/>
  <c r="M409"/>
  <c r="U409" l="1"/>
  <c r="T409"/>
  <c r="E410" l="1"/>
  <c r="D410"/>
  <c r="C410"/>
  <c r="G410" l="1"/>
  <c r="F410"/>
  <c r="H410" l="1"/>
  <c r="I410"/>
  <c r="O410" l="1"/>
  <c r="J410"/>
  <c r="K410" s="1"/>
  <c r="N410" l="1"/>
  <c r="M410"/>
  <c r="L410"/>
  <c r="Q410"/>
  <c r="P410"/>
  <c r="R410" l="1"/>
  <c r="U410" s="1"/>
  <c r="T410" l="1"/>
  <c r="C411" s="1"/>
  <c r="D411" l="1"/>
  <c r="G411" s="1"/>
  <c r="E411"/>
  <c r="F411"/>
  <c r="I411" l="1"/>
  <c r="H411"/>
  <c r="O411" l="1"/>
  <c r="J411"/>
  <c r="K411" s="1"/>
  <c r="N411" l="1"/>
  <c r="Q411"/>
  <c r="P411"/>
  <c r="L411"/>
  <c r="M411"/>
  <c r="R411" l="1"/>
  <c r="U411" s="1"/>
  <c r="T411" l="1"/>
  <c r="C412" s="1"/>
  <c r="D412" l="1"/>
  <c r="G412" s="1"/>
  <c r="E412"/>
  <c r="F412"/>
  <c r="H412" l="1"/>
  <c r="I412"/>
  <c r="O412" l="1"/>
  <c r="J412"/>
  <c r="K412" s="1"/>
  <c r="N412" l="1"/>
  <c r="L412"/>
  <c r="M412"/>
  <c r="Q412"/>
  <c r="P412"/>
  <c r="R412" l="1"/>
  <c r="U412" s="1"/>
  <c r="T412" l="1"/>
  <c r="C413" s="1"/>
  <c r="F413" s="1"/>
  <c r="D413" l="1"/>
  <c r="G413" s="1"/>
  <c r="I413" s="1"/>
  <c r="E413"/>
  <c r="H413" l="1"/>
  <c r="J413"/>
  <c r="K413" s="1"/>
  <c r="N413" l="1"/>
  <c r="O413"/>
  <c r="P413" s="1"/>
  <c r="M413"/>
  <c r="L413"/>
  <c r="Q413" l="1"/>
  <c r="R413" s="1"/>
  <c r="T413" s="1"/>
  <c r="U413" l="1"/>
  <c r="C414" s="1"/>
  <c r="E414" l="1"/>
  <c r="D414"/>
  <c r="G414" s="1"/>
  <c r="F414"/>
  <c r="H414" l="1"/>
  <c r="I414"/>
  <c r="J414" l="1"/>
  <c r="K414" s="1"/>
  <c r="O414"/>
  <c r="L414" l="1"/>
  <c r="N414" s="1"/>
  <c r="M414"/>
  <c r="P414"/>
  <c r="R414" s="1"/>
  <c r="Q414"/>
  <c r="T414" l="1"/>
  <c r="U414"/>
  <c r="E415" l="1"/>
  <c r="D415"/>
  <c r="C415"/>
  <c r="G415" l="1"/>
  <c r="F415"/>
  <c r="H415" l="1"/>
  <c r="I415"/>
  <c r="O415" l="1"/>
  <c r="J415"/>
  <c r="K415" s="1"/>
  <c r="N415" l="1"/>
  <c r="M415"/>
  <c r="L415"/>
  <c r="P415"/>
  <c r="R415" s="1"/>
  <c r="Q415"/>
  <c r="T415" l="1"/>
  <c r="U415"/>
  <c r="E416" l="1"/>
  <c r="D416"/>
  <c r="C416"/>
  <c r="G416" l="1"/>
  <c r="F416"/>
  <c r="I416" l="1"/>
  <c r="H416"/>
  <c r="J416" l="1"/>
  <c r="K416" s="1"/>
  <c r="O416"/>
  <c r="N416" l="1"/>
  <c r="R416"/>
  <c r="M416"/>
  <c r="L416"/>
  <c r="P416"/>
  <c r="Q416"/>
  <c r="T416" l="1"/>
  <c r="U416"/>
  <c r="D417" l="1"/>
  <c r="E417"/>
  <c r="C417"/>
  <c r="G417" l="1"/>
  <c r="F417"/>
  <c r="H417" l="1"/>
  <c r="I417"/>
  <c r="J417" l="1"/>
  <c r="K417" s="1"/>
  <c r="O417"/>
  <c r="N417" l="1"/>
  <c r="L417"/>
  <c r="M417"/>
  <c r="Q417"/>
  <c r="P417"/>
  <c r="R417" l="1"/>
  <c r="U417" s="1"/>
  <c r="T417" l="1"/>
  <c r="C418" s="1"/>
  <c r="E418" l="1"/>
  <c r="D418"/>
  <c r="G418" s="1"/>
  <c r="F418"/>
  <c r="H418" l="1"/>
  <c r="I418"/>
  <c r="O418" l="1"/>
  <c r="J418"/>
  <c r="K418" s="1"/>
  <c r="N418" l="1"/>
  <c r="L418"/>
  <c r="M418"/>
  <c r="Q418"/>
  <c r="P418"/>
  <c r="R418" l="1"/>
  <c r="U418" s="1"/>
  <c r="T418" l="1"/>
  <c r="C419" s="1"/>
  <c r="E419" l="1"/>
  <c r="D419"/>
  <c r="G419" s="1"/>
  <c r="F419"/>
  <c r="H419" l="1"/>
  <c r="I419"/>
  <c r="O419" l="1"/>
  <c r="J419"/>
  <c r="K419" s="1"/>
  <c r="N419" l="1"/>
  <c r="Q419"/>
  <c r="P419"/>
  <c r="L419"/>
  <c r="M419"/>
  <c r="R419" l="1"/>
  <c r="U419" s="1"/>
  <c r="T419" l="1"/>
  <c r="C420" s="1"/>
  <c r="D420" l="1"/>
  <c r="G420" s="1"/>
  <c r="E420"/>
  <c r="F420"/>
  <c r="I420" l="1"/>
  <c r="H420"/>
  <c r="J420" l="1"/>
  <c r="K420" s="1"/>
  <c r="O420"/>
  <c r="N420" l="1"/>
  <c r="R420"/>
  <c r="L420"/>
  <c r="M420"/>
  <c r="Q420"/>
  <c r="P420"/>
  <c r="T420" l="1"/>
  <c r="U420"/>
  <c r="E421" l="1"/>
  <c r="D421"/>
  <c r="C421"/>
  <c r="G421" l="1"/>
  <c r="F421"/>
  <c r="H421" l="1"/>
  <c r="I421"/>
  <c r="O421" l="1"/>
  <c r="J421"/>
  <c r="K421" s="1"/>
  <c r="N421" l="1"/>
  <c r="Q421"/>
  <c r="P421"/>
  <c r="M421"/>
  <c r="L421"/>
  <c r="R421" l="1"/>
  <c r="U421" s="1"/>
  <c r="T421" l="1"/>
  <c r="C422" s="1"/>
  <c r="D422" l="1"/>
  <c r="G422" s="1"/>
  <c r="E422"/>
  <c r="F422"/>
  <c r="H422" l="1"/>
  <c r="I422"/>
  <c r="J422" l="1"/>
  <c r="K422" s="1"/>
  <c r="O422"/>
  <c r="N422" l="1"/>
  <c r="M422"/>
  <c r="L422"/>
  <c r="Q422"/>
  <c r="P422"/>
  <c r="R422" l="1"/>
  <c r="T422" s="1"/>
  <c r="D423" l="1"/>
  <c r="C423"/>
  <c r="U422"/>
  <c r="E423" s="1"/>
  <c r="G423" l="1"/>
  <c r="F423"/>
  <c r="H423" l="1"/>
  <c r="I423"/>
  <c r="J423" l="1"/>
  <c r="K423" s="1"/>
  <c r="O423"/>
  <c r="P423" l="1"/>
  <c r="R423" s="1"/>
  <c r="Q423"/>
  <c r="M423"/>
  <c r="L423"/>
  <c r="N423" l="1"/>
  <c r="U423" s="1"/>
  <c r="T423" l="1"/>
  <c r="C424" s="1"/>
  <c r="F424" s="1"/>
  <c r="D424" l="1"/>
  <c r="G424" s="1"/>
  <c r="I424" s="1"/>
  <c r="J424" s="1"/>
  <c r="K424" s="1"/>
  <c r="L424" s="1"/>
  <c r="E424"/>
  <c r="H424" l="1"/>
  <c r="N424" s="1"/>
  <c r="M424"/>
  <c r="O424" l="1"/>
  <c r="Q424" s="1"/>
  <c r="R424" l="1"/>
  <c r="U424" s="1"/>
  <c r="P424"/>
  <c r="T424" l="1"/>
  <c r="D425" s="1"/>
  <c r="G425" s="1"/>
  <c r="E425" l="1"/>
  <c r="C425"/>
  <c r="F425" s="1"/>
  <c r="H425" s="1"/>
  <c r="I425" l="1"/>
  <c r="J425" s="1"/>
  <c r="K425" s="1"/>
  <c r="L425" s="1"/>
  <c r="O425"/>
  <c r="M425" l="1"/>
  <c r="N425" s="1"/>
  <c r="Q425"/>
  <c r="P425"/>
  <c r="R425" l="1"/>
  <c r="T425" s="1"/>
  <c r="U425" l="1"/>
  <c r="D426" s="1"/>
  <c r="E426" l="1"/>
  <c r="C426"/>
  <c r="F426" s="1"/>
  <c r="G426"/>
  <c r="I426" l="1"/>
  <c r="H426"/>
  <c r="O426" l="1"/>
  <c r="J426"/>
  <c r="K426" s="1"/>
  <c r="P426" l="1"/>
  <c r="R426" s="1"/>
  <c r="Q426"/>
  <c r="L426"/>
  <c r="M426"/>
  <c r="N426" l="1"/>
  <c r="U426" s="1"/>
  <c r="T426" l="1"/>
  <c r="C427" s="1"/>
  <c r="F427" s="1"/>
  <c r="E427" l="1"/>
  <c r="D427"/>
  <c r="G427" s="1"/>
  <c r="I427" l="1"/>
  <c r="J427" s="1"/>
  <c r="K427" s="1"/>
  <c r="M427" s="1"/>
  <c r="H427"/>
  <c r="O427" s="1"/>
  <c r="N427" l="1"/>
  <c r="L427"/>
  <c r="P427"/>
  <c r="R427" s="1"/>
  <c r="Q427"/>
  <c r="T427" l="1"/>
  <c r="U427"/>
  <c r="C428" l="1"/>
  <c r="E428"/>
  <c r="D428"/>
  <c r="G428" l="1"/>
  <c r="H428" s="1"/>
  <c r="F428"/>
  <c r="O428" l="1"/>
  <c r="I428"/>
  <c r="R428" l="1"/>
  <c r="Q428"/>
  <c r="P428"/>
  <c r="J428"/>
  <c r="K428" s="1"/>
  <c r="N428" l="1"/>
  <c r="T428" s="1"/>
  <c r="L428"/>
  <c r="M428"/>
  <c r="U428" l="1"/>
  <c r="C429" s="1"/>
  <c r="D429" l="1"/>
  <c r="G429" s="1"/>
  <c r="E429"/>
  <c r="F429"/>
  <c r="I429" l="1"/>
  <c r="H429"/>
  <c r="J429" l="1"/>
  <c r="K429" s="1"/>
  <c r="O429"/>
  <c r="N429" l="1"/>
  <c r="M429"/>
  <c r="L429"/>
  <c r="Q429"/>
  <c r="P429"/>
  <c r="R429" l="1"/>
  <c r="U429" l="1"/>
  <c r="T429"/>
  <c r="D430" l="1"/>
  <c r="E430"/>
  <c r="C430"/>
  <c r="G430" l="1"/>
  <c r="F430"/>
  <c r="H430" l="1"/>
  <c r="I430"/>
  <c r="O430" l="1"/>
  <c r="J430"/>
  <c r="K430" s="1"/>
  <c r="N430" l="1"/>
  <c r="M430"/>
  <c r="L430"/>
  <c r="Q430"/>
  <c r="P430"/>
  <c r="R430" l="1"/>
  <c r="T430" s="1"/>
  <c r="U430" l="1"/>
  <c r="C431" s="1"/>
  <c r="E431" l="1"/>
  <c r="D431"/>
  <c r="G431" s="1"/>
  <c r="F431"/>
  <c r="H431" l="1"/>
  <c r="I431"/>
  <c r="O431" l="1"/>
  <c r="J431"/>
  <c r="K431" s="1"/>
  <c r="N431" l="1"/>
  <c r="Q431"/>
  <c r="P431"/>
  <c r="L431"/>
  <c r="M431"/>
  <c r="R431" l="1"/>
  <c r="U431" s="1"/>
  <c r="T431" l="1"/>
  <c r="C432" s="1"/>
  <c r="D432" l="1"/>
  <c r="G432" s="1"/>
  <c r="E432"/>
  <c r="F432"/>
  <c r="I432" l="1"/>
  <c r="H432"/>
  <c r="O432" l="1"/>
  <c r="J432"/>
  <c r="K432" s="1"/>
  <c r="N432" l="1"/>
  <c r="Q432"/>
  <c r="P432"/>
  <c r="M432"/>
  <c r="L432"/>
  <c r="T432" l="1"/>
  <c r="R432"/>
  <c r="U432" s="1"/>
  <c r="E433" l="1"/>
  <c r="D433"/>
  <c r="C433"/>
  <c r="G433" l="1"/>
  <c r="F433"/>
  <c r="H433" l="1"/>
  <c r="I433"/>
  <c r="O433" l="1"/>
  <c r="J433"/>
  <c r="K433" s="1"/>
  <c r="Q433" l="1"/>
  <c r="P433"/>
  <c r="M433"/>
  <c r="L433"/>
  <c r="N433" l="1"/>
  <c r="R433"/>
  <c r="T433" l="1"/>
  <c r="U433"/>
  <c r="D434" l="1"/>
  <c r="E434"/>
  <c r="C434"/>
  <c r="G434" l="1"/>
  <c r="F434"/>
  <c r="I434" l="1"/>
  <c r="H434"/>
  <c r="J434" l="1"/>
  <c r="K434" s="1"/>
  <c r="O434"/>
  <c r="N434" l="1"/>
  <c r="L434"/>
  <c r="M434"/>
  <c r="P434"/>
  <c r="R434" s="1"/>
  <c r="Q434"/>
  <c r="T434" l="1"/>
  <c r="U434"/>
  <c r="E435" l="1"/>
  <c r="D435"/>
  <c r="C435"/>
  <c r="G435" l="1"/>
  <c r="F435"/>
  <c r="I435" l="1"/>
  <c r="H435"/>
  <c r="O435" l="1"/>
  <c r="J435"/>
  <c r="K435" s="1"/>
  <c r="N435" l="1"/>
  <c r="Q435"/>
  <c r="P435"/>
  <c r="M435"/>
  <c r="L435"/>
  <c r="R435" l="1"/>
  <c r="U435" s="1"/>
  <c r="T435" l="1"/>
  <c r="C436" s="1"/>
  <c r="D436" l="1"/>
  <c r="G436" s="1"/>
  <c r="E436"/>
  <c r="F436"/>
  <c r="I436" l="1"/>
  <c r="H436"/>
  <c r="O436" l="1"/>
  <c r="J436"/>
  <c r="K436" s="1"/>
  <c r="Q436" l="1"/>
  <c r="P436"/>
  <c r="M436"/>
  <c r="L436"/>
  <c r="N436" l="1"/>
  <c r="R436"/>
  <c r="U436" l="1"/>
  <c r="T436"/>
  <c r="D437" l="1"/>
  <c r="E437"/>
  <c r="C437"/>
  <c r="G437" l="1"/>
  <c r="F437"/>
  <c r="H437" l="1"/>
  <c r="I437"/>
  <c r="J437" l="1"/>
  <c r="K437" s="1"/>
  <c r="O437"/>
  <c r="N437" l="1"/>
  <c r="L437"/>
  <c r="M437"/>
  <c r="Q437"/>
  <c r="P437"/>
  <c r="R437" l="1"/>
  <c r="U437" s="1"/>
  <c r="T437" l="1"/>
  <c r="C438" s="1"/>
  <c r="D438" l="1"/>
  <c r="G438" s="1"/>
  <c r="E438"/>
  <c r="F438"/>
  <c r="I438" l="1"/>
  <c r="H438"/>
  <c r="J438" l="1"/>
  <c r="K438" s="1"/>
  <c r="O438"/>
  <c r="N438" l="1"/>
  <c r="P438"/>
  <c r="R438" s="1"/>
  <c r="Q438"/>
  <c r="L438"/>
  <c r="M438"/>
  <c r="U438" l="1"/>
  <c r="T438"/>
  <c r="D439" l="1"/>
  <c r="E439"/>
  <c r="C439"/>
  <c r="F439" l="1"/>
  <c r="G439"/>
  <c r="H439" l="1"/>
  <c r="I439"/>
  <c r="J439" l="1"/>
  <c r="K439" s="1"/>
  <c r="O439"/>
  <c r="N439" l="1"/>
  <c r="L439"/>
  <c r="M439"/>
  <c r="Q439"/>
  <c r="P439"/>
  <c r="R439" l="1"/>
  <c r="U439" s="1"/>
  <c r="T439" l="1"/>
  <c r="C440" s="1"/>
  <c r="D440" l="1"/>
  <c r="G440" s="1"/>
  <c r="E440"/>
  <c r="F440"/>
  <c r="I440" l="1"/>
  <c r="H440"/>
  <c r="J440" l="1"/>
  <c r="K440" s="1"/>
  <c r="O440"/>
  <c r="N440" l="1"/>
  <c r="Q440"/>
  <c r="P440"/>
  <c r="L440"/>
  <c r="M440"/>
  <c r="R440" l="1"/>
  <c r="U440" s="1"/>
  <c r="T440" l="1"/>
  <c r="C441" s="1"/>
  <c r="D441" l="1"/>
  <c r="G441" s="1"/>
  <c r="E441"/>
  <c r="F441"/>
  <c r="I441" l="1"/>
  <c r="H441"/>
  <c r="J441" l="1"/>
  <c r="K441" s="1"/>
  <c r="O441"/>
  <c r="N441" l="1"/>
  <c r="R441"/>
  <c r="L441"/>
  <c r="M441"/>
  <c r="Q441"/>
  <c r="P441"/>
  <c r="T441" l="1"/>
  <c r="U441"/>
  <c r="E442" l="1"/>
  <c r="D442"/>
  <c r="C442"/>
  <c r="G442" l="1"/>
  <c r="F442"/>
  <c r="I442" l="1"/>
  <c r="H442"/>
  <c r="J442" l="1"/>
  <c r="K442" s="1"/>
  <c r="O442"/>
  <c r="N442" l="1"/>
  <c r="L442"/>
  <c r="M442"/>
  <c r="Q442"/>
  <c r="P442"/>
  <c r="R442" l="1"/>
  <c r="T442" l="1"/>
  <c r="U442"/>
  <c r="D443" l="1"/>
  <c r="E443"/>
  <c r="C443"/>
  <c r="G443" l="1"/>
  <c r="F443"/>
  <c r="I443" l="1"/>
  <c r="H443"/>
  <c r="J443" l="1"/>
  <c r="K443" s="1"/>
  <c r="O443"/>
  <c r="N443" l="1"/>
  <c r="M443"/>
  <c r="L443"/>
  <c r="P443"/>
  <c r="R443" s="1"/>
  <c r="Q443"/>
  <c r="T443" l="1"/>
  <c r="C444" s="1"/>
  <c r="U443"/>
  <c r="D444" l="1"/>
  <c r="G444" s="1"/>
  <c r="E444"/>
  <c r="F444"/>
  <c r="H444" l="1"/>
  <c r="I444"/>
  <c r="O444" l="1"/>
  <c r="J444"/>
  <c r="K444" s="1"/>
  <c r="N444" l="1"/>
  <c r="M444"/>
  <c r="L444"/>
  <c r="P444"/>
  <c r="R444" s="1"/>
  <c r="Q444"/>
  <c r="T444" l="1"/>
  <c r="U444"/>
  <c r="D445" l="1"/>
  <c r="E445"/>
  <c r="C445"/>
  <c r="G445" l="1"/>
  <c r="F445"/>
  <c r="H445" l="1"/>
  <c r="I445"/>
  <c r="O445" l="1"/>
  <c r="J445"/>
  <c r="K445" s="1"/>
  <c r="N445" l="1"/>
  <c r="M445"/>
  <c r="L445"/>
  <c r="P445"/>
  <c r="R445" s="1"/>
  <c r="Q445"/>
  <c r="U445" l="1"/>
  <c r="T445" l="1"/>
  <c r="E446" l="1"/>
  <c r="D446"/>
  <c r="C446"/>
  <c r="G446" l="1"/>
  <c r="F446"/>
  <c r="H446" l="1"/>
  <c r="I446"/>
  <c r="O446" l="1"/>
  <c r="J446"/>
  <c r="K446" s="1"/>
  <c r="N446" l="1"/>
  <c r="Q446"/>
  <c r="P446"/>
  <c r="L446"/>
  <c r="M446"/>
  <c r="R446" l="1"/>
  <c r="T446" s="1"/>
  <c r="U446" l="1"/>
  <c r="C447" s="1"/>
  <c r="E447" l="1"/>
  <c r="D447"/>
  <c r="G447" s="1"/>
  <c r="F447"/>
  <c r="I447" l="1"/>
  <c r="H447"/>
  <c r="J447" l="1"/>
  <c r="K447" s="1"/>
  <c r="O447"/>
  <c r="N447" l="1"/>
  <c r="L447"/>
  <c r="M447"/>
  <c r="Q447"/>
  <c r="P447"/>
  <c r="R447" l="1"/>
  <c r="T447" l="1"/>
  <c r="U447"/>
  <c r="E448" l="1"/>
  <c r="D448"/>
  <c r="C448"/>
  <c r="F448" l="1"/>
  <c r="G448"/>
  <c r="I448" l="1"/>
  <c r="H448"/>
  <c r="J448" l="1"/>
  <c r="K448" s="1"/>
  <c r="O448"/>
  <c r="N448" l="1"/>
  <c r="L448"/>
  <c r="M448"/>
  <c r="P448"/>
  <c r="R448" s="1"/>
  <c r="Q448"/>
  <c r="U448" l="1"/>
  <c r="T448"/>
  <c r="C449" l="1"/>
  <c r="F449" s="1"/>
  <c r="E449"/>
  <c r="D449"/>
  <c r="G449" s="1"/>
  <c r="H449" l="1"/>
  <c r="I449"/>
  <c r="J449" s="1"/>
  <c r="K449" s="1"/>
  <c r="N449" l="1"/>
  <c r="O449"/>
  <c r="P449" s="1"/>
  <c r="L449"/>
  <c r="M449"/>
  <c r="R449" l="1"/>
  <c r="U449" s="1"/>
  <c r="Q449"/>
  <c r="T449" l="1"/>
  <c r="D450" s="1"/>
  <c r="E450" l="1"/>
  <c r="C450"/>
  <c r="F450" s="1"/>
  <c r="G450"/>
  <c r="H450" l="1"/>
  <c r="I450"/>
  <c r="O450" l="1"/>
  <c r="J450"/>
  <c r="K450" s="1"/>
  <c r="L450" l="1"/>
  <c r="N450" s="1"/>
  <c r="M450"/>
  <c r="P450"/>
  <c r="R450" s="1"/>
  <c r="Q450"/>
  <c r="T450" l="1"/>
  <c r="U450"/>
  <c r="D451" l="1"/>
  <c r="E451"/>
  <c r="C451"/>
  <c r="F451" l="1"/>
  <c r="G451"/>
  <c r="I451" l="1"/>
  <c r="H451"/>
  <c r="O451" l="1"/>
  <c r="J451"/>
  <c r="K451" s="1"/>
  <c r="N451" l="1"/>
  <c r="Q451"/>
  <c r="P451"/>
  <c r="L451"/>
  <c r="M451"/>
  <c r="R451" l="1"/>
  <c r="U451" s="1"/>
  <c r="T451" l="1"/>
  <c r="C452" s="1"/>
  <c r="D452" l="1"/>
  <c r="G452" s="1"/>
  <c r="E452"/>
  <c r="F452"/>
  <c r="I452" l="1"/>
  <c r="H452"/>
  <c r="J452" l="1"/>
  <c r="K452" s="1"/>
  <c r="O452"/>
  <c r="N452" l="1"/>
  <c r="R452"/>
  <c r="L452"/>
  <c r="M452"/>
  <c r="Q452"/>
  <c r="P452"/>
  <c r="T452" l="1"/>
  <c r="U452"/>
  <c r="D453" l="1"/>
  <c r="E453"/>
  <c r="C453"/>
  <c r="G453" l="1"/>
  <c r="F453"/>
  <c r="I453" l="1"/>
  <c r="H453"/>
  <c r="J453" l="1"/>
  <c r="K453" s="1"/>
  <c r="O453"/>
  <c r="N453" l="1"/>
  <c r="L453"/>
  <c r="M453"/>
  <c r="Q453"/>
  <c r="P453"/>
  <c r="R453" l="1"/>
  <c r="U453" s="1"/>
  <c r="T453" l="1"/>
  <c r="C454" s="1"/>
  <c r="D454" l="1"/>
  <c r="G454" s="1"/>
  <c r="E454"/>
  <c r="F454"/>
  <c r="H454" l="1"/>
  <c r="I454"/>
  <c r="O454" l="1"/>
  <c r="J454"/>
  <c r="K454" s="1"/>
  <c r="N454" l="1"/>
  <c r="Q454"/>
  <c r="P454"/>
  <c r="M454"/>
  <c r="L454"/>
  <c r="R454" l="1"/>
  <c r="U454" s="1"/>
  <c r="T454" l="1"/>
  <c r="C455" s="1"/>
  <c r="D455" l="1"/>
  <c r="G455" s="1"/>
  <c r="E455"/>
  <c r="F455"/>
  <c r="H455" l="1"/>
  <c r="I455"/>
  <c r="J455" l="1"/>
  <c r="K455" s="1"/>
  <c r="O455"/>
  <c r="N455" l="1"/>
  <c r="M455"/>
  <c r="L455"/>
  <c r="P455"/>
  <c r="R455" s="1"/>
  <c r="Q455"/>
  <c r="T455" l="1"/>
  <c r="U455"/>
  <c r="E456" l="1"/>
  <c r="D456"/>
  <c r="C456"/>
  <c r="G456" l="1"/>
  <c r="F456"/>
  <c r="H456" l="1"/>
  <c r="I456"/>
  <c r="O456" l="1"/>
  <c r="J456"/>
  <c r="K456" s="1"/>
  <c r="N456" l="1"/>
  <c r="P456"/>
  <c r="R456" s="1"/>
  <c r="Q456"/>
  <c r="L456"/>
  <c r="M456"/>
  <c r="T456" l="1"/>
  <c r="D457" s="1"/>
  <c r="U456"/>
  <c r="E457" l="1"/>
  <c r="C457"/>
  <c r="F457" s="1"/>
  <c r="G457"/>
  <c r="I457" l="1"/>
  <c r="H457"/>
  <c r="J457" l="1"/>
  <c r="K457" s="1"/>
  <c r="O457"/>
  <c r="N457" l="1"/>
  <c r="M457"/>
  <c r="L457"/>
  <c r="P457"/>
  <c r="R457" s="1"/>
  <c r="Q457"/>
  <c r="T457" l="1"/>
  <c r="C458" s="1"/>
  <c r="U457"/>
  <c r="D458" l="1"/>
  <c r="G458" s="1"/>
  <c r="E458"/>
  <c r="F458"/>
  <c r="I458" l="1"/>
  <c r="H458"/>
  <c r="O458" l="1"/>
  <c r="J458"/>
  <c r="K458" s="1"/>
  <c r="N458" l="1"/>
  <c r="L458"/>
  <c r="M458"/>
  <c r="Q458"/>
  <c r="P458"/>
  <c r="R458" l="1"/>
  <c r="U458" l="1"/>
  <c r="T458"/>
  <c r="D459" l="1"/>
  <c r="E459"/>
  <c r="C459"/>
  <c r="G459" l="1"/>
  <c r="F459"/>
  <c r="I459" l="1"/>
  <c r="H459"/>
  <c r="J459" l="1"/>
  <c r="K459" s="1"/>
  <c r="O459"/>
  <c r="N459" l="1"/>
  <c r="M459"/>
  <c r="L459"/>
  <c r="Q459"/>
  <c r="P459"/>
  <c r="R459" l="1"/>
  <c r="U459" s="1"/>
  <c r="T459" l="1"/>
  <c r="C460" s="1"/>
  <c r="D460" l="1"/>
  <c r="G460" s="1"/>
  <c r="E460"/>
  <c r="F460"/>
  <c r="I460" l="1"/>
  <c r="H460"/>
  <c r="O460" l="1"/>
  <c r="J460"/>
  <c r="K460" s="1"/>
  <c r="N460" l="1"/>
  <c r="P460"/>
  <c r="R460" s="1"/>
  <c r="Q460"/>
  <c r="M460"/>
  <c r="L460"/>
  <c r="U460" l="1"/>
  <c r="T460"/>
  <c r="D461" l="1"/>
  <c r="E461"/>
  <c r="C461"/>
  <c r="G461" l="1"/>
  <c r="F461"/>
  <c r="H461" l="1"/>
  <c r="I461"/>
  <c r="O461" l="1"/>
  <c r="J461"/>
  <c r="K461" s="1"/>
  <c r="N461" l="1"/>
  <c r="P461"/>
  <c r="R461" s="1"/>
  <c r="Q461"/>
  <c r="M461"/>
  <c r="L461"/>
  <c r="U461" l="1"/>
  <c r="T461"/>
  <c r="D462" l="1"/>
  <c r="E462"/>
  <c r="C462"/>
  <c r="F462" l="1"/>
  <c r="G462"/>
  <c r="H462" l="1"/>
  <c r="I462"/>
  <c r="O462" l="1"/>
  <c r="J462"/>
  <c r="K462" s="1"/>
  <c r="N462" l="1"/>
  <c r="Q462"/>
  <c r="P462"/>
  <c r="M462"/>
  <c r="L462"/>
  <c r="R462" l="1"/>
  <c r="T462" s="1"/>
  <c r="U462" l="1"/>
  <c r="C463" s="1"/>
  <c r="E463" l="1"/>
  <c r="D463"/>
  <c r="G463" s="1"/>
  <c r="F463"/>
  <c r="H463" l="1"/>
  <c r="I463"/>
  <c r="O463" l="1"/>
  <c r="J463"/>
  <c r="K463" s="1"/>
  <c r="N463" l="1"/>
  <c r="Q463"/>
  <c r="P463"/>
  <c r="M463"/>
  <c r="L463"/>
  <c r="R463" l="1"/>
  <c r="T463" s="1"/>
  <c r="U463" l="1"/>
  <c r="C464" s="1"/>
  <c r="E464" l="1"/>
  <c r="D464"/>
  <c r="G464" s="1"/>
  <c r="F464"/>
  <c r="I464" l="1"/>
  <c r="J464" s="1"/>
  <c r="K464" s="1"/>
  <c r="L464" s="1"/>
  <c r="H464"/>
  <c r="N464" l="1"/>
  <c r="M464"/>
  <c r="O464"/>
  <c r="R464" l="1"/>
  <c r="P464"/>
  <c r="Q464"/>
  <c r="T464" l="1"/>
  <c r="U464"/>
  <c r="D465" l="1"/>
  <c r="E465"/>
  <c r="C465"/>
  <c r="G465" l="1"/>
  <c r="I465" s="1"/>
  <c r="J465" s="1"/>
  <c r="K465" s="1"/>
  <c r="F465"/>
  <c r="L465" l="1"/>
  <c r="M465"/>
  <c r="H465"/>
  <c r="N465" l="1"/>
  <c r="O465"/>
  <c r="Q465" l="1"/>
  <c r="P465"/>
  <c r="R465" l="1"/>
  <c r="U465" s="1"/>
  <c r="T465" l="1"/>
  <c r="C466" s="1"/>
  <c r="E466" l="1"/>
  <c r="D466"/>
  <c r="G466" s="1"/>
  <c r="F466"/>
  <c r="I466" l="1"/>
  <c r="H466"/>
  <c r="O466" l="1"/>
  <c r="J466"/>
  <c r="K466" s="1"/>
  <c r="N466" l="1"/>
  <c r="M466"/>
  <c r="L466"/>
  <c r="P466"/>
  <c r="R466" s="1"/>
  <c r="Q466"/>
  <c r="U466" l="1"/>
  <c r="T466"/>
  <c r="E467" l="1"/>
  <c r="D467"/>
  <c r="C467"/>
  <c r="G467" l="1"/>
  <c r="F467"/>
  <c r="I467" l="1"/>
  <c r="H467"/>
  <c r="O467" l="1"/>
  <c r="J467"/>
  <c r="K467" s="1"/>
  <c r="N467" l="1"/>
  <c r="M467"/>
  <c r="L467"/>
  <c r="Q467"/>
  <c r="P467"/>
  <c r="R467" l="1"/>
  <c r="U467" s="1"/>
  <c r="T467" l="1"/>
  <c r="C468" s="1"/>
  <c r="F468" s="1"/>
  <c r="D468" l="1"/>
  <c r="G468" s="1"/>
  <c r="I468" s="1"/>
  <c r="E468"/>
  <c r="H468" l="1"/>
  <c r="J468"/>
  <c r="K468" s="1"/>
  <c r="N468" l="1"/>
  <c r="O468"/>
  <c r="Q468" s="1"/>
  <c r="L468"/>
  <c r="M468"/>
  <c r="R468" l="1"/>
  <c r="U468" s="1"/>
  <c r="P468"/>
  <c r="T468" l="1"/>
  <c r="C469" s="1"/>
  <c r="E469" l="1"/>
  <c r="D469"/>
  <c r="G469" s="1"/>
  <c r="F469"/>
  <c r="H469" l="1"/>
  <c r="I469"/>
  <c r="O469" l="1"/>
  <c r="J469"/>
  <c r="K469" s="1"/>
  <c r="N469" l="1"/>
  <c r="Q469"/>
  <c r="P469"/>
  <c r="M469"/>
  <c r="L469"/>
  <c r="R469" l="1"/>
  <c r="U469" s="1"/>
  <c r="T469" l="1"/>
  <c r="C470" s="1"/>
  <c r="E470" l="1"/>
  <c r="D470"/>
  <c r="G470" s="1"/>
  <c r="F470"/>
  <c r="H470" l="1"/>
  <c r="I470"/>
  <c r="O470" l="1"/>
  <c r="J470"/>
  <c r="K470" s="1"/>
  <c r="N470" l="1"/>
  <c r="P470"/>
  <c r="R470" s="1"/>
  <c r="Q470"/>
  <c r="M470"/>
  <c r="L470"/>
  <c r="U470" l="1"/>
  <c r="T470"/>
  <c r="E471" l="1"/>
  <c r="D471"/>
  <c r="C471"/>
  <c r="F471" l="1"/>
  <c r="G471"/>
  <c r="I471" l="1"/>
  <c r="H471"/>
  <c r="J471" l="1"/>
  <c r="K471" s="1"/>
  <c r="O471"/>
  <c r="N471" l="1"/>
  <c r="M471"/>
  <c r="L471"/>
  <c r="P471"/>
  <c r="R471" s="1"/>
  <c r="Q471"/>
  <c r="T471" l="1"/>
  <c r="D472" l="1"/>
  <c r="E472"/>
  <c r="C472"/>
  <c r="U471"/>
  <c r="G472" l="1"/>
  <c r="F472"/>
  <c r="I472" l="1"/>
  <c r="H472"/>
  <c r="O472" l="1"/>
  <c r="J472"/>
  <c r="K472" s="1"/>
  <c r="P472" l="1"/>
  <c r="R472" s="1"/>
  <c r="Q472"/>
  <c r="M472"/>
  <c r="L472"/>
  <c r="N472" l="1"/>
  <c r="U472" s="1"/>
  <c r="T472" l="1"/>
  <c r="C473" s="1"/>
  <c r="F473" s="1"/>
  <c r="D473" l="1"/>
  <c r="G473" s="1"/>
  <c r="I473" s="1"/>
  <c r="E473"/>
  <c r="H473" l="1"/>
  <c r="J473"/>
  <c r="K473" s="1"/>
  <c r="N473" l="1"/>
  <c r="O473"/>
  <c r="Q473" s="1"/>
  <c r="L473"/>
  <c r="M473"/>
  <c r="P473" l="1"/>
  <c r="R473" s="1"/>
  <c r="U473" s="1"/>
  <c r="T473" l="1"/>
  <c r="E474" l="1"/>
  <c r="D474"/>
  <c r="C474"/>
  <c r="F474" s="1"/>
  <c r="G474" l="1"/>
  <c r="I474" s="1"/>
  <c r="J474" s="1"/>
  <c r="K474" s="1"/>
  <c r="L474" l="1"/>
  <c r="M474"/>
  <c r="H474"/>
  <c r="N474" l="1"/>
  <c r="O474"/>
  <c r="R474" l="1"/>
  <c r="Q474"/>
  <c r="P474"/>
  <c r="T474" l="1"/>
  <c r="U474"/>
  <c r="C475" l="1"/>
  <c r="E475"/>
  <c r="D475"/>
  <c r="F475" l="1"/>
  <c r="G475"/>
  <c r="I475" l="1"/>
  <c r="H475"/>
  <c r="O475" l="1"/>
  <c r="J475"/>
  <c r="K475" s="1"/>
  <c r="N475" l="1"/>
  <c r="L475"/>
  <c r="M475"/>
  <c r="P475"/>
  <c r="R475" s="1"/>
  <c r="Q475"/>
  <c r="T475" l="1"/>
  <c r="U475"/>
  <c r="E476" l="1"/>
  <c r="D476"/>
  <c r="C476"/>
  <c r="G476" l="1"/>
  <c r="F476"/>
  <c r="H476" l="1"/>
  <c r="I476"/>
  <c r="O476" l="1"/>
  <c r="J476"/>
  <c r="K476" s="1"/>
  <c r="N476" l="1"/>
  <c r="R476"/>
  <c r="L476"/>
  <c r="M476"/>
  <c r="Q476"/>
  <c r="P476"/>
  <c r="U476" l="1"/>
  <c r="T476"/>
  <c r="D477" l="1"/>
  <c r="E477"/>
  <c r="C477"/>
  <c r="G477" l="1"/>
  <c r="F477"/>
  <c r="H477" l="1"/>
  <c r="I477"/>
  <c r="O477" l="1"/>
  <c r="J477"/>
  <c r="K477" s="1"/>
  <c r="N477" l="1"/>
  <c r="R477"/>
  <c r="L477"/>
  <c r="M477"/>
  <c r="Q477"/>
  <c r="P477"/>
  <c r="T477" l="1"/>
  <c r="U477"/>
  <c r="D478" l="1"/>
  <c r="E478"/>
  <c r="C478"/>
  <c r="G478" l="1"/>
  <c r="F478"/>
  <c r="H478" l="1"/>
  <c r="I478"/>
  <c r="O478" l="1"/>
  <c r="J478"/>
  <c r="K478" s="1"/>
  <c r="N478" l="1"/>
  <c r="M478"/>
  <c r="L478"/>
  <c r="P478"/>
  <c r="R478" s="1"/>
  <c r="Q478"/>
  <c r="U478" l="1"/>
  <c r="T478"/>
  <c r="D479" l="1"/>
  <c r="E479"/>
  <c r="C479"/>
  <c r="G479" l="1"/>
  <c r="F479"/>
  <c r="I479" l="1"/>
  <c r="H479"/>
  <c r="J479" l="1"/>
  <c r="K479" s="1"/>
  <c r="O479"/>
  <c r="N479" l="1"/>
  <c r="L479"/>
  <c r="M479"/>
  <c r="P479"/>
  <c r="R479" s="1"/>
  <c r="Q479"/>
  <c r="T479" l="1"/>
  <c r="C480" s="1"/>
  <c r="U479"/>
  <c r="D480" l="1"/>
  <c r="G480" s="1"/>
  <c r="E480"/>
  <c r="F480"/>
  <c r="H480" l="1"/>
  <c r="I480"/>
  <c r="O480" l="1"/>
  <c r="J480"/>
  <c r="K480" s="1"/>
  <c r="N480" l="1"/>
  <c r="R480"/>
  <c r="M480"/>
  <c r="L480"/>
  <c r="Q480"/>
  <c r="P480"/>
  <c r="U480" l="1"/>
  <c r="T480"/>
  <c r="D481" l="1"/>
  <c r="E481"/>
  <c r="C481"/>
  <c r="G481" l="1"/>
  <c r="I481" s="1"/>
  <c r="J481" s="1"/>
  <c r="K481" s="1"/>
  <c r="F481"/>
  <c r="L481" l="1"/>
  <c r="M481"/>
  <c r="H481"/>
  <c r="N481" l="1"/>
  <c r="O481"/>
  <c r="P481" l="1"/>
  <c r="R481" s="1"/>
  <c r="Q481"/>
  <c r="T481" l="1"/>
  <c r="U481"/>
  <c r="D482" l="1"/>
  <c r="E482"/>
  <c r="C482"/>
  <c r="G482" l="1"/>
  <c r="I482" s="1"/>
  <c r="J482" s="1"/>
  <c r="K482" s="1"/>
  <c r="F482"/>
  <c r="M482" l="1"/>
  <c r="L482"/>
  <c r="H482"/>
  <c r="N482" l="1"/>
  <c r="O482"/>
  <c r="P482" l="1"/>
  <c r="R482" s="1"/>
  <c r="Q482"/>
  <c r="T482" l="1"/>
  <c r="U482"/>
  <c r="D483" l="1"/>
  <c r="E483"/>
  <c r="C483"/>
  <c r="F483" s="1"/>
  <c r="G483" l="1"/>
  <c r="H483" s="1"/>
  <c r="O483" l="1"/>
  <c r="I483"/>
  <c r="J483" s="1"/>
  <c r="K483" s="1"/>
  <c r="N483" l="1"/>
  <c r="Q483"/>
  <c r="P483"/>
  <c r="L483"/>
  <c r="M483"/>
  <c r="R483" l="1"/>
  <c r="U483" s="1"/>
  <c r="T483" l="1"/>
  <c r="E484" s="1"/>
  <c r="C484" l="1"/>
  <c r="F484" s="1"/>
  <c r="D484"/>
  <c r="G484" s="1"/>
  <c r="I484" l="1"/>
  <c r="H484"/>
  <c r="J484" l="1"/>
  <c r="K484" s="1"/>
  <c r="O484"/>
  <c r="N484" l="1"/>
  <c r="L484"/>
  <c r="M484"/>
  <c r="P484"/>
  <c r="R484" s="1"/>
  <c r="Q484"/>
  <c r="T484" l="1"/>
  <c r="U484"/>
  <c r="E485" l="1"/>
  <c r="D485"/>
  <c r="C485"/>
  <c r="G485" l="1"/>
  <c r="F485"/>
  <c r="H485" l="1"/>
  <c r="I485"/>
  <c r="O485" l="1"/>
  <c r="J485"/>
  <c r="K485" s="1"/>
  <c r="N485" l="1"/>
  <c r="Q485"/>
  <c r="P485"/>
  <c r="M485"/>
  <c r="L485"/>
  <c r="R485" l="1"/>
  <c r="T485" s="1"/>
  <c r="U485" l="1"/>
  <c r="C486" s="1"/>
  <c r="E486" l="1"/>
  <c r="D486"/>
  <c r="G486" s="1"/>
  <c r="F486"/>
  <c r="H486" l="1"/>
  <c r="I486"/>
  <c r="O486" l="1"/>
  <c r="J486"/>
  <c r="K486" s="1"/>
  <c r="Q486" l="1"/>
  <c r="P486"/>
  <c r="L486"/>
  <c r="N486" s="1"/>
  <c r="M486"/>
  <c r="R486" l="1"/>
  <c r="T486" s="1"/>
  <c r="U486" l="1"/>
  <c r="C487" s="1"/>
  <c r="E487" l="1"/>
  <c r="D487"/>
  <c r="G487" s="1"/>
  <c r="F487"/>
  <c r="H487" l="1"/>
  <c r="I487"/>
  <c r="O487" l="1"/>
  <c r="J487"/>
  <c r="K487" s="1"/>
  <c r="N487" l="1"/>
  <c r="M487"/>
  <c r="L487"/>
  <c r="Q487"/>
  <c r="P487"/>
  <c r="R487" l="1"/>
  <c r="U487" s="1"/>
  <c r="T487" l="1"/>
  <c r="C488" s="1"/>
  <c r="F488" s="1"/>
  <c r="D488" l="1"/>
  <c r="G488" s="1"/>
  <c r="H488" s="1"/>
  <c r="E488"/>
  <c r="O488" l="1"/>
  <c r="I488"/>
  <c r="J488" s="1"/>
  <c r="K488" s="1"/>
  <c r="N488" l="1"/>
  <c r="P488"/>
  <c r="R488" s="1"/>
  <c r="Q488"/>
  <c r="L488"/>
  <c r="M488"/>
  <c r="T488" l="1"/>
  <c r="U488"/>
  <c r="C489" l="1"/>
  <c r="E489"/>
  <c r="D489"/>
  <c r="F489" l="1"/>
  <c r="G489"/>
  <c r="H489" l="1"/>
  <c r="I489"/>
  <c r="O489" l="1"/>
  <c r="J489"/>
  <c r="K489" s="1"/>
  <c r="N489" l="1"/>
  <c r="Q489"/>
  <c r="P489"/>
  <c r="L489"/>
  <c r="M489"/>
  <c r="R489" l="1"/>
  <c r="T489" s="1"/>
  <c r="U489" l="1"/>
  <c r="C490" s="1"/>
  <c r="E490" l="1"/>
  <c r="D490"/>
  <c r="G490" s="1"/>
  <c r="F490"/>
  <c r="H490" l="1"/>
  <c r="I490"/>
  <c r="O490" l="1"/>
  <c r="J490"/>
  <c r="K490" s="1"/>
  <c r="N490" l="1"/>
  <c r="M490"/>
  <c r="L490"/>
  <c r="P490"/>
  <c r="R490" s="1"/>
  <c r="Q490"/>
  <c r="T490" l="1"/>
  <c r="U490"/>
  <c r="D491" l="1"/>
  <c r="E491"/>
  <c r="C491"/>
  <c r="G491" l="1"/>
  <c r="F491"/>
  <c r="H491" l="1"/>
  <c r="I491"/>
  <c r="O491" l="1"/>
  <c r="J491"/>
  <c r="K491" s="1"/>
  <c r="N491" l="1"/>
  <c r="P491"/>
  <c r="Q491"/>
  <c r="L491"/>
  <c r="M491"/>
  <c r="R491" l="1"/>
  <c r="T491" l="1"/>
  <c r="U491"/>
  <c r="D492" l="1"/>
  <c r="E492"/>
  <c r="C492"/>
  <c r="G492" l="1"/>
  <c r="F492"/>
  <c r="H492" l="1"/>
  <c r="I492"/>
  <c r="O492" l="1"/>
  <c r="J492"/>
  <c r="K492" s="1"/>
  <c r="R492" l="1"/>
  <c r="M492"/>
  <c r="L492"/>
  <c r="P492"/>
  <c r="Q492"/>
  <c r="N492" l="1"/>
  <c r="U492" s="1"/>
  <c r="T492" l="1"/>
  <c r="C493" s="1"/>
  <c r="D493" l="1"/>
  <c r="G493" s="1"/>
  <c r="E493"/>
  <c r="F493"/>
  <c r="H493" l="1"/>
  <c r="I493"/>
  <c r="O493" l="1"/>
  <c r="J493"/>
  <c r="K493" s="1"/>
  <c r="M493" l="1"/>
  <c r="L493"/>
  <c r="Q493"/>
  <c r="P493"/>
  <c r="N493" l="1"/>
  <c r="R493"/>
  <c r="U493" l="1"/>
  <c r="T493"/>
  <c r="D494" l="1"/>
  <c r="G494" s="1"/>
  <c r="E494"/>
  <c r="C494"/>
  <c r="F494" s="1"/>
  <c r="I494" l="1"/>
  <c r="J494" s="1"/>
  <c r="K494" s="1"/>
  <c r="H494"/>
  <c r="N494" l="1"/>
  <c r="M494"/>
  <c r="L494"/>
  <c r="O494"/>
  <c r="Q494" l="1"/>
  <c r="P494"/>
  <c r="R494" l="1"/>
  <c r="T494" l="1"/>
  <c r="U494"/>
</calcChain>
</file>

<file path=xl/comments1.xml><?xml version="1.0" encoding="utf-8"?>
<comments xmlns="http://schemas.openxmlformats.org/spreadsheetml/2006/main">
  <authors>
    <author>CSC</author>
  </authors>
  <commentList>
    <comment ref="E19" authorId="0">
      <text>
        <r>
          <rPr>
            <b/>
            <sz val="9"/>
            <color indexed="81"/>
            <rFont val="Tahoma"/>
            <charset val="1"/>
          </rPr>
          <t>CSC:</t>
        </r>
        <r>
          <rPr>
            <sz val="9"/>
            <color indexed="81"/>
            <rFont val="Tahoma"/>
            <charset val="1"/>
          </rPr>
          <t xml:space="preserve">
Maybe able to use same solenoid as PTO
</t>
        </r>
      </text>
    </comment>
  </commentList>
</comments>
</file>

<file path=xl/sharedStrings.xml><?xml version="1.0" encoding="utf-8"?>
<sst xmlns="http://schemas.openxmlformats.org/spreadsheetml/2006/main" count="133" uniqueCount="120">
  <si>
    <t>PWM Outputs</t>
  </si>
  <si>
    <t>Digital IO</t>
  </si>
  <si>
    <t>Right Encoder A</t>
  </si>
  <si>
    <t>Right Encoder B</t>
  </si>
  <si>
    <t>Left Encoder A</t>
  </si>
  <si>
    <t>Left Encoder B</t>
  </si>
  <si>
    <t>Shifter</t>
  </si>
  <si>
    <t>Pressure Switch</t>
  </si>
  <si>
    <t>Relay Outputs</t>
  </si>
  <si>
    <t>Compressor</t>
  </si>
  <si>
    <t>DS Digital IO</t>
  </si>
  <si>
    <t>DS Analog IO</t>
  </si>
  <si>
    <t>X</t>
  </si>
  <si>
    <t>Y</t>
  </si>
  <si>
    <t>Left Joystick</t>
  </si>
  <si>
    <t>Left Drive</t>
  </si>
  <si>
    <t>Right Joystick</t>
  </si>
  <si>
    <t>Right Drive</t>
  </si>
  <si>
    <t>Controller</t>
  </si>
  <si>
    <t>A1</t>
  </si>
  <si>
    <t>A2</t>
  </si>
  <si>
    <t>A3</t>
  </si>
  <si>
    <t>A4</t>
  </si>
  <si>
    <t>Auto Delay</t>
  </si>
  <si>
    <t>Analog IO</t>
  </si>
  <si>
    <t>Heading Gyro</t>
  </si>
  <si>
    <t>Piviot Omni</t>
  </si>
  <si>
    <t>Omni</t>
  </si>
  <si>
    <t>CAN</t>
  </si>
  <si>
    <t>RESERVED</t>
  </si>
  <si>
    <t>Top Shooter</t>
  </si>
  <si>
    <t>Bottom Shooter</t>
  </si>
  <si>
    <t>Turret</t>
  </si>
  <si>
    <t>Auto Bit 1</t>
  </si>
  <si>
    <t>Auto Bit 0</t>
  </si>
  <si>
    <t>Auto Bit 3</t>
  </si>
  <si>
    <t>Missle Switch</t>
  </si>
  <si>
    <t>Stage 2</t>
  </si>
  <si>
    <t>Name</t>
  </si>
  <si>
    <t>CAN ID</t>
  </si>
  <si>
    <t>P</t>
  </si>
  <si>
    <t>I</t>
  </si>
  <si>
    <t>D</t>
  </si>
  <si>
    <t>Sensor</t>
  </si>
  <si>
    <t>Lines</t>
  </si>
  <si>
    <t>Low Limit</t>
  </si>
  <si>
    <t>High Limit</t>
  </si>
  <si>
    <t>Encoder</t>
  </si>
  <si>
    <t>Start</t>
  </si>
  <si>
    <t>1408 = 11*128, therefore commanding 1408 = 1 Revolution of turret</t>
  </si>
  <si>
    <t>Front Right</t>
  </si>
  <si>
    <t>Front Left</t>
  </si>
  <si>
    <t>Rear Right</t>
  </si>
  <si>
    <t>Rear Left</t>
  </si>
  <si>
    <t>Mid Left</t>
  </si>
  <si>
    <t>Mid Right</t>
  </si>
  <si>
    <t>Shooter 1</t>
  </si>
  <si>
    <t>Shooter 2</t>
  </si>
  <si>
    <t>Bobcat 2013 IO Assignments</t>
  </si>
  <si>
    <t>Upper Limit Switch</t>
  </si>
  <si>
    <t>Lower Limit Switch</t>
  </si>
  <si>
    <t>Shooter1 Encoder A</t>
  </si>
  <si>
    <t>Shooter1 Encoder B</t>
  </si>
  <si>
    <t>Shooter2 Encoder A</t>
  </si>
  <si>
    <t>Shooter2 Encoder B</t>
  </si>
  <si>
    <t>Pickup</t>
  </si>
  <si>
    <t>PTO</t>
  </si>
  <si>
    <t>Pickup Deploy</t>
  </si>
  <si>
    <t>Climber Break</t>
  </si>
  <si>
    <t>Shooter Pin</t>
  </si>
  <si>
    <t>Shooter Feed</t>
  </si>
  <si>
    <t>Shooter Elevation</t>
  </si>
  <si>
    <t>Solenoid Outputs 2</t>
  </si>
  <si>
    <t>Climber Deploy Out</t>
  </si>
  <si>
    <t>Climber Deploy In</t>
  </si>
  <si>
    <t>Solenoid Outputs 1</t>
  </si>
  <si>
    <t>High Gear</t>
  </si>
  <si>
    <t>Wheel Diameter</t>
  </si>
  <si>
    <t>in</t>
  </si>
  <si>
    <t>Max Wheel RPM</t>
  </si>
  <si>
    <t>Max Encoder RPM</t>
  </si>
  <si>
    <t>Encoder Counts</t>
  </si>
  <si>
    <t>CPR</t>
  </si>
  <si>
    <t>Wheel/Encoder</t>
  </si>
  <si>
    <t>Wheel/cnts</t>
  </si>
  <si>
    <t>in/cnts</t>
  </si>
  <si>
    <t>Low Gear</t>
  </si>
  <si>
    <t>Dp</t>
  </si>
  <si>
    <t>Di</t>
  </si>
  <si>
    <t>Dd</t>
  </si>
  <si>
    <t>Sp</t>
  </si>
  <si>
    <t>Si</t>
  </si>
  <si>
    <t>Sd</t>
  </si>
  <si>
    <t>Target X</t>
  </si>
  <si>
    <t>Target Y</t>
  </si>
  <si>
    <t>Ts</t>
  </si>
  <si>
    <t>s</t>
  </si>
  <si>
    <t>in/s</t>
  </si>
  <si>
    <t>in/m</t>
  </si>
  <si>
    <t>Ft/s</t>
  </si>
  <si>
    <t>Speed</t>
  </si>
  <si>
    <t>f/s</t>
  </si>
  <si>
    <t>Distance</t>
  </si>
  <si>
    <t>deltaX</t>
  </si>
  <si>
    <t>deltaY</t>
  </si>
  <si>
    <t>Heading</t>
  </si>
  <si>
    <t>Max Speed</t>
  </si>
  <si>
    <t>Bearing</t>
  </si>
  <si>
    <t>SerrorDt</t>
  </si>
  <si>
    <t>SI</t>
  </si>
  <si>
    <t>SDt</t>
  </si>
  <si>
    <t>SPID</t>
  </si>
  <si>
    <t>DerrorDt</t>
  </si>
  <si>
    <t>Left</t>
  </si>
  <si>
    <t>Right</t>
  </si>
  <si>
    <t>DI</t>
  </si>
  <si>
    <t>DDt</t>
  </si>
  <si>
    <t>DPID</t>
  </si>
  <si>
    <t>Target Heading</t>
  </si>
  <si>
    <t>Time</t>
  </si>
</sst>
</file>

<file path=xl/styles.xml><?xml version="1.0" encoding="utf-8"?>
<styleSheet xmlns="http://schemas.openxmlformats.org/spreadsheetml/2006/main">
  <fonts count="5">
    <font>
      <sz val="11"/>
      <color theme="1"/>
      <name val="Arial"/>
      <family val="2"/>
    </font>
    <font>
      <b/>
      <sz val="11"/>
      <color theme="1"/>
      <name val="Arial"/>
      <family val="2"/>
    </font>
    <font>
      <sz val="18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0" fillId="2" borderId="3" xfId="0" applyFill="1" applyBorder="1"/>
    <xf numFmtId="0" fontId="0" fillId="2" borderId="5" xfId="0" applyFill="1" applyBorder="1"/>
    <xf numFmtId="0" fontId="0" fillId="0" borderId="0" xfId="0" quotePrefix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9" xfId="0" quotePrefix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PID!$C$5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PID!$B$6:$B$494</c:f>
              <c:numCache>
                <c:formatCode>General</c:formatCode>
                <c:ptCount val="48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0.70000000000000007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0.82000000000000006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0.94000000000000006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1.1400000000000001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1.3800000000000001</c:v>
                </c:pt>
                <c:pt idx="69">
                  <c:v>1.4000000000000001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1.6400000000000001</c:v>
                </c:pt>
                <c:pt idx="82">
                  <c:v>1.6600000000000001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1.8800000000000001</c:v>
                </c:pt>
                <c:pt idx="94">
                  <c:v>1.9000000000000001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2.2600000000000002</c:v>
                </c:pt>
                <c:pt idx="113">
                  <c:v>2.2800000000000002</c:v>
                </c:pt>
                <c:pt idx="114">
                  <c:v>2.3000000000000003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2.7600000000000002</c:v>
                </c:pt>
                <c:pt idx="138">
                  <c:v>2.7800000000000002</c:v>
                </c:pt>
                <c:pt idx="139">
                  <c:v>2.8000000000000003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3.2600000000000002</c:v>
                </c:pt>
                <c:pt idx="163">
                  <c:v>3.2800000000000002</c:v>
                </c:pt>
                <c:pt idx="164">
                  <c:v>3.3000000000000003</c:v>
                </c:pt>
                <c:pt idx="165">
                  <c:v>3.3200000000000003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3.7600000000000002</c:v>
                </c:pt>
                <c:pt idx="188">
                  <c:v>3.7800000000000002</c:v>
                </c:pt>
                <c:pt idx="189">
                  <c:v>3.8000000000000003</c:v>
                </c:pt>
                <c:pt idx="190">
                  <c:v>3.8200000000000003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4.0200000000000005</c:v>
                </c:pt>
                <c:pt idx="201">
                  <c:v>4.04</c:v>
                </c:pt>
                <c:pt idx="202">
                  <c:v>4.0600000000000005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4.5200000000000005</c:v>
                </c:pt>
                <c:pt idx="226">
                  <c:v>4.54</c:v>
                </c:pt>
                <c:pt idx="227">
                  <c:v>4.5600000000000005</c:v>
                </c:pt>
                <c:pt idx="228">
                  <c:v>4.58</c:v>
                </c:pt>
                <c:pt idx="229">
                  <c:v>4.6000000000000005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5.0200000000000005</c:v>
                </c:pt>
                <c:pt idx="251">
                  <c:v>5.04</c:v>
                </c:pt>
                <c:pt idx="252">
                  <c:v>5.0600000000000005</c:v>
                </c:pt>
                <c:pt idx="253">
                  <c:v>5.08</c:v>
                </c:pt>
                <c:pt idx="254">
                  <c:v>5.1000000000000005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5.5200000000000005</c:v>
                </c:pt>
                <c:pt idx="276">
                  <c:v>5.54</c:v>
                </c:pt>
                <c:pt idx="277">
                  <c:v>5.5600000000000005</c:v>
                </c:pt>
                <c:pt idx="278">
                  <c:v>5.58</c:v>
                </c:pt>
                <c:pt idx="279">
                  <c:v>5.6000000000000005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6.0200000000000005</c:v>
                </c:pt>
                <c:pt idx="301">
                  <c:v>6.04</c:v>
                </c:pt>
                <c:pt idx="302">
                  <c:v>6.0600000000000005</c:v>
                </c:pt>
                <c:pt idx="303">
                  <c:v>6.08</c:v>
                </c:pt>
                <c:pt idx="304">
                  <c:v>6.1000000000000005</c:v>
                </c:pt>
                <c:pt idx="305">
                  <c:v>6.12</c:v>
                </c:pt>
                <c:pt idx="306">
                  <c:v>6.1400000000000006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6.5200000000000005</c:v>
                </c:pt>
                <c:pt idx="326">
                  <c:v>6.54</c:v>
                </c:pt>
                <c:pt idx="327">
                  <c:v>6.5600000000000005</c:v>
                </c:pt>
                <c:pt idx="328">
                  <c:v>6.58</c:v>
                </c:pt>
                <c:pt idx="329">
                  <c:v>6.6000000000000005</c:v>
                </c:pt>
                <c:pt idx="330">
                  <c:v>6.62</c:v>
                </c:pt>
                <c:pt idx="331">
                  <c:v>6.6400000000000006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7.0200000000000005</c:v>
                </c:pt>
                <c:pt idx="351">
                  <c:v>7.04</c:v>
                </c:pt>
                <c:pt idx="352">
                  <c:v>7.0600000000000005</c:v>
                </c:pt>
                <c:pt idx="353">
                  <c:v>7.08</c:v>
                </c:pt>
                <c:pt idx="354">
                  <c:v>7.1000000000000005</c:v>
                </c:pt>
                <c:pt idx="355">
                  <c:v>7.12</c:v>
                </c:pt>
                <c:pt idx="356">
                  <c:v>7.1400000000000006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7.5200000000000005</c:v>
                </c:pt>
                <c:pt idx="376">
                  <c:v>7.54</c:v>
                </c:pt>
                <c:pt idx="377">
                  <c:v>7.5600000000000005</c:v>
                </c:pt>
                <c:pt idx="378">
                  <c:v>7.58</c:v>
                </c:pt>
                <c:pt idx="379">
                  <c:v>7.6000000000000005</c:v>
                </c:pt>
                <c:pt idx="380">
                  <c:v>7.62</c:v>
                </c:pt>
                <c:pt idx="381">
                  <c:v>7.6400000000000006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8.0400000000000009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8.120000000000001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8.5400000000000009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8.620000000000001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8.7000000000000011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9.0400000000000009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9.120000000000001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9.2000000000000011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9.5400000000000009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9.620000000000001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9.7000000000000011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</c:numCache>
            </c:numRef>
          </c:xVal>
          <c:yVal>
            <c:numRef>
              <c:f>PID!$C$6:$C$494</c:f>
              <c:numCache>
                <c:formatCode>General</c:formatCode>
                <c:ptCount val="489"/>
                <c:pt idx="0">
                  <c:v>0</c:v>
                </c:pt>
                <c:pt idx="1">
                  <c:v>1.6361999999999999</c:v>
                </c:pt>
                <c:pt idx="2">
                  <c:v>3.2142347044067296</c:v>
                </c:pt>
                <c:pt idx="3">
                  <c:v>4.7360114060875613</c:v>
                </c:pt>
                <c:pt idx="4">
                  <c:v>6.2033768568124223</c:v>
                </c:pt>
                <c:pt idx="5">
                  <c:v>7.6181191548749636</c:v>
                </c:pt>
                <c:pt idx="6">
                  <c:v>8.9819695730888718</c:v>
                </c:pt>
                <c:pt idx="7">
                  <c:v>10.296604328796995</c:v>
                </c:pt>
                <c:pt idx="8">
                  <c:v>11.56364629743168</c:v>
                </c:pt>
                <c:pt idx="9">
                  <c:v>12.784666671055641</c:v>
                </c:pt>
                <c:pt idx="10">
                  <c:v>13.961186563190473</c:v>
                </c:pt>
                <c:pt idx="11">
                  <c:v>15.094678561099798</c:v>
                </c:pt>
                <c:pt idx="12">
                  <c:v>16.186568226529982</c:v>
                </c:pt>
                <c:pt idx="13">
                  <c:v>17.238235545714936</c:v>
                </c:pt>
                <c:pt idx="14">
                  <c:v>18.251016329211414</c:v>
                </c:pt>
                <c:pt idx="15">
                  <c:v>19.226203561831898</c:v>
                </c:pt>
                <c:pt idx="16">
                  <c:v>20.165048702562196</c:v>
                </c:pt>
                <c:pt idx="17">
                  <c:v>21.068762933859929</c:v>
                </c:pt>
                <c:pt idx="18">
                  <c:v>21.938518359086206</c:v>
                </c:pt>
                <c:pt idx="19">
                  <c:v>22.775449145965073</c:v>
                </c:pt>
                <c:pt idx="20">
                  <c:v>23.580652612807221</c:v>
                </c:pt>
                <c:pt idx="21">
                  <c:v>24.355190252648843</c:v>
                </c:pt>
                <c:pt idx="22">
                  <c:v>25.100088688256516</c:v>
                </c:pt>
                <c:pt idx="23">
                  <c:v>25.816340547855397</c:v>
                </c:pt>
                <c:pt idx="24">
                  <c:v>26.504905247027157</c:v>
                </c:pt>
                <c:pt idx="25">
                  <c:v>27.166709655845484</c:v>
                </c:pt>
                <c:pt idx="26">
                  <c:v>27.802648620953644</c:v>
                </c:pt>
                <c:pt idx="27">
                  <c:v>28.413585298325014</c:v>
                </c:pt>
                <c:pt idx="28">
                  <c:v>29.000351231268592</c:v>
                </c:pt>
                <c:pt idx="29">
                  <c:v>29.563746075531167</c:v>
                </c:pt>
                <c:pt idx="30">
                  <c:v>30.104536821827711</c:v>
                </c:pt>
                <c:pt idx="31">
                  <c:v>30.623456283245197</c:v>
                </c:pt>
                <c:pt idx="32">
                  <c:v>31.121200478506672</c:v>
                </c:pt>
                <c:pt idx="33">
                  <c:v>31.598424311726639</c:v>
                </c:pt>
                <c:pt idx="34">
                  <c:v>32.055734549695003</c:v>
                </c:pt>
                <c:pt idx="35">
                  <c:v>32.493678383845904</c:v>
                </c:pt>
                <c:pt idx="36">
                  <c:v>32.912724547828191</c:v>
                </c:pt>
                <c:pt idx="37">
                  <c:v>33.313231453006651</c:v>
                </c:pt>
                <c:pt idx="38">
                  <c:v>33.695391861465069</c:v>
                </c:pt>
                <c:pt idx="39">
                  <c:v>34.059133581460969</c:v>
                </c:pt>
                <c:pt idx="40">
                  <c:v>34.403934927955667</c:v>
                </c:pt>
                <c:pt idx="41">
                  <c:v>34.403934927955667</c:v>
                </c:pt>
                <c:pt idx="42">
                  <c:v>34.403934927955667</c:v>
                </c:pt>
                <c:pt idx="43">
                  <c:v>34.403934927955667</c:v>
                </c:pt>
                <c:pt idx="44">
                  <c:v>34.403934927955667</c:v>
                </c:pt>
                <c:pt idx="45">
                  <c:v>34.403934927955667</c:v>
                </c:pt>
                <c:pt idx="46">
                  <c:v>34.403934927955667</c:v>
                </c:pt>
                <c:pt idx="47">
                  <c:v>34.403934927955667</c:v>
                </c:pt>
                <c:pt idx="48">
                  <c:v>34.403934927955667</c:v>
                </c:pt>
                <c:pt idx="49">
                  <c:v>34.403934927955667</c:v>
                </c:pt>
                <c:pt idx="50">
                  <c:v>34.403934927955667</c:v>
                </c:pt>
                <c:pt idx="51">
                  <c:v>34.403934927955667</c:v>
                </c:pt>
                <c:pt idx="52">
                  <c:v>34.403934927955667</c:v>
                </c:pt>
                <c:pt idx="53">
                  <c:v>34.403934927955667</c:v>
                </c:pt>
                <c:pt idx="54">
                  <c:v>34.403934927955667</c:v>
                </c:pt>
                <c:pt idx="55">
                  <c:v>34.403934927955667</c:v>
                </c:pt>
                <c:pt idx="56">
                  <c:v>34.403934927955667</c:v>
                </c:pt>
                <c:pt idx="57">
                  <c:v>34.403934927955667</c:v>
                </c:pt>
                <c:pt idx="58">
                  <c:v>34.403934927955667</c:v>
                </c:pt>
                <c:pt idx="59">
                  <c:v>34.403934927955667</c:v>
                </c:pt>
                <c:pt idx="60">
                  <c:v>34.403934927955667</c:v>
                </c:pt>
                <c:pt idx="61">
                  <c:v>34.403934927955667</c:v>
                </c:pt>
                <c:pt idx="62">
                  <c:v>34.403934927955667</c:v>
                </c:pt>
                <c:pt idx="63">
                  <c:v>34.403934927955667</c:v>
                </c:pt>
                <c:pt idx="64">
                  <c:v>34.403934927955667</c:v>
                </c:pt>
                <c:pt idx="65">
                  <c:v>34.403934927955667</c:v>
                </c:pt>
                <c:pt idx="66">
                  <c:v>34.403934927955667</c:v>
                </c:pt>
                <c:pt idx="67">
                  <c:v>34.403934927955667</c:v>
                </c:pt>
                <c:pt idx="68">
                  <c:v>34.403934927955667</c:v>
                </c:pt>
                <c:pt idx="69">
                  <c:v>34.403934927955667</c:v>
                </c:pt>
                <c:pt idx="70">
                  <c:v>34.403934927955667</c:v>
                </c:pt>
                <c:pt idx="71">
                  <c:v>34.403934927955667</c:v>
                </c:pt>
                <c:pt idx="72">
                  <c:v>34.403934927955667</c:v>
                </c:pt>
                <c:pt idx="73">
                  <c:v>34.403934927955667</c:v>
                </c:pt>
                <c:pt idx="74">
                  <c:v>34.403934927955667</c:v>
                </c:pt>
                <c:pt idx="75">
                  <c:v>34.403934927955667</c:v>
                </c:pt>
                <c:pt idx="76">
                  <c:v>34.403934927955667</c:v>
                </c:pt>
                <c:pt idx="77">
                  <c:v>34.403934927955667</c:v>
                </c:pt>
                <c:pt idx="78">
                  <c:v>34.403934927955667</c:v>
                </c:pt>
                <c:pt idx="79">
                  <c:v>34.403934927955667</c:v>
                </c:pt>
                <c:pt idx="80">
                  <c:v>34.403934927955667</c:v>
                </c:pt>
                <c:pt idx="81">
                  <c:v>34.403934927955667</c:v>
                </c:pt>
                <c:pt idx="82">
                  <c:v>34.403934927955667</c:v>
                </c:pt>
                <c:pt idx="83">
                  <c:v>34.403934927955667</c:v>
                </c:pt>
                <c:pt idx="84">
                  <c:v>34.403934927955667</c:v>
                </c:pt>
                <c:pt idx="85">
                  <c:v>34.403934927955667</c:v>
                </c:pt>
                <c:pt idx="86">
                  <c:v>34.403934927955667</c:v>
                </c:pt>
                <c:pt idx="87">
                  <c:v>34.403934927955667</c:v>
                </c:pt>
                <c:pt idx="88">
                  <c:v>34.403934927955667</c:v>
                </c:pt>
                <c:pt idx="89">
                  <c:v>34.403934927955667</c:v>
                </c:pt>
                <c:pt idx="90">
                  <c:v>34.403934927955667</c:v>
                </c:pt>
                <c:pt idx="91">
                  <c:v>34.403934927955667</c:v>
                </c:pt>
                <c:pt idx="92">
                  <c:v>34.403934927955667</c:v>
                </c:pt>
                <c:pt idx="93">
                  <c:v>34.403934927955667</c:v>
                </c:pt>
                <c:pt idx="94">
                  <c:v>34.403934927955667</c:v>
                </c:pt>
                <c:pt idx="95">
                  <c:v>34.403934927955667</c:v>
                </c:pt>
                <c:pt idx="96">
                  <c:v>34.403934927955667</c:v>
                </c:pt>
                <c:pt idx="97">
                  <c:v>34.403934927955667</c:v>
                </c:pt>
                <c:pt idx="98">
                  <c:v>34.403934927955667</c:v>
                </c:pt>
                <c:pt idx="99">
                  <c:v>34.403934927955667</c:v>
                </c:pt>
                <c:pt idx="100">
                  <c:v>34.403934927955667</c:v>
                </c:pt>
                <c:pt idx="101">
                  <c:v>34.403934927955667</c:v>
                </c:pt>
                <c:pt idx="102">
                  <c:v>34.403934927955667</c:v>
                </c:pt>
                <c:pt idx="103">
                  <c:v>34.403934927955667</c:v>
                </c:pt>
                <c:pt idx="104">
                  <c:v>34.403934927955667</c:v>
                </c:pt>
                <c:pt idx="105">
                  <c:v>34.403934927955667</c:v>
                </c:pt>
                <c:pt idx="106">
                  <c:v>34.403934927955667</c:v>
                </c:pt>
                <c:pt idx="107">
                  <c:v>34.403934927955667</c:v>
                </c:pt>
                <c:pt idx="108">
                  <c:v>34.403934927955667</c:v>
                </c:pt>
                <c:pt idx="109">
                  <c:v>34.403934927955667</c:v>
                </c:pt>
                <c:pt idx="110">
                  <c:v>34.403934927955667</c:v>
                </c:pt>
                <c:pt idx="111">
                  <c:v>34.403934927955667</c:v>
                </c:pt>
                <c:pt idx="112">
                  <c:v>34.403934927955667</c:v>
                </c:pt>
                <c:pt idx="113">
                  <c:v>34.403934927955667</c:v>
                </c:pt>
                <c:pt idx="114">
                  <c:v>34.403934927955667</c:v>
                </c:pt>
                <c:pt idx="115">
                  <c:v>34.403934927955667</c:v>
                </c:pt>
                <c:pt idx="116">
                  <c:v>34.403934927955667</c:v>
                </c:pt>
                <c:pt idx="117">
                  <c:v>34.403934927955667</c:v>
                </c:pt>
                <c:pt idx="118">
                  <c:v>34.403934927955667</c:v>
                </c:pt>
                <c:pt idx="119">
                  <c:v>34.403934927955667</c:v>
                </c:pt>
                <c:pt idx="120">
                  <c:v>34.403934927955667</c:v>
                </c:pt>
                <c:pt idx="121">
                  <c:v>34.403934927955667</c:v>
                </c:pt>
                <c:pt idx="122">
                  <c:v>34.403934927955667</c:v>
                </c:pt>
                <c:pt idx="123">
                  <c:v>34.403934927955667</c:v>
                </c:pt>
                <c:pt idx="124">
                  <c:v>34.403934927955667</c:v>
                </c:pt>
                <c:pt idx="125">
                  <c:v>34.403934927955667</c:v>
                </c:pt>
                <c:pt idx="126">
                  <c:v>34.403934927955667</c:v>
                </c:pt>
                <c:pt idx="127">
                  <c:v>34.403934927955667</c:v>
                </c:pt>
                <c:pt idx="128">
                  <c:v>34.403934927955667</c:v>
                </c:pt>
                <c:pt idx="129">
                  <c:v>34.403934927955667</c:v>
                </c:pt>
                <c:pt idx="130">
                  <c:v>34.403934927955667</c:v>
                </c:pt>
                <c:pt idx="131">
                  <c:v>34.403934927955667</c:v>
                </c:pt>
                <c:pt idx="132">
                  <c:v>34.403934927955667</c:v>
                </c:pt>
                <c:pt idx="133">
                  <c:v>34.403934927955667</c:v>
                </c:pt>
                <c:pt idx="134">
                  <c:v>34.403934927955667</c:v>
                </c:pt>
                <c:pt idx="135">
                  <c:v>34.403934927955667</c:v>
                </c:pt>
                <c:pt idx="136">
                  <c:v>34.403934927955667</c:v>
                </c:pt>
                <c:pt idx="137">
                  <c:v>34.403934927955667</c:v>
                </c:pt>
                <c:pt idx="138">
                  <c:v>34.403934927955667</c:v>
                </c:pt>
                <c:pt idx="139">
                  <c:v>34.403934927955667</c:v>
                </c:pt>
                <c:pt idx="140">
                  <c:v>34.403934927955667</c:v>
                </c:pt>
                <c:pt idx="141">
                  <c:v>34.403934927955667</c:v>
                </c:pt>
                <c:pt idx="142">
                  <c:v>34.403934927955667</c:v>
                </c:pt>
                <c:pt idx="143">
                  <c:v>34.403934927955667</c:v>
                </c:pt>
                <c:pt idx="144">
                  <c:v>34.403934927955667</c:v>
                </c:pt>
                <c:pt idx="145">
                  <c:v>34.403934927955667</c:v>
                </c:pt>
                <c:pt idx="146">
                  <c:v>34.403934927955667</c:v>
                </c:pt>
                <c:pt idx="147">
                  <c:v>34.403934927955667</c:v>
                </c:pt>
                <c:pt idx="148">
                  <c:v>34.403934927955667</c:v>
                </c:pt>
                <c:pt idx="149">
                  <c:v>34.403934927955667</c:v>
                </c:pt>
                <c:pt idx="150">
                  <c:v>34.403934927955667</c:v>
                </c:pt>
                <c:pt idx="151">
                  <c:v>34.403934927955667</c:v>
                </c:pt>
                <c:pt idx="152">
                  <c:v>34.403934927955667</c:v>
                </c:pt>
                <c:pt idx="153">
                  <c:v>34.403934927955667</c:v>
                </c:pt>
                <c:pt idx="154">
                  <c:v>34.403934927955667</c:v>
                </c:pt>
                <c:pt idx="155">
                  <c:v>34.403934927955667</c:v>
                </c:pt>
                <c:pt idx="156">
                  <c:v>34.403934927955667</c:v>
                </c:pt>
                <c:pt idx="157">
                  <c:v>34.403934927955667</c:v>
                </c:pt>
                <c:pt idx="158">
                  <c:v>34.403934927955667</c:v>
                </c:pt>
                <c:pt idx="159">
                  <c:v>34.403934927955667</c:v>
                </c:pt>
                <c:pt idx="160">
                  <c:v>34.403934927955667</c:v>
                </c:pt>
                <c:pt idx="161">
                  <c:v>34.403934927955667</c:v>
                </c:pt>
                <c:pt idx="162">
                  <c:v>34.403934927955667</c:v>
                </c:pt>
                <c:pt idx="163">
                  <c:v>34.403934927955667</c:v>
                </c:pt>
                <c:pt idx="164">
                  <c:v>34.403934927955667</c:v>
                </c:pt>
                <c:pt idx="165">
                  <c:v>34.403934927955667</c:v>
                </c:pt>
                <c:pt idx="166">
                  <c:v>34.403934927955667</c:v>
                </c:pt>
                <c:pt idx="167">
                  <c:v>34.403934927955667</c:v>
                </c:pt>
                <c:pt idx="168">
                  <c:v>34.403934927955667</c:v>
                </c:pt>
                <c:pt idx="169">
                  <c:v>34.403934927955667</c:v>
                </c:pt>
                <c:pt idx="170">
                  <c:v>34.403934927955667</c:v>
                </c:pt>
                <c:pt idx="171">
                  <c:v>34.403934927955667</c:v>
                </c:pt>
                <c:pt idx="172">
                  <c:v>34.403934927955667</c:v>
                </c:pt>
                <c:pt idx="173">
                  <c:v>34.403934927955667</c:v>
                </c:pt>
                <c:pt idx="174">
                  <c:v>34.403934927955667</c:v>
                </c:pt>
                <c:pt idx="175">
                  <c:v>34.403934927955667</c:v>
                </c:pt>
                <c:pt idx="176">
                  <c:v>34.403934927955667</c:v>
                </c:pt>
                <c:pt idx="177">
                  <c:v>34.403934927955667</c:v>
                </c:pt>
                <c:pt idx="178">
                  <c:v>34.403934927955667</c:v>
                </c:pt>
                <c:pt idx="179">
                  <c:v>34.403934927955667</c:v>
                </c:pt>
                <c:pt idx="180">
                  <c:v>34.403934927955667</c:v>
                </c:pt>
                <c:pt idx="181">
                  <c:v>34.403934927955667</c:v>
                </c:pt>
                <c:pt idx="182">
                  <c:v>34.403934927955667</c:v>
                </c:pt>
                <c:pt idx="183">
                  <c:v>34.403934927955667</c:v>
                </c:pt>
                <c:pt idx="184">
                  <c:v>34.403934927955667</c:v>
                </c:pt>
                <c:pt idx="185">
                  <c:v>34.403934927955667</c:v>
                </c:pt>
                <c:pt idx="186">
                  <c:v>34.403934927955667</c:v>
                </c:pt>
                <c:pt idx="187">
                  <c:v>34.403934927955667</c:v>
                </c:pt>
                <c:pt idx="188">
                  <c:v>34.403934927955667</c:v>
                </c:pt>
                <c:pt idx="189">
                  <c:v>34.403934927955667</c:v>
                </c:pt>
                <c:pt idx="190">
                  <c:v>34.403934927955667</c:v>
                </c:pt>
                <c:pt idx="191">
                  <c:v>34.403934927955667</c:v>
                </c:pt>
                <c:pt idx="192">
                  <c:v>34.403934927955667</c:v>
                </c:pt>
                <c:pt idx="193">
                  <c:v>34.403934927955667</c:v>
                </c:pt>
                <c:pt idx="194">
                  <c:v>34.403934927955667</c:v>
                </c:pt>
                <c:pt idx="195">
                  <c:v>34.403934927955667</c:v>
                </c:pt>
                <c:pt idx="196">
                  <c:v>34.403934927955667</c:v>
                </c:pt>
                <c:pt idx="197">
                  <c:v>34.403934927955667</c:v>
                </c:pt>
                <c:pt idx="198">
                  <c:v>34.403934927955667</c:v>
                </c:pt>
                <c:pt idx="199">
                  <c:v>34.403934927955667</c:v>
                </c:pt>
                <c:pt idx="200">
                  <c:v>34.403934927955667</c:v>
                </c:pt>
                <c:pt idx="201">
                  <c:v>34.403934927955667</c:v>
                </c:pt>
                <c:pt idx="202">
                  <c:v>34.403934927955667</c:v>
                </c:pt>
                <c:pt idx="203">
                  <c:v>34.403934927955667</c:v>
                </c:pt>
                <c:pt idx="204">
                  <c:v>34.403934927955667</c:v>
                </c:pt>
                <c:pt idx="205">
                  <c:v>34.403934927955667</c:v>
                </c:pt>
                <c:pt idx="206">
                  <c:v>34.403934927955667</c:v>
                </c:pt>
                <c:pt idx="207">
                  <c:v>34.403934927955667</c:v>
                </c:pt>
                <c:pt idx="208">
                  <c:v>34.403934927955667</c:v>
                </c:pt>
                <c:pt idx="209">
                  <c:v>34.403934927955667</c:v>
                </c:pt>
                <c:pt idx="210">
                  <c:v>34.403934927955667</c:v>
                </c:pt>
                <c:pt idx="211">
                  <c:v>34.403934927955667</c:v>
                </c:pt>
                <c:pt idx="212">
                  <c:v>34.403934927955667</c:v>
                </c:pt>
                <c:pt idx="213">
                  <c:v>34.403934927955667</c:v>
                </c:pt>
                <c:pt idx="214">
                  <c:v>34.403934927955667</c:v>
                </c:pt>
                <c:pt idx="215">
                  <c:v>34.403934927955667</c:v>
                </c:pt>
                <c:pt idx="216">
                  <c:v>34.403934927955667</c:v>
                </c:pt>
                <c:pt idx="217">
                  <c:v>34.403934927955667</c:v>
                </c:pt>
                <c:pt idx="218">
                  <c:v>34.403934927955667</c:v>
                </c:pt>
                <c:pt idx="219">
                  <c:v>34.403934927955667</c:v>
                </c:pt>
                <c:pt idx="220">
                  <c:v>34.403934927955667</c:v>
                </c:pt>
                <c:pt idx="221">
                  <c:v>34.403934927955667</c:v>
                </c:pt>
                <c:pt idx="222">
                  <c:v>34.403934927955667</c:v>
                </c:pt>
                <c:pt idx="223">
                  <c:v>34.403934927955667</c:v>
                </c:pt>
                <c:pt idx="224">
                  <c:v>34.403934927955667</c:v>
                </c:pt>
                <c:pt idx="225">
                  <c:v>34.403934927955667</c:v>
                </c:pt>
                <c:pt idx="226">
                  <c:v>34.403934927955667</c:v>
                </c:pt>
                <c:pt idx="227">
                  <c:v>34.403934927955667</c:v>
                </c:pt>
                <c:pt idx="228">
                  <c:v>34.403934927955667</c:v>
                </c:pt>
                <c:pt idx="229">
                  <c:v>34.403934927955667</c:v>
                </c:pt>
                <c:pt idx="230">
                  <c:v>34.403934927955667</c:v>
                </c:pt>
                <c:pt idx="231">
                  <c:v>34.403934927955667</c:v>
                </c:pt>
                <c:pt idx="232">
                  <c:v>34.403934927955667</c:v>
                </c:pt>
                <c:pt idx="233">
                  <c:v>34.403934927955667</c:v>
                </c:pt>
                <c:pt idx="234">
                  <c:v>34.403934927955667</c:v>
                </c:pt>
                <c:pt idx="235">
                  <c:v>34.403934927955667</c:v>
                </c:pt>
                <c:pt idx="236">
                  <c:v>34.403934927955667</c:v>
                </c:pt>
                <c:pt idx="237">
                  <c:v>34.403934927955667</c:v>
                </c:pt>
                <c:pt idx="238">
                  <c:v>34.403934927955667</c:v>
                </c:pt>
                <c:pt idx="239">
                  <c:v>34.403934927955667</c:v>
                </c:pt>
                <c:pt idx="240">
                  <c:v>34.403934927955667</c:v>
                </c:pt>
                <c:pt idx="241">
                  <c:v>34.403934927955667</c:v>
                </c:pt>
                <c:pt idx="242">
                  <c:v>34.403934927955667</c:v>
                </c:pt>
                <c:pt idx="243">
                  <c:v>34.403934927955667</c:v>
                </c:pt>
                <c:pt idx="244">
                  <c:v>34.403934927955667</c:v>
                </c:pt>
                <c:pt idx="245">
                  <c:v>34.403934927955667</c:v>
                </c:pt>
                <c:pt idx="246">
                  <c:v>34.403934927955667</c:v>
                </c:pt>
                <c:pt idx="247">
                  <c:v>34.403934927955667</c:v>
                </c:pt>
                <c:pt idx="248">
                  <c:v>34.403934927955667</c:v>
                </c:pt>
                <c:pt idx="249">
                  <c:v>34.403934927955667</c:v>
                </c:pt>
                <c:pt idx="250">
                  <c:v>34.403934927955667</c:v>
                </c:pt>
                <c:pt idx="251">
                  <c:v>34.403934927955667</c:v>
                </c:pt>
                <c:pt idx="252">
                  <c:v>34.403934927955667</c:v>
                </c:pt>
                <c:pt idx="253">
                  <c:v>34.403934927955667</c:v>
                </c:pt>
                <c:pt idx="254">
                  <c:v>34.403934927955667</c:v>
                </c:pt>
                <c:pt idx="255">
                  <c:v>34.403934927955667</c:v>
                </c:pt>
                <c:pt idx="256">
                  <c:v>34.403934927955667</c:v>
                </c:pt>
                <c:pt idx="257">
                  <c:v>34.403934927955667</c:v>
                </c:pt>
                <c:pt idx="258">
                  <c:v>34.403934927955667</c:v>
                </c:pt>
                <c:pt idx="259">
                  <c:v>34.403934927955667</c:v>
                </c:pt>
                <c:pt idx="260">
                  <c:v>34.403934927955667</c:v>
                </c:pt>
                <c:pt idx="261">
                  <c:v>34.403934927955667</c:v>
                </c:pt>
                <c:pt idx="262">
                  <c:v>34.403934927955667</c:v>
                </c:pt>
                <c:pt idx="263">
                  <c:v>34.403934927955667</c:v>
                </c:pt>
                <c:pt idx="264">
                  <c:v>34.403934927955667</c:v>
                </c:pt>
                <c:pt idx="265">
                  <c:v>34.403934927955667</c:v>
                </c:pt>
                <c:pt idx="266">
                  <c:v>34.403934927955667</c:v>
                </c:pt>
                <c:pt idx="267">
                  <c:v>34.403934927955667</c:v>
                </c:pt>
                <c:pt idx="268">
                  <c:v>34.403934927955667</c:v>
                </c:pt>
                <c:pt idx="269">
                  <c:v>34.403934927955667</c:v>
                </c:pt>
                <c:pt idx="270">
                  <c:v>34.403934927955667</c:v>
                </c:pt>
                <c:pt idx="271">
                  <c:v>34.403934927955667</c:v>
                </c:pt>
                <c:pt idx="272">
                  <c:v>34.403934927955667</c:v>
                </c:pt>
                <c:pt idx="273">
                  <c:v>34.403934927955667</c:v>
                </c:pt>
                <c:pt idx="274">
                  <c:v>34.403934927955667</c:v>
                </c:pt>
                <c:pt idx="275">
                  <c:v>34.403934927955667</c:v>
                </c:pt>
                <c:pt idx="276">
                  <c:v>34.403934927955667</c:v>
                </c:pt>
                <c:pt idx="277">
                  <c:v>34.403934927955667</c:v>
                </c:pt>
                <c:pt idx="278">
                  <c:v>34.403934927955667</c:v>
                </c:pt>
                <c:pt idx="279">
                  <c:v>34.403934927955667</c:v>
                </c:pt>
                <c:pt idx="280">
                  <c:v>34.403934927955667</c:v>
                </c:pt>
                <c:pt idx="281">
                  <c:v>34.403934927955667</c:v>
                </c:pt>
                <c:pt idx="282">
                  <c:v>34.403934927955667</c:v>
                </c:pt>
                <c:pt idx="283">
                  <c:v>34.403934927955667</c:v>
                </c:pt>
                <c:pt idx="284">
                  <c:v>34.403934927955667</c:v>
                </c:pt>
                <c:pt idx="285">
                  <c:v>34.403934927955667</c:v>
                </c:pt>
                <c:pt idx="286">
                  <c:v>34.403934927955667</c:v>
                </c:pt>
                <c:pt idx="287">
                  <c:v>34.403934927955667</c:v>
                </c:pt>
                <c:pt idx="288">
                  <c:v>34.403934927955667</c:v>
                </c:pt>
                <c:pt idx="289">
                  <c:v>34.403934927955667</c:v>
                </c:pt>
                <c:pt idx="290">
                  <c:v>34.403934927955667</c:v>
                </c:pt>
                <c:pt idx="291">
                  <c:v>34.403934927955667</c:v>
                </c:pt>
                <c:pt idx="292">
                  <c:v>34.403934927955667</c:v>
                </c:pt>
                <c:pt idx="293">
                  <c:v>34.403934927955667</c:v>
                </c:pt>
                <c:pt idx="294">
                  <c:v>34.403934927955667</c:v>
                </c:pt>
                <c:pt idx="295">
                  <c:v>34.403934927955667</c:v>
                </c:pt>
                <c:pt idx="296">
                  <c:v>34.403934927955667</c:v>
                </c:pt>
                <c:pt idx="297">
                  <c:v>34.403934927955667</c:v>
                </c:pt>
                <c:pt idx="298">
                  <c:v>34.403934927955667</c:v>
                </c:pt>
                <c:pt idx="299">
                  <c:v>34.403934927955667</c:v>
                </c:pt>
                <c:pt idx="300">
                  <c:v>34.403934927955667</c:v>
                </c:pt>
                <c:pt idx="301">
                  <c:v>34.403934927955667</c:v>
                </c:pt>
                <c:pt idx="302">
                  <c:v>34.403934927955667</c:v>
                </c:pt>
                <c:pt idx="303">
                  <c:v>34.403934927955667</c:v>
                </c:pt>
                <c:pt idx="304">
                  <c:v>34.403934927955667</c:v>
                </c:pt>
                <c:pt idx="305">
                  <c:v>34.403934927955667</c:v>
                </c:pt>
                <c:pt idx="306">
                  <c:v>34.403934927955667</c:v>
                </c:pt>
                <c:pt idx="307">
                  <c:v>34.403934927955667</c:v>
                </c:pt>
                <c:pt idx="308">
                  <c:v>34.403934927955667</c:v>
                </c:pt>
                <c:pt idx="309">
                  <c:v>34.403934927955667</c:v>
                </c:pt>
                <c:pt idx="310">
                  <c:v>34.403934927955667</c:v>
                </c:pt>
                <c:pt idx="311">
                  <c:v>34.403934927955667</c:v>
                </c:pt>
                <c:pt idx="312">
                  <c:v>34.403934927955667</c:v>
                </c:pt>
                <c:pt idx="313">
                  <c:v>34.403934927955667</c:v>
                </c:pt>
                <c:pt idx="314">
                  <c:v>34.403934927955667</c:v>
                </c:pt>
                <c:pt idx="315">
                  <c:v>34.403934927955667</c:v>
                </c:pt>
                <c:pt idx="316">
                  <c:v>34.403934927955667</c:v>
                </c:pt>
                <c:pt idx="317">
                  <c:v>34.403934927955667</c:v>
                </c:pt>
                <c:pt idx="318">
                  <c:v>34.403934927955667</c:v>
                </c:pt>
                <c:pt idx="319">
                  <c:v>34.403934927955667</c:v>
                </c:pt>
                <c:pt idx="320">
                  <c:v>34.403934927955667</c:v>
                </c:pt>
                <c:pt idx="321">
                  <c:v>34.403934927955667</c:v>
                </c:pt>
                <c:pt idx="322">
                  <c:v>34.403934927955667</c:v>
                </c:pt>
                <c:pt idx="323">
                  <c:v>34.403934927955667</c:v>
                </c:pt>
                <c:pt idx="324">
                  <c:v>34.403934927955667</c:v>
                </c:pt>
                <c:pt idx="325">
                  <c:v>34.403934927955667</c:v>
                </c:pt>
                <c:pt idx="326">
                  <c:v>34.403934927955667</c:v>
                </c:pt>
                <c:pt idx="327">
                  <c:v>34.403934927955667</c:v>
                </c:pt>
                <c:pt idx="328">
                  <c:v>34.403934927955667</c:v>
                </c:pt>
                <c:pt idx="329">
                  <c:v>34.403934927955667</c:v>
                </c:pt>
                <c:pt idx="330">
                  <c:v>34.403934927955667</c:v>
                </c:pt>
                <c:pt idx="331">
                  <c:v>34.403934927955667</c:v>
                </c:pt>
                <c:pt idx="332">
                  <c:v>34.403934927955667</c:v>
                </c:pt>
                <c:pt idx="333">
                  <c:v>34.403934927955667</c:v>
                </c:pt>
                <c:pt idx="334">
                  <c:v>34.403934927955667</c:v>
                </c:pt>
                <c:pt idx="335">
                  <c:v>34.403934927955667</c:v>
                </c:pt>
                <c:pt idx="336">
                  <c:v>34.403934927955667</c:v>
                </c:pt>
                <c:pt idx="337">
                  <c:v>34.403934927955667</c:v>
                </c:pt>
                <c:pt idx="338">
                  <c:v>34.403934927955667</c:v>
                </c:pt>
                <c:pt idx="339">
                  <c:v>34.403934927955667</c:v>
                </c:pt>
                <c:pt idx="340">
                  <c:v>34.403934927955667</c:v>
                </c:pt>
                <c:pt idx="341">
                  <c:v>34.403934927955667</c:v>
                </c:pt>
                <c:pt idx="342">
                  <c:v>34.403934927955667</c:v>
                </c:pt>
                <c:pt idx="343">
                  <c:v>34.403934927955667</c:v>
                </c:pt>
                <c:pt idx="344">
                  <c:v>34.403934927955667</c:v>
                </c:pt>
                <c:pt idx="345">
                  <c:v>34.403934927955667</c:v>
                </c:pt>
                <c:pt idx="346">
                  <c:v>34.403934927955667</c:v>
                </c:pt>
                <c:pt idx="347">
                  <c:v>34.403934927955667</c:v>
                </c:pt>
                <c:pt idx="348">
                  <c:v>34.403934927955667</c:v>
                </c:pt>
                <c:pt idx="349">
                  <c:v>34.403934927955667</c:v>
                </c:pt>
                <c:pt idx="350">
                  <c:v>34.403934927955667</c:v>
                </c:pt>
                <c:pt idx="351">
                  <c:v>34.403934927955667</c:v>
                </c:pt>
                <c:pt idx="352">
                  <c:v>34.403934927955667</c:v>
                </c:pt>
                <c:pt idx="353">
                  <c:v>34.403934927955667</c:v>
                </c:pt>
                <c:pt idx="354">
                  <c:v>34.403934927955667</c:v>
                </c:pt>
                <c:pt idx="355">
                  <c:v>34.403934927955667</c:v>
                </c:pt>
                <c:pt idx="356">
                  <c:v>34.403934927955667</c:v>
                </c:pt>
                <c:pt idx="357">
                  <c:v>34.403934927955667</c:v>
                </c:pt>
                <c:pt idx="358">
                  <c:v>34.403934927955667</c:v>
                </c:pt>
                <c:pt idx="359">
                  <c:v>34.403934927955667</c:v>
                </c:pt>
                <c:pt idx="360">
                  <c:v>34.403934927955667</c:v>
                </c:pt>
                <c:pt idx="361">
                  <c:v>34.403934927955667</c:v>
                </c:pt>
                <c:pt idx="362">
                  <c:v>34.403934927955667</c:v>
                </c:pt>
                <c:pt idx="363">
                  <c:v>34.403934927955667</c:v>
                </c:pt>
                <c:pt idx="364">
                  <c:v>34.403934927955667</c:v>
                </c:pt>
                <c:pt idx="365">
                  <c:v>34.403934927955667</c:v>
                </c:pt>
                <c:pt idx="366">
                  <c:v>34.403934927955667</c:v>
                </c:pt>
                <c:pt idx="367">
                  <c:v>34.403934927955667</c:v>
                </c:pt>
                <c:pt idx="368">
                  <c:v>34.403934927955667</c:v>
                </c:pt>
                <c:pt idx="369">
                  <c:v>34.403934927955667</c:v>
                </c:pt>
                <c:pt idx="370">
                  <c:v>34.403934927955667</c:v>
                </c:pt>
                <c:pt idx="371">
                  <c:v>34.403934927955667</c:v>
                </c:pt>
                <c:pt idx="372">
                  <c:v>34.403934927955667</c:v>
                </c:pt>
                <c:pt idx="373">
                  <c:v>34.403934927955667</c:v>
                </c:pt>
                <c:pt idx="374">
                  <c:v>34.403934927955667</c:v>
                </c:pt>
                <c:pt idx="375">
                  <c:v>34.403934927955667</c:v>
                </c:pt>
                <c:pt idx="376">
                  <c:v>34.403934927955667</c:v>
                </c:pt>
                <c:pt idx="377">
                  <c:v>34.403934927955667</c:v>
                </c:pt>
                <c:pt idx="378">
                  <c:v>34.403934927955667</c:v>
                </c:pt>
                <c:pt idx="379">
                  <c:v>34.403934927955667</c:v>
                </c:pt>
                <c:pt idx="380">
                  <c:v>34.403934927955667</c:v>
                </c:pt>
                <c:pt idx="381">
                  <c:v>34.403934927955667</c:v>
                </c:pt>
                <c:pt idx="382">
                  <c:v>34.403934927955667</c:v>
                </c:pt>
                <c:pt idx="383">
                  <c:v>34.403934927955667</c:v>
                </c:pt>
                <c:pt idx="384">
                  <c:v>34.403934927955667</c:v>
                </c:pt>
                <c:pt idx="385">
                  <c:v>34.403934927955667</c:v>
                </c:pt>
                <c:pt idx="386">
                  <c:v>34.403934927955667</c:v>
                </c:pt>
                <c:pt idx="387">
                  <c:v>34.403934927955667</c:v>
                </c:pt>
                <c:pt idx="388">
                  <c:v>34.403934927955667</c:v>
                </c:pt>
                <c:pt idx="389">
                  <c:v>34.403934927955667</c:v>
                </c:pt>
                <c:pt idx="390">
                  <c:v>34.403934927955667</c:v>
                </c:pt>
                <c:pt idx="391">
                  <c:v>34.403934927955667</c:v>
                </c:pt>
                <c:pt idx="392">
                  <c:v>34.403934927955667</c:v>
                </c:pt>
                <c:pt idx="393">
                  <c:v>34.403934927955667</c:v>
                </c:pt>
                <c:pt idx="394">
                  <c:v>34.403934927955667</c:v>
                </c:pt>
                <c:pt idx="395">
                  <c:v>34.403934927955667</c:v>
                </c:pt>
                <c:pt idx="396">
                  <c:v>34.403934927955667</c:v>
                </c:pt>
                <c:pt idx="397">
                  <c:v>34.403934927955667</c:v>
                </c:pt>
                <c:pt idx="398">
                  <c:v>34.403934927955667</c:v>
                </c:pt>
                <c:pt idx="399">
                  <c:v>34.403934927955667</c:v>
                </c:pt>
                <c:pt idx="400">
                  <c:v>34.403934927955667</c:v>
                </c:pt>
                <c:pt idx="401">
                  <c:v>34.403934927955667</c:v>
                </c:pt>
                <c:pt idx="402">
                  <c:v>34.403934927955667</c:v>
                </c:pt>
                <c:pt idx="403">
                  <c:v>34.403934927955667</c:v>
                </c:pt>
                <c:pt idx="404">
                  <c:v>34.403934927955667</c:v>
                </c:pt>
                <c:pt idx="405">
                  <c:v>34.403934927955667</c:v>
                </c:pt>
                <c:pt idx="406">
                  <c:v>34.403934927955667</c:v>
                </c:pt>
                <c:pt idx="407">
                  <c:v>34.403934927955667</c:v>
                </c:pt>
                <c:pt idx="408">
                  <c:v>34.403934927955667</c:v>
                </c:pt>
                <c:pt idx="409">
                  <c:v>34.403934927955667</c:v>
                </c:pt>
                <c:pt idx="410">
                  <c:v>34.403934927955667</c:v>
                </c:pt>
                <c:pt idx="411">
                  <c:v>34.403934927955667</c:v>
                </c:pt>
                <c:pt idx="412">
                  <c:v>34.403934927955667</c:v>
                </c:pt>
                <c:pt idx="413">
                  <c:v>34.403934927955667</c:v>
                </c:pt>
                <c:pt idx="414">
                  <c:v>34.403934927955667</c:v>
                </c:pt>
                <c:pt idx="415">
                  <c:v>34.403934927955667</c:v>
                </c:pt>
                <c:pt idx="416">
                  <c:v>34.403934927955667</c:v>
                </c:pt>
                <c:pt idx="417">
                  <c:v>34.403934927955667</c:v>
                </c:pt>
                <c:pt idx="418">
                  <c:v>34.403934927955667</c:v>
                </c:pt>
                <c:pt idx="419">
                  <c:v>34.403934927955667</c:v>
                </c:pt>
                <c:pt idx="420">
                  <c:v>34.403934927955667</c:v>
                </c:pt>
                <c:pt idx="421">
                  <c:v>34.403934927955667</c:v>
                </c:pt>
                <c:pt idx="422">
                  <c:v>34.403934927955667</c:v>
                </c:pt>
                <c:pt idx="423">
                  <c:v>34.403934927955667</c:v>
                </c:pt>
                <c:pt idx="424">
                  <c:v>34.403934927955667</c:v>
                </c:pt>
                <c:pt idx="425">
                  <c:v>34.403934927955667</c:v>
                </c:pt>
                <c:pt idx="426">
                  <c:v>34.403934927955667</c:v>
                </c:pt>
                <c:pt idx="427">
                  <c:v>34.403934927955667</c:v>
                </c:pt>
                <c:pt idx="428">
                  <c:v>34.403934927955667</c:v>
                </c:pt>
                <c:pt idx="429">
                  <c:v>34.403934927955667</c:v>
                </c:pt>
                <c:pt idx="430">
                  <c:v>34.403934927955667</c:v>
                </c:pt>
                <c:pt idx="431">
                  <c:v>34.403934927955667</c:v>
                </c:pt>
                <c:pt idx="432">
                  <c:v>34.403934927955667</c:v>
                </c:pt>
                <c:pt idx="433">
                  <c:v>34.403934927955667</c:v>
                </c:pt>
                <c:pt idx="434">
                  <c:v>34.403934927955667</c:v>
                </c:pt>
                <c:pt idx="435">
                  <c:v>34.403934927955667</c:v>
                </c:pt>
                <c:pt idx="436">
                  <c:v>34.403934927955667</c:v>
                </c:pt>
                <c:pt idx="437">
                  <c:v>34.403934927955667</c:v>
                </c:pt>
                <c:pt idx="438">
                  <c:v>34.403934927955667</c:v>
                </c:pt>
                <c:pt idx="439">
                  <c:v>34.403934927955667</c:v>
                </c:pt>
                <c:pt idx="440">
                  <c:v>34.403934927955667</c:v>
                </c:pt>
                <c:pt idx="441">
                  <c:v>34.403934927955667</c:v>
                </c:pt>
                <c:pt idx="442">
                  <c:v>34.403934927955667</c:v>
                </c:pt>
                <c:pt idx="443">
                  <c:v>34.403934927955667</c:v>
                </c:pt>
                <c:pt idx="444">
                  <c:v>34.403934927955667</c:v>
                </c:pt>
                <c:pt idx="445">
                  <c:v>34.403934927955667</c:v>
                </c:pt>
                <c:pt idx="446">
                  <c:v>34.403934927955667</c:v>
                </c:pt>
                <c:pt idx="447">
                  <c:v>34.403934927955667</c:v>
                </c:pt>
                <c:pt idx="448">
                  <c:v>34.403934927955667</c:v>
                </c:pt>
                <c:pt idx="449">
                  <c:v>34.403934927955667</c:v>
                </c:pt>
                <c:pt idx="450">
                  <c:v>34.403934927955667</c:v>
                </c:pt>
                <c:pt idx="451">
                  <c:v>34.403934927955667</c:v>
                </c:pt>
                <c:pt idx="452">
                  <c:v>34.403934927955667</c:v>
                </c:pt>
                <c:pt idx="453">
                  <c:v>34.403934927955667</c:v>
                </c:pt>
                <c:pt idx="454">
                  <c:v>34.403934927955667</c:v>
                </c:pt>
                <c:pt idx="455">
                  <c:v>34.403934927955667</c:v>
                </c:pt>
                <c:pt idx="456">
                  <c:v>34.403934927955667</c:v>
                </c:pt>
                <c:pt idx="457">
                  <c:v>34.403934927955667</c:v>
                </c:pt>
                <c:pt idx="458">
                  <c:v>34.403934927955667</c:v>
                </c:pt>
                <c:pt idx="459">
                  <c:v>34.403934927955667</c:v>
                </c:pt>
                <c:pt idx="460">
                  <c:v>34.403934927955667</c:v>
                </c:pt>
                <c:pt idx="461">
                  <c:v>34.403934927955667</c:v>
                </c:pt>
                <c:pt idx="462">
                  <c:v>34.403934927955667</c:v>
                </c:pt>
                <c:pt idx="463">
                  <c:v>34.403934927955667</c:v>
                </c:pt>
                <c:pt idx="464">
                  <c:v>34.403934927955667</c:v>
                </c:pt>
                <c:pt idx="465">
                  <c:v>34.403934927955667</c:v>
                </c:pt>
                <c:pt idx="466">
                  <c:v>34.403934927955667</c:v>
                </c:pt>
                <c:pt idx="467">
                  <c:v>34.403934927955667</c:v>
                </c:pt>
                <c:pt idx="468">
                  <c:v>34.403934927955667</c:v>
                </c:pt>
                <c:pt idx="469">
                  <c:v>34.403934927955667</c:v>
                </c:pt>
                <c:pt idx="470">
                  <c:v>34.403934927955667</c:v>
                </c:pt>
                <c:pt idx="471">
                  <c:v>34.403934927955667</c:v>
                </c:pt>
                <c:pt idx="472">
                  <c:v>34.403934927955667</c:v>
                </c:pt>
                <c:pt idx="473">
                  <c:v>34.403934927955667</c:v>
                </c:pt>
                <c:pt idx="474">
                  <c:v>34.403934927955667</c:v>
                </c:pt>
                <c:pt idx="475">
                  <c:v>34.403934927955667</c:v>
                </c:pt>
                <c:pt idx="476">
                  <c:v>34.403934927955667</c:v>
                </c:pt>
                <c:pt idx="477">
                  <c:v>34.403934927955667</c:v>
                </c:pt>
                <c:pt idx="478">
                  <c:v>34.403934927955667</c:v>
                </c:pt>
                <c:pt idx="479">
                  <c:v>34.403934927955667</c:v>
                </c:pt>
                <c:pt idx="480">
                  <c:v>34.403934927955667</c:v>
                </c:pt>
                <c:pt idx="481">
                  <c:v>34.403934927955667</c:v>
                </c:pt>
                <c:pt idx="482">
                  <c:v>34.403934927955667</c:v>
                </c:pt>
                <c:pt idx="483">
                  <c:v>34.403934927955667</c:v>
                </c:pt>
                <c:pt idx="484">
                  <c:v>34.403934927955667</c:v>
                </c:pt>
                <c:pt idx="485">
                  <c:v>34.403934927955667</c:v>
                </c:pt>
                <c:pt idx="486">
                  <c:v>34.403934927955667</c:v>
                </c:pt>
                <c:pt idx="487">
                  <c:v>34.403934927955667</c:v>
                </c:pt>
                <c:pt idx="488">
                  <c:v>34.403934927955667</c:v>
                </c:pt>
              </c:numCache>
            </c:numRef>
          </c:yVal>
          <c:smooth val="1"/>
        </c:ser>
        <c:ser>
          <c:idx val="1"/>
          <c:order val="1"/>
          <c:tx>
            <c:v>DPID</c:v>
          </c:tx>
          <c:marker>
            <c:symbol val="none"/>
          </c:marker>
          <c:xVal>
            <c:numRef>
              <c:f>PID!$R$6:$R$494</c:f>
              <c:numCache>
                <c:formatCode>General</c:formatCode>
                <c:ptCount val="489"/>
                <c:pt idx="0">
                  <c:v>0.36359999999999998</c:v>
                </c:pt>
                <c:pt idx="1">
                  <c:v>0.35067449983220039</c:v>
                </c:pt>
                <c:pt idx="2">
                  <c:v>0.33817309532287942</c:v>
                </c:pt>
                <c:pt idx="3">
                  <c:v>0.32608235061613211</c:v>
                </c:pt>
                <c:pt idx="4">
                  <c:v>0.31438925193342604</c:v>
                </c:pt>
                <c:pt idx="5">
                  <c:v>0.30308119471963468</c:v>
                </c:pt>
                <c:pt idx="6">
                  <c:v>0.29214597122653091</c:v>
                </c:pt>
                <c:pt idx="7">
                  <c:v>0.28157175852752236</c:v>
                </c:pt>
                <c:pt idx="8">
                  <c:v>0.27134710695918141</c:v>
                </c:pt>
                <c:pt idx="9">
                  <c:v>0.26146092898723039</c:v>
                </c:pt>
                <c:pt idx="10">
                  <c:v>0.25190248849718921</c:v>
                </c:pt>
                <c:pt idx="11">
                  <c:v>0.24266139051301253</c:v>
                </c:pt>
                <c:pt idx="12">
                  <c:v>0.23372757135090999</c:v>
                </c:pt>
                <c:pt idx="13">
                  <c:v>0.22509128922040056</c:v>
                </c:pt>
                <c:pt idx="14">
                  <c:v>0.2167431152908155</c:v>
                </c:pt>
                <c:pt idx="15">
                  <c:v>0.20867392524937767</c:v>
                </c:pt>
                <c:pt idx="16">
                  <c:v>0.20087489138724823</c:v>
                </c:pt>
                <c:pt idx="17">
                  <c:v>0.19333747526338665</c:v>
                </c:pt>
                <c:pt idx="18">
                  <c:v>0.18605342101388497</c:v>
                </c:pt>
                <c:pt idx="19">
                  <c:v>0.17901474939827922</c:v>
                </c:pt>
                <c:pt idx="20">
                  <c:v>0.17221375270658867</c:v>
                </c:pt>
                <c:pt idx="21">
                  <c:v>0.16564299069492783</c:v>
                </c:pt>
                <c:pt idx="22">
                  <c:v>0.15929528777853005</c:v>
                </c:pt>
                <c:pt idx="23">
                  <c:v>0.15316373179640877</c:v>
                </c:pt>
                <c:pt idx="24">
                  <c:v>0.14724167478294292</c:v>
                </c:pt>
                <c:pt idx="25">
                  <c:v>0.14152273635565357</c:v>
                </c:pt>
                <c:pt idx="26">
                  <c:v>0.13600081058208424</c:v>
                </c:pt>
                <c:pt idx="27">
                  <c:v>0.13067007756425075</c:v>
                </c:pt>
                <c:pt idx="28">
                  <c:v>0.12552502154445688</c:v>
                </c:pt>
                <c:pt idx="29">
                  <c:v>0.12056045820260125</c:v>
                </c:pt>
                <c:pt idx="30">
                  <c:v>0.11577157516845919</c:v>
                </c:pt>
                <c:pt idx="31">
                  <c:v>0.11115399193089226</c:v>
                </c:pt>
                <c:pt idx="32">
                  <c:v>0.10670384884618195</c:v>
                </c:pt>
                <c:pt idx="33">
                  <c:v>0.10241794082795126</c:v>
                </c:pt>
                <c:pt idx="34">
                  <c:v>9.8293921376936932E-2</c:v>
                </c:pt>
                <c:pt idx="35">
                  <c:v>9.4330620339607013E-2</c:v>
                </c:pt>
                <c:pt idx="36">
                  <c:v>9.0528550837083888E-2</c:v>
                </c:pt>
                <c:pt idx="37">
                  <c:v>8.6890740225927257E-2</c:v>
                </c:pt>
                <c:pt idx="38">
                  <c:v>8.3424132207851609E-2</c:v>
                </c:pt>
                <c:pt idx="39">
                  <c:v>8.0142019607015058E-2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</c:ser>
        <c:axId val="61729408"/>
        <c:axId val="72995200"/>
      </c:scatterChart>
      <c:valAx>
        <c:axId val="61729408"/>
        <c:scaling>
          <c:orientation val="minMax"/>
        </c:scaling>
        <c:axPos val="b"/>
        <c:numFmt formatCode="General" sourceLinked="1"/>
        <c:tickLblPos val="nextTo"/>
        <c:crossAx val="72995200"/>
        <c:crosses val="autoZero"/>
        <c:crossBetween val="midCat"/>
      </c:valAx>
      <c:valAx>
        <c:axId val="72995200"/>
        <c:scaling>
          <c:orientation val="minMax"/>
        </c:scaling>
        <c:axPos val="l"/>
        <c:majorGridlines/>
        <c:numFmt formatCode="General" sourceLinked="1"/>
        <c:tickLblPos val="nextTo"/>
        <c:crossAx val="61729408"/>
        <c:crosses val="autoZero"/>
        <c:crossBetween val="midCat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PID!$N$5</c:f>
              <c:strCache>
                <c:ptCount val="1"/>
                <c:pt idx="0">
                  <c:v>SPID</c:v>
                </c:pt>
              </c:strCache>
            </c:strRef>
          </c:tx>
          <c:marker>
            <c:symbol val="none"/>
          </c:marker>
          <c:yVal>
            <c:numRef>
              <c:f>PID!$N$6:$N$494</c:f>
              <c:numCache>
                <c:formatCode>General</c:formatCode>
                <c:ptCount val="489"/>
                <c:pt idx="0">
                  <c:v>1.2000000000000001E-3</c:v>
                </c:pt>
                <c:pt idx="1">
                  <c:v>1.3408375779157013E-3</c:v>
                </c:pt>
                <c:pt idx="2">
                  <c:v>1.4705493140298952E-3</c:v>
                </c:pt>
                <c:pt idx="3">
                  <c:v>1.5865129151678441E-3</c:v>
                </c:pt>
                <c:pt idx="4">
                  <c:v>1.6878420160838052E-3</c:v>
                </c:pt>
                <c:pt idx="5">
                  <c:v>1.7735750553349563E-3</c:v>
                </c:pt>
                <c:pt idx="6">
                  <c:v>1.8426668729839312E-3</c:v>
                </c:pt>
                <c:pt idx="7">
                  <c:v>1.8939791154584486E-3</c:v>
                </c:pt>
                <c:pt idx="8">
                  <c:v>1.9262692492066898E-3</c:v>
                </c:pt>
                <c:pt idx="9">
                  <c:v>1.9381779364611405E-3</c:v>
                </c:pt>
                <c:pt idx="10">
                  <c:v>1.9282144742967177E-3</c:v>
                </c:pt>
                <c:pt idx="11">
                  <c:v>1.8947399331694496E-3</c:v>
                </c:pt>
                <c:pt idx="12">
                  <c:v>1.8359475495895259E-3</c:v>
                </c:pt>
                <c:pt idx="13">
                  <c:v>1.7498398246722875E-3</c:v>
                </c:pt>
                <c:pt idx="14">
                  <c:v>1.6342016495610322E-3</c:v>
                </c:pt>
                <c:pt idx="15">
                  <c:v>1.4865686114389953E-3</c:v>
                </c:pt>
                <c:pt idx="16">
                  <c:v>1.3041894182657392E-3</c:v>
                </c:pt>
                <c:pt idx="17">
                  <c:v>1.0839811003745604E-3</c:v>
                </c:pt>
                <c:pt idx="18">
                  <c:v>8.2247528040052889E-4</c:v>
                </c:pt>
                <c:pt idx="19">
                  <c:v>5.1575331865133642E-4</c:v>
                </c:pt>
                <c:pt idx="20">
                  <c:v>1.5936749524597652E-4</c:v>
                </c:pt>
                <c:pt idx="21">
                  <c:v>-2.5175547918187928E-4</c:v>
                </c:pt>
                <c:pt idx="22">
                  <c:v>-7.2343351557295358E-4</c:v>
                </c:pt>
                <c:pt idx="23">
                  <c:v>-1.2623772806921874E-3</c:v>
                </c:pt>
                <c:pt idx="24">
                  <c:v>-1.8763761999911048E-3</c:v>
                </c:pt>
                <c:pt idx="25">
                  <c:v>-2.5745343131852471E-3</c:v>
                </c:pt>
                <c:pt idx="26">
                  <c:v>-3.3675725389729081E-3</c:v>
                </c:pt>
                <c:pt idx="27">
                  <c:v>-4.2682205398111156E-3</c:v>
                </c:pt>
                <c:pt idx="28">
                  <c:v>-5.2917311566378538E-3</c:v>
                </c:pt>
                <c:pt idx="29">
                  <c:v>-6.4565650412670723E-3</c:v>
                </c:pt>
                <c:pt idx="30">
                  <c:v>-7.7853154822766025E-3</c:v>
                </c:pt>
                <c:pt idx="31">
                  <c:v>-9.3059782102831202E-3</c:v>
                </c:pt>
                <c:pt idx="32">
                  <c:v>-1.1053726174737046E-2</c:v>
                </c:pt>
                <c:pt idx="33">
                  <c:v>-1.3073438726831236E-2</c:v>
                </c:pt>
                <c:pt idx="34">
                  <c:v>-1.5423382611114466E-2</c:v>
                </c:pt>
                <c:pt idx="35">
                  <c:v>-1.8180691823887783E-2</c:v>
                </c:pt>
                <c:pt idx="36">
                  <c:v>-2.1449721312833545E-2</c:v>
                </c:pt>
                <c:pt idx="37">
                  <c:v>-2.5375087226542258E-2</c:v>
                </c:pt>
                <c:pt idx="38">
                  <c:v>-3.0162454437823855E-2</c:v>
                </c:pt>
                <c:pt idx="39">
                  <c:v>-3.6112064595577337E-2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</c:numCache>
            </c:numRef>
          </c:yVal>
          <c:smooth val="1"/>
        </c:ser>
        <c:axId val="71843840"/>
        <c:axId val="71845376"/>
      </c:scatterChart>
      <c:valAx>
        <c:axId val="71843840"/>
        <c:scaling>
          <c:orientation val="minMax"/>
        </c:scaling>
        <c:axPos val="b"/>
        <c:tickLblPos val="nextTo"/>
        <c:crossAx val="71845376"/>
        <c:crosses val="autoZero"/>
        <c:crossBetween val="midCat"/>
      </c:valAx>
      <c:valAx>
        <c:axId val="71845376"/>
        <c:scaling>
          <c:orientation val="minMax"/>
        </c:scaling>
        <c:axPos val="l"/>
        <c:majorGridlines/>
        <c:numFmt formatCode="General" sourceLinked="1"/>
        <c:tickLblPos val="nextTo"/>
        <c:crossAx val="71843840"/>
        <c:crosses val="autoZero"/>
        <c:crossBetween val="midCat"/>
      </c:valAx>
    </c:plotArea>
    <c:legend>
      <c:legendPos val="r"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PID!$R$5</c:f>
              <c:strCache>
                <c:ptCount val="1"/>
                <c:pt idx="0">
                  <c:v>DPID</c:v>
                </c:pt>
              </c:strCache>
            </c:strRef>
          </c:tx>
          <c:marker>
            <c:symbol val="none"/>
          </c:marker>
          <c:yVal>
            <c:numRef>
              <c:f>PID!$R$6:$R$494</c:f>
              <c:numCache>
                <c:formatCode>General</c:formatCode>
                <c:ptCount val="489"/>
                <c:pt idx="0">
                  <c:v>0.36359999999999998</c:v>
                </c:pt>
                <c:pt idx="1">
                  <c:v>0.35067449983220039</c:v>
                </c:pt>
                <c:pt idx="2">
                  <c:v>0.33817309532287942</c:v>
                </c:pt>
                <c:pt idx="3">
                  <c:v>0.32608235061613211</c:v>
                </c:pt>
                <c:pt idx="4">
                  <c:v>0.31438925193342604</c:v>
                </c:pt>
                <c:pt idx="5">
                  <c:v>0.30308119471963468</c:v>
                </c:pt>
                <c:pt idx="6">
                  <c:v>0.29214597122653091</c:v>
                </c:pt>
                <c:pt idx="7">
                  <c:v>0.28157175852752236</c:v>
                </c:pt>
                <c:pt idx="8">
                  <c:v>0.27134710695918141</c:v>
                </c:pt>
                <c:pt idx="9">
                  <c:v>0.26146092898723039</c:v>
                </c:pt>
                <c:pt idx="10">
                  <c:v>0.25190248849718921</c:v>
                </c:pt>
                <c:pt idx="11">
                  <c:v>0.24266139051301253</c:v>
                </c:pt>
                <c:pt idx="12">
                  <c:v>0.23372757135090999</c:v>
                </c:pt>
                <c:pt idx="13">
                  <c:v>0.22509128922040056</c:v>
                </c:pt>
                <c:pt idx="14">
                  <c:v>0.2167431152908155</c:v>
                </c:pt>
                <c:pt idx="15">
                  <c:v>0.20867392524937767</c:v>
                </c:pt>
                <c:pt idx="16">
                  <c:v>0.20087489138724823</c:v>
                </c:pt>
                <c:pt idx="17">
                  <c:v>0.19333747526338665</c:v>
                </c:pt>
                <c:pt idx="18">
                  <c:v>0.18605342101388497</c:v>
                </c:pt>
                <c:pt idx="19">
                  <c:v>0.17901474939827922</c:v>
                </c:pt>
                <c:pt idx="20">
                  <c:v>0.17221375270658867</c:v>
                </c:pt>
                <c:pt idx="21">
                  <c:v>0.16564299069492783</c:v>
                </c:pt>
                <c:pt idx="22">
                  <c:v>0.15929528777853005</c:v>
                </c:pt>
                <c:pt idx="23">
                  <c:v>0.15316373179640877</c:v>
                </c:pt>
                <c:pt idx="24">
                  <c:v>0.14724167478294292</c:v>
                </c:pt>
                <c:pt idx="25">
                  <c:v>0.14152273635565357</c:v>
                </c:pt>
                <c:pt idx="26">
                  <c:v>0.13600081058208424</c:v>
                </c:pt>
                <c:pt idx="27">
                  <c:v>0.13067007756425075</c:v>
                </c:pt>
                <c:pt idx="28">
                  <c:v>0.12552502154445688</c:v>
                </c:pt>
                <c:pt idx="29">
                  <c:v>0.12056045820260125</c:v>
                </c:pt>
                <c:pt idx="30">
                  <c:v>0.11577157516845919</c:v>
                </c:pt>
                <c:pt idx="31">
                  <c:v>0.11115399193089226</c:v>
                </c:pt>
                <c:pt idx="32">
                  <c:v>0.10670384884618195</c:v>
                </c:pt>
                <c:pt idx="33">
                  <c:v>0.10241794082795126</c:v>
                </c:pt>
                <c:pt idx="34">
                  <c:v>9.8293921376936932E-2</c:v>
                </c:pt>
                <c:pt idx="35">
                  <c:v>9.4330620339607013E-2</c:v>
                </c:pt>
                <c:pt idx="36">
                  <c:v>9.0528550837083888E-2</c:v>
                </c:pt>
                <c:pt idx="37">
                  <c:v>8.6890740225927257E-2</c:v>
                </c:pt>
                <c:pt idx="38">
                  <c:v>8.3424132207851609E-2</c:v>
                </c:pt>
                <c:pt idx="39">
                  <c:v>8.0142019607015058E-2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</c:numCache>
            </c:numRef>
          </c:yVal>
          <c:smooth val="1"/>
        </c:ser>
        <c:axId val="73037696"/>
        <c:axId val="73039232"/>
      </c:scatterChart>
      <c:valAx>
        <c:axId val="73037696"/>
        <c:scaling>
          <c:orientation val="minMax"/>
        </c:scaling>
        <c:axPos val="b"/>
        <c:tickLblPos val="nextTo"/>
        <c:crossAx val="73039232"/>
        <c:crosses val="autoZero"/>
        <c:crossBetween val="midCat"/>
      </c:valAx>
      <c:valAx>
        <c:axId val="73039232"/>
        <c:scaling>
          <c:orientation val="minMax"/>
        </c:scaling>
        <c:axPos val="l"/>
        <c:majorGridlines/>
        <c:numFmt formatCode="General" sourceLinked="1"/>
        <c:tickLblPos val="nextTo"/>
        <c:crossAx val="73037696"/>
        <c:crosses val="autoZero"/>
        <c:crossBetween val="midCat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164" cy="62761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164" cy="62761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2164" cy="62761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42"/>
  <sheetViews>
    <sheetView tabSelected="1" workbookViewId="0">
      <selection activeCell="E10" sqref="E10"/>
    </sheetView>
  </sheetViews>
  <sheetFormatPr defaultRowHeight="14.25"/>
  <cols>
    <col min="1" max="1" width="3.25" customWidth="1"/>
    <col min="2" max="2" width="17.5" bestFit="1" customWidth="1"/>
    <col min="4" max="4" width="4" customWidth="1"/>
    <col min="5" max="5" width="17.75" customWidth="1"/>
    <col min="7" max="7" width="3.5" customWidth="1"/>
    <col min="8" max="8" width="12.625" customWidth="1"/>
    <col min="10" max="10" width="2.875" style="1" customWidth="1"/>
    <col min="11" max="11" width="18.5" bestFit="1" customWidth="1"/>
    <col min="12" max="12" width="7.875" customWidth="1"/>
    <col min="13" max="13" width="2" bestFit="1" customWidth="1"/>
    <col min="14" max="14" width="18.5" customWidth="1"/>
  </cols>
  <sheetData>
    <row r="1" spans="1:15" ht="23.25">
      <c r="A1" s="31" t="s">
        <v>58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</row>
    <row r="3" spans="1:15" ht="15" thickBot="1">
      <c r="A3" s="2"/>
      <c r="B3" s="2"/>
      <c r="C3" s="2"/>
      <c r="D3" s="2"/>
      <c r="E3" s="2"/>
      <c r="F3" s="2"/>
      <c r="G3" s="2"/>
      <c r="H3" s="2"/>
      <c r="I3" s="2"/>
      <c r="J3" s="3"/>
      <c r="K3" s="2"/>
      <c r="L3" s="2"/>
      <c r="M3" s="2"/>
      <c r="N3" s="2"/>
      <c r="O3" s="2"/>
    </row>
    <row r="4" spans="1:15" ht="15">
      <c r="A4" s="27" t="s">
        <v>0</v>
      </c>
      <c r="B4" s="28"/>
      <c r="C4" s="2"/>
      <c r="D4" s="27" t="s">
        <v>75</v>
      </c>
      <c r="E4" s="28"/>
      <c r="F4" s="2"/>
      <c r="G4" s="27" t="s">
        <v>10</v>
      </c>
      <c r="H4" s="28"/>
      <c r="I4" s="2"/>
      <c r="J4" s="27" t="s">
        <v>14</v>
      </c>
      <c r="K4" s="28"/>
      <c r="L4" s="8"/>
      <c r="M4" s="29" t="s">
        <v>16</v>
      </c>
      <c r="N4" s="30"/>
      <c r="O4" s="2"/>
    </row>
    <row r="5" spans="1:15">
      <c r="A5" s="4">
        <v>1</v>
      </c>
      <c r="B5" s="5" t="s">
        <v>53</v>
      </c>
      <c r="C5" s="2"/>
      <c r="D5" s="4">
        <v>1</v>
      </c>
      <c r="E5" s="5" t="s">
        <v>6</v>
      </c>
      <c r="F5" s="2"/>
      <c r="G5" s="4">
        <v>1</v>
      </c>
      <c r="H5" s="5" t="s">
        <v>34</v>
      </c>
      <c r="I5" s="2"/>
      <c r="J5" s="4" t="s">
        <v>12</v>
      </c>
      <c r="K5" s="5"/>
      <c r="L5" s="9"/>
      <c r="M5" s="4" t="s">
        <v>12</v>
      </c>
      <c r="N5" s="5"/>
      <c r="O5" s="2"/>
    </row>
    <row r="6" spans="1:15">
      <c r="A6" s="4">
        <v>2</v>
      </c>
      <c r="B6" s="5" t="s">
        <v>52</v>
      </c>
      <c r="C6" s="2"/>
      <c r="D6" s="4">
        <v>2</v>
      </c>
      <c r="E6" s="5" t="s">
        <v>66</v>
      </c>
      <c r="F6" s="2"/>
      <c r="G6" s="4">
        <v>2</v>
      </c>
      <c r="H6" s="5" t="s">
        <v>33</v>
      </c>
      <c r="I6" s="2"/>
      <c r="J6" s="4" t="s">
        <v>13</v>
      </c>
      <c r="K6" s="5" t="s">
        <v>15</v>
      </c>
      <c r="L6" s="9"/>
      <c r="M6" s="4" t="s">
        <v>13</v>
      </c>
      <c r="N6" s="5" t="s">
        <v>17</v>
      </c>
      <c r="O6" s="2"/>
    </row>
    <row r="7" spans="1:15">
      <c r="A7" s="4">
        <v>3</v>
      </c>
      <c r="B7" s="5" t="s">
        <v>51</v>
      </c>
      <c r="C7" s="2"/>
      <c r="D7" s="4">
        <v>3</v>
      </c>
      <c r="E7" s="5" t="s">
        <v>27</v>
      </c>
      <c r="F7" s="2"/>
      <c r="G7" s="4">
        <v>3</v>
      </c>
      <c r="H7" s="5" t="s">
        <v>35</v>
      </c>
      <c r="I7" s="2"/>
      <c r="J7" s="4">
        <v>1</v>
      </c>
      <c r="K7" s="5"/>
      <c r="L7" s="9"/>
      <c r="M7" s="4">
        <v>1</v>
      </c>
      <c r="N7" s="5"/>
      <c r="O7" s="2"/>
    </row>
    <row r="8" spans="1:15">
      <c r="A8" s="4">
        <v>4</v>
      </c>
      <c r="B8" s="5" t="s">
        <v>50</v>
      </c>
      <c r="C8" s="2"/>
      <c r="D8" s="4">
        <v>4</v>
      </c>
      <c r="E8" s="5" t="s">
        <v>69</v>
      </c>
      <c r="F8" s="2"/>
      <c r="G8" s="4">
        <v>4</v>
      </c>
      <c r="H8" s="5" t="s">
        <v>36</v>
      </c>
      <c r="I8" s="2"/>
      <c r="J8" s="4">
        <v>2</v>
      </c>
      <c r="K8" s="5"/>
      <c r="L8" s="9"/>
      <c r="M8" s="4">
        <v>2</v>
      </c>
      <c r="N8" s="5"/>
      <c r="O8" s="2"/>
    </row>
    <row r="9" spans="1:15">
      <c r="A9" s="4">
        <v>5</v>
      </c>
      <c r="B9" s="5" t="s">
        <v>54</v>
      </c>
      <c r="C9" s="2"/>
      <c r="D9" s="4">
        <v>5</v>
      </c>
      <c r="E9" s="5" t="s">
        <v>70</v>
      </c>
      <c r="F9" s="2"/>
      <c r="G9" s="4">
        <v>5</v>
      </c>
      <c r="H9" s="5"/>
      <c r="I9" s="2"/>
      <c r="J9" s="4">
        <v>3</v>
      </c>
      <c r="K9" s="5" t="s">
        <v>26</v>
      </c>
      <c r="L9" s="9"/>
      <c r="M9" s="4">
        <v>3</v>
      </c>
      <c r="N9" s="5" t="s">
        <v>6</v>
      </c>
      <c r="O9" s="2"/>
    </row>
    <row r="10" spans="1:15" ht="15" thickBot="1">
      <c r="A10" s="4">
        <v>6</v>
      </c>
      <c r="B10" s="5" t="s">
        <v>55</v>
      </c>
      <c r="C10" s="2"/>
      <c r="D10" s="4">
        <v>6</v>
      </c>
      <c r="E10" s="5" t="s">
        <v>71</v>
      </c>
      <c r="F10" s="2"/>
      <c r="G10" s="4">
        <v>6</v>
      </c>
      <c r="H10" s="5"/>
      <c r="I10" s="2"/>
      <c r="J10" s="6">
        <v>4</v>
      </c>
      <c r="K10" s="7"/>
      <c r="L10" s="9"/>
      <c r="M10" s="6">
        <v>4</v>
      </c>
      <c r="N10" s="7"/>
      <c r="O10" s="2"/>
    </row>
    <row r="11" spans="1:15">
      <c r="A11" s="4">
        <v>7</v>
      </c>
      <c r="B11" s="5" t="s">
        <v>56</v>
      </c>
      <c r="C11" s="2"/>
      <c r="D11" s="4">
        <v>7</v>
      </c>
      <c r="E11" s="5" t="s">
        <v>73</v>
      </c>
      <c r="F11" s="2"/>
      <c r="G11" s="4">
        <v>7</v>
      </c>
      <c r="H11" s="5"/>
      <c r="I11" s="2"/>
      <c r="J11" s="3"/>
      <c r="K11" s="2"/>
      <c r="L11" s="2"/>
      <c r="M11" s="2"/>
      <c r="N11" s="2"/>
      <c r="O11" s="2"/>
    </row>
    <row r="12" spans="1:15" ht="15.75" thickBot="1">
      <c r="A12" s="4">
        <v>8</v>
      </c>
      <c r="B12" s="5" t="s">
        <v>57</v>
      </c>
      <c r="C12" s="2"/>
      <c r="D12" s="6">
        <v>8</v>
      </c>
      <c r="E12" s="5" t="s">
        <v>74</v>
      </c>
      <c r="F12" s="2"/>
      <c r="G12" s="6">
        <v>8</v>
      </c>
      <c r="H12" s="7"/>
      <c r="I12" s="2"/>
      <c r="J12" s="2"/>
      <c r="K12" s="2"/>
      <c r="L12" s="10"/>
      <c r="M12" s="10"/>
      <c r="N12" s="10"/>
      <c r="O12" s="2"/>
    </row>
    <row r="13" spans="1:15">
      <c r="A13" s="4">
        <v>9</v>
      </c>
      <c r="B13" s="5" t="s">
        <v>65</v>
      </c>
      <c r="C13" s="2"/>
      <c r="D13" s="2"/>
      <c r="E13" s="2"/>
      <c r="F13" s="2"/>
      <c r="G13" s="2"/>
      <c r="H13" s="2"/>
      <c r="I13" s="2"/>
      <c r="J13" s="2"/>
      <c r="K13" s="2"/>
      <c r="L13" s="9"/>
      <c r="M13" s="9"/>
      <c r="N13" s="9"/>
      <c r="O13" s="2"/>
    </row>
    <row r="14" spans="1:15" ht="15" thickBot="1">
      <c r="A14" s="6">
        <v>10</v>
      </c>
      <c r="B14" s="7"/>
      <c r="C14" s="2"/>
      <c r="D14" s="2"/>
      <c r="E14" s="2"/>
      <c r="F14" s="2"/>
      <c r="G14" s="2"/>
      <c r="H14" s="2"/>
      <c r="I14" s="2"/>
      <c r="J14" s="2"/>
      <c r="K14" s="2"/>
      <c r="L14" s="9"/>
      <c r="M14" s="9"/>
      <c r="N14" s="9"/>
      <c r="O14" s="2"/>
    </row>
    <row r="15" spans="1:15" ht="15" thickBo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9"/>
      <c r="M15" s="9"/>
      <c r="N15" s="9"/>
      <c r="O15" s="2"/>
    </row>
    <row r="16" spans="1:15" ht="15">
      <c r="A16" s="27" t="s">
        <v>1</v>
      </c>
      <c r="B16" s="28"/>
      <c r="C16" s="2"/>
      <c r="D16" s="27" t="s">
        <v>72</v>
      </c>
      <c r="E16" s="28"/>
      <c r="F16" s="2"/>
      <c r="G16" s="27" t="s">
        <v>11</v>
      </c>
      <c r="H16" s="28"/>
      <c r="I16" s="2"/>
      <c r="J16" s="27" t="s">
        <v>18</v>
      </c>
      <c r="K16" s="33"/>
      <c r="L16" s="9"/>
      <c r="M16" s="9"/>
      <c r="N16" s="9"/>
      <c r="O16" s="2"/>
    </row>
    <row r="17" spans="1:15">
      <c r="A17" s="4">
        <v>1</v>
      </c>
      <c r="B17" s="5" t="s">
        <v>7</v>
      </c>
      <c r="C17" s="2"/>
      <c r="D17" s="4">
        <v>1</v>
      </c>
      <c r="E17" s="5"/>
      <c r="F17" s="2"/>
      <c r="G17" s="4">
        <v>1</v>
      </c>
      <c r="H17" s="5" t="s">
        <v>23</v>
      </c>
      <c r="I17" s="2"/>
      <c r="J17" s="4" t="s">
        <v>19</v>
      </c>
      <c r="K17" s="5"/>
      <c r="L17" s="9"/>
      <c r="M17" s="9"/>
      <c r="N17" s="9"/>
      <c r="O17" s="2"/>
    </row>
    <row r="18" spans="1:15">
      <c r="A18" s="4">
        <v>2</v>
      </c>
      <c r="B18" s="5" t="s">
        <v>2</v>
      </c>
      <c r="C18" s="2"/>
      <c r="D18" s="4">
        <v>2</v>
      </c>
      <c r="E18" s="5"/>
      <c r="F18" s="2"/>
      <c r="G18" s="4">
        <v>2</v>
      </c>
      <c r="H18" s="5"/>
      <c r="I18" s="2"/>
      <c r="J18" s="4" t="s">
        <v>20</v>
      </c>
      <c r="K18" s="5"/>
      <c r="L18" s="9"/>
      <c r="M18" s="9"/>
      <c r="N18" s="9"/>
      <c r="O18" s="2"/>
    </row>
    <row r="19" spans="1:15">
      <c r="A19" s="4">
        <v>3</v>
      </c>
      <c r="B19" s="5" t="s">
        <v>3</v>
      </c>
      <c r="C19" s="2"/>
      <c r="D19" s="4">
        <v>3</v>
      </c>
      <c r="E19" s="5" t="s">
        <v>68</v>
      </c>
      <c r="F19" s="2"/>
      <c r="G19" s="4">
        <v>3</v>
      </c>
      <c r="H19" s="5"/>
      <c r="I19" s="2"/>
      <c r="J19" s="4" t="s">
        <v>21</v>
      </c>
      <c r="K19" s="5"/>
      <c r="L19" s="2"/>
      <c r="M19" s="2"/>
      <c r="N19" s="2"/>
      <c r="O19" s="2"/>
    </row>
    <row r="20" spans="1:15" ht="15">
      <c r="A20" s="4">
        <v>4</v>
      </c>
      <c r="B20" s="5" t="s">
        <v>4</v>
      </c>
      <c r="C20" s="2"/>
      <c r="D20" s="4">
        <v>4</v>
      </c>
      <c r="E20" s="5" t="s">
        <v>67</v>
      </c>
      <c r="F20" s="2"/>
      <c r="G20" s="4">
        <v>4</v>
      </c>
      <c r="H20" s="5"/>
      <c r="I20" s="2"/>
      <c r="J20" s="4" t="s">
        <v>22</v>
      </c>
      <c r="K20" s="5"/>
      <c r="L20" s="10"/>
      <c r="M20" s="10"/>
      <c r="N20" s="10"/>
      <c r="O20" s="2"/>
    </row>
    <row r="21" spans="1:15">
      <c r="A21" s="4">
        <v>5</v>
      </c>
      <c r="B21" s="5" t="s">
        <v>5</v>
      </c>
      <c r="C21" s="2"/>
      <c r="D21" s="4">
        <v>5</v>
      </c>
      <c r="E21" s="5"/>
      <c r="F21" s="2"/>
      <c r="G21" s="2"/>
      <c r="H21" s="2"/>
      <c r="I21" s="2"/>
      <c r="J21" s="4">
        <v>1</v>
      </c>
      <c r="K21" s="5"/>
      <c r="L21" s="9"/>
      <c r="M21" s="9"/>
      <c r="N21" s="9"/>
      <c r="O21" s="2"/>
    </row>
    <row r="22" spans="1:15" ht="15" thickBot="1">
      <c r="A22" s="4">
        <v>6</v>
      </c>
      <c r="B22" s="5" t="s">
        <v>61</v>
      </c>
      <c r="C22" s="2"/>
      <c r="D22" s="4">
        <v>6</v>
      </c>
      <c r="E22" s="5"/>
      <c r="F22" s="2"/>
      <c r="G22" s="2"/>
      <c r="H22" s="2"/>
      <c r="I22" s="2"/>
      <c r="J22" s="4">
        <v>2</v>
      </c>
      <c r="K22" s="5"/>
      <c r="L22" s="9"/>
      <c r="M22" s="9"/>
      <c r="N22" s="9"/>
      <c r="O22" s="2"/>
    </row>
    <row r="23" spans="1:15" ht="15">
      <c r="A23" s="4">
        <v>7</v>
      </c>
      <c r="B23" s="5" t="s">
        <v>62</v>
      </c>
      <c r="C23" s="2"/>
      <c r="D23" s="4">
        <v>7</v>
      </c>
      <c r="E23" s="5"/>
      <c r="F23" s="2"/>
      <c r="G23" s="27" t="s">
        <v>8</v>
      </c>
      <c r="H23" s="28"/>
      <c r="I23" s="2"/>
      <c r="J23" s="4">
        <v>3</v>
      </c>
      <c r="K23" s="5"/>
      <c r="L23" s="9"/>
      <c r="M23" s="9"/>
      <c r="N23" s="9"/>
      <c r="O23" s="2"/>
    </row>
    <row r="24" spans="1:15" ht="15" thickBot="1">
      <c r="A24" s="4">
        <v>8</v>
      </c>
      <c r="B24" s="5" t="s">
        <v>63</v>
      </c>
      <c r="C24" s="2"/>
      <c r="D24" s="6">
        <v>8</v>
      </c>
      <c r="E24" s="5"/>
      <c r="F24" s="2"/>
      <c r="G24" s="4">
        <v>1</v>
      </c>
      <c r="H24" s="5" t="s">
        <v>9</v>
      </c>
      <c r="I24" s="2"/>
      <c r="J24" s="4">
        <v>4</v>
      </c>
      <c r="K24" s="5"/>
      <c r="L24" s="9"/>
      <c r="M24" s="9"/>
      <c r="N24" s="9"/>
      <c r="O24" s="2"/>
    </row>
    <row r="25" spans="1:15">
      <c r="A25" s="4">
        <v>9</v>
      </c>
      <c r="B25" s="5" t="s">
        <v>64</v>
      </c>
      <c r="C25" s="2"/>
      <c r="D25" s="2"/>
      <c r="E25" s="2"/>
      <c r="F25" s="2"/>
      <c r="G25" s="4">
        <v>2</v>
      </c>
      <c r="H25" s="5"/>
      <c r="I25" s="2"/>
      <c r="J25" s="4">
        <v>5</v>
      </c>
      <c r="K25" s="5"/>
      <c r="L25" s="9"/>
      <c r="M25" s="9"/>
      <c r="N25" s="9"/>
      <c r="O25" s="2"/>
    </row>
    <row r="26" spans="1:15">
      <c r="A26" s="4">
        <v>10</v>
      </c>
      <c r="B26" s="5" t="s">
        <v>60</v>
      </c>
      <c r="C26" s="2"/>
      <c r="D26" s="2"/>
      <c r="E26" s="2"/>
      <c r="F26" s="2"/>
      <c r="G26" s="4">
        <v>3</v>
      </c>
      <c r="H26" s="5"/>
      <c r="I26" s="2"/>
      <c r="J26" s="4">
        <v>6</v>
      </c>
      <c r="K26" s="5"/>
      <c r="L26" s="9"/>
      <c r="M26" s="9"/>
      <c r="N26" s="9"/>
      <c r="O26" s="2"/>
    </row>
    <row r="27" spans="1:15" ht="15" thickBot="1">
      <c r="A27" s="4">
        <v>11</v>
      </c>
      <c r="B27" s="5" t="s">
        <v>59</v>
      </c>
      <c r="C27" s="2"/>
      <c r="D27" s="2"/>
      <c r="E27" s="2"/>
      <c r="F27" s="2"/>
      <c r="G27" s="4">
        <v>4</v>
      </c>
      <c r="H27" s="5"/>
      <c r="I27" s="2"/>
      <c r="J27" s="4">
        <v>7</v>
      </c>
      <c r="K27" s="5"/>
      <c r="L27" s="9"/>
      <c r="M27" s="9"/>
      <c r="N27" s="9"/>
      <c r="O27" s="2"/>
    </row>
    <row r="28" spans="1:15" ht="15">
      <c r="A28" s="4">
        <v>12</v>
      </c>
      <c r="B28" s="5"/>
      <c r="C28" s="2"/>
      <c r="D28" s="27" t="s">
        <v>28</v>
      </c>
      <c r="E28" s="33"/>
      <c r="F28" s="2"/>
      <c r="G28" s="4">
        <v>5</v>
      </c>
      <c r="H28" s="5"/>
      <c r="I28" s="2"/>
      <c r="J28" s="4">
        <v>8</v>
      </c>
      <c r="K28" s="5"/>
      <c r="L28" s="9"/>
      <c r="M28" s="9"/>
      <c r="N28" s="9"/>
      <c r="O28" s="2"/>
    </row>
    <row r="29" spans="1:15">
      <c r="A29" s="4">
        <v>13</v>
      </c>
      <c r="B29" s="5"/>
      <c r="C29" s="2"/>
      <c r="D29" s="4">
        <v>1</v>
      </c>
      <c r="E29" s="5" t="s">
        <v>29</v>
      </c>
      <c r="F29" s="2"/>
      <c r="G29" s="4">
        <v>6</v>
      </c>
      <c r="H29" s="5"/>
      <c r="I29" s="2"/>
      <c r="J29" s="4">
        <v>9</v>
      </c>
      <c r="K29" s="5"/>
      <c r="L29" s="9"/>
      <c r="M29" s="9"/>
      <c r="N29" s="9"/>
      <c r="O29" s="2"/>
    </row>
    <row r="30" spans="1:15" ht="15" thickBot="1">
      <c r="A30" s="6">
        <v>14</v>
      </c>
      <c r="B30" s="7"/>
      <c r="C30" s="2"/>
      <c r="D30" s="4">
        <v>2</v>
      </c>
      <c r="E30" s="5"/>
      <c r="F30" s="2"/>
      <c r="G30" s="4">
        <v>7</v>
      </c>
      <c r="H30" s="5"/>
      <c r="I30" s="2"/>
      <c r="J30" s="4">
        <v>10</v>
      </c>
      <c r="K30" s="5"/>
      <c r="L30" s="9"/>
      <c r="M30" s="9"/>
      <c r="N30" s="9"/>
      <c r="O30" s="2"/>
    </row>
    <row r="31" spans="1:15" ht="15" thickBot="1">
      <c r="A31" s="2"/>
      <c r="B31" s="2"/>
      <c r="C31" s="2"/>
      <c r="D31" s="4">
        <v>3</v>
      </c>
      <c r="E31" s="5"/>
      <c r="F31" s="2"/>
      <c r="G31" s="6">
        <v>8</v>
      </c>
      <c r="H31" s="7"/>
      <c r="I31" s="2"/>
      <c r="J31" s="11">
        <v>11</v>
      </c>
      <c r="K31" s="5"/>
      <c r="L31" s="9"/>
      <c r="M31" s="9"/>
      <c r="N31" s="9"/>
      <c r="O31" s="2"/>
    </row>
    <row r="32" spans="1:15" ht="15.75" thickBot="1">
      <c r="A32" s="27" t="s">
        <v>24</v>
      </c>
      <c r="B32" s="28"/>
      <c r="C32" s="2"/>
      <c r="D32" s="4">
        <v>4</v>
      </c>
      <c r="E32" s="5"/>
      <c r="F32" s="2"/>
      <c r="G32" s="2"/>
      <c r="H32" s="2"/>
      <c r="I32" s="2"/>
      <c r="J32" s="12">
        <v>12</v>
      </c>
      <c r="K32" s="7"/>
      <c r="L32" s="9"/>
      <c r="M32" s="9"/>
      <c r="N32" s="9"/>
      <c r="O32" s="2"/>
    </row>
    <row r="33" spans="1:15">
      <c r="A33" s="4">
        <v>1</v>
      </c>
      <c r="B33" s="5" t="s">
        <v>25</v>
      </c>
      <c r="C33" s="2"/>
      <c r="D33" s="4">
        <v>5</v>
      </c>
      <c r="E33" s="5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5" thickBot="1">
      <c r="A34" s="4">
        <v>2</v>
      </c>
      <c r="B34" s="5"/>
      <c r="C34" s="2"/>
      <c r="D34" s="6">
        <v>6</v>
      </c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>
      <c r="A35" s="4">
        <v>3</v>
      </c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>
      <c r="A36" s="4">
        <v>4</v>
      </c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5" thickBot="1">
      <c r="A37" s="6">
        <v>5</v>
      </c>
      <c r="B37" s="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>
      <c r="A42" s="2"/>
      <c r="B42" s="2"/>
      <c r="C42" s="2"/>
      <c r="F42" s="2"/>
      <c r="G42" s="2"/>
      <c r="H42" s="2"/>
      <c r="I42" s="2"/>
      <c r="J42" s="2"/>
      <c r="K42" s="2"/>
      <c r="L42" s="2"/>
      <c r="M42" s="2"/>
      <c r="N42" s="2"/>
      <c r="O42" s="2"/>
    </row>
  </sheetData>
  <mergeCells count="13">
    <mergeCell ref="A32:B32"/>
    <mergeCell ref="J4:K4"/>
    <mergeCell ref="M4:N4"/>
    <mergeCell ref="A1:O1"/>
    <mergeCell ref="A4:B4"/>
    <mergeCell ref="A16:B16"/>
    <mergeCell ref="D4:E4"/>
    <mergeCell ref="G23:H23"/>
    <mergeCell ref="G4:H4"/>
    <mergeCell ref="G16:H16"/>
    <mergeCell ref="J16:K16"/>
    <mergeCell ref="D28:E28"/>
    <mergeCell ref="D16:E16"/>
  </mergeCells>
  <pageMargins left="0.7" right="0.7" top="0.75" bottom="0.75" header="0.3" footer="0.3"/>
  <pageSetup scale="7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10"/>
  <sheetViews>
    <sheetView workbookViewId="0">
      <selection activeCell="D11" sqref="D11"/>
    </sheetView>
  </sheetViews>
  <sheetFormatPr defaultRowHeight="14.25"/>
  <cols>
    <col min="1" max="1" width="13.75" bestFit="1" customWidth="1"/>
    <col min="8" max="8" width="9.25" bestFit="1" customWidth="1"/>
    <col min="9" max="9" width="9.75" bestFit="1" customWidth="1"/>
  </cols>
  <sheetData>
    <row r="1" spans="1:11" ht="15.75" thickBot="1">
      <c r="A1" s="18" t="s">
        <v>38</v>
      </c>
      <c r="B1" s="19" t="s">
        <v>39</v>
      </c>
      <c r="C1" s="19" t="s">
        <v>40</v>
      </c>
      <c r="D1" s="19" t="s">
        <v>41</v>
      </c>
      <c r="E1" s="19" t="s">
        <v>42</v>
      </c>
      <c r="F1" s="19" t="s">
        <v>43</v>
      </c>
      <c r="G1" s="19" t="s">
        <v>44</v>
      </c>
      <c r="H1" s="19" t="s">
        <v>45</v>
      </c>
      <c r="I1" s="19" t="s">
        <v>46</v>
      </c>
      <c r="J1" s="20" t="s">
        <v>48</v>
      </c>
    </row>
    <row r="2" spans="1:11">
      <c r="A2" s="16" t="s">
        <v>31</v>
      </c>
      <c r="B2" s="17">
        <v>2</v>
      </c>
      <c r="C2" s="17">
        <v>0.1</v>
      </c>
      <c r="D2" s="17">
        <v>0.01</v>
      </c>
      <c r="E2" s="17">
        <v>0</v>
      </c>
      <c r="F2" s="17" t="s">
        <v>47</v>
      </c>
      <c r="G2" s="17">
        <v>360</v>
      </c>
      <c r="H2" s="24"/>
      <c r="I2" s="24"/>
      <c r="J2" s="24"/>
    </row>
    <row r="3" spans="1:11">
      <c r="A3" s="14" t="s">
        <v>30</v>
      </c>
      <c r="B3" s="15">
        <v>3</v>
      </c>
      <c r="C3" s="15">
        <v>0.1</v>
      </c>
      <c r="D3" s="15">
        <v>0.01</v>
      </c>
      <c r="E3" s="15">
        <v>0</v>
      </c>
      <c r="F3" s="15" t="s">
        <v>47</v>
      </c>
      <c r="G3" s="15">
        <v>360</v>
      </c>
      <c r="H3" s="23"/>
      <c r="I3" s="23"/>
      <c r="J3" s="23"/>
    </row>
    <row r="4" spans="1:11">
      <c r="A4" s="14" t="s">
        <v>32</v>
      </c>
      <c r="B4" s="15">
        <v>4</v>
      </c>
      <c r="C4" s="15">
        <v>-200</v>
      </c>
      <c r="D4" s="15">
        <v>0</v>
      </c>
      <c r="E4" s="15">
        <v>0</v>
      </c>
      <c r="F4" s="15" t="s">
        <v>47</v>
      </c>
      <c r="G4" s="15">
        <v>1408</v>
      </c>
      <c r="H4" s="21">
        <v>0</v>
      </c>
      <c r="I4" s="21">
        <v>2816</v>
      </c>
      <c r="J4" s="22">
        <v>2112</v>
      </c>
      <c r="K4" s="13" t="s">
        <v>49</v>
      </c>
    </row>
    <row r="5" spans="1:11">
      <c r="A5" s="14" t="s">
        <v>37</v>
      </c>
      <c r="B5" s="15">
        <v>6</v>
      </c>
      <c r="C5" s="23"/>
      <c r="D5" s="23"/>
      <c r="E5" s="23"/>
      <c r="F5" s="23"/>
      <c r="G5" s="23"/>
      <c r="H5" s="23"/>
      <c r="I5" s="23"/>
      <c r="J5" s="23"/>
    </row>
    <row r="9" spans="1:11">
      <c r="C9">
        <v>0.04</v>
      </c>
      <c r="D9">
        <v>4.4999999999999998E-2</v>
      </c>
    </row>
    <row r="10" spans="1:11">
      <c r="C10">
        <v>4.0000000000000001E-3</v>
      </c>
      <c r="D10">
        <v>4.0000000000000001E-3</v>
      </c>
    </row>
  </sheetData>
  <pageMargins left="0.7" right="0.7" top="0.75" bottom="0.75" header="0.3" footer="0.3"/>
  <pageSetup scale="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2:J9"/>
  <sheetViews>
    <sheetView workbookViewId="0">
      <selection activeCell="J10" sqref="J10"/>
    </sheetView>
  </sheetViews>
  <sheetFormatPr defaultRowHeight="14.25"/>
  <cols>
    <col min="2" max="2" width="11.375" customWidth="1"/>
    <col min="3" max="3" width="12.25" customWidth="1"/>
    <col min="4" max="4" width="13.25" bestFit="1" customWidth="1"/>
    <col min="5" max="5" width="10.25" customWidth="1"/>
  </cols>
  <sheetData>
    <row r="2" spans="1:10">
      <c r="B2" t="s">
        <v>77</v>
      </c>
      <c r="D2">
        <v>4</v>
      </c>
      <c r="E2" t="s">
        <v>78</v>
      </c>
      <c r="F2">
        <f>PI()*D2</f>
        <v>12.566370614359172</v>
      </c>
    </row>
    <row r="3" spans="1:10">
      <c r="B3" t="s">
        <v>81</v>
      </c>
      <c r="D3">
        <v>128</v>
      </c>
      <c r="E3" t="s">
        <v>82</v>
      </c>
    </row>
    <row r="7" spans="1:10" ht="28.5">
      <c r="B7" s="25" t="s">
        <v>79</v>
      </c>
      <c r="C7" s="25" t="s">
        <v>80</v>
      </c>
      <c r="D7" t="s">
        <v>83</v>
      </c>
      <c r="E7" t="s">
        <v>84</v>
      </c>
      <c r="F7" t="s">
        <v>85</v>
      </c>
      <c r="H7" t="s">
        <v>98</v>
      </c>
      <c r="I7" t="s">
        <v>97</v>
      </c>
      <c r="J7" t="s">
        <v>99</v>
      </c>
    </row>
    <row r="8" spans="1:10">
      <c r="A8" t="s">
        <v>76</v>
      </c>
      <c r="B8">
        <v>613.64</v>
      </c>
      <c r="C8">
        <v>750</v>
      </c>
      <c r="D8">
        <f>B8/C8</f>
        <v>0.81818666666666662</v>
      </c>
      <c r="E8">
        <f>D8*$D$3*4</f>
        <v>418.91157333333331</v>
      </c>
      <c r="F8">
        <f>$F$2/E8</f>
        <v>2.9997668754689549E-2</v>
      </c>
      <c r="H8">
        <f>B8*$F$2</f>
        <v>7711.2276637953628</v>
      </c>
      <c r="I8">
        <f>H8/60</f>
        <v>128.52046106325605</v>
      </c>
      <c r="J8">
        <f>I8/12</f>
        <v>10.710038421938004</v>
      </c>
    </row>
    <row r="9" spans="1:10">
      <c r="A9" t="s">
        <v>86</v>
      </c>
      <c r="B9">
        <v>270</v>
      </c>
      <c r="C9">
        <v>330</v>
      </c>
      <c r="D9">
        <f>B9/C9</f>
        <v>0.81818181818181823</v>
      </c>
      <c r="E9">
        <f>D9*$D$3*4</f>
        <v>418.90909090909093</v>
      </c>
      <c r="F9">
        <f>$F$2/E9</f>
        <v>2.9997846518652536E-2</v>
      </c>
      <c r="H9">
        <f>B9*$F$2</f>
        <v>3392.9200658769764</v>
      </c>
      <c r="I9">
        <f>H9/60</f>
        <v>56.548667764616276</v>
      </c>
      <c r="J9">
        <f>I9/12</f>
        <v>4.7123889803846897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494"/>
  <sheetViews>
    <sheetView workbookViewId="0">
      <selection activeCell="B3" sqref="B3"/>
    </sheetView>
  </sheetViews>
  <sheetFormatPr defaultRowHeight="14.25"/>
  <cols>
    <col min="8" max="8" width="9.875" bestFit="1" customWidth="1"/>
  </cols>
  <sheetData>
    <row r="1" spans="1:21">
      <c r="A1" t="s">
        <v>87</v>
      </c>
      <c r="B1">
        <v>1</v>
      </c>
      <c r="C1" t="s">
        <v>90</v>
      </c>
      <c r="D1">
        <v>0.05</v>
      </c>
      <c r="E1" t="s">
        <v>93</v>
      </c>
      <c r="F1">
        <v>36</v>
      </c>
      <c r="H1" t="s">
        <v>95</v>
      </c>
      <c r="I1">
        <v>0.02</v>
      </c>
      <c r="J1" t="s">
        <v>96</v>
      </c>
      <c r="M1" t="s">
        <v>87</v>
      </c>
      <c r="N1">
        <v>0.12</v>
      </c>
      <c r="O1" t="s">
        <v>90</v>
      </c>
      <c r="P1">
        <v>0.05</v>
      </c>
    </row>
    <row r="2" spans="1:21">
      <c r="A2" t="s">
        <v>88</v>
      </c>
      <c r="B2">
        <v>0.01</v>
      </c>
      <c r="C2" t="s">
        <v>91</v>
      </c>
      <c r="D2">
        <v>0.01</v>
      </c>
      <c r="E2" t="s">
        <v>94</v>
      </c>
      <c r="F2">
        <v>0</v>
      </c>
      <c r="H2" t="s">
        <v>106</v>
      </c>
      <c r="I2">
        <v>4.5</v>
      </c>
      <c r="J2" t="s">
        <v>101</v>
      </c>
      <c r="M2" t="s">
        <v>88</v>
      </c>
      <c r="N2">
        <v>0</v>
      </c>
      <c r="O2" t="s">
        <v>91</v>
      </c>
      <c r="P2">
        <v>0.01</v>
      </c>
    </row>
    <row r="3" spans="1:21">
      <c r="A3" t="s">
        <v>89</v>
      </c>
      <c r="B3">
        <v>0</v>
      </c>
      <c r="C3" t="s">
        <v>92</v>
      </c>
      <c r="D3">
        <v>2E-3</v>
      </c>
      <c r="E3" t="s">
        <v>100</v>
      </c>
      <c r="F3">
        <v>0.5</v>
      </c>
      <c r="M3" t="s">
        <v>89</v>
      </c>
      <c r="N3">
        <v>0</v>
      </c>
      <c r="O3" t="s">
        <v>92</v>
      </c>
      <c r="P3">
        <v>2E-3</v>
      </c>
    </row>
    <row r="5" spans="1:21" ht="28.5">
      <c r="B5" t="s">
        <v>119</v>
      </c>
      <c r="C5" s="1" t="s">
        <v>12</v>
      </c>
      <c r="D5" s="1" t="s">
        <v>13</v>
      </c>
      <c r="E5" s="1" t="s">
        <v>105</v>
      </c>
      <c r="F5" t="s">
        <v>103</v>
      </c>
      <c r="G5" s="1" t="s">
        <v>104</v>
      </c>
      <c r="H5" s="1" t="s">
        <v>102</v>
      </c>
      <c r="I5" s="26" t="s">
        <v>118</v>
      </c>
      <c r="J5" s="1" t="s">
        <v>107</v>
      </c>
      <c r="K5" s="1" t="s">
        <v>108</v>
      </c>
      <c r="L5" s="1" t="s">
        <v>109</v>
      </c>
      <c r="M5" s="1" t="s">
        <v>110</v>
      </c>
      <c r="N5" s="1" t="s">
        <v>111</v>
      </c>
      <c r="O5" s="1" t="s">
        <v>112</v>
      </c>
      <c r="P5" s="1" t="s">
        <v>115</v>
      </c>
      <c r="Q5" s="1" t="s">
        <v>116</v>
      </c>
      <c r="R5" s="1" t="s">
        <v>117</v>
      </c>
      <c r="T5" s="1" t="s">
        <v>113</v>
      </c>
      <c r="U5" s="1" t="s">
        <v>114</v>
      </c>
    </row>
    <row r="6" spans="1:21">
      <c r="A6">
        <v>1</v>
      </c>
      <c r="B6">
        <f t="shared" ref="B6:B69" si="0">A6*Ts</f>
        <v>0.02</v>
      </c>
      <c r="C6" s="1">
        <v>0</v>
      </c>
      <c r="D6" s="1">
        <v>0</v>
      </c>
      <c r="E6" s="1">
        <v>1</v>
      </c>
      <c r="F6" s="1">
        <f>$F$1-C6</f>
        <v>36</v>
      </c>
      <c r="G6" s="1">
        <f>$F$2-D6</f>
        <v>0</v>
      </c>
      <c r="H6" s="1">
        <f>SQRT(F6*F6+G6*G6)</f>
        <v>36</v>
      </c>
      <c r="I6" s="1">
        <f>IF($F$3&lt;0,DEGREES(ATAN2(F6,G6))+180,DEGREES(ATAN2(F6,G6)))</f>
        <v>0</v>
      </c>
      <c r="J6" s="1">
        <f>IF(MOD(I6+E6,360) &gt; 180, MOD(I6+E6,360)-360,MOD(I6+E6,360))</f>
        <v>1</v>
      </c>
      <c r="K6" s="1">
        <f>J6*$I$1</f>
        <v>0.02</v>
      </c>
      <c r="L6" s="1">
        <f>K6</f>
        <v>0.02</v>
      </c>
      <c r="M6" s="1">
        <v>0</v>
      </c>
      <c r="N6" s="1">
        <f t="shared" ref="N6:N69" si="1">IF(H6&lt;2,0,K6*Sp +L6*Si + M6*Sd)</f>
        <v>1.2000000000000001E-3</v>
      </c>
      <c r="O6" s="1">
        <f>H6*$I$1</f>
        <v>0.72</v>
      </c>
      <c r="P6" s="1">
        <f>O6</f>
        <v>0.72</v>
      </c>
      <c r="Q6" s="1">
        <v>0</v>
      </c>
      <c r="R6" s="1">
        <f t="shared" ref="R6:R69" si="2">IF(H6&lt;2,0,MIN(O6*Dp +P6*Di + Q6*Dd,1)*Speed)</f>
        <v>0.36359999999999998</v>
      </c>
      <c r="T6">
        <f>IF(H6&lt;2,0,IF(R6-N6 &lt; -1, -1, IF(R6-N6 &gt; 1,1,R6-N6)))</f>
        <v>0.3624</v>
      </c>
      <c r="U6">
        <f>IF(H6&lt;2,0,IF(R6+N6 &lt; -1, -1, IF(R6+N6 &gt; 1, 1, R6+N6)))</f>
        <v>0.36479999999999996</v>
      </c>
    </row>
    <row r="7" spans="1:21">
      <c r="A7">
        <v>2</v>
      </c>
      <c r="B7">
        <f t="shared" si="0"/>
        <v>0.04</v>
      </c>
      <c r="C7" s="1">
        <f>C6+COS(RADIANS(I6))*((T6+U6)/2)*$I$2</f>
        <v>1.6361999999999999</v>
      </c>
      <c r="D7" s="1">
        <f>D6+SIN(RADIANS(E6))*((T6+U6)/2)*$I$2</f>
        <v>2.855562741268328E-2</v>
      </c>
      <c r="E7" s="1">
        <f>E6+(T6-U6)/24</f>
        <v>0.99990000000000001</v>
      </c>
      <c r="F7" s="1">
        <f>$F$1-C7</f>
        <v>34.363799999999998</v>
      </c>
      <c r="G7" s="1">
        <f>$F$2-D7</f>
        <v>-2.855562741268328E-2</v>
      </c>
      <c r="H7" s="1">
        <f>SQRT(F7*F7+G7*G7)</f>
        <v>34.363811864574295</v>
      </c>
      <c r="I7" s="1">
        <f>IF($F$3&lt;0,DEGREES(ATAN2(F7,G7))+180,DEGREES(ATAN2(F7,G7)))</f>
        <v>-4.7611630713144316E-2</v>
      </c>
      <c r="J7" s="1">
        <f t="shared" ref="J7:J70" si="3">IF(MOD(I7+E7,360) &gt; 180, MOD(I7+E7,360)-360,MOD(I7+E7,360))</f>
        <v>0.95228836928685567</v>
      </c>
      <c r="K7" s="1">
        <f>J7*$I$1</f>
        <v>1.9045767385737114E-2</v>
      </c>
      <c r="L7" s="1">
        <f>K7+L6</f>
        <v>3.9045767385737118E-2</v>
      </c>
      <c r="M7" s="1">
        <f>K7-K6</f>
        <v>-9.5423261426288639E-4</v>
      </c>
      <c r="N7" s="1">
        <f t="shared" si="1"/>
        <v>1.3408375779157013E-3</v>
      </c>
      <c r="O7" s="1">
        <f>H7*$I$1</f>
        <v>0.6872762372914859</v>
      </c>
      <c r="P7" s="1">
        <f>O7+P6</f>
        <v>1.407276237291486</v>
      </c>
      <c r="Q7" s="1">
        <f>O7-O6</f>
        <v>-3.272376270851407E-2</v>
      </c>
      <c r="R7" s="1">
        <f t="shared" si="2"/>
        <v>0.35067449983220039</v>
      </c>
      <c r="T7">
        <f t="shared" ref="T7:T70" si="4">IF(H7&lt;2,0,IF(R7-N7 &lt; -1, -1, IF(R7-N7 &gt; 1,1,R7-N7)))</f>
        <v>0.34933366225428469</v>
      </c>
      <c r="U7">
        <f t="shared" ref="U7:U70" si="5">IF(H7&lt;2,0,IF(R7+N7 &lt; -1, -1, IF(R7+N7 &gt; 1, 1, R7+N7)))</f>
        <v>0.35201533741011609</v>
      </c>
    </row>
    <row r="8" spans="1:21">
      <c r="A8">
        <v>3</v>
      </c>
      <c r="B8">
        <f t="shared" si="0"/>
        <v>0.06</v>
      </c>
      <c r="C8" s="1">
        <f t="shared" ref="C8:C28" si="6">C7+COS(RADIANS(I7))*((T7+U7)/2)*$I$2</f>
        <v>3.2142347044067296</v>
      </c>
      <c r="D8" s="1">
        <f t="shared" ref="D8:D28" si="7">D7+SIN(RADIANS(E7))*((T7+U7)/2)*$I$2</f>
        <v>5.6093386183218803E-2</v>
      </c>
      <c r="E8" s="1">
        <f t="shared" ref="E8:E28" si="8">E7+(T7-U7)/24</f>
        <v>0.99978826353517369</v>
      </c>
      <c r="F8" s="1">
        <f t="shared" ref="F8:F28" si="9">$F$1-C8</f>
        <v>32.785765295593272</v>
      </c>
      <c r="G8" s="1">
        <f t="shared" ref="G8:G28" si="10">$F$2-D8</f>
        <v>-5.6093386183218803E-2</v>
      </c>
      <c r="H8" s="1">
        <f t="shared" ref="H8:H28" si="11">SQRT(F8*F8+G8*G8)</f>
        <v>32.785813280833857</v>
      </c>
      <c r="I8" s="1">
        <f t="shared" ref="I8:I28" si="12">IF($F$3&lt;0,DEGREES(ATAN2(F8,G8))+180,DEGREES(ATAN2(F8,G8)))</f>
        <v>-9.8027638580336446E-2</v>
      </c>
      <c r="J8" s="1">
        <f t="shared" si="3"/>
        <v>0.90176062495483722</v>
      </c>
      <c r="K8" s="1">
        <f t="shared" ref="K8:K71" si="13">J8*$I$1</f>
        <v>1.8035212499096745E-2</v>
      </c>
      <c r="L8" s="1">
        <f t="shared" ref="L8:L28" si="14">K8+L7</f>
        <v>5.7080979884833863E-2</v>
      </c>
      <c r="M8" s="1">
        <f t="shared" ref="M8:M28" si="15">K8-K7</f>
        <v>-1.0105548866403691E-3</v>
      </c>
      <c r="N8" s="1">
        <f t="shared" si="1"/>
        <v>1.4705493140298952E-3</v>
      </c>
      <c r="O8" s="1">
        <f t="shared" ref="O8:O28" si="16">H8*$I$1</f>
        <v>0.65571626561667717</v>
      </c>
      <c r="P8" s="1">
        <f t="shared" ref="P8:P28" si="17">O8+P7</f>
        <v>2.0629925029081631</v>
      </c>
      <c r="Q8" s="1">
        <f t="shared" ref="Q8:Q28" si="18">O8-O7</f>
        <v>-3.1559971674808729E-2</v>
      </c>
      <c r="R8" s="1">
        <f t="shared" si="2"/>
        <v>0.33817309532287942</v>
      </c>
      <c r="T8">
        <f t="shared" si="4"/>
        <v>0.33670254600884952</v>
      </c>
      <c r="U8">
        <f t="shared" si="5"/>
        <v>0.33964364463690933</v>
      </c>
    </row>
    <row r="9" spans="1:21">
      <c r="A9">
        <v>4</v>
      </c>
      <c r="B9">
        <f t="shared" si="0"/>
        <v>0.08</v>
      </c>
      <c r="C9" s="1">
        <f t="shared" si="6"/>
        <v>4.7360114060875613</v>
      </c>
      <c r="D9" s="1">
        <f t="shared" si="7"/>
        <v>8.264646768365505E-2</v>
      </c>
      <c r="E9" s="1">
        <f t="shared" si="8"/>
        <v>0.99966571775900448</v>
      </c>
      <c r="F9" s="1">
        <f t="shared" si="9"/>
        <v>31.263988593912437</v>
      </c>
      <c r="G9" s="1">
        <f t="shared" si="10"/>
        <v>-8.264646768365505E-2</v>
      </c>
      <c r="H9" s="1">
        <f t="shared" si="11"/>
        <v>31.264097831840719</v>
      </c>
      <c r="I9" s="1">
        <f t="shared" si="12"/>
        <v>-0.15146124895440874</v>
      </c>
      <c r="J9" s="1">
        <f t="shared" si="3"/>
        <v>0.84820446880459577</v>
      </c>
      <c r="K9" s="1">
        <f t="shared" si="13"/>
        <v>1.6964089376091916E-2</v>
      </c>
      <c r="L9" s="1">
        <f t="shared" si="14"/>
        <v>7.4045069260925772E-2</v>
      </c>
      <c r="M9" s="1">
        <f t="shared" si="15"/>
        <v>-1.0711231230048288E-3</v>
      </c>
      <c r="N9" s="1">
        <f t="shared" si="1"/>
        <v>1.5865129151678441E-3</v>
      </c>
      <c r="O9" s="1">
        <f t="shared" si="16"/>
        <v>0.62528195663681441</v>
      </c>
      <c r="P9" s="1">
        <f t="shared" si="17"/>
        <v>2.6882744595449775</v>
      </c>
      <c r="Q9" s="1">
        <f t="shared" si="18"/>
        <v>-3.0434308979862768E-2</v>
      </c>
      <c r="R9" s="1">
        <f t="shared" si="2"/>
        <v>0.32608235061613211</v>
      </c>
      <c r="T9">
        <f t="shared" si="4"/>
        <v>0.32449583770096424</v>
      </c>
      <c r="U9">
        <f t="shared" si="5"/>
        <v>0.32766886353129998</v>
      </c>
    </row>
    <row r="10" spans="1:21">
      <c r="A10">
        <v>5</v>
      </c>
      <c r="B10">
        <f t="shared" si="0"/>
        <v>0.1</v>
      </c>
      <c r="C10" s="1">
        <f t="shared" si="6"/>
        <v>6.2033768568124223</v>
      </c>
      <c r="D10" s="1">
        <f t="shared" si="7"/>
        <v>0.10824705558659121</v>
      </c>
      <c r="E10" s="1">
        <f t="shared" si="8"/>
        <v>0.99953350834940713</v>
      </c>
      <c r="F10" s="1">
        <f t="shared" si="9"/>
        <v>29.796623143187578</v>
      </c>
      <c r="G10" s="1">
        <f t="shared" si="10"/>
        <v>-0.10824705558659121</v>
      </c>
      <c r="H10" s="1">
        <f t="shared" si="11"/>
        <v>29.796819765911003</v>
      </c>
      <c r="I10" s="1">
        <f t="shared" si="12"/>
        <v>-0.20814681300526897</v>
      </c>
      <c r="J10" s="1">
        <f t="shared" si="3"/>
        <v>0.79138669534413819</v>
      </c>
      <c r="K10" s="1">
        <f t="shared" si="13"/>
        <v>1.5827733906882763E-2</v>
      </c>
      <c r="L10" s="1">
        <f t="shared" si="14"/>
        <v>8.9872803167808532E-2</v>
      </c>
      <c r="M10" s="1">
        <f t="shared" si="15"/>
        <v>-1.1363554692091528E-3</v>
      </c>
      <c r="N10" s="1">
        <f t="shared" si="1"/>
        <v>1.6878420160838052E-3</v>
      </c>
      <c r="O10" s="1">
        <f t="shared" si="16"/>
        <v>0.59593639531822007</v>
      </c>
      <c r="P10" s="1">
        <f t="shared" si="17"/>
        <v>3.2842108548631974</v>
      </c>
      <c r="Q10" s="1">
        <f t="shared" si="18"/>
        <v>-2.9345561318594338E-2</v>
      </c>
      <c r="R10" s="1">
        <f t="shared" si="2"/>
        <v>0.31438925193342604</v>
      </c>
      <c r="T10">
        <f t="shared" si="4"/>
        <v>0.31270140991734224</v>
      </c>
      <c r="U10">
        <f t="shared" si="5"/>
        <v>0.31607709394950984</v>
      </c>
    </row>
    <row r="11" spans="1:21">
      <c r="A11">
        <v>6</v>
      </c>
      <c r="B11">
        <f t="shared" si="0"/>
        <v>0.12</v>
      </c>
      <c r="C11" s="1">
        <f t="shared" si="6"/>
        <v>7.6181191548749636</v>
      </c>
      <c r="D11" s="1">
        <f t="shared" si="7"/>
        <v>0.13292635921286286</v>
      </c>
      <c r="E11" s="1">
        <f t="shared" si="8"/>
        <v>0.99939285484806684</v>
      </c>
      <c r="F11" s="1">
        <f t="shared" si="9"/>
        <v>28.381880845125036</v>
      </c>
      <c r="G11" s="1">
        <f t="shared" si="10"/>
        <v>-0.13292635921286286</v>
      </c>
      <c r="H11" s="1">
        <f t="shared" si="11"/>
        <v>28.382192123298882</v>
      </c>
      <c r="I11" s="1">
        <f t="shared" si="12"/>
        <v>-0.26834245850077931</v>
      </c>
      <c r="J11" s="1">
        <f t="shared" si="3"/>
        <v>0.73105039634728752</v>
      </c>
      <c r="K11" s="1">
        <f t="shared" si="13"/>
        <v>1.4621007926945751E-2</v>
      </c>
      <c r="L11" s="1">
        <f t="shared" si="14"/>
        <v>0.10449381109475428</v>
      </c>
      <c r="M11" s="1">
        <f t="shared" si="15"/>
        <v>-1.2067259799370122E-3</v>
      </c>
      <c r="N11" s="1">
        <f t="shared" si="1"/>
        <v>1.7735750553349563E-3</v>
      </c>
      <c r="O11" s="1">
        <f t="shared" si="16"/>
        <v>0.56764384246597765</v>
      </c>
      <c r="P11" s="1">
        <f t="shared" si="17"/>
        <v>3.8518546973291752</v>
      </c>
      <c r="Q11" s="1">
        <f t="shared" si="18"/>
        <v>-2.8292552852242414E-2</v>
      </c>
      <c r="R11" s="1">
        <f t="shared" si="2"/>
        <v>0.30308119471963468</v>
      </c>
      <c r="T11">
        <f t="shared" si="4"/>
        <v>0.30130761966429975</v>
      </c>
      <c r="U11">
        <f t="shared" si="5"/>
        <v>0.30485476977496961</v>
      </c>
    </row>
    <row r="12" spans="1:21">
      <c r="A12">
        <v>7</v>
      </c>
      <c r="B12">
        <f t="shared" si="0"/>
        <v>0.14000000000000001</v>
      </c>
      <c r="C12" s="1">
        <f t="shared" si="6"/>
        <v>8.9819695730888718</v>
      </c>
      <c r="D12" s="1">
        <f t="shared" si="7"/>
        <v>0.1567146418369556</v>
      </c>
      <c r="E12" s="1">
        <f t="shared" si="8"/>
        <v>0.99924505692678889</v>
      </c>
      <c r="F12" s="1">
        <f t="shared" si="9"/>
        <v>27.018030426911128</v>
      </c>
      <c r="G12" s="1">
        <f t="shared" si="10"/>
        <v>-0.1567146418369556</v>
      </c>
      <c r="H12" s="1">
        <f t="shared" si="11"/>
        <v>27.018484924741092</v>
      </c>
      <c r="I12" s="1">
        <f t="shared" si="12"/>
        <v>-0.3323331392733373</v>
      </c>
      <c r="J12" s="1">
        <f t="shared" si="3"/>
        <v>0.66691191765345159</v>
      </c>
      <c r="K12" s="1">
        <f t="shared" si="13"/>
        <v>1.3338238353069033E-2</v>
      </c>
      <c r="L12" s="1">
        <f t="shared" si="14"/>
        <v>0.11783204944782331</v>
      </c>
      <c r="M12" s="1">
        <f t="shared" si="15"/>
        <v>-1.2827695738767183E-3</v>
      </c>
      <c r="N12" s="1">
        <f t="shared" si="1"/>
        <v>1.8426668729839312E-3</v>
      </c>
      <c r="O12" s="1">
        <f t="shared" si="16"/>
        <v>0.54036969849482186</v>
      </c>
      <c r="P12" s="1">
        <f t="shared" si="17"/>
        <v>4.3922243958239973</v>
      </c>
      <c r="Q12" s="1">
        <f t="shared" si="18"/>
        <v>-2.7274143971155795E-2</v>
      </c>
      <c r="R12" s="1">
        <f t="shared" si="2"/>
        <v>0.29214597122653091</v>
      </c>
      <c r="T12">
        <f t="shared" si="4"/>
        <v>0.29030330435354695</v>
      </c>
      <c r="U12">
        <f t="shared" si="5"/>
        <v>0.29398863809951487</v>
      </c>
    </row>
    <row r="13" spans="1:21">
      <c r="A13">
        <v>8</v>
      </c>
      <c r="B13">
        <f t="shared" si="0"/>
        <v>0.16</v>
      </c>
      <c r="C13" s="1">
        <f t="shared" si="6"/>
        <v>10.296604328796995</v>
      </c>
      <c r="D13" s="1">
        <f t="shared" si="7"/>
        <v>0.17964124826563899</v>
      </c>
      <c r="E13" s="1">
        <f t="shared" si="8"/>
        <v>0.99909150135404023</v>
      </c>
      <c r="F13" s="1">
        <f t="shared" si="9"/>
        <v>25.703395671203005</v>
      </c>
      <c r="G13" s="1">
        <f t="shared" si="10"/>
        <v>-0.17964124826563899</v>
      </c>
      <c r="H13" s="1">
        <f t="shared" si="11"/>
        <v>25.704023420633895</v>
      </c>
      <c r="I13" s="1">
        <f t="shared" si="12"/>
        <v>-0.40043416451020669</v>
      </c>
      <c r="J13" s="1">
        <f t="shared" si="3"/>
        <v>0.59865733684383349</v>
      </c>
      <c r="K13" s="1">
        <f t="shared" si="13"/>
        <v>1.197314673687667E-2</v>
      </c>
      <c r="L13" s="1">
        <f t="shared" si="14"/>
        <v>0.12980519618469999</v>
      </c>
      <c r="M13" s="1">
        <f t="shared" si="15"/>
        <v>-1.3650916161923633E-3</v>
      </c>
      <c r="N13" s="1">
        <f t="shared" si="1"/>
        <v>1.8939791154584486E-3</v>
      </c>
      <c r="O13" s="1">
        <f t="shared" si="16"/>
        <v>0.51408046841267796</v>
      </c>
      <c r="P13" s="1">
        <f t="shared" si="17"/>
        <v>4.9063048642366756</v>
      </c>
      <c r="Q13" s="1">
        <f t="shared" si="18"/>
        <v>-2.62892300821439E-2</v>
      </c>
      <c r="R13" s="1">
        <f t="shared" si="2"/>
        <v>0.28157175852752236</v>
      </c>
      <c r="T13">
        <f t="shared" si="4"/>
        <v>0.2796777794120639</v>
      </c>
      <c r="U13">
        <f t="shared" si="5"/>
        <v>0.28346573764298083</v>
      </c>
    </row>
    <row r="14" spans="1:21">
      <c r="A14">
        <v>9</v>
      </c>
      <c r="B14">
        <f t="shared" si="0"/>
        <v>0.18</v>
      </c>
      <c r="C14" s="1">
        <f t="shared" si="6"/>
        <v>11.56364629743168</v>
      </c>
      <c r="D14" s="1">
        <f t="shared" si="7"/>
        <v>0.20173463171381417</v>
      </c>
      <c r="E14" s="1">
        <f t="shared" si="8"/>
        <v>0.99893366976108533</v>
      </c>
      <c r="F14" s="1">
        <f t="shared" si="9"/>
        <v>24.436353702568319</v>
      </c>
      <c r="G14" s="1">
        <f t="shared" si="10"/>
        <v>-0.20173463171381417</v>
      </c>
      <c r="H14" s="1">
        <f t="shared" si="11"/>
        <v>24.437186399801782</v>
      </c>
      <c r="I14" s="1">
        <f t="shared" si="12"/>
        <v>-0.47299529812121188</v>
      </c>
      <c r="J14" s="1">
        <f t="shared" si="3"/>
        <v>0.52593837163987345</v>
      </c>
      <c r="K14" s="1">
        <f t="shared" si="13"/>
        <v>1.051876743279747E-2</v>
      </c>
      <c r="L14" s="1">
        <f t="shared" si="14"/>
        <v>0.14032396361749747</v>
      </c>
      <c r="M14" s="1">
        <f t="shared" si="15"/>
        <v>-1.4543793040791998E-3</v>
      </c>
      <c r="N14" s="1">
        <f t="shared" si="1"/>
        <v>1.9262692492066898E-3</v>
      </c>
      <c r="O14" s="1">
        <f t="shared" si="16"/>
        <v>0.48874372799603566</v>
      </c>
      <c r="P14" s="1">
        <f t="shared" si="17"/>
        <v>5.3950485922327109</v>
      </c>
      <c r="Q14" s="1">
        <f t="shared" si="18"/>
        <v>-2.53367404166423E-2</v>
      </c>
      <c r="R14" s="1">
        <f t="shared" si="2"/>
        <v>0.27134710695918141</v>
      </c>
      <c r="T14">
        <f t="shared" si="4"/>
        <v>0.26942083770997471</v>
      </c>
      <c r="U14">
        <f t="shared" si="5"/>
        <v>0.2732733762083881</v>
      </c>
    </row>
    <row r="15" spans="1:21">
      <c r="A15">
        <v>10</v>
      </c>
      <c r="B15">
        <f t="shared" si="0"/>
        <v>0.2</v>
      </c>
      <c r="C15" s="1">
        <f t="shared" si="6"/>
        <v>12.784666671055641</v>
      </c>
      <c r="D15" s="1">
        <f t="shared" si="7"/>
        <v>0.22302238000204561</v>
      </c>
      <c r="E15" s="1">
        <f t="shared" si="8"/>
        <v>0.99877314732365141</v>
      </c>
      <c r="F15" s="1">
        <f t="shared" si="9"/>
        <v>23.215333328944361</v>
      </c>
      <c r="G15" s="1">
        <f t="shared" si="10"/>
        <v>-0.22302238000204561</v>
      </c>
      <c r="H15" s="1">
        <f t="shared" si="11"/>
        <v>23.21640455703632</v>
      </c>
      <c r="I15" s="1">
        <f t="shared" si="12"/>
        <v>-0.55040553833029582</v>
      </c>
      <c r="J15" s="1">
        <f t="shared" si="3"/>
        <v>0.44836760899335559</v>
      </c>
      <c r="K15" s="1">
        <f t="shared" si="13"/>
        <v>8.9673521798671121E-3</v>
      </c>
      <c r="L15" s="1">
        <f t="shared" si="14"/>
        <v>0.14929131579736457</v>
      </c>
      <c r="M15" s="1">
        <f t="shared" si="15"/>
        <v>-1.5514152529303576E-3</v>
      </c>
      <c r="N15" s="1">
        <f t="shared" si="1"/>
        <v>1.9381779364611405E-3</v>
      </c>
      <c r="O15" s="1">
        <f t="shared" si="16"/>
        <v>0.46432809114072643</v>
      </c>
      <c r="P15" s="1">
        <f t="shared" si="17"/>
        <v>5.8593766833734371</v>
      </c>
      <c r="Q15" s="1">
        <f t="shared" si="18"/>
        <v>-2.4415636855309231E-2</v>
      </c>
      <c r="R15" s="1">
        <f t="shared" si="2"/>
        <v>0.26146092898723039</v>
      </c>
      <c r="T15">
        <f t="shared" si="4"/>
        <v>0.25952275105076927</v>
      </c>
      <c r="U15">
        <f t="shared" si="5"/>
        <v>0.26339910692369151</v>
      </c>
    </row>
    <row r="16" spans="1:21">
      <c r="A16">
        <v>11</v>
      </c>
      <c r="B16">
        <f t="shared" si="0"/>
        <v>0.22</v>
      </c>
      <c r="C16" s="1">
        <f t="shared" si="6"/>
        <v>13.961186563190473</v>
      </c>
      <c r="D16" s="1">
        <f t="shared" si="7"/>
        <v>0.24353124110090776</v>
      </c>
      <c r="E16" s="1">
        <f t="shared" si="8"/>
        <v>0.99861163249561302</v>
      </c>
      <c r="F16" s="1">
        <f t="shared" si="9"/>
        <v>22.038813436809527</v>
      </c>
      <c r="G16" s="1">
        <f t="shared" si="10"/>
        <v>-0.24353124110090776</v>
      </c>
      <c r="H16" s="1">
        <f t="shared" si="11"/>
        <v>22.040158918843762</v>
      </c>
      <c r="I16" s="1">
        <f t="shared" si="12"/>
        <v>-0.63309871259012418</v>
      </c>
      <c r="J16" s="1">
        <f t="shared" si="3"/>
        <v>0.36551291990548884</v>
      </c>
      <c r="K16" s="1">
        <f t="shared" si="13"/>
        <v>7.3102583981097769E-3</v>
      </c>
      <c r="L16" s="1">
        <f t="shared" si="14"/>
        <v>0.15660157419547435</v>
      </c>
      <c r="M16" s="1">
        <f t="shared" si="15"/>
        <v>-1.6570937817573352E-3</v>
      </c>
      <c r="N16" s="1">
        <f t="shared" si="1"/>
        <v>1.9282144742967177E-3</v>
      </c>
      <c r="O16" s="1">
        <f t="shared" si="16"/>
        <v>0.44080317837687527</v>
      </c>
      <c r="P16" s="1">
        <f t="shared" si="17"/>
        <v>6.300179861750312</v>
      </c>
      <c r="Q16" s="1">
        <f t="shared" si="18"/>
        <v>-2.3524912763851158E-2</v>
      </c>
      <c r="R16" s="1">
        <f t="shared" si="2"/>
        <v>0.25190248849718921</v>
      </c>
      <c r="T16">
        <f t="shared" si="4"/>
        <v>0.24997427402289249</v>
      </c>
      <c r="U16">
        <f t="shared" si="5"/>
        <v>0.25383070297148591</v>
      </c>
    </row>
    <row r="17" spans="1:21">
      <c r="A17">
        <v>12</v>
      </c>
      <c r="B17">
        <f t="shared" si="0"/>
        <v>0.24</v>
      </c>
      <c r="C17" s="1">
        <f t="shared" si="6"/>
        <v>15.094678561099798</v>
      </c>
      <c r="D17" s="1">
        <f t="shared" si="7"/>
        <v>0.26328714804818426</v>
      </c>
      <c r="E17" s="1">
        <f>E16+(T16-U16)/24</f>
        <v>0.99845094795608824</v>
      </c>
      <c r="F17" s="1">
        <f t="shared" si="9"/>
        <v>20.905321438900202</v>
      </c>
      <c r="G17" s="1">
        <f t="shared" si="10"/>
        <v>-0.26328714804818426</v>
      </c>
      <c r="H17" s="1">
        <f t="shared" si="11"/>
        <v>20.906979327154552</v>
      </c>
      <c r="I17" s="1">
        <f t="shared" si="12"/>
        <v>-0.72156005439889015</v>
      </c>
      <c r="J17" s="1">
        <f t="shared" si="3"/>
        <v>0.27689089355719809</v>
      </c>
      <c r="K17" s="1">
        <f t="shared" si="13"/>
        <v>5.5378178711439621E-3</v>
      </c>
      <c r="L17" s="1">
        <f t="shared" si="14"/>
        <v>0.16213939206661832</v>
      </c>
      <c r="M17" s="1">
        <f t="shared" si="15"/>
        <v>-1.7724405269658149E-3</v>
      </c>
      <c r="N17" s="1">
        <f t="shared" si="1"/>
        <v>1.8947399331694496E-3</v>
      </c>
      <c r="O17" s="1">
        <f t="shared" si="16"/>
        <v>0.41813958654309102</v>
      </c>
      <c r="P17" s="1">
        <f t="shared" si="17"/>
        <v>6.7183194482934034</v>
      </c>
      <c r="Q17" s="1">
        <f t="shared" si="18"/>
        <v>-2.2663591833784247E-2</v>
      </c>
      <c r="R17" s="1">
        <f t="shared" si="2"/>
        <v>0.24266139051301253</v>
      </c>
      <c r="T17">
        <f t="shared" si="4"/>
        <v>0.24076665057984309</v>
      </c>
      <c r="U17">
        <f t="shared" si="5"/>
        <v>0.24455613044618196</v>
      </c>
    </row>
    <row r="18" spans="1:21">
      <c r="A18">
        <v>13</v>
      </c>
      <c r="B18">
        <f t="shared" si="0"/>
        <v>0.26</v>
      </c>
      <c r="C18" s="1">
        <f t="shared" si="6"/>
        <v>16.186568226529982</v>
      </c>
      <c r="D18" s="1">
        <f t="shared" si="7"/>
        <v>0.28231524326617108</v>
      </c>
      <c r="E18" s="1">
        <f t="shared" si="8"/>
        <v>0.99829305296165749</v>
      </c>
      <c r="F18" s="1">
        <f t="shared" si="9"/>
        <v>19.813431773470018</v>
      </c>
      <c r="G18" s="1">
        <f t="shared" si="10"/>
        <v>-0.28231524326617108</v>
      </c>
      <c r="H18" s="1">
        <f t="shared" si="11"/>
        <v>19.815442981132968</v>
      </c>
      <c r="I18" s="1">
        <f t="shared" si="12"/>
        <v>-0.81633396855389107</v>
      </c>
      <c r="J18" s="1">
        <f t="shared" si="3"/>
        <v>0.18195908440776642</v>
      </c>
      <c r="K18" s="1">
        <f t="shared" si="13"/>
        <v>3.6391816881553287E-3</v>
      </c>
      <c r="L18" s="1">
        <f t="shared" si="14"/>
        <v>0.16577857375477364</v>
      </c>
      <c r="M18" s="1">
        <f t="shared" si="15"/>
        <v>-1.8986361829886333E-3</v>
      </c>
      <c r="N18" s="1">
        <f t="shared" si="1"/>
        <v>1.8359475495895259E-3</v>
      </c>
      <c r="O18" s="1">
        <f t="shared" si="16"/>
        <v>0.39630885962265938</v>
      </c>
      <c r="P18" s="1">
        <f t="shared" si="17"/>
        <v>7.114628307916063</v>
      </c>
      <c r="Q18" s="1">
        <f t="shared" si="18"/>
        <v>-2.1830726920431642E-2</v>
      </c>
      <c r="R18" s="1">
        <f t="shared" si="2"/>
        <v>0.23372757135090999</v>
      </c>
      <c r="T18">
        <f t="shared" si="4"/>
        <v>0.23189162380132047</v>
      </c>
      <c r="U18">
        <f t="shared" si="5"/>
        <v>0.23556351890049951</v>
      </c>
    </row>
    <row r="19" spans="1:21">
      <c r="A19">
        <v>14</v>
      </c>
      <c r="B19">
        <f t="shared" si="0"/>
        <v>0.28000000000000003</v>
      </c>
      <c r="C19" s="1">
        <f t="shared" si="6"/>
        <v>17.238235545714936</v>
      </c>
      <c r="D19" s="1">
        <f t="shared" si="7"/>
        <v>0.30063990230793536</v>
      </c>
      <c r="E19" s="1">
        <f t="shared" si="8"/>
        <v>0.99814005733252498</v>
      </c>
      <c r="F19" s="1">
        <f t="shared" si="9"/>
        <v>18.761764454285064</v>
      </c>
      <c r="G19" s="1">
        <f t="shared" si="10"/>
        <v>-0.30063990230793536</v>
      </c>
      <c r="H19" s="1">
        <f t="shared" si="11"/>
        <v>18.764173037704975</v>
      </c>
      <c r="I19" s="1">
        <f t="shared" si="12"/>
        <v>-0.91803324241247541</v>
      </c>
      <c r="J19" s="1">
        <f t="shared" si="3"/>
        <v>8.0106814920049563E-2</v>
      </c>
      <c r="K19" s="1">
        <f t="shared" si="13"/>
        <v>1.6021362984009913E-3</v>
      </c>
      <c r="L19" s="1">
        <f t="shared" si="14"/>
        <v>0.16738071005317465</v>
      </c>
      <c r="M19" s="1">
        <f t="shared" si="15"/>
        <v>-2.0370453897543377E-3</v>
      </c>
      <c r="N19" s="1">
        <f t="shared" si="1"/>
        <v>1.7498398246722875E-3</v>
      </c>
      <c r="O19" s="1">
        <f t="shared" si="16"/>
        <v>0.37528346075409952</v>
      </c>
      <c r="P19" s="1">
        <f t="shared" si="17"/>
        <v>7.4899117686701624</v>
      </c>
      <c r="Q19" s="1">
        <f t="shared" si="18"/>
        <v>-2.1025398868559864E-2</v>
      </c>
      <c r="R19" s="1">
        <f t="shared" si="2"/>
        <v>0.22509128922040056</v>
      </c>
      <c r="T19">
        <f t="shared" si="4"/>
        <v>0.22334144939572828</v>
      </c>
      <c r="U19">
        <f t="shared" si="5"/>
        <v>0.22684112904507284</v>
      </c>
    </row>
    <row r="20" spans="1:21">
      <c r="A20">
        <v>15</v>
      </c>
      <c r="B20">
        <f t="shared" si="0"/>
        <v>0.3</v>
      </c>
      <c r="C20" s="1">
        <f t="shared" si="6"/>
        <v>18.251016329211414</v>
      </c>
      <c r="D20" s="1">
        <f t="shared" si="7"/>
        <v>0.3182847570634702</v>
      </c>
      <c r="E20" s="1">
        <f t="shared" si="8"/>
        <v>0.99799423734713566</v>
      </c>
      <c r="F20" s="1">
        <f t="shared" si="9"/>
        <v>17.748983670788586</v>
      </c>
      <c r="G20" s="1">
        <f t="shared" si="10"/>
        <v>-0.3182847570634702</v>
      </c>
      <c r="H20" s="1">
        <f t="shared" si="11"/>
        <v>17.751837272026204</v>
      </c>
      <c r="I20" s="1">
        <f t="shared" si="12"/>
        <v>-1.0273500263583537</v>
      </c>
      <c r="J20" s="1">
        <f t="shared" si="3"/>
        <v>-2.9355789011219713E-2</v>
      </c>
      <c r="K20" s="1">
        <f t="shared" si="13"/>
        <v>-5.8711578022439424E-4</v>
      </c>
      <c r="L20" s="1">
        <f t="shared" si="14"/>
        <v>0.16679359427295026</v>
      </c>
      <c r="M20" s="1">
        <f t="shared" si="15"/>
        <v>-2.1892520786253858E-3</v>
      </c>
      <c r="N20" s="1">
        <f t="shared" si="1"/>
        <v>1.6342016495610322E-3</v>
      </c>
      <c r="O20" s="1">
        <f t="shared" si="16"/>
        <v>0.3550367454405241</v>
      </c>
      <c r="P20" s="1">
        <f t="shared" si="17"/>
        <v>7.8449485141106869</v>
      </c>
      <c r="Q20" s="1">
        <f t="shared" si="18"/>
        <v>-2.0246715313575414E-2</v>
      </c>
      <c r="R20" s="1">
        <f t="shared" si="2"/>
        <v>0.2167431152908155</v>
      </c>
      <c r="T20">
        <f t="shared" si="4"/>
        <v>0.21510891364125445</v>
      </c>
      <c r="U20">
        <f t="shared" si="5"/>
        <v>0.21837731694037654</v>
      </c>
    </row>
    <row r="21" spans="1:21">
      <c r="A21">
        <v>16</v>
      </c>
      <c r="B21">
        <f t="shared" si="0"/>
        <v>0.32</v>
      </c>
      <c r="C21" s="1">
        <f t="shared" si="6"/>
        <v>19.226203561831898</v>
      </c>
      <c r="D21" s="1">
        <f t="shared" si="7"/>
        <v>0.33527271845939921</v>
      </c>
      <c r="E21" s="1">
        <f t="shared" si="8"/>
        <v>0.99785805387633886</v>
      </c>
      <c r="F21" s="1">
        <f t="shared" si="9"/>
        <v>16.773796438168102</v>
      </c>
      <c r="G21" s="1">
        <f t="shared" si="10"/>
        <v>-0.33527271845939921</v>
      </c>
      <c r="H21" s="1">
        <f t="shared" si="11"/>
        <v>16.777146799883585</v>
      </c>
      <c r="I21" s="1">
        <f t="shared" si="12"/>
        <v>-1.1450689916593895</v>
      </c>
      <c r="J21" s="1">
        <f t="shared" si="3"/>
        <v>-0.14721093778302929</v>
      </c>
      <c r="K21" s="1">
        <f t="shared" si="13"/>
        <v>-2.9442187556605859E-3</v>
      </c>
      <c r="L21" s="1">
        <f t="shared" si="14"/>
        <v>0.16384937551728967</v>
      </c>
      <c r="M21" s="1">
        <f t="shared" si="15"/>
        <v>-2.3571029754361917E-3</v>
      </c>
      <c r="N21" s="1">
        <f t="shared" si="1"/>
        <v>1.4865686114389953E-3</v>
      </c>
      <c r="O21" s="1">
        <f t="shared" si="16"/>
        <v>0.33554293599767171</v>
      </c>
      <c r="P21" s="1">
        <f t="shared" si="17"/>
        <v>8.1804914501083594</v>
      </c>
      <c r="Q21" s="1">
        <f t="shared" si="18"/>
        <v>-1.9493809442852394E-2</v>
      </c>
      <c r="R21" s="1">
        <f t="shared" si="2"/>
        <v>0.20867392524937767</v>
      </c>
      <c r="T21">
        <f t="shared" si="4"/>
        <v>0.20718735663793866</v>
      </c>
      <c r="U21">
        <f t="shared" si="5"/>
        <v>0.21016049386081667</v>
      </c>
    </row>
    <row r="22" spans="1:21">
      <c r="A22">
        <v>17</v>
      </c>
      <c r="B22">
        <f t="shared" si="0"/>
        <v>0.34</v>
      </c>
      <c r="C22" s="1">
        <f t="shared" si="6"/>
        <v>20.165048702562196</v>
      </c>
      <c r="D22" s="1">
        <f t="shared" si="7"/>
        <v>0.3516259986893997</v>
      </c>
      <c r="E22" s="1">
        <f t="shared" si="8"/>
        <v>0.99773417315871893</v>
      </c>
      <c r="F22" s="1">
        <f t="shared" si="9"/>
        <v>15.834951297437804</v>
      </c>
      <c r="G22" s="1">
        <f t="shared" si="10"/>
        <v>-0.3516259986893997</v>
      </c>
      <c r="H22" s="1">
        <f t="shared" si="11"/>
        <v>15.838854865020437</v>
      </c>
      <c r="I22" s="1">
        <f t="shared" si="12"/>
        <v>-1.2720831847865317</v>
      </c>
      <c r="J22" s="1">
        <f t="shared" si="3"/>
        <v>-0.27434901162780534</v>
      </c>
      <c r="K22" s="1">
        <f t="shared" si="13"/>
        <v>-5.486980232556107E-3</v>
      </c>
      <c r="L22" s="1">
        <f t="shared" si="14"/>
        <v>0.15836239528473356</v>
      </c>
      <c r="M22" s="1">
        <f t="shared" si="15"/>
        <v>-2.5427614768955211E-3</v>
      </c>
      <c r="N22" s="1">
        <f t="shared" si="1"/>
        <v>1.3041894182657392E-3</v>
      </c>
      <c r="O22" s="1">
        <f t="shared" si="16"/>
        <v>0.31677709730040876</v>
      </c>
      <c r="P22" s="1">
        <f t="shared" si="17"/>
        <v>8.497268547408769</v>
      </c>
      <c r="Q22" s="1">
        <f t="shared" si="18"/>
        <v>-1.8765838697262949E-2</v>
      </c>
      <c r="R22" s="1">
        <f t="shared" si="2"/>
        <v>0.20087489138724823</v>
      </c>
      <c r="T22">
        <f t="shared" si="4"/>
        <v>0.19957070196898249</v>
      </c>
      <c r="U22">
        <f t="shared" si="5"/>
        <v>0.20217908080551397</v>
      </c>
    </row>
    <row r="23" spans="1:21">
      <c r="A23">
        <v>18</v>
      </c>
      <c r="B23">
        <f t="shared" si="0"/>
        <v>0.36</v>
      </c>
      <c r="C23" s="1">
        <f t="shared" si="6"/>
        <v>21.068762933859929</v>
      </c>
      <c r="D23" s="1">
        <f t="shared" si="7"/>
        <v>0.36736613301707016</v>
      </c>
      <c r="E23" s="1">
        <f t="shared" si="8"/>
        <v>0.99762549070719675</v>
      </c>
      <c r="F23" s="1">
        <f t="shared" si="9"/>
        <v>14.931237066140071</v>
      </c>
      <c r="G23" s="1">
        <f t="shared" si="10"/>
        <v>-0.36736613301707016</v>
      </c>
      <c r="H23" s="1">
        <f t="shared" si="11"/>
        <v>14.935755695677505</v>
      </c>
      <c r="I23" s="1">
        <f t="shared" si="12"/>
        <v>-1.4094132430764867</v>
      </c>
      <c r="J23" s="1">
        <f t="shared" si="3"/>
        <v>-0.41178775236926413</v>
      </c>
      <c r="K23" s="1">
        <f t="shared" si="13"/>
        <v>-8.2357550473852823E-3</v>
      </c>
      <c r="L23" s="1">
        <f t="shared" si="14"/>
        <v>0.15012664023734829</v>
      </c>
      <c r="M23" s="1">
        <f t="shared" si="15"/>
        <v>-2.7487748148291753E-3</v>
      </c>
      <c r="N23" s="1">
        <f t="shared" si="1"/>
        <v>1.0839811003745604E-3</v>
      </c>
      <c r="O23" s="1">
        <f t="shared" si="16"/>
        <v>0.2987151139135501</v>
      </c>
      <c r="P23" s="1">
        <f t="shared" si="17"/>
        <v>8.7959836613223192</v>
      </c>
      <c r="Q23" s="1">
        <f t="shared" si="18"/>
        <v>-1.806198338685866E-2</v>
      </c>
      <c r="R23" s="1">
        <f t="shared" si="2"/>
        <v>0.19333747526338665</v>
      </c>
      <c r="T23">
        <f t="shared" si="4"/>
        <v>0.1922534941630121</v>
      </c>
      <c r="U23">
        <f t="shared" si="5"/>
        <v>0.19442145636376121</v>
      </c>
    </row>
    <row r="24" spans="1:21">
      <c r="A24">
        <v>19</v>
      </c>
      <c r="B24">
        <f t="shared" si="0"/>
        <v>0.38</v>
      </c>
      <c r="C24" s="1">
        <f t="shared" si="6"/>
        <v>21.938518359086206</v>
      </c>
      <c r="D24" s="1">
        <f t="shared" si="7"/>
        <v>0.38251400119888446</v>
      </c>
      <c r="E24" s="1">
        <f t="shared" si="8"/>
        <v>0.99753515894883216</v>
      </c>
      <c r="F24" s="1">
        <f t="shared" si="9"/>
        <v>14.061481640913794</v>
      </c>
      <c r="G24" s="1">
        <f t="shared" si="10"/>
        <v>-0.38251400119888446</v>
      </c>
      <c r="H24" s="1">
        <f t="shared" si="11"/>
        <v>14.066683436363698</v>
      </c>
      <c r="I24" s="1">
        <f t="shared" si="12"/>
        <v>-1.5582308299711893</v>
      </c>
      <c r="J24" s="1">
        <f t="shared" si="3"/>
        <v>-0.56069567102235851</v>
      </c>
      <c r="K24" s="1">
        <f t="shared" si="13"/>
        <v>-1.1213913420447171E-2</v>
      </c>
      <c r="L24" s="1">
        <f t="shared" si="14"/>
        <v>0.13891272681690112</v>
      </c>
      <c r="M24" s="1">
        <f t="shared" si="15"/>
        <v>-2.9781583730618885E-3</v>
      </c>
      <c r="N24" s="1">
        <f t="shared" si="1"/>
        <v>8.2247528040052889E-4</v>
      </c>
      <c r="O24" s="1">
        <f t="shared" si="16"/>
        <v>0.281333668727274</v>
      </c>
      <c r="P24" s="1">
        <f t="shared" si="17"/>
        <v>9.0773173300495937</v>
      </c>
      <c r="Q24" s="1">
        <f t="shared" si="18"/>
        <v>-1.7381445186276101E-2</v>
      </c>
      <c r="R24" s="1">
        <f t="shared" si="2"/>
        <v>0.18605342101388497</v>
      </c>
      <c r="T24">
        <f t="shared" si="4"/>
        <v>0.18523094573348445</v>
      </c>
      <c r="U24">
        <f t="shared" si="5"/>
        <v>0.1868758962942855</v>
      </c>
    </row>
    <row r="25" spans="1:21">
      <c r="A25">
        <v>20</v>
      </c>
      <c r="B25">
        <f t="shared" si="0"/>
        <v>0.4</v>
      </c>
      <c r="C25" s="1">
        <f t="shared" si="6"/>
        <v>22.775449145965073</v>
      </c>
      <c r="D25" s="1">
        <f t="shared" si="7"/>
        <v>0.39708984858258639</v>
      </c>
      <c r="E25" s="1">
        <f t="shared" si="8"/>
        <v>0.9974666193421321</v>
      </c>
      <c r="F25" s="1">
        <f t="shared" si="9"/>
        <v>13.224550854034927</v>
      </c>
      <c r="G25" s="1">
        <f t="shared" si="10"/>
        <v>-0.39708984858258639</v>
      </c>
      <c r="H25" s="1">
        <f t="shared" si="11"/>
        <v>13.230511163171409</v>
      </c>
      <c r="I25" s="1">
        <f>IF($F$3&lt;0,DEGREES(ATAN2(F25,G25))+180,DEGREES(ATAN2(F25,G25)))</f>
        <v>-1.7198874067280978</v>
      </c>
      <c r="J25" s="1">
        <f t="shared" si="3"/>
        <v>-0.72242078738594273</v>
      </c>
      <c r="K25" s="1">
        <f t="shared" si="13"/>
        <v>-1.4448415747718855E-2</v>
      </c>
      <c r="L25" s="1">
        <f t="shared" si="14"/>
        <v>0.12446431106918227</v>
      </c>
      <c r="M25" s="1">
        <f t="shared" si="15"/>
        <v>-3.2345023272716839E-3</v>
      </c>
      <c r="N25" s="1">
        <f t="shared" si="1"/>
        <v>5.1575331865133642E-4</v>
      </c>
      <c r="O25" s="1">
        <f t="shared" si="16"/>
        <v>0.2646102232634282</v>
      </c>
      <c r="P25" s="1">
        <f t="shared" si="17"/>
        <v>9.3419275533130222</v>
      </c>
      <c r="Q25" s="1">
        <f t="shared" si="18"/>
        <v>-1.6723445463845799E-2</v>
      </c>
      <c r="R25" s="1">
        <f t="shared" si="2"/>
        <v>0.17901474939827922</v>
      </c>
      <c r="T25">
        <f t="shared" si="4"/>
        <v>0.17849899607962788</v>
      </c>
      <c r="U25">
        <f t="shared" si="5"/>
        <v>0.17953050271693055</v>
      </c>
    </row>
    <row r="26" spans="1:21">
      <c r="A26">
        <v>21</v>
      </c>
      <c r="B26">
        <f t="shared" si="0"/>
        <v>0.42</v>
      </c>
      <c r="C26" s="1">
        <f t="shared" si="6"/>
        <v>23.580652612807221</v>
      </c>
      <c r="D26" s="1">
        <f t="shared" si="7"/>
        <v>0.41111330694648113</v>
      </c>
      <c r="E26" s="1">
        <f>E25+(T25-U25)/24</f>
        <v>0.99742363989891114</v>
      </c>
      <c r="F26" s="1">
        <f t="shared" si="9"/>
        <v>12.419347387192779</v>
      </c>
      <c r="G26" s="1">
        <f t="shared" si="10"/>
        <v>-0.41111330694648113</v>
      </c>
      <c r="H26" s="1">
        <f t="shared" si="11"/>
        <v>12.42614999406174</v>
      </c>
      <c r="I26" s="1">
        <f t="shared" si="12"/>
        <v>-1.8959498067870661</v>
      </c>
      <c r="J26" s="1">
        <f t="shared" si="3"/>
        <v>-0.89852616688813214</v>
      </c>
      <c r="K26" s="1">
        <f t="shared" si="13"/>
        <v>-1.7970523337762643E-2</v>
      </c>
      <c r="L26" s="1">
        <f t="shared" si="14"/>
        <v>0.10649378773141963</v>
      </c>
      <c r="M26" s="1">
        <f t="shared" si="15"/>
        <v>-3.5221075900437882E-3</v>
      </c>
      <c r="N26" s="1">
        <f t="shared" si="1"/>
        <v>1.5936749524597652E-4</v>
      </c>
      <c r="O26" s="1">
        <f t="shared" si="16"/>
        <v>0.2485229998812348</v>
      </c>
      <c r="P26" s="1">
        <f t="shared" si="17"/>
        <v>9.5904505531942572</v>
      </c>
      <c r="Q26" s="1">
        <f t="shared" si="18"/>
        <v>-1.60872233821934E-2</v>
      </c>
      <c r="R26" s="1">
        <f t="shared" si="2"/>
        <v>0.17221375270658867</v>
      </c>
      <c r="T26">
        <f t="shared" si="4"/>
        <v>0.1720543852113427</v>
      </c>
      <c r="U26">
        <f t="shared" si="5"/>
        <v>0.17237312020183465</v>
      </c>
    </row>
    <row r="27" spans="1:21">
      <c r="A27">
        <v>22</v>
      </c>
      <c r="B27">
        <f t="shared" si="0"/>
        <v>0.44</v>
      </c>
      <c r="C27" s="1">
        <f t="shared" si="6"/>
        <v>24.355190252648843</v>
      </c>
      <c r="D27" s="1">
        <f t="shared" si="7"/>
        <v>0.42460341515839328</v>
      </c>
      <c r="E27" s="1">
        <f t="shared" si="8"/>
        <v>0.99741035927430732</v>
      </c>
      <c r="F27" s="1">
        <f t="shared" si="9"/>
        <v>11.644809747351157</v>
      </c>
      <c r="G27" s="1">
        <f t="shared" si="10"/>
        <v>-0.42460341515839328</v>
      </c>
      <c r="H27" s="1">
        <f t="shared" si="11"/>
        <v>11.652548309797677</v>
      </c>
      <c r="I27" s="1">
        <f t="shared" si="12"/>
        <v>-2.0882445553804221</v>
      </c>
      <c r="J27" s="1">
        <f t="shared" si="3"/>
        <v>-1.0908341961061296</v>
      </c>
      <c r="K27" s="1">
        <f t="shared" si="13"/>
        <v>-2.1816683922122593E-2</v>
      </c>
      <c r="L27" s="1">
        <f t="shared" si="14"/>
        <v>8.4677103809297036E-2</v>
      </c>
      <c r="M27" s="1">
        <f t="shared" si="15"/>
        <v>-3.8461605843599506E-3</v>
      </c>
      <c r="N27" s="1">
        <f t="shared" si="1"/>
        <v>-2.5175547918187928E-4</v>
      </c>
      <c r="O27" s="1">
        <f t="shared" si="16"/>
        <v>0.23305096619595353</v>
      </c>
      <c r="P27" s="1">
        <f t="shared" si="17"/>
        <v>9.8235015193902111</v>
      </c>
      <c r="Q27" s="1">
        <f t="shared" si="18"/>
        <v>-1.5472033685281272E-2</v>
      </c>
      <c r="R27" s="1">
        <f t="shared" si="2"/>
        <v>0.16564299069492783</v>
      </c>
      <c r="T27">
        <f t="shared" si="4"/>
        <v>0.16589474617410971</v>
      </c>
      <c r="U27">
        <f t="shared" si="5"/>
        <v>0.16539123521574595</v>
      </c>
    </row>
    <row r="28" spans="1:21">
      <c r="A28">
        <v>23</v>
      </c>
      <c r="B28">
        <f t="shared" si="0"/>
        <v>0.46</v>
      </c>
      <c r="C28" s="1">
        <f t="shared" si="6"/>
        <v>25.100088688256516</v>
      </c>
      <c r="D28" s="1">
        <f t="shared" si="7"/>
        <v>0.43757863975074263</v>
      </c>
      <c r="E28" s="1">
        <f t="shared" si="8"/>
        <v>0.99743133889757252</v>
      </c>
      <c r="F28" s="1">
        <f t="shared" si="9"/>
        <v>10.899911311743484</v>
      </c>
      <c r="G28" s="1">
        <f t="shared" si="10"/>
        <v>-0.43757863975074263</v>
      </c>
      <c r="H28" s="1">
        <f t="shared" si="11"/>
        <v>10.90869110708703</v>
      </c>
      <c r="I28" s="1">
        <f t="shared" si="12"/>
        <v>-2.2989135336638449</v>
      </c>
      <c r="J28" s="1">
        <f t="shared" si="3"/>
        <v>-1.3014821947662654</v>
      </c>
      <c r="K28" s="1">
        <f t="shared" si="13"/>
        <v>-2.6029643895325309E-2</v>
      </c>
      <c r="L28" s="1">
        <f t="shared" si="14"/>
        <v>5.8647459913971731E-2</v>
      </c>
      <c r="M28" s="1">
        <f t="shared" si="15"/>
        <v>-4.2129599732027151E-3</v>
      </c>
      <c r="N28" s="1">
        <f t="shared" si="1"/>
        <v>-7.2343351557295358E-4</v>
      </c>
      <c r="O28" s="1">
        <f t="shared" si="16"/>
        <v>0.21817382214174061</v>
      </c>
      <c r="P28" s="1">
        <f t="shared" si="17"/>
        <v>10.041675341531951</v>
      </c>
      <c r="Q28" s="1">
        <f t="shared" si="18"/>
        <v>-1.4877144054212921E-2</v>
      </c>
      <c r="R28" s="1">
        <f t="shared" si="2"/>
        <v>0.15929528777853005</v>
      </c>
      <c r="T28">
        <f t="shared" si="4"/>
        <v>0.16001872129410299</v>
      </c>
      <c r="U28">
        <f t="shared" si="5"/>
        <v>0.15857185426295711</v>
      </c>
    </row>
    <row r="29" spans="1:21">
      <c r="A29">
        <v>24</v>
      </c>
      <c r="B29">
        <f t="shared" si="0"/>
        <v>0.48</v>
      </c>
      <c r="C29" s="1">
        <f t="shared" ref="C29:C92" si="19">C28+COS(RADIANS(I28))*((T28+U28)/2)*$I$2</f>
        <v>25.816340547855397</v>
      </c>
      <c r="D29" s="1">
        <f t="shared" ref="D29:D92" si="20">D28+SIN(RADIANS(E28))*((T28+U28)/2)*$I$2</f>
        <v>0.45005689553186273</v>
      </c>
      <c r="E29" s="1">
        <f t="shared" ref="E29:E92" si="21">E28+(T28-U28)/24</f>
        <v>0.99749162502387023</v>
      </c>
      <c r="F29" s="1">
        <f t="shared" ref="F29:F92" si="22">$F$1-C29</f>
        <v>10.183659452144603</v>
      </c>
      <c r="G29" s="1">
        <f t="shared" ref="G29:G92" si="23">$F$2-D29</f>
        <v>-0.45005689553186273</v>
      </c>
      <c r="H29" s="1">
        <f t="shared" ref="H29:H92" si="24">SQRT(F29*F29+G29*G29)</f>
        <v>10.193599513737524</v>
      </c>
      <c r="I29" s="1">
        <f t="shared" ref="I29:I92" si="25">IF($F$3&lt;0,DEGREES(ATAN2(F29,G29))+180,DEGREES(ATAN2(F29,G29)))</f>
        <v>-2.5304845021388611</v>
      </c>
      <c r="J29" s="1">
        <f t="shared" si="3"/>
        <v>-1.5329928771149639</v>
      </c>
      <c r="K29" s="1">
        <f t="shared" si="13"/>
        <v>-3.0659857542299277E-2</v>
      </c>
      <c r="L29" s="1">
        <f t="shared" ref="L29:L92" si="26">K29+L28</f>
        <v>2.7987602371672454E-2</v>
      </c>
      <c r="M29" s="1">
        <f t="shared" ref="M29:M92" si="27">K29-K28</f>
        <v>-4.6302136469739685E-3</v>
      </c>
      <c r="N29" s="1">
        <f t="shared" si="1"/>
        <v>-1.2623772806921874E-3</v>
      </c>
      <c r="O29" s="1">
        <f t="shared" ref="O29:O92" si="28">H29*$I$1</f>
        <v>0.2038719902747505</v>
      </c>
      <c r="P29" s="1">
        <f t="shared" ref="P29:P92" si="29">O29+P28</f>
        <v>10.245547331806701</v>
      </c>
      <c r="Q29" s="1">
        <f t="shared" ref="Q29:Q92" si="30">O29-O28</f>
        <v>-1.4301831866990106E-2</v>
      </c>
      <c r="R29" s="1">
        <f t="shared" si="2"/>
        <v>0.15316373179640877</v>
      </c>
      <c r="T29">
        <f t="shared" si="4"/>
        <v>0.15442610907710097</v>
      </c>
      <c r="U29">
        <f t="shared" si="5"/>
        <v>0.15190135451571657</v>
      </c>
    </row>
    <row r="30" spans="1:21">
      <c r="A30">
        <v>25</v>
      </c>
      <c r="B30">
        <f t="shared" si="0"/>
        <v>0.5</v>
      </c>
      <c r="C30" s="1">
        <f t="shared" si="19"/>
        <v>26.504905247027157</v>
      </c>
      <c r="D30" s="1">
        <f t="shared" si="20"/>
        <v>0.46205556638569634</v>
      </c>
      <c r="E30" s="1">
        <f t="shared" si="21"/>
        <v>0.99759682313059461</v>
      </c>
      <c r="F30" s="1">
        <f t="shared" si="22"/>
        <v>9.4950947529728431</v>
      </c>
      <c r="G30" s="1">
        <f t="shared" si="23"/>
        <v>-0.46205556638569634</v>
      </c>
      <c r="H30" s="1">
        <f t="shared" si="24"/>
        <v>9.5063305073177649</v>
      </c>
      <c r="I30" s="1">
        <f t="shared" si="25"/>
        <v>-2.7859612898987036</v>
      </c>
      <c r="J30" s="1">
        <f t="shared" si="3"/>
        <v>-1.7883644667680869</v>
      </c>
      <c r="K30" s="1">
        <f t="shared" si="13"/>
        <v>-3.5767289335361739E-2</v>
      </c>
      <c r="L30" s="1">
        <f t="shared" si="26"/>
        <v>-7.7796869636892856E-3</v>
      </c>
      <c r="M30" s="1">
        <f t="shared" si="27"/>
        <v>-5.107431793062462E-3</v>
      </c>
      <c r="N30" s="1">
        <f t="shared" si="1"/>
        <v>-1.8763761999911048E-3</v>
      </c>
      <c r="O30" s="1">
        <f t="shared" si="28"/>
        <v>0.19012661014635529</v>
      </c>
      <c r="P30" s="1">
        <f t="shared" si="29"/>
        <v>10.435673941953057</v>
      </c>
      <c r="Q30" s="1">
        <f t="shared" si="30"/>
        <v>-1.3745380128395213E-2</v>
      </c>
      <c r="R30" s="1">
        <f t="shared" si="2"/>
        <v>0.14724167478294292</v>
      </c>
      <c r="T30">
        <f t="shared" si="4"/>
        <v>0.14911805098293401</v>
      </c>
      <c r="U30">
        <f t="shared" si="5"/>
        <v>0.14536529858295183</v>
      </c>
    </row>
    <row r="31" spans="1:21">
      <c r="A31">
        <v>26</v>
      </c>
      <c r="B31">
        <f t="shared" si="0"/>
        <v>0.52</v>
      </c>
      <c r="C31" s="1">
        <f t="shared" si="19"/>
        <v>27.166709655845484</v>
      </c>
      <c r="D31" s="1">
        <f t="shared" si="20"/>
        <v>0.47359152645573288</v>
      </c>
      <c r="E31" s="1">
        <f t="shared" si="21"/>
        <v>0.99775318781392719</v>
      </c>
      <c r="F31" s="1">
        <f t="shared" si="22"/>
        <v>8.8332903441545163</v>
      </c>
      <c r="G31" s="1">
        <f t="shared" si="23"/>
        <v>-0.47359152645573288</v>
      </c>
      <c r="H31" s="1">
        <f t="shared" si="24"/>
        <v>8.8459768956325036</v>
      </c>
      <c r="I31" s="1">
        <f t="shared" si="25"/>
        <v>-3.0689403025067556</v>
      </c>
      <c r="J31" s="1">
        <f t="shared" si="3"/>
        <v>-2.0711871146928047</v>
      </c>
      <c r="K31" s="1">
        <f t="shared" si="13"/>
        <v>-4.1423742293856092E-2</v>
      </c>
      <c r="L31" s="1">
        <f t="shared" si="26"/>
        <v>-4.9203429257545381E-2</v>
      </c>
      <c r="M31" s="1">
        <f t="shared" si="27"/>
        <v>-5.6564529584943526E-3</v>
      </c>
      <c r="N31" s="1">
        <f t="shared" si="1"/>
        <v>-2.5745343131852471E-3</v>
      </c>
      <c r="O31" s="1">
        <f t="shared" si="28"/>
        <v>0.17691953791265008</v>
      </c>
      <c r="P31" s="1">
        <f t="shared" si="29"/>
        <v>10.612593479865707</v>
      </c>
      <c r="Q31" s="1">
        <f t="shared" si="30"/>
        <v>-1.3207072233705208E-2</v>
      </c>
      <c r="R31" s="1">
        <f t="shared" si="2"/>
        <v>0.14152273635565357</v>
      </c>
      <c r="T31">
        <f t="shared" si="4"/>
        <v>0.14409727066883882</v>
      </c>
      <c r="U31">
        <f t="shared" si="5"/>
        <v>0.13894820204246833</v>
      </c>
    </row>
    <row r="32" spans="1:21">
      <c r="A32">
        <v>27</v>
      </c>
      <c r="B32">
        <f t="shared" si="0"/>
        <v>0.54</v>
      </c>
      <c r="C32" s="1">
        <f t="shared" si="19"/>
        <v>27.802648620953644</v>
      </c>
      <c r="D32" s="1">
        <f t="shared" si="20"/>
        <v>0.484681161969508</v>
      </c>
      <c r="E32" s="1">
        <f t="shared" si="21"/>
        <v>0.997967732340026</v>
      </c>
      <c r="F32" s="1">
        <f t="shared" si="22"/>
        <v>8.1973513790463564</v>
      </c>
      <c r="G32" s="1">
        <f t="shared" si="23"/>
        <v>-0.484681161969508</v>
      </c>
      <c r="H32" s="1">
        <f t="shared" si="24"/>
        <v>8.2116676418569998</v>
      </c>
      <c r="I32" s="1">
        <f t="shared" si="25"/>
        <v>-3.3837626766828781</v>
      </c>
      <c r="J32" s="1">
        <f t="shared" si="3"/>
        <v>-2.3857949443428765</v>
      </c>
      <c r="K32" s="1">
        <f t="shared" si="13"/>
        <v>-4.7715898886857532E-2</v>
      </c>
      <c r="L32" s="1">
        <f t="shared" si="26"/>
        <v>-9.6919328144402905E-2</v>
      </c>
      <c r="M32" s="1">
        <f t="shared" si="27"/>
        <v>-6.2921565930014398E-3</v>
      </c>
      <c r="N32" s="1">
        <f t="shared" si="1"/>
        <v>-3.3675725389729081E-3</v>
      </c>
      <c r="O32" s="1">
        <f t="shared" si="28"/>
        <v>0.16423335283714</v>
      </c>
      <c r="P32" s="1">
        <f t="shared" si="29"/>
        <v>10.776826832702847</v>
      </c>
      <c r="Q32" s="1">
        <f t="shared" si="30"/>
        <v>-1.2686185075510087E-2</v>
      </c>
      <c r="R32" s="1">
        <f t="shared" si="2"/>
        <v>0.13600081058208424</v>
      </c>
      <c r="T32">
        <f t="shared" si="4"/>
        <v>0.13936838312105715</v>
      </c>
      <c r="U32">
        <f t="shared" si="5"/>
        <v>0.13263323804311133</v>
      </c>
    </row>
    <row r="33" spans="1:21">
      <c r="A33">
        <v>28</v>
      </c>
      <c r="B33">
        <f t="shared" si="0"/>
        <v>0.56000000000000005</v>
      </c>
      <c r="C33" s="1">
        <f t="shared" si="19"/>
        <v>28.413585298325014</v>
      </c>
      <c r="D33" s="1">
        <f t="shared" si="20"/>
        <v>0.49534039404463076</v>
      </c>
      <c r="E33" s="1">
        <f t="shared" si="21"/>
        <v>0.99824836338494038</v>
      </c>
      <c r="F33" s="1">
        <f t="shared" si="22"/>
        <v>7.5864147016749861</v>
      </c>
      <c r="G33" s="1">
        <f t="shared" si="23"/>
        <v>-0.49534039404463076</v>
      </c>
      <c r="H33" s="1">
        <f t="shared" si="24"/>
        <v>7.6025686535382677</v>
      </c>
      <c r="I33" s="1">
        <f t="shared" si="25"/>
        <v>-3.7357153441436237</v>
      </c>
      <c r="J33" s="1">
        <f t="shared" si="3"/>
        <v>-2.7374669807587111</v>
      </c>
      <c r="K33" s="1">
        <f t="shared" si="13"/>
        <v>-5.4749339615174225E-2</v>
      </c>
      <c r="L33" s="1">
        <f t="shared" si="26"/>
        <v>-0.15166866775957713</v>
      </c>
      <c r="M33" s="1">
        <f t="shared" si="27"/>
        <v>-7.0334407283166936E-3</v>
      </c>
      <c r="N33" s="1">
        <f t="shared" si="1"/>
        <v>-4.2682205398111156E-3</v>
      </c>
      <c r="O33" s="1">
        <f t="shared" si="28"/>
        <v>0.15205137307076536</v>
      </c>
      <c r="P33" s="1">
        <f t="shared" si="29"/>
        <v>10.928878205773612</v>
      </c>
      <c r="Q33" s="1">
        <f t="shared" si="30"/>
        <v>-1.218197976637464E-2</v>
      </c>
      <c r="R33" s="1">
        <f t="shared" si="2"/>
        <v>0.13067007756425075</v>
      </c>
      <c r="T33">
        <f t="shared" si="4"/>
        <v>0.13493829810406188</v>
      </c>
      <c r="U33">
        <f t="shared" si="5"/>
        <v>0.12640185702443962</v>
      </c>
    </row>
    <row r="34" spans="1:21">
      <c r="A34">
        <v>29</v>
      </c>
      <c r="B34">
        <f t="shared" si="0"/>
        <v>0.57999999999999996</v>
      </c>
      <c r="C34" s="1">
        <f t="shared" si="19"/>
        <v>29.000351231268592</v>
      </c>
      <c r="D34" s="1">
        <f t="shared" si="20"/>
        <v>0.50558470293749658</v>
      </c>
      <c r="E34" s="1">
        <f t="shared" si="21"/>
        <v>0.99860404842992467</v>
      </c>
      <c r="F34" s="1">
        <f t="shared" si="22"/>
        <v>6.999648768731408</v>
      </c>
      <c r="G34" s="1">
        <f t="shared" si="23"/>
        <v>-0.50558470293749658</v>
      </c>
      <c r="H34" s="1">
        <f t="shared" si="24"/>
        <v>7.0178842094642402</v>
      </c>
      <c r="I34" s="1">
        <f t="shared" si="25"/>
        <v>-4.1313001438109298</v>
      </c>
      <c r="J34" s="1">
        <f t="shared" si="3"/>
        <v>-3.132696095380993</v>
      </c>
      <c r="K34" s="1">
        <f t="shared" si="13"/>
        <v>-6.2653921907619856E-2</v>
      </c>
      <c r="L34" s="1">
        <f t="shared" si="26"/>
        <v>-0.21432258966719697</v>
      </c>
      <c r="M34" s="1">
        <f t="shared" si="27"/>
        <v>-7.9045822924456305E-3</v>
      </c>
      <c r="N34" s="1">
        <f t="shared" si="1"/>
        <v>-5.2917311566378538E-3</v>
      </c>
      <c r="O34" s="1">
        <f t="shared" si="28"/>
        <v>0.14035768418928482</v>
      </c>
      <c r="P34" s="1">
        <f t="shared" si="29"/>
        <v>11.069235889962897</v>
      </c>
      <c r="Q34" s="1">
        <f t="shared" si="30"/>
        <v>-1.1693688881480535E-2</v>
      </c>
      <c r="R34" s="1">
        <f t="shared" si="2"/>
        <v>0.12552502154445688</v>
      </c>
      <c r="T34">
        <f t="shared" si="4"/>
        <v>0.13081675270109475</v>
      </c>
      <c r="U34">
        <f t="shared" si="5"/>
        <v>0.12023329038781903</v>
      </c>
    </row>
    <row r="35" spans="1:21">
      <c r="A35">
        <v>30</v>
      </c>
      <c r="B35">
        <f t="shared" si="0"/>
        <v>0.6</v>
      </c>
      <c r="C35" s="1">
        <f t="shared" si="19"/>
        <v>29.563746075531167</v>
      </c>
      <c r="D35" s="1">
        <f t="shared" si="20"/>
        <v>0.51542915436913828</v>
      </c>
      <c r="E35" s="1">
        <f t="shared" si="21"/>
        <v>0.99904502602631118</v>
      </c>
      <c r="F35" s="1">
        <f t="shared" si="22"/>
        <v>6.4362539244688328</v>
      </c>
      <c r="G35" s="1">
        <f t="shared" si="23"/>
        <v>-0.51542915436913828</v>
      </c>
      <c r="H35" s="1">
        <f t="shared" si="24"/>
        <v>6.4568592824541362</v>
      </c>
      <c r="I35" s="1">
        <f t="shared" si="25"/>
        <v>-4.5785990489378756</v>
      </c>
      <c r="J35" s="1">
        <f t="shared" si="3"/>
        <v>-3.5795540229115659</v>
      </c>
      <c r="K35" s="1">
        <f t="shared" si="13"/>
        <v>-7.1591080458231315E-2</v>
      </c>
      <c r="L35" s="1">
        <f t="shared" si="26"/>
        <v>-0.28591367012542829</v>
      </c>
      <c r="M35" s="1">
        <f t="shared" si="27"/>
        <v>-8.9371585506114598E-3</v>
      </c>
      <c r="N35" s="1">
        <f t="shared" si="1"/>
        <v>-6.4565650412670723E-3</v>
      </c>
      <c r="O35" s="1">
        <f t="shared" si="28"/>
        <v>0.12913718564908272</v>
      </c>
      <c r="P35" s="1">
        <f t="shared" si="29"/>
        <v>11.198373075611979</v>
      </c>
      <c r="Q35" s="1">
        <f t="shared" si="30"/>
        <v>-1.1220498540202101E-2</v>
      </c>
      <c r="R35" s="1">
        <f t="shared" si="2"/>
        <v>0.12056045820260125</v>
      </c>
      <c r="T35">
        <f t="shared" si="4"/>
        <v>0.12701702324386832</v>
      </c>
      <c r="U35">
        <f t="shared" si="5"/>
        <v>0.11410389316133418</v>
      </c>
    </row>
    <row r="36" spans="1:21">
      <c r="A36">
        <v>31</v>
      </c>
      <c r="B36">
        <f t="shared" si="0"/>
        <v>0.62</v>
      </c>
      <c r="C36" s="1">
        <f t="shared" si="19"/>
        <v>30.104536821827711</v>
      </c>
      <c r="D36" s="1">
        <f t="shared" si="20"/>
        <v>0.52488842881673303</v>
      </c>
      <c r="E36" s="1">
        <f t="shared" si="21"/>
        <v>0.99958307311308348</v>
      </c>
      <c r="F36" s="1">
        <f t="shared" si="22"/>
        <v>5.8954631781722888</v>
      </c>
      <c r="G36" s="1">
        <f t="shared" si="23"/>
        <v>-0.52488842881673303</v>
      </c>
      <c r="H36" s="1">
        <f t="shared" si="24"/>
        <v>5.9187831475642865</v>
      </c>
      <c r="I36" s="1">
        <f t="shared" si="25"/>
        <v>-5.0877773811282241</v>
      </c>
      <c r="J36" s="1">
        <f t="shared" si="3"/>
        <v>-4.0881943080151473</v>
      </c>
      <c r="K36" s="1">
        <f t="shared" si="13"/>
        <v>-8.1763886160302945E-2</v>
      </c>
      <c r="L36" s="1">
        <f t="shared" si="26"/>
        <v>-0.36767755628573123</v>
      </c>
      <c r="M36" s="1">
        <f t="shared" si="27"/>
        <v>-1.017280570207163E-2</v>
      </c>
      <c r="N36" s="1">
        <f t="shared" si="1"/>
        <v>-7.7853154822766025E-3</v>
      </c>
      <c r="O36" s="1">
        <f t="shared" si="28"/>
        <v>0.11837566295128574</v>
      </c>
      <c r="P36" s="1">
        <f t="shared" si="29"/>
        <v>11.316748738563264</v>
      </c>
      <c r="Q36" s="1">
        <f t="shared" si="30"/>
        <v>-1.0761522697796982E-2</v>
      </c>
      <c r="R36" s="1">
        <f t="shared" si="2"/>
        <v>0.11577157516845919</v>
      </c>
      <c r="T36">
        <f t="shared" si="4"/>
        <v>0.1235568906507358</v>
      </c>
      <c r="U36">
        <f t="shared" si="5"/>
        <v>0.10798625968618258</v>
      </c>
    </row>
    <row r="37" spans="1:21">
      <c r="A37">
        <v>32</v>
      </c>
      <c r="B37">
        <f t="shared" si="0"/>
        <v>0.64</v>
      </c>
      <c r="C37" s="1">
        <f t="shared" si="19"/>
        <v>30.623456283245197</v>
      </c>
      <c r="D37" s="1">
        <f t="shared" si="20"/>
        <v>0.53397685503860037</v>
      </c>
      <c r="E37" s="1">
        <f t="shared" si="21"/>
        <v>1.0002318494032731</v>
      </c>
      <c r="F37" s="1">
        <f t="shared" si="22"/>
        <v>5.3765437167548029</v>
      </c>
      <c r="G37" s="1">
        <f t="shared" si="23"/>
        <v>-0.53397685503860037</v>
      </c>
      <c r="H37" s="1">
        <f t="shared" si="24"/>
        <v>5.4029948750570238</v>
      </c>
      <c r="I37" s="1">
        <f t="shared" si="25"/>
        <v>-5.6717886395213641</v>
      </c>
      <c r="J37" s="1">
        <f t="shared" si="3"/>
        <v>-4.6715567901180748</v>
      </c>
      <c r="K37" s="1">
        <f t="shared" si="13"/>
        <v>-9.3431135802361495E-2</v>
      </c>
      <c r="L37" s="1">
        <f t="shared" si="26"/>
        <v>-0.46110869208809274</v>
      </c>
      <c r="M37" s="1">
        <f t="shared" si="27"/>
        <v>-1.166724964205855E-2</v>
      </c>
      <c r="N37" s="1">
        <f t="shared" si="1"/>
        <v>-9.3059782102831202E-3</v>
      </c>
      <c r="O37" s="1">
        <f t="shared" si="28"/>
        <v>0.10805989750114048</v>
      </c>
      <c r="P37" s="1">
        <f t="shared" si="29"/>
        <v>11.424808636064405</v>
      </c>
      <c r="Q37" s="1">
        <f t="shared" si="30"/>
        <v>-1.0315765450145259E-2</v>
      </c>
      <c r="R37" s="1">
        <f t="shared" si="2"/>
        <v>0.11115399193089226</v>
      </c>
      <c r="T37">
        <f t="shared" si="4"/>
        <v>0.12045997014117538</v>
      </c>
      <c r="U37">
        <f t="shared" si="5"/>
        <v>0.10184801372060914</v>
      </c>
    </row>
    <row r="38" spans="1:21">
      <c r="A38">
        <v>33</v>
      </c>
      <c r="B38">
        <f t="shared" si="0"/>
        <v>0.66</v>
      </c>
      <c r="C38" s="1">
        <f t="shared" si="19"/>
        <v>31.121200478506672</v>
      </c>
      <c r="D38" s="1">
        <f t="shared" si="20"/>
        <v>0.54270844967818899</v>
      </c>
      <c r="E38" s="1">
        <f t="shared" si="21"/>
        <v>1.0010073475874635</v>
      </c>
      <c r="F38" s="1">
        <f t="shared" si="22"/>
        <v>4.8787995214933275</v>
      </c>
      <c r="G38" s="1">
        <f t="shared" si="23"/>
        <v>-0.54270844967818899</v>
      </c>
      <c r="H38" s="1">
        <f t="shared" si="24"/>
        <v>4.9088916500851409</v>
      </c>
      <c r="I38" s="1">
        <f t="shared" si="25"/>
        <v>-6.3473795455397335</v>
      </c>
      <c r="J38" s="1">
        <f t="shared" si="3"/>
        <v>-5.3463721979522916</v>
      </c>
      <c r="K38" s="1">
        <f t="shared" si="13"/>
        <v>-0.10692744395904584</v>
      </c>
      <c r="L38" s="1">
        <f t="shared" si="26"/>
        <v>-0.56803613604713854</v>
      </c>
      <c r="M38" s="1">
        <f t="shared" si="27"/>
        <v>-1.3496308156684345E-2</v>
      </c>
      <c r="N38" s="1">
        <f t="shared" si="1"/>
        <v>-1.1053726174737046E-2</v>
      </c>
      <c r="O38" s="1">
        <f t="shared" si="28"/>
        <v>9.8177833001702824E-2</v>
      </c>
      <c r="P38" s="1">
        <f t="shared" si="29"/>
        <v>11.522986469066108</v>
      </c>
      <c r="Q38" s="1">
        <f t="shared" si="30"/>
        <v>-9.8820644994376539E-3</v>
      </c>
      <c r="R38" s="1">
        <f t="shared" si="2"/>
        <v>0.10670384884618195</v>
      </c>
      <c r="T38">
        <f t="shared" si="4"/>
        <v>0.11775757502091899</v>
      </c>
      <c r="U38">
        <f t="shared" si="5"/>
        <v>9.5650122671444904E-2</v>
      </c>
    </row>
    <row r="39" spans="1:21">
      <c r="A39">
        <v>34</v>
      </c>
      <c r="B39">
        <f t="shared" si="0"/>
        <v>0.68</v>
      </c>
      <c r="C39" s="1">
        <f t="shared" si="19"/>
        <v>31.598424311726639</v>
      </c>
      <c r="D39" s="1">
        <f t="shared" si="20"/>
        <v>0.55109696569146416</v>
      </c>
      <c r="E39" s="1">
        <f t="shared" si="21"/>
        <v>1.0019284914353581</v>
      </c>
      <c r="F39" s="1">
        <f t="shared" si="22"/>
        <v>4.4015756882733612</v>
      </c>
      <c r="G39" s="1">
        <f t="shared" si="23"/>
        <v>-0.55109696569146416</v>
      </c>
      <c r="H39" s="1">
        <f t="shared" si="24"/>
        <v>4.4359414339228431</v>
      </c>
      <c r="I39" s="1">
        <f t="shared" si="25"/>
        <v>-7.1365512771433988</v>
      </c>
      <c r="J39" s="1">
        <f t="shared" si="3"/>
        <v>-6.134622785708018</v>
      </c>
      <c r="K39" s="1">
        <f t="shared" si="13"/>
        <v>-0.12269245571416036</v>
      </c>
      <c r="L39" s="1">
        <f t="shared" si="26"/>
        <v>-0.69072859176129886</v>
      </c>
      <c r="M39" s="1">
        <f t="shared" si="27"/>
        <v>-1.5765011755114522E-2</v>
      </c>
      <c r="N39" s="1">
        <f t="shared" si="1"/>
        <v>-1.3073438726831236E-2</v>
      </c>
      <c r="O39" s="1">
        <f t="shared" si="28"/>
        <v>8.871882867845686E-2</v>
      </c>
      <c r="P39" s="1">
        <f t="shared" si="29"/>
        <v>11.611705297744566</v>
      </c>
      <c r="Q39" s="1">
        <f t="shared" si="30"/>
        <v>-9.4590043232459647E-3</v>
      </c>
      <c r="R39" s="1">
        <f t="shared" si="2"/>
        <v>0.10241794082795126</v>
      </c>
      <c r="T39">
        <f t="shared" si="4"/>
        <v>0.1154913795547825</v>
      </c>
      <c r="U39">
        <f t="shared" si="5"/>
        <v>8.9344502101120021E-2</v>
      </c>
    </row>
    <row r="40" spans="1:21">
      <c r="A40">
        <v>35</v>
      </c>
      <c r="B40">
        <f t="shared" si="0"/>
        <v>0.70000000000000007</v>
      </c>
      <c r="C40" s="1">
        <f t="shared" si="19"/>
        <v>32.055734549695003</v>
      </c>
      <c r="D40" s="1">
        <f t="shared" si="20"/>
        <v>0.55915595377412619</v>
      </c>
      <c r="E40" s="1">
        <f t="shared" si="21"/>
        <v>1.003017944662594</v>
      </c>
      <c r="F40" s="1">
        <f t="shared" si="22"/>
        <v>3.9442654503049965</v>
      </c>
      <c r="G40" s="1">
        <f t="shared" si="23"/>
        <v>-0.55915595377412619</v>
      </c>
      <c r="H40" s="1">
        <f t="shared" si="24"/>
        <v>3.9837024641796139</v>
      </c>
      <c r="I40" s="1">
        <f t="shared" si="25"/>
        <v>-8.0687289163801559</v>
      </c>
      <c r="J40" s="1">
        <f t="shared" si="3"/>
        <v>-7.0657109717175786</v>
      </c>
      <c r="K40" s="1">
        <f t="shared" si="13"/>
        <v>-0.14131421943435157</v>
      </c>
      <c r="L40" s="1">
        <f t="shared" si="26"/>
        <v>-0.83204281119565038</v>
      </c>
      <c r="M40" s="1">
        <f t="shared" si="27"/>
        <v>-1.8621763720191212E-2</v>
      </c>
      <c r="N40" s="1">
        <f t="shared" si="1"/>
        <v>-1.5423382611114466E-2</v>
      </c>
      <c r="O40" s="1">
        <f t="shared" si="28"/>
        <v>7.9674049283592285E-2</v>
      </c>
      <c r="P40" s="1">
        <f t="shared" si="29"/>
        <v>11.691379347028159</v>
      </c>
      <c r="Q40" s="1">
        <f t="shared" si="30"/>
        <v>-9.0447793948645744E-3</v>
      </c>
      <c r="R40" s="1">
        <f t="shared" si="2"/>
        <v>9.8293921376936932E-2</v>
      </c>
      <c r="T40">
        <f t="shared" si="4"/>
        <v>0.1137173039880514</v>
      </c>
      <c r="U40">
        <f t="shared" si="5"/>
        <v>8.2870538765822468E-2</v>
      </c>
    </row>
    <row r="41" spans="1:21">
      <c r="A41">
        <v>36</v>
      </c>
      <c r="B41">
        <f t="shared" si="0"/>
        <v>0.72</v>
      </c>
      <c r="C41" s="1">
        <f t="shared" si="19"/>
        <v>32.493678383845904</v>
      </c>
      <c r="D41" s="1">
        <f t="shared" si="20"/>
        <v>0.5668988433049148</v>
      </c>
      <c r="E41" s="1">
        <f t="shared" si="21"/>
        <v>1.0043032265468534</v>
      </c>
      <c r="F41" s="1">
        <f t="shared" si="22"/>
        <v>3.5063216161540964</v>
      </c>
      <c r="G41" s="1">
        <f t="shared" si="23"/>
        <v>-0.5668988433049148</v>
      </c>
      <c r="H41" s="1">
        <f t="shared" si="24"/>
        <v>3.5518538222243783</v>
      </c>
      <c r="I41" s="1">
        <f t="shared" si="25"/>
        <v>-9.1840549610629587</v>
      </c>
      <c r="J41" s="1">
        <f t="shared" si="3"/>
        <v>-8.1797517345161168</v>
      </c>
      <c r="K41" s="1">
        <f t="shared" si="13"/>
        <v>-0.16359503469032233</v>
      </c>
      <c r="L41" s="1">
        <f t="shared" si="26"/>
        <v>-0.99563784588597271</v>
      </c>
      <c r="M41" s="1">
        <f t="shared" si="27"/>
        <v>-2.2280815255970754E-2</v>
      </c>
      <c r="N41" s="1">
        <f t="shared" si="1"/>
        <v>-1.8180691823887783E-2</v>
      </c>
      <c r="O41" s="1">
        <f t="shared" si="28"/>
        <v>7.1037076444487562E-2</v>
      </c>
      <c r="P41" s="1">
        <f t="shared" si="29"/>
        <v>11.762416423472645</v>
      </c>
      <c r="Q41" s="1">
        <f t="shared" si="30"/>
        <v>-8.6369728391047229E-3</v>
      </c>
      <c r="R41" s="1">
        <f t="shared" si="2"/>
        <v>9.4330620339607013E-2</v>
      </c>
      <c r="T41">
        <f t="shared" si="4"/>
        <v>0.1125113121634948</v>
      </c>
      <c r="U41">
        <f t="shared" si="5"/>
        <v>7.6149928515719223E-2</v>
      </c>
    </row>
    <row r="42" spans="1:21">
      <c r="A42">
        <v>37</v>
      </c>
      <c r="B42">
        <f t="shared" si="0"/>
        <v>0.74</v>
      </c>
      <c r="C42" s="1">
        <f t="shared" si="19"/>
        <v>32.912724547828191</v>
      </c>
      <c r="D42" s="1">
        <f t="shared" si="20"/>
        <v>0.57433905324953527</v>
      </c>
      <c r="E42" s="1">
        <f t="shared" si="21"/>
        <v>1.0058182841988441</v>
      </c>
      <c r="F42" s="1">
        <f t="shared" si="22"/>
        <v>3.0872754521718093</v>
      </c>
      <c r="G42" s="1">
        <f t="shared" si="23"/>
        <v>-0.57433905324953527</v>
      </c>
      <c r="H42" s="1">
        <f t="shared" si="24"/>
        <v>3.1402444276951154</v>
      </c>
      <c r="I42" s="1">
        <f t="shared" si="25"/>
        <v>-10.538506125613726</v>
      </c>
      <c r="J42" s="1">
        <f t="shared" si="3"/>
        <v>-9.5326878414148837</v>
      </c>
      <c r="K42" s="1">
        <f t="shared" si="13"/>
        <v>-0.19065375682829769</v>
      </c>
      <c r="L42" s="1">
        <f t="shared" si="26"/>
        <v>-1.1862916027142705</v>
      </c>
      <c r="M42" s="1">
        <f t="shared" si="27"/>
        <v>-2.7058722137975361E-2</v>
      </c>
      <c r="N42" s="1">
        <f t="shared" si="1"/>
        <v>-2.1449721312833545E-2</v>
      </c>
      <c r="O42" s="1">
        <f t="shared" si="28"/>
        <v>6.2804888553902302E-2</v>
      </c>
      <c r="P42" s="1">
        <f t="shared" si="29"/>
        <v>11.825221312026548</v>
      </c>
      <c r="Q42" s="1">
        <f t="shared" si="30"/>
        <v>-8.2321878905852602E-3</v>
      </c>
      <c r="R42" s="1">
        <f t="shared" si="2"/>
        <v>9.0528550837083888E-2</v>
      </c>
      <c r="T42">
        <f t="shared" si="4"/>
        <v>0.11197827214991743</v>
      </c>
      <c r="U42">
        <f t="shared" si="5"/>
        <v>6.9078829524250346E-2</v>
      </c>
    </row>
    <row r="43" spans="1:21">
      <c r="A43">
        <v>38</v>
      </c>
      <c r="B43">
        <f t="shared" si="0"/>
        <v>0.76</v>
      </c>
      <c r="C43" s="1">
        <f t="shared" si="19"/>
        <v>33.313231453006651</v>
      </c>
      <c r="D43" s="1">
        <f t="shared" si="20"/>
        <v>0.58149015025520723</v>
      </c>
      <c r="E43" s="1">
        <f t="shared" si="21"/>
        <v>1.0076057609749136</v>
      </c>
      <c r="F43" s="1">
        <f t="shared" si="22"/>
        <v>2.6867685469933491</v>
      </c>
      <c r="G43" s="1">
        <f t="shared" si="23"/>
        <v>-0.58149015025520723</v>
      </c>
      <c r="H43" s="1">
        <f t="shared" si="24"/>
        <v>2.748973630276685</v>
      </c>
      <c r="I43" s="1">
        <f t="shared" si="25"/>
        <v>-12.212024077955665</v>
      </c>
      <c r="J43" s="1">
        <f t="shared" si="3"/>
        <v>-11.204418316980764</v>
      </c>
      <c r="K43" s="1">
        <f t="shared" si="13"/>
        <v>-0.22408836633961529</v>
      </c>
      <c r="L43" s="1">
        <f t="shared" si="26"/>
        <v>-1.4103799690538859</v>
      </c>
      <c r="M43" s="1">
        <f t="shared" si="27"/>
        <v>-3.3434609511317603E-2</v>
      </c>
      <c r="N43" s="1">
        <f t="shared" si="1"/>
        <v>-2.5375087226542258E-2</v>
      </c>
      <c r="O43" s="1">
        <f t="shared" si="28"/>
        <v>5.4979472605533701E-2</v>
      </c>
      <c r="P43" s="1">
        <f t="shared" si="29"/>
        <v>11.880200784632081</v>
      </c>
      <c r="Q43" s="1">
        <f t="shared" si="30"/>
        <v>-7.8254159483686012E-3</v>
      </c>
      <c r="R43" s="1">
        <f t="shared" si="2"/>
        <v>8.6890740225927257E-2</v>
      </c>
      <c r="T43">
        <f t="shared" si="4"/>
        <v>0.11226582745246952</v>
      </c>
      <c r="U43">
        <f t="shared" si="5"/>
        <v>6.1515652999384995E-2</v>
      </c>
    </row>
    <row r="44" spans="1:21">
      <c r="A44">
        <v>39</v>
      </c>
      <c r="B44">
        <f t="shared" si="0"/>
        <v>0.78</v>
      </c>
      <c r="C44" s="1">
        <f t="shared" si="19"/>
        <v>33.695391861465069</v>
      </c>
      <c r="D44" s="1">
        <f t="shared" si="20"/>
        <v>0.58836608322708961</v>
      </c>
      <c r="E44" s="1">
        <f t="shared" si="21"/>
        <v>1.0097203515771254</v>
      </c>
      <c r="F44" s="1">
        <f t="shared" si="22"/>
        <v>2.3046081385349311</v>
      </c>
      <c r="G44" s="1">
        <f t="shared" si="23"/>
        <v>-0.58836608322708961</v>
      </c>
      <c r="H44" s="1">
        <f t="shared" si="24"/>
        <v>2.378527552939723</v>
      </c>
      <c r="I44" s="1">
        <f t="shared" si="25"/>
        <v>-14.321681222515998</v>
      </c>
      <c r="J44" s="1">
        <f t="shared" si="3"/>
        <v>-13.31196087093889</v>
      </c>
      <c r="K44" s="1">
        <f t="shared" si="13"/>
        <v>-0.26623921741877782</v>
      </c>
      <c r="L44" s="1">
        <f t="shared" si="26"/>
        <v>-1.6766191864726636</v>
      </c>
      <c r="M44" s="1">
        <f t="shared" si="27"/>
        <v>-4.2150851079162527E-2</v>
      </c>
      <c r="N44" s="1">
        <f t="shared" si="1"/>
        <v>-3.0162454437823855E-2</v>
      </c>
      <c r="O44" s="1">
        <f t="shared" si="28"/>
        <v>4.7570551058794458E-2</v>
      </c>
      <c r="P44" s="1">
        <f t="shared" si="29"/>
        <v>11.927771335690874</v>
      </c>
      <c r="Q44" s="1">
        <f t="shared" si="30"/>
        <v>-7.408921546739243E-3</v>
      </c>
      <c r="R44" s="1">
        <f t="shared" si="2"/>
        <v>8.3424132207851609E-2</v>
      </c>
      <c r="T44">
        <f t="shared" si="4"/>
        <v>0.11358658664567546</v>
      </c>
      <c r="U44">
        <f t="shared" si="5"/>
        <v>5.3261677770027757E-2</v>
      </c>
    </row>
    <row r="45" spans="1:21">
      <c r="A45">
        <v>40</v>
      </c>
      <c r="B45">
        <f t="shared" si="0"/>
        <v>0.8</v>
      </c>
      <c r="C45" s="1">
        <f t="shared" si="19"/>
        <v>34.059133581460969</v>
      </c>
      <c r="D45" s="1">
        <f t="shared" si="20"/>
        <v>0.59498154568254236</v>
      </c>
      <c r="E45" s="1">
        <f t="shared" si="21"/>
        <v>1.012233889446944</v>
      </c>
      <c r="F45" s="1">
        <f t="shared" si="22"/>
        <v>1.9408664185390307</v>
      </c>
      <c r="G45" s="1">
        <f t="shared" si="23"/>
        <v>-0.59498154568254236</v>
      </c>
      <c r="H45" s="1">
        <f t="shared" si="24"/>
        <v>2.0300161315406613</v>
      </c>
      <c r="I45" s="1">
        <f t="shared" si="25"/>
        <v>-17.043162248872978</v>
      </c>
      <c r="J45" s="1">
        <f t="shared" si="3"/>
        <v>-16.030928359426014</v>
      </c>
      <c r="K45" s="1">
        <f t="shared" si="13"/>
        <v>-0.32061856718852028</v>
      </c>
      <c r="L45" s="1">
        <f t="shared" si="26"/>
        <v>-1.9972377536611838</v>
      </c>
      <c r="M45" s="1">
        <f t="shared" si="27"/>
        <v>-5.4379349769742458E-2</v>
      </c>
      <c r="N45" s="1">
        <f t="shared" si="1"/>
        <v>-3.6112064595577337E-2</v>
      </c>
      <c r="O45" s="1">
        <f t="shared" si="28"/>
        <v>4.0600322630813229E-2</v>
      </c>
      <c r="P45" s="1">
        <f t="shared" si="29"/>
        <v>11.968371658321688</v>
      </c>
      <c r="Q45" s="1">
        <f t="shared" si="30"/>
        <v>-6.9702284279812288E-3</v>
      </c>
      <c r="R45" s="1">
        <f t="shared" si="2"/>
        <v>8.0142019607015058E-2</v>
      </c>
      <c r="T45">
        <f t="shared" si="4"/>
        <v>0.11625408420259239</v>
      </c>
      <c r="U45">
        <f t="shared" si="5"/>
        <v>4.4029955011437721E-2</v>
      </c>
    </row>
    <row r="46" spans="1:21">
      <c r="A46">
        <v>41</v>
      </c>
      <c r="B46">
        <f t="shared" si="0"/>
        <v>0.82000000000000006</v>
      </c>
      <c r="C46" s="1">
        <f t="shared" si="19"/>
        <v>34.403934927955667</v>
      </c>
      <c r="D46" s="1">
        <f t="shared" si="20"/>
        <v>0.60135255800894549</v>
      </c>
      <c r="E46" s="1">
        <f t="shared" si="21"/>
        <v>1.0152432281632422</v>
      </c>
      <c r="F46" s="1">
        <f t="shared" si="22"/>
        <v>1.5960650720443326</v>
      </c>
      <c r="G46" s="1">
        <f t="shared" si="23"/>
        <v>-0.60135255800894549</v>
      </c>
      <c r="H46" s="1">
        <f t="shared" si="24"/>
        <v>1.7055933317247058</v>
      </c>
      <c r="I46" s="1">
        <f t="shared" si="25"/>
        <v>-20.645002036519145</v>
      </c>
      <c r="J46" s="1">
        <f t="shared" si="3"/>
        <v>-19.629758808355916</v>
      </c>
      <c r="K46" s="1">
        <f t="shared" si="13"/>
        <v>-0.39259517616711831</v>
      </c>
      <c r="L46" s="1">
        <f t="shared" si="26"/>
        <v>-2.3898329298283021</v>
      </c>
      <c r="M46" s="1">
        <f t="shared" si="27"/>
        <v>-7.1976608978598033E-2</v>
      </c>
      <c r="N46" s="1">
        <f t="shared" si="1"/>
        <v>0</v>
      </c>
      <c r="O46" s="1">
        <f t="shared" si="28"/>
        <v>3.4111866634494115E-2</v>
      </c>
      <c r="P46" s="1">
        <f t="shared" si="29"/>
        <v>12.002483524956181</v>
      </c>
      <c r="Q46" s="1">
        <f t="shared" si="30"/>
        <v>-6.4884559963191146E-3</v>
      </c>
      <c r="R46" s="1">
        <f t="shared" si="2"/>
        <v>0</v>
      </c>
      <c r="T46">
        <f t="shared" si="4"/>
        <v>0</v>
      </c>
      <c r="U46">
        <f t="shared" si="5"/>
        <v>0</v>
      </c>
    </row>
    <row r="47" spans="1:21">
      <c r="A47">
        <v>42</v>
      </c>
      <c r="B47">
        <f t="shared" si="0"/>
        <v>0.84</v>
      </c>
      <c r="C47" s="1">
        <f t="shared" si="19"/>
        <v>34.403934927955667</v>
      </c>
      <c r="D47" s="1">
        <f t="shared" si="20"/>
        <v>0.60135255800894549</v>
      </c>
      <c r="E47" s="1">
        <f t="shared" si="21"/>
        <v>1.0152432281632422</v>
      </c>
      <c r="F47" s="1">
        <f t="shared" si="22"/>
        <v>1.5960650720443326</v>
      </c>
      <c r="G47" s="1">
        <f t="shared" si="23"/>
        <v>-0.60135255800894549</v>
      </c>
      <c r="H47" s="1">
        <f t="shared" si="24"/>
        <v>1.7055933317247058</v>
      </c>
      <c r="I47" s="1">
        <f t="shared" si="25"/>
        <v>-20.645002036519145</v>
      </c>
      <c r="J47" s="1">
        <f t="shared" si="3"/>
        <v>-19.629758808355916</v>
      </c>
      <c r="K47" s="1">
        <f t="shared" si="13"/>
        <v>-0.39259517616711831</v>
      </c>
      <c r="L47" s="1">
        <f t="shared" si="26"/>
        <v>-2.7824281059954203</v>
      </c>
      <c r="M47" s="1">
        <f t="shared" si="27"/>
        <v>0</v>
      </c>
      <c r="N47" s="1">
        <f t="shared" si="1"/>
        <v>0</v>
      </c>
      <c r="O47" s="1">
        <f t="shared" si="28"/>
        <v>3.4111866634494115E-2</v>
      </c>
      <c r="P47" s="1">
        <f t="shared" si="29"/>
        <v>12.036595391590675</v>
      </c>
      <c r="Q47" s="1">
        <f t="shared" si="30"/>
        <v>0</v>
      </c>
      <c r="R47" s="1">
        <f t="shared" si="2"/>
        <v>0</v>
      </c>
      <c r="T47">
        <f t="shared" si="4"/>
        <v>0</v>
      </c>
      <c r="U47">
        <f t="shared" si="5"/>
        <v>0</v>
      </c>
    </row>
    <row r="48" spans="1:21">
      <c r="A48">
        <v>43</v>
      </c>
      <c r="B48">
        <f t="shared" si="0"/>
        <v>0.86</v>
      </c>
      <c r="C48" s="1">
        <f t="shared" si="19"/>
        <v>34.403934927955667</v>
      </c>
      <c r="D48" s="1">
        <f t="shared" si="20"/>
        <v>0.60135255800894549</v>
      </c>
      <c r="E48" s="1">
        <f t="shared" si="21"/>
        <v>1.0152432281632422</v>
      </c>
      <c r="F48" s="1">
        <f t="shared" si="22"/>
        <v>1.5960650720443326</v>
      </c>
      <c r="G48" s="1">
        <f t="shared" si="23"/>
        <v>-0.60135255800894549</v>
      </c>
      <c r="H48" s="1">
        <f t="shared" si="24"/>
        <v>1.7055933317247058</v>
      </c>
      <c r="I48" s="1">
        <f t="shared" si="25"/>
        <v>-20.645002036519145</v>
      </c>
      <c r="J48" s="1">
        <f t="shared" si="3"/>
        <v>-19.629758808355916</v>
      </c>
      <c r="K48" s="1">
        <f t="shared" si="13"/>
        <v>-0.39259517616711831</v>
      </c>
      <c r="L48" s="1">
        <f t="shared" si="26"/>
        <v>-3.1750232821625386</v>
      </c>
      <c r="M48" s="1">
        <f t="shared" si="27"/>
        <v>0</v>
      </c>
      <c r="N48" s="1">
        <f t="shared" si="1"/>
        <v>0</v>
      </c>
      <c r="O48" s="1">
        <f t="shared" si="28"/>
        <v>3.4111866634494115E-2</v>
      </c>
      <c r="P48" s="1">
        <f t="shared" si="29"/>
        <v>12.070707258225168</v>
      </c>
      <c r="Q48" s="1">
        <f t="shared" si="30"/>
        <v>0</v>
      </c>
      <c r="R48" s="1">
        <f t="shared" si="2"/>
        <v>0</v>
      </c>
      <c r="T48">
        <f t="shared" si="4"/>
        <v>0</v>
      </c>
      <c r="U48">
        <f t="shared" si="5"/>
        <v>0</v>
      </c>
    </row>
    <row r="49" spans="1:21">
      <c r="A49">
        <v>44</v>
      </c>
      <c r="B49">
        <f t="shared" si="0"/>
        <v>0.88</v>
      </c>
      <c r="C49" s="1">
        <f t="shared" si="19"/>
        <v>34.403934927955667</v>
      </c>
      <c r="D49" s="1">
        <f t="shared" si="20"/>
        <v>0.60135255800894549</v>
      </c>
      <c r="E49" s="1">
        <f t="shared" si="21"/>
        <v>1.0152432281632422</v>
      </c>
      <c r="F49" s="1">
        <f t="shared" si="22"/>
        <v>1.5960650720443326</v>
      </c>
      <c r="G49" s="1">
        <f t="shared" si="23"/>
        <v>-0.60135255800894549</v>
      </c>
      <c r="H49" s="1">
        <f t="shared" si="24"/>
        <v>1.7055933317247058</v>
      </c>
      <c r="I49" s="1">
        <f t="shared" si="25"/>
        <v>-20.645002036519145</v>
      </c>
      <c r="J49" s="1">
        <f t="shared" si="3"/>
        <v>-19.629758808355916</v>
      </c>
      <c r="K49" s="1">
        <f t="shared" si="13"/>
        <v>-0.39259517616711831</v>
      </c>
      <c r="L49" s="1">
        <f t="shared" si="26"/>
        <v>-3.5676184583296568</v>
      </c>
      <c r="M49" s="1">
        <f t="shared" si="27"/>
        <v>0</v>
      </c>
      <c r="N49" s="1">
        <f t="shared" si="1"/>
        <v>0</v>
      </c>
      <c r="O49" s="1">
        <f t="shared" si="28"/>
        <v>3.4111866634494115E-2</v>
      </c>
      <c r="P49" s="1">
        <f t="shared" si="29"/>
        <v>12.104819124859661</v>
      </c>
      <c r="Q49" s="1">
        <f t="shared" si="30"/>
        <v>0</v>
      </c>
      <c r="R49" s="1">
        <f t="shared" si="2"/>
        <v>0</v>
      </c>
      <c r="T49">
        <f t="shared" si="4"/>
        <v>0</v>
      </c>
      <c r="U49">
        <f t="shared" si="5"/>
        <v>0</v>
      </c>
    </row>
    <row r="50" spans="1:21">
      <c r="A50">
        <v>45</v>
      </c>
      <c r="B50">
        <f t="shared" si="0"/>
        <v>0.9</v>
      </c>
      <c r="C50" s="1">
        <f t="shared" si="19"/>
        <v>34.403934927955667</v>
      </c>
      <c r="D50" s="1">
        <f t="shared" si="20"/>
        <v>0.60135255800894549</v>
      </c>
      <c r="E50" s="1">
        <f t="shared" si="21"/>
        <v>1.0152432281632422</v>
      </c>
      <c r="F50" s="1">
        <f t="shared" si="22"/>
        <v>1.5960650720443326</v>
      </c>
      <c r="G50" s="1">
        <f t="shared" si="23"/>
        <v>-0.60135255800894549</v>
      </c>
      <c r="H50" s="1">
        <f t="shared" si="24"/>
        <v>1.7055933317247058</v>
      </c>
      <c r="I50" s="1">
        <f t="shared" si="25"/>
        <v>-20.645002036519145</v>
      </c>
      <c r="J50" s="1">
        <f t="shared" si="3"/>
        <v>-19.629758808355916</v>
      </c>
      <c r="K50" s="1">
        <f t="shared" si="13"/>
        <v>-0.39259517616711831</v>
      </c>
      <c r="L50" s="1">
        <f t="shared" si="26"/>
        <v>-3.9602136344967751</v>
      </c>
      <c r="M50" s="1">
        <f t="shared" si="27"/>
        <v>0</v>
      </c>
      <c r="N50" s="1">
        <f t="shared" si="1"/>
        <v>0</v>
      </c>
      <c r="O50" s="1">
        <f t="shared" si="28"/>
        <v>3.4111866634494115E-2</v>
      </c>
      <c r="P50" s="1">
        <f t="shared" si="29"/>
        <v>12.138930991494155</v>
      </c>
      <c r="Q50" s="1">
        <f t="shared" si="30"/>
        <v>0</v>
      </c>
      <c r="R50" s="1">
        <f t="shared" si="2"/>
        <v>0</v>
      </c>
      <c r="T50">
        <f t="shared" si="4"/>
        <v>0</v>
      </c>
      <c r="U50">
        <f t="shared" si="5"/>
        <v>0</v>
      </c>
    </row>
    <row r="51" spans="1:21">
      <c r="A51">
        <v>46</v>
      </c>
      <c r="B51">
        <f t="shared" si="0"/>
        <v>0.92</v>
      </c>
      <c r="C51" s="1">
        <f t="shared" si="19"/>
        <v>34.403934927955667</v>
      </c>
      <c r="D51" s="1">
        <f t="shared" si="20"/>
        <v>0.60135255800894549</v>
      </c>
      <c r="E51" s="1">
        <f t="shared" si="21"/>
        <v>1.0152432281632422</v>
      </c>
      <c r="F51" s="1">
        <f t="shared" si="22"/>
        <v>1.5960650720443326</v>
      </c>
      <c r="G51" s="1">
        <f t="shared" si="23"/>
        <v>-0.60135255800894549</v>
      </c>
      <c r="H51" s="1">
        <f t="shared" si="24"/>
        <v>1.7055933317247058</v>
      </c>
      <c r="I51" s="1">
        <f t="shared" si="25"/>
        <v>-20.645002036519145</v>
      </c>
      <c r="J51" s="1">
        <f t="shared" si="3"/>
        <v>-19.629758808355916</v>
      </c>
      <c r="K51" s="1">
        <f t="shared" si="13"/>
        <v>-0.39259517616711831</v>
      </c>
      <c r="L51" s="1">
        <f t="shared" si="26"/>
        <v>-4.3528088106638938</v>
      </c>
      <c r="M51" s="1">
        <f t="shared" si="27"/>
        <v>0</v>
      </c>
      <c r="N51" s="1">
        <f t="shared" si="1"/>
        <v>0</v>
      </c>
      <c r="O51" s="1">
        <f t="shared" si="28"/>
        <v>3.4111866634494115E-2</v>
      </c>
      <c r="P51" s="1">
        <f t="shared" si="29"/>
        <v>12.173042858128648</v>
      </c>
      <c r="Q51" s="1">
        <f t="shared" si="30"/>
        <v>0</v>
      </c>
      <c r="R51" s="1">
        <f t="shared" si="2"/>
        <v>0</v>
      </c>
      <c r="T51">
        <f t="shared" si="4"/>
        <v>0</v>
      </c>
      <c r="U51">
        <f t="shared" si="5"/>
        <v>0</v>
      </c>
    </row>
    <row r="52" spans="1:21">
      <c r="A52">
        <v>47</v>
      </c>
      <c r="B52">
        <f t="shared" si="0"/>
        <v>0.94000000000000006</v>
      </c>
      <c r="C52" s="1">
        <f t="shared" si="19"/>
        <v>34.403934927955667</v>
      </c>
      <c r="D52" s="1">
        <f t="shared" si="20"/>
        <v>0.60135255800894549</v>
      </c>
      <c r="E52" s="1">
        <f t="shared" si="21"/>
        <v>1.0152432281632422</v>
      </c>
      <c r="F52" s="1">
        <f t="shared" si="22"/>
        <v>1.5960650720443326</v>
      </c>
      <c r="G52" s="1">
        <f t="shared" si="23"/>
        <v>-0.60135255800894549</v>
      </c>
      <c r="H52" s="1">
        <f t="shared" si="24"/>
        <v>1.7055933317247058</v>
      </c>
      <c r="I52" s="1">
        <f t="shared" si="25"/>
        <v>-20.645002036519145</v>
      </c>
      <c r="J52" s="1">
        <f t="shared" si="3"/>
        <v>-19.629758808355916</v>
      </c>
      <c r="K52" s="1">
        <f t="shared" si="13"/>
        <v>-0.39259517616711831</v>
      </c>
      <c r="L52" s="1">
        <f t="shared" si="26"/>
        <v>-4.7454039868310121</v>
      </c>
      <c r="M52" s="1">
        <f t="shared" si="27"/>
        <v>0</v>
      </c>
      <c r="N52" s="1">
        <f t="shared" si="1"/>
        <v>0</v>
      </c>
      <c r="O52" s="1">
        <f t="shared" si="28"/>
        <v>3.4111866634494115E-2</v>
      </c>
      <c r="P52" s="1">
        <f t="shared" si="29"/>
        <v>12.207154724763141</v>
      </c>
      <c r="Q52" s="1">
        <f t="shared" si="30"/>
        <v>0</v>
      </c>
      <c r="R52" s="1">
        <f t="shared" si="2"/>
        <v>0</v>
      </c>
      <c r="T52">
        <f t="shared" si="4"/>
        <v>0</v>
      </c>
      <c r="U52">
        <f t="shared" si="5"/>
        <v>0</v>
      </c>
    </row>
    <row r="53" spans="1:21">
      <c r="A53">
        <v>48</v>
      </c>
      <c r="B53">
        <f t="shared" si="0"/>
        <v>0.96</v>
      </c>
      <c r="C53" s="1">
        <f t="shared" si="19"/>
        <v>34.403934927955667</v>
      </c>
      <c r="D53" s="1">
        <f t="shared" si="20"/>
        <v>0.60135255800894549</v>
      </c>
      <c r="E53" s="1">
        <f t="shared" si="21"/>
        <v>1.0152432281632422</v>
      </c>
      <c r="F53" s="1">
        <f t="shared" si="22"/>
        <v>1.5960650720443326</v>
      </c>
      <c r="G53" s="1">
        <f t="shared" si="23"/>
        <v>-0.60135255800894549</v>
      </c>
      <c r="H53" s="1">
        <f t="shared" si="24"/>
        <v>1.7055933317247058</v>
      </c>
      <c r="I53" s="1">
        <f t="shared" si="25"/>
        <v>-20.645002036519145</v>
      </c>
      <c r="J53" s="1">
        <f t="shared" si="3"/>
        <v>-19.629758808355916</v>
      </c>
      <c r="K53" s="1">
        <f t="shared" si="13"/>
        <v>-0.39259517616711831</v>
      </c>
      <c r="L53" s="1">
        <f t="shared" si="26"/>
        <v>-5.1379991629981303</v>
      </c>
      <c r="M53" s="1">
        <f t="shared" si="27"/>
        <v>0</v>
      </c>
      <c r="N53" s="1">
        <f t="shared" si="1"/>
        <v>0</v>
      </c>
      <c r="O53" s="1">
        <f t="shared" si="28"/>
        <v>3.4111866634494115E-2</v>
      </c>
      <c r="P53" s="1">
        <f t="shared" si="29"/>
        <v>12.241266591397634</v>
      </c>
      <c r="Q53" s="1">
        <f t="shared" si="30"/>
        <v>0</v>
      </c>
      <c r="R53" s="1">
        <f t="shared" si="2"/>
        <v>0</v>
      </c>
      <c r="T53">
        <f t="shared" si="4"/>
        <v>0</v>
      </c>
      <c r="U53">
        <f t="shared" si="5"/>
        <v>0</v>
      </c>
    </row>
    <row r="54" spans="1:21">
      <c r="A54">
        <v>49</v>
      </c>
      <c r="B54">
        <f t="shared" si="0"/>
        <v>0.98</v>
      </c>
      <c r="C54" s="1">
        <f t="shared" si="19"/>
        <v>34.403934927955667</v>
      </c>
      <c r="D54" s="1">
        <f t="shared" si="20"/>
        <v>0.60135255800894549</v>
      </c>
      <c r="E54" s="1">
        <f t="shared" si="21"/>
        <v>1.0152432281632422</v>
      </c>
      <c r="F54" s="1">
        <f t="shared" si="22"/>
        <v>1.5960650720443326</v>
      </c>
      <c r="G54" s="1">
        <f t="shared" si="23"/>
        <v>-0.60135255800894549</v>
      </c>
      <c r="H54" s="1">
        <f t="shared" si="24"/>
        <v>1.7055933317247058</v>
      </c>
      <c r="I54" s="1">
        <f t="shared" si="25"/>
        <v>-20.645002036519145</v>
      </c>
      <c r="J54" s="1">
        <f t="shared" si="3"/>
        <v>-19.629758808355916</v>
      </c>
      <c r="K54" s="1">
        <f t="shared" si="13"/>
        <v>-0.39259517616711831</v>
      </c>
      <c r="L54" s="1">
        <f t="shared" si="26"/>
        <v>-5.5305943391652486</v>
      </c>
      <c r="M54" s="1">
        <f t="shared" si="27"/>
        <v>0</v>
      </c>
      <c r="N54" s="1">
        <f t="shared" si="1"/>
        <v>0</v>
      </c>
      <c r="O54" s="1">
        <f t="shared" si="28"/>
        <v>3.4111866634494115E-2</v>
      </c>
      <c r="P54" s="1">
        <f t="shared" si="29"/>
        <v>12.275378458032128</v>
      </c>
      <c r="Q54" s="1">
        <f t="shared" si="30"/>
        <v>0</v>
      </c>
      <c r="R54" s="1">
        <f t="shared" si="2"/>
        <v>0</v>
      </c>
      <c r="T54">
        <f t="shared" si="4"/>
        <v>0</v>
      </c>
      <c r="U54">
        <f t="shared" si="5"/>
        <v>0</v>
      </c>
    </row>
    <row r="55" spans="1:21">
      <c r="A55">
        <v>50</v>
      </c>
      <c r="B55">
        <f t="shared" si="0"/>
        <v>1</v>
      </c>
      <c r="C55" s="1">
        <f t="shared" si="19"/>
        <v>34.403934927955667</v>
      </c>
      <c r="D55" s="1">
        <f t="shared" si="20"/>
        <v>0.60135255800894549</v>
      </c>
      <c r="E55" s="1">
        <f t="shared" si="21"/>
        <v>1.0152432281632422</v>
      </c>
      <c r="F55" s="1">
        <f t="shared" si="22"/>
        <v>1.5960650720443326</v>
      </c>
      <c r="G55" s="1">
        <f t="shared" si="23"/>
        <v>-0.60135255800894549</v>
      </c>
      <c r="H55" s="1">
        <f t="shared" si="24"/>
        <v>1.7055933317247058</v>
      </c>
      <c r="I55" s="1">
        <f t="shared" si="25"/>
        <v>-20.645002036519145</v>
      </c>
      <c r="J55" s="1">
        <f t="shared" si="3"/>
        <v>-19.629758808355916</v>
      </c>
      <c r="K55" s="1">
        <f t="shared" si="13"/>
        <v>-0.39259517616711831</v>
      </c>
      <c r="L55" s="1">
        <f t="shared" si="26"/>
        <v>-5.9231895153323668</v>
      </c>
      <c r="M55" s="1">
        <f t="shared" si="27"/>
        <v>0</v>
      </c>
      <c r="N55" s="1">
        <f t="shared" si="1"/>
        <v>0</v>
      </c>
      <c r="O55" s="1">
        <f t="shared" si="28"/>
        <v>3.4111866634494115E-2</v>
      </c>
      <c r="P55" s="1">
        <f t="shared" si="29"/>
        <v>12.309490324666621</v>
      </c>
      <c r="Q55" s="1">
        <f t="shared" si="30"/>
        <v>0</v>
      </c>
      <c r="R55" s="1">
        <f t="shared" si="2"/>
        <v>0</v>
      </c>
      <c r="T55">
        <f t="shared" si="4"/>
        <v>0</v>
      </c>
      <c r="U55">
        <f t="shared" si="5"/>
        <v>0</v>
      </c>
    </row>
    <row r="56" spans="1:21">
      <c r="A56">
        <v>51</v>
      </c>
      <c r="B56">
        <f t="shared" si="0"/>
        <v>1.02</v>
      </c>
      <c r="C56" s="1">
        <f t="shared" si="19"/>
        <v>34.403934927955667</v>
      </c>
      <c r="D56" s="1">
        <f t="shared" si="20"/>
        <v>0.60135255800894549</v>
      </c>
      <c r="E56" s="1">
        <f t="shared" si="21"/>
        <v>1.0152432281632422</v>
      </c>
      <c r="F56" s="1">
        <f t="shared" si="22"/>
        <v>1.5960650720443326</v>
      </c>
      <c r="G56" s="1">
        <f t="shared" si="23"/>
        <v>-0.60135255800894549</v>
      </c>
      <c r="H56" s="1">
        <f t="shared" si="24"/>
        <v>1.7055933317247058</v>
      </c>
      <c r="I56" s="1">
        <f t="shared" si="25"/>
        <v>-20.645002036519145</v>
      </c>
      <c r="J56" s="1">
        <f t="shared" si="3"/>
        <v>-19.629758808355916</v>
      </c>
      <c r="K56" s="1">
        <f t="shared" si="13"/>
        <v>-0.39259517616711831</v>
      </c>
      <c r="L56" s="1">
        <f t="shared" si="26"/>
        <v>-6.3157846914994851</v>
      </c>
      <c r="M56" s="1">
        <f t="shared" si="27"/>
        <v>0</v>
      </c>
      <c r="N56" s="1">
        <f t="shared" si="1"/>
        <v>0</v>
      </c>
      <c r="O56" s="1">
        <f t="shared" si="28"/>
        <v>3.4111866634494115E-2</v>
      </c>
      <c r="P56" s="1">
        <f t="shared" si="29"/>
        <v>12.343602191301114</v>
      </c>
      <c r="Q56" s="1">
        <f t="shared" si="30"/>
        <v>0</v>
      </c>
      <c r="R56" s="1">
        <f t="shared" si="2"/>
        <v>0</v>
      </c>
      <c r="T56">
        <f t="shared" si="4"/>
        <v>0</v>
      </c>
      <c r="U56">
        <f t="shared" si="5"/>
        <v>0</v>
      </c>
    </row>
    <row r="57" spans="1:21">
      <c r="A57">
        <v>52</v>
      </c>
      <c r="B57">
        <f t="shared" si="0"/>
        <v>1.04</v>
      </c>
      <c r="C57" s="1">
        <f t="shared" si="19"/>
        <v>34.403934927955667</v>
      </c>
      <c r="D57" s="1">
        <f t="shared" si="20"/>
        <v>0.60135255800894549</v>
      </c>
      <c r="E57" s="1">
        <f t="shared" si="21"/>
        <v>1.0152432281632422</v>
      </c>
      <c r="F57" s="1">
        <f t="shared" si="22"/>
        <v>1.5960650720443326</v>
      </c>
      <c r="G57" s="1">
        <f t="shared" si="23"/>
        <v>-0.60135255800894549</v>
      </c>
      <c r="H57" s="1">
        <f t="shared" si="24"/>
        <v>1.7055933317247058</v>
      </c>
      <c r="I57" s="1">
        <f t="shared" si="25"/>
        <v>-20.645002036519145</v>
      </c>
      <c r="J57" s="1">
        <f t="shared" si="3"/>
        <v>-19.629758808355916</v>
      </c>
      <c r="K57" s="1">
        <f t="shared" si="13"/>
        <v>-0.39259517616711831</v>
      </c>
      <c r="L57" s="1">
        <f t="shared" si="26"/>
        <v>-6.7083798676666033</v>
      </c>
      <c r="M57" s="1">
        <f t="shared" si="27"/>
        <v>0</v>
      </c>
      <c r="N57" s="1">
        <f t="shared" si="1"/>
        <v>0</v>
      </c>
      <c r="O57" s="1">
        <f t="shared" si="28"/>
        <v>3.4111866634494115E-2</v>
      </c>
      <c r="P57" s="1">
        <f t="shared" si="29"/>
        <v>12.377714057935608</v>
      </c>
      <c r="Q57" s="1">
        <f t="shared" si="30"/>
        <v>0</v>
      </c>
      <c r="R57" s="1">
        <f t="shared" si="2"/>
        <v>0</v>
      </c>
      <c r="T57">
        <f t="shared" si="4"/>
        <v>0</v>
      </c>
      <c r="U57">
        <f t="shared" si="5"/>
        <v>0</v>
      </c>
    </row>
    <row r="58" spans="1:21">
      <c r="A58">
        <v>53</v>
      </c>
      <c r="B58">
        <f t="shared" si="0"/>
        <v>1.06</v>
      </c>
      <c r="C58" s="1">
        <f t="shared" si="19"/>
        <v>34.403934927955667</v>
      </c>
      <c r="D58" s="1">
        <f t="shared" si="20"/>
        <v>0.60135255800894549</v>
      </c>
      <c r="E58" s="1">
        <f t="shared" si="21"/>
        <v>1.0152432281632422</v>
      </c>
      <c r="F58" s="1">
        <f t="shared" si="22"/>
        <v>1.5960650720443326</v>
      </c>
      <c r="G58" s="1">
        <f t="shared" si="23"/>
        <v>-0.60135255800894549</v>
      </c>
      <c r="H58" s="1">
        <f t="shared" si="24"/>
        <v>1.7055933317247058</v>
      </c>
      <c r="I58" s="1">
        <f t="shared" si="25"/>
        <v>-20.645002036519145</v>
      </c>
      <c r="J58" s="1">
        <f t="shared" si="3"/>
        <v>-19.629758808355916</v>
      </c>
      <c r="K58" s="1">
        <f t="shared" si="13"/>
        <v>-0.39259517616711831</v>
      </c>
      <c r="L58" s="1">
        <f t="shared" si="26"/>
        <v>-7.1009750438337216</v>
      </c>
      <c r="M58" s="1">
        <f t="shared" si="27"/>
        <v>0</v>
      </c>
      <c r="N58" s="1">
        <f t="shared" si="1"/>
        <v>0</v>
      </c>
      <c r="O58" s="1">
        <f t="shared" si="28"/>
        <v>3.4111866634494115E-2</v>
      </c>
      <c r="P58" s="1">
        <f t="shared" si="29"/>
        <v>12.411825924570101</v>
      </c>
      <c r="Q58" s="1">
        <f t="shared" si="30"/>
        <v>0</v>
      </c>
      <c r="R58" s="1">
        <f t="shared" si="2"/>
        <v>0</v>
      </c>
      <c r="T58">
        <f t="shared" si="4"/>
        <v>0</v>
      </c>
      <c r="U58">
        <f t="shared" si="5"/>
        <v>0</v>
      </c>
    </row>
    <row r="59" spans="1:21">
      <c r="A59">
        <v>54</v>
      </c>
      <c r="B59">
        <f t="shared" si="0"/>
        <v>1.08</v>
      </c>
      <c r="C59" s="1">
        <f t="shared" si="19"/>
        <v>34.403934927955667</v>
      </c>
      <c r="D59" s="1">
        <f t="shared" si="20"/>
        <v>0.60135255800894549</v>
      </c>
      <c r="E59" s="1">
        <f t="shared" si="21"/>
        <v>1.0152432281632422</v>
      </c>
      <c r="F59" s="1">
        <f t="shared" si="22"/>
        <v>1.5960650720443326</v>
      </c>
      <c r="G59" s="1">
        <f t="shared" si="23"/>
        <v>-0.60135255800894549</v>
      </c>
      <c r="H59" s="1">
        <f t="shared" si="24"/>
        <v>1.7055933317247058</v>
      </c>
      <c r="I59" s="1">
        <f t="shared" si="25"/>
        <v>-20.645002036519145</v>
      </c>
      <c r="J59" s="1">
        <f t="shared" si="3"/>
        <v>-19.629758808355916</v>
      </c>
      <c r="K59" s="1">
        <f t="shared" si="13"/>
        <v>-0.39259517616711831</v>
      </c>
      <c r="L59" s="1">
        <f t="shared" si="26"/>
        <v>-7.4935702200008398</v>
      </c>
      <c r="M59" s="1">
        <f t="shared" si="27"/>
        <v>0</v>
      </c>
      <c r="N59" s="1">
        <f t="shared" si="1"/>
        <v>0</v>
      </c>
      <c r="O59" s="1">
        <f t="shared" si="28"/>
        <v>3.4111866634494115E-2</v>
      </c>
      <c r="P59" s="1">
        <f t="shared" si="29"/>
        <v>12.445937791204594</v>
      </c>
      <c r="Q59" s="1">
        <f t="shared" si="30"/>
        <v>0</v>
      </c>
      <c r="R59" s="1">
        <f t="shared" si="2"/>
        <v>0</v>
      </c>
      <c r="T59">
        <f t="shared" si="4"/>
        <v>0</v>
      </c>
      <c r="U59">
        <f t="shared" si="5"/>
        <v>0</v>
      </c>
    </row>
    <row r="60" spans="1:21">
      <c r="A60">
        <v>55</v>
      </c>
      <c r="B60">
        <f t="shared" si="0"/>
        <v>1.1000000000000001</v>
      </c>
      <c r="C60" s="1">
        <f t="shared" si="19"/>
        <v>34.403934927955667</v>
      </c>
      <c r="D60" s="1">
        <f t="shared" si="20"/>
        <v>0.60135255800894549</v>
      </c>
      <c r="E60" s="1">
        <f t="shared" si="21"/>
        <v>1.0152432281632422</v>
      </c>
      <c r="F60" s="1">
        <f t="shared" si="22"/>
        <v>1.5960650720443326</v>
      </c>
      <c r="G60" s="1">
        <f t="shared" si="23"/>
        <v>-0.60135255800894549</v>
      </c>
      <c r="H60" s="1">
        <f t="shared" si="24"/>
        <v>1.7055933317247058</v>
      </c>
      <c r="I60" s="1">
        <f t="shared" si="25"/>
        <v>-20.645002036519145</v>
      </c>
      <c r="J60" s="1">
        <f t="shared" si="3"/>
        <v>-19.629758808355916</v>
      </c>
      <c r="K60" s="1">
        <f t="shared" si="13"/>
        <v>-0.39259517616711831</v>
      </c>
      <c r="L60" s="1">
        <f t="shared" si="26"/>
        <v>-7.8861653961679581</v>
      </c>
      <c r="M60" s="1">
        <f t="shared" si="27"/>
        <v>0</v>
      </c>
      <c r="N60" s="1">
        <f t="shared" si="1"/>
        <v>0</v>
      </c>
      <c r="O60" s="1">
        <f t="shared" si="28"/>
        <v>3.4111866634494115E-2</v>
      </c>
      <c r="P60" s="1">
        <f t="shared" si="29"/>
        <v>12.480049657839087</v>
      </c>
      <c r="Q60" s="1">
        <f t="shared" si="30"/>
        <v>0</v>
      </c>
      <c r="R60" s="1">
        <f t="shared" si="2"/>
        <v>0</v>
      </c>
      <c r="T60">
        <f t="shared" si="4"/>
        <v>0</v>
      </c>
      <c r="U60">
        <f t="shared" si="5"/>
        <v>0</v>
      </c>
    </row>
    <row r="61" spans="1:21">
      <c r="A61">
        <v>56</v>
      </c>
      <c r="B61">
        <f t="shared" si="0"/>
        <v>1.1200000000000001</v>
      </c>
      <c r="C61" s="1">
        <f t="shared" si="19"/>
        <v>34.403934927955667</v>
      </c>
      <c r="D61" s="1">
        <f t="shared" si="20"/>
        <v>0.60135255800894549</v>
      </c>
      <c r="E61" s="1">
        <f t="shared" si="21"/>
        <v>1.0152432281632422</v>
      </c>
      <c r="F61" s="1">
        <f t="shared" si="22"/>
        <v>1.5960650720443326</v>
      </c>
      <c r="G61" s="1">
        <f t="shared" si="23"/>
        <v>-0.60135255800894549</v>
      </c>
      <c r="H61" s="1">
        <f t="shared" si="24"/>
        <v>1.7055933317247058</v>
      </c>
      <c r="I61" s="1">
        <f t="shared" si="25"/>
        <v>-20.645002036519145</v>
      </c>
      <c r="J61" s="1">
        <f t="shared" si="3"/>
        <v>-19.629758808355916</v>
      </c>
      <c r="K61" s="1">
        <f t="shared" si="13"/>
        <v>-0.39259517616711831</v>
      </c>
      <c r="L61" s="1">
        <f t="shared" si="26"/>
        <v>-8.2787605723350772</v>
      </c>
      <c r="M61" s="1">
        <f t="shared" si="27"/>
        <v>0</v>
      </c>
      <c r="N61" s="1">
        <f t="shared" si="1"/>
        <v>0</v>
      </c>
      <c r="O61" s="1">
        <f t="shared" si="28"/>
        <v>3.4111866634494115E-2</v>
      </c>
      <c r="P61" s="1">
        <f t="shared" si="29"/>
        <v>12.514161524473581</v>
      </c>
      <c r="Q61" s="1">
        <f t="shared" si="30"/>
        <v>0</v>
      </c>
      <c r="R61" s="1">
        <f t="shared" si="2"/>
        <v>0</v>
      </c>
      <c r="T61">
        <f t="shared" si="4"/>
        <v>0</v>
      </c>
      <c r="U61">
        <f t="shared" si="5"/>
        <v>0</v>
      </c>
    </row>
    <row r="62" spans="1:21">
      <c r="A62">
        <v>57</v>
      </c>
      <c r="B62">
        <f t="shared" si="0"/>
        <v>1.1400000000000001</v>
      </c>
      <c r="C62" s="1">
        <f t="shared" si="19"/>
        <v>34.403934927955667</v>
      </c>
      <c r="D62" s="1">
        <f t="shared" si="20"/>
        <v>0.60135255800894549</v>
      </c>
      <c r="E62" s="1">
        <f t="shared" si="21"/>
        <v>1.0152432281632422</v>
      </c>
      <c r="F62" s="1">
        <f t="shared" si="22"/>
        <v>1.5960650720443326</v>
      </c>
      <c r="G62" s="1">
        <f t="shared" si="23"/>
        <v>-0.60135255800894549</v>
      </c>
      <c r="H62" s="1">
        <f t="shared" si="24"/>
        <v>1.7055933317247058</v>
      </c>
      <c r="I62" s="1">
        <f t="shared" si="25"/>
        <v>-20.645002036519145</v>
      </c>
      <c r="J62" s="1">
        <f t="shared" si="3"/>
        <v>-19.629758808355916</v>
      </c>
      <c r="K62" s="1">
        <f t="shared" si="13"/>
        <v>-0.39259517616711831</v>
      </c>
      <c r="L62" s="1">
        <f t="shared" si="26"/>
        <v>-8.6713557485021955</v>
      </c>
      <c r="M62" s="1">
        <f t="shared" si="27"/>
        <v>0</v>
      </c>
      <c r="N62" s="1">
        <f t="shared" si="1"/>
        <v>0</v>
      </c>
      <c r="O62" s="1">
        <f t="shared" si="28"/>
        <v>3.4111866634494115E-2</v>
      </c>
      <c r="P62" s="1">
        <f t="shared" si="29"/>
        <v>12.548273391108074</v>
      </c>
      <c r="Q62" s="1">
        <f t="shared" si="30"/>
        <v>0</v>
      </c>
      <c r="R62" s="1">
        <f t="shared" si="2"/>
        <v>0</v>
      </c>
      <c r="T62">
        <f t="shared" si="4"/>
        <v>0</v>
      </c>
      <c r="U62">
        <f t="shared" si="5"/>
        <v>0</v>
      </c>
    </row>
    <row r="63" spans="1:21">
      <c r="A63">
        <v>58</v>
      </c>
      <c r="B63">
        <f t="shared" si="0"/>
        <v>1.1599999999999999</v>
      </c>
      <c r="C63" s="1">
        <f t="shared" si="19"/>
        <v>34.403934927955667</v>
      </c>
      <c r="D63" s="1">
        <f t="shared" si="20"/>
        <v>0.60135255800894549</v>
      </c>
      <c r="E63" s="1">
        <f t="shared" si="21"/>
        <v>1.0152432281632422</v>
      </c>
      <c r="F63" s="1">
        <f t="shared" si="22"/>
        <v>1.5960650720443326</v>
      </c>
      <c r="G63" s="1">
        <f t="shared" si="23"/>
        <v>-0.60135255800894549</v>
      </c>
      <c r="H63" s="1">
        <f t="shared" si="24"/>
        <v>1.7055933317247058</v>
      </c>
      <c r="I63" s="1">
        <f t="shared" si="25"/>
        <v>-20.645002036519145</v>
      </c>
      <c r="J63" s="1">
        <f t="shared" si="3"/>
        <v>-19.629758808355916</v>
      </c>
      <c r="K63" s="1">
        <f t="shared" si="13"/>
        <v>-0.39259517616711831</v>
      </c>
      <c r="L63" s="1">
        <f t="shared" si="26"/>
        <v>-9.0639509246693137</v>
      </c>
      <c r="M63" s="1">
        <f t="shared" si="27"/>
        <v>0</v>
      </c>
      <c r="N63" s="1">
        <f t="shared" si="1"/>
        <v>0</v>
      </c>
      <c r="O63" s="1">
        <f t="shared" si="28"/>
        <v>3.4111866634494115E-2</v>
      </c>
      <c r="P63" s="1">
        <f t="shared" si="29"/>
        <v>12.582385257742567</v>
      </c>
      <c r="Q63" s="1">
        <f t="shared" si="30"/>
        <v>0</v>
      </c>
      <c r="R63" s="1">
        <f t="shared" si="2"/>
        <v>0</v>
      </c>
      <c r="T63">
        <f t="shared" si="4"/>
        <v>0</v>
      </c>
      <c r="U63">
        <f t="shared" si="5"/>
        <v>0</v>
      </c>
    </row>
    <row r="64" spans="1:21">
      <c r="A64">
        <v>59</v>
      </c>
      <c r="B64">
        <f t="shared" si="0"/>
        <v>1.18</v>
      </c>
      <c r="C64" s="1">
        <f t="shared" si="19"/>
        <v>34.403934927955667</v>
      </c>
      <c r="D64" s="1">
        <f t="shared" si="20"/>
        <v>0.60135255800894549</v>
      </c>
      <c r="E64" s="1">
        <f t="shared" si="21"/>
        <v>1.0152432281632422</v>
      </c>
      <c r="F64" s="1">
        <f t="shared" si="22"/>
        <v>1.5960650720443326</v>
      </c>
      <c r="G64" s="1">
        <f t="shared" si="23"/>
        <v>-0.60135255800894549</v>
      </c>
      <c r="H64" s="1">
        <f t="shared" si="24"/>
        <v>1.7055933317247058</v>
      </c>
      <c r="I64" s="1">
        <f t="shared" si="25"/>
        <v>-20.645002036519145</v>
      </c>
      <c r="J64" s="1">
        <f t="shared" si="3"/>
        <v>-19.629758808355916</v>
      </c>
      <c r="K64" s="1">
        <f t="shared" si="13"/>
        <v>-0.39259517616711831</v>
      </c>
      <c r="L64" s="1">
        <f t="shared" si="26"/>
        <v>-9.456546100836432</v>
      </c>
      <c r="M64" s="1">
        <f t="shared" si="27"/>
        <v>0</v>
      </c>
      <c r="N64" s="1">
        <f t="shared" si="1"/>
        <v>0</v>
      </c>
      <c r="O64" s="1">
        <f t="shared" si="28"/>
        <v>3.4111866634494115E-2</v>
      </c>
      <c r="P64" s="1">
        <f t="shared" si="29"/>
        <v>12.616497124377061</v>
      </c>
      <c r="Q64" s="1">
        <f t="shared" si="30"/>
        <v>0</v>
      </c>
      <c r="R64" s="1">
        <f t="shared" si="2"/>
        <v>0</v>
      </c>
      <c r="T64">
        <f t="shared" si="4"/>
        <v>0</v>
      </c>
      <c r="U64">
        <f t="shared" si="5"/>
        <v>0</v>
      </c>
    </row>
    <row r="65" spans="1:21">
      <c r="A65">
        <v>60</v>
      </c>
      <c r="B65">
        <f t="shared" si="0"/>
        <v>1.2</v>
      </c>
      <c r="C65" s="1">
        <f t="shared" si="19"/>
        <v>34.403934927955667</v>
      </c>
      <c r="D65" s="1">
        <f t="shared" si="20"/>
        <v>0.60135255800894549</v>
      </c>
      <c r="E65" s="1">
        <f t="shared" si="21"/>
        <v>1.0152432281632422</v>
      </c>
      <c r="F65" s="1">
        <f t="shared" si="22"/>
        <v>1.5960650720443326</v>
      </c>
      <c r="G65" s="1">
        <f t="shared" si="23"/>
        <v>-0.60135255800894549</v>
      </c>
      <c r="H65" s="1">
        <f t="shared" si="24"/>
        <v>1.7055933317247058</v>
      </c>
      <c r="I65" s="1">
        <f t="shared" si="25"/>
        <v>-20.645002036519145</v>
      </c>
      <c r="J65" s="1">
        <f t="shared" si="3"/>
        <v>-19.629758808355916</v>
      </c>
      <c r="K65" s="1">
        <f t="shared" si="13"/>
        <v>-0.39259517616711831</v>
      </c>
      <c r="L65" s="1">
        <f t="shared" si="26"/>
        <v>-9.8491412770035502</v>
      </c>
      <c r="M65" s="1">
        <f t="shared" si="27"/>
        <v>0</v>
      </c>
      <c r="N65" s="1">
        <f t="shared" si="1"/>
        <v>0</v>
      </c>
      <c r="O65" s="1">
        <f t="shared" si="28"/>
        <v>3.4111866634494115E-2</v>
      </c>
      <c r="P65" s="1">
        <f t="shared" si="29"/>
        <v>12.650608991011554</v>
      </c>
      <c r="Q65" s="1">
        <f t="shared" si="30"/>
        <v>0</v>
      </c>
      <c r="R65" s="1">
        <f t="shared" si="2"/>
        <v>0</v>
      </c>
      <c r="T65">
        <f t="shared" si="4"/>
        <v>0</v>
      </c>
      <c r="U65">
        <f t="shared" si="5"/>
        <v>0</v>
      </c>
    </row>
    <row r="66" spans="1:21">
      <c r="A66">
        <v>61</v>
      </c>
      <c r="B66">
        <f t="shared" si="0"/>
        <v>1.22</v>
      </c>
      <c r="C66" s="1">
        <f t="shared" si="19"/>
        <v>34.403934927955667</v>
      </c>
      <c r="D66" s="1">
        <f t="shared" si="20"/>
        <v>0.60135255800894549</v>
      </c>
      <c r="E66" s="1">
        <f t="shared" si="21"/>
        <v>1.0152432281632422</v>
      </c>
      <c r="F66" s="1">
        <f t="shared" si="22"/>
        <v>1.5960650720443326</v>
      </c>
      <c r="G66" s="1">
        <f t="shared" si="23"/>
        <v>-0.60135255800894549</v>
      </c>
      <c r="H66" s="1">
        <f t="shared" si="24"/>
        <v>1.7055933317247058</v>
      </c>
      <c r="I66" s="1">
        <f t="shared" si="25"/>
        <v>-20.645002036519145</v>
      </c>
      <c r="J66" s="1">
        <f t="shared" si="3"/>
        <v>-19.629758808355916</v>
      </c>
      <c r="K66" s="1">
        <f t="shared" si="13"/>
        <v>-0.39259517616711831</v>
      </c>
      <c r="L66" s="1">
        <f t="shared" si="26"/>
        <v>-10.241736453170668</v>
      </c>
      <c r="M66" s="1">
        <f t="shared" si="27"/>
        <v>0</v>
      </c>
      <c r="N66" s="1">
        <f t="shared" si="1"/>
        <v>0</v>
      </c>
      <c r="O66" s="1">
        <f t="shared" si="28"/>
        <v>3.4111866634494115E-2</v>
      </c>
      <c r="P66" s="1">
        <f t="shared" si="29"/>
        <v>12.684720857646047</v>
      </c>
      <c r="Q66" s="1">
        <f t="shared" si="30"/>
        <v>0</v>
      </c>
      <c r="R66" s="1">
        <f t="shared" si="2"/>
        <v>0</v>
      </c>
      <c r="T66">
        <f t="shared" si="4"/>
        <v>0</v>
      </c>
      <c r="U66">
        <f t="shared" si="5"/>
        <v>0</v>
      </c>
    </row>
    <row r="67" spans="1:21">
      <c r="A67">
        <v>62</v>
      </c>
      <c r="B67">
        <f t="shared" si="0"/>
        <v>1.24</v>
      </c>
      <c r="C67" s="1">
        <f t="shared" si="19"/>
        <v>34.403934927955667</v>
      </c>
      <c r="D67" s="1">
        <f t="shared" si="20"/>
        <v>0.60135255800894549</v>
      </c>
      <c r="E67" s="1">
        <f t="shared" si="21"/>
        <v>1.0152432281632422</v>
      </c>
      <c r="F67" s="1">
        <f t="shared" si="22"/>
        <v>1.5960650720443326</v>
      </c>
      <c r="G67" s="1">
        <f t="shared" si="23"/>
        <v>-0.60135255800894549</v>
      </c>
      <c r="H67" s="1">
        <f t="shared" si="24"/>
        <v>1.7055933317247058</v>
      </c>
      <c r="I67" s="1">
        <f t="shared" si="25"/>
        <v>-20.645002036519145</v>
      </c>
      <c r="J67" s="1">
        <f t="shared" si="3"/>
        <v>-19.629758808355916</v>
      </c>
      <c r="K67" s="1">
        <f>J67*$I$1</f>
        <v>-0.39259517616711831</v>
      </c>
      <c r="L67" s="1">
        <f t="shared" si="26"/>
        <v>-10.634331629337787</v>
      </c>
      <c r="M67" s="1">
        <f>K67-K66</f>
        <v>0</v>
      </c>
      <c r="N67" s="1">
        <f t="shared" si="1"/>
        <v>0</v>
      </c>
      <c r="O67" s="1">
        <f t="shared" si="28"/>
        <v>3.4111866634494115E-2</v>
      </c>
      <c r="P67" s="1">
        <f t="shared" si="29"/>
        <v>12.71883272428054</v>
      </c>
      <c r="Q67" s="1">
        <f t="shared" si="30"/>
        <v>0</v>
      </c>
      <c r="R67" s="1">
        <f t="shared" si="2"/>
        <v>0</v>
      </c>
      <c r="T67">
        <f t="shared" si="4"/>
        <v>0</v>
      </c>
      <c r="U67">
        <f t="shared" si="5"/>
        <v>0</v>
      </c>
    </row>
    <row r="68" spans="1:21">
      <c r="A68">
        <v>63</v>
      </c>
      <c r="B68">
        <f t="shared" si="0"/>
        <v>1.26</v>
      </c>
      <c r="C68" s="1">
        <f t="shared" si="19"/>
        <v>34.403934927955667</v>
      </c>
      <c r="D68" s="1">
        <f t="shared" si="20"/>
        <v>0.60135255800894549</v>
      </c>
      <c r="E68" s="1">
        <f t="shared" si="21"/>
        <v>1.0152432281632422</v>
      </c>
      <c r="F68" s="1">
        <f t="shared" si="22"/>
        <v>1.5960650720443326</v>
      </c>
      <c r="G68" s="1">
        <f t="shared" si="23"/>
        <v>-0.60135255800894549</v>
      </c>
      <c r="H68" s="1">
        <f t="shared" si="24"/>
        <v>1.7055933317247058</v>
      </c>
      <c r="I68" s="1">
        <f t="shared" si="25"/>
        <v>-20.645002036519145</v>
      </c>
      <c r="J68" s="1">
        <f t="shared" si="3"/>
        <v>-19.629758808355916</v>
      </c>
      <c r="K68" s="1">
        <f t="shared" si="13"/>
        <v>-0.39259517616711831</v>
      </c>
      <c r="L68" s="1">
        <f t="shared" si="26"/>
        <v>-11.026926805504905</v>
      </c>
      <c r="M68" s="1">
        <f t="shared" si="27"/>
        <v>0</v>
      </c>
      <c r="N68" s="1">
        <f t="shared" si="1"/>
        <v>0</v>
      </c>
      <c r="O68" s="1">
        <f t="shared" si="28"/>
        <v>3.4111866634494115E-2</v>
      </c>
      <c r="P68" s="1">
        <f t="shared" si="29"/>
        <v>12.752944590915034</v>
      </c>
      <c r="Q68" s="1">
        <f t="shared" si="30"/>
        <v>0</v>
      </c>
      <c r="R68" s="1">
        <f t="shared" si="2"/>
        <v>0</v>
      </c>
      <c r="T68">
        <f t="shared" si="4"/>
        <v>0</v>
      </c>
      <c r="U68">
        <f t="shared" si="5"/>
        <v>0</v>
      </c>
    </row>
    <row r="69" spans="1:21">
      <c r="A69">
        <v>64</v>
      </c>
      <c r="B69">
        <f t="shared" si="0"/>
        <v>1.28</v>
      </c>
      <c r="C69" s="1">
        <f t="shared" si="19"/>
        <v>34.403934927955667</v>
      </c>
      <c r="D69" s="1">
        <f t="shared" si="20"/>
        <v>0.60135255800894549</v>
      </c>
      <c r="E69" s="1">
        <f t="shared" si="21"/>
        <v>1.0152432281632422</v>
      </c>
      <c r="F69" s="1">
        <f t="shared" si="22"/>
        <v>1.5960650720443326</v>
      </c>
      <c r="G69" s="1">
        <f t="shared" si="23"/>
        <v>-0.60135255800894549</v>
      </c>
      <c r="H69" s="1">
        <f t="shared" si="24"/>
        <v>1.7055933317247058</v>
      </c>
      <c r="I69" s="1">
        <f t="shared" si="25"/>
        <v>-20.645002036519145</v>
      </c>
      <c r="J69" s="1">
        <f t="shared" si="3"/>
        <v>-19.629758808355916</v>
      </c>
      <c r="K69" s="1">
        <f t="shared" si="13"/>
        <v>-0.39259517616711831</v>
      </c>
      <c r="L69" s="1">
        <f t="shared" si="26"/>
        <v>-11.419521981672023</v>
      </c>
      <c r="M69" s="1">
        <f t="shared" si="27"/>
        <v>0</v>
      </c>
      <c r="N69" s="1">
        <f t="shared" si="1"/>
        <v>0</v>
      </c>
      <c r="O69" s="1">
        <f t="shared" si="28"/>
        <v>3.4111866634494115E-2</v>
      </c>
      <c r="P69" s="1">
        <f t="shared" si="29"/>
        <v>12.787056457549527</v>
      </c>
      <c r="Q69" s="1">
        <f t="shared" si="30"/>
        <v>0</v>
      </c>
      <c r="R69" s="1">
        <f t="shared" si="2"/>
        <v>0</v>
      </c>
      <c r="T69">
        <f t="shared" si="4"/>
        <v>0</v>
      </c>
      <c r="U69">
        <f t="shared" si="5"/>
        <v>0</v>
      </c>
    </row>
    <row r="70" spans="1:21">
      <c r="A70">
        <v>65</v>
      </c>
      <c r="B70">
        <f t="shared" ref="B70:B133" si="31">A70*Ts</f>
        <v>1.3</v>
      </c>
      <c r="C70" s="1">
        <f t="shared" si="19"/>
        <v>34.403934927955667</v>
      </c>
      <c r="D70" s="1">
        <f t="shared" si="20"/>
        <v>0.60135255800894549</v>
      </c>
      <c r="E70" s="1">
        <f t="shared" si="21"/>
        <v>1.0152432281632422</v>
      </c>
      <c r="F70" s="1">
        <f t="shared" si="22"/>
        <v>1.5960650720443326</v>
      </c>
      <c r="G70" s="1">
        <f t="shared" si="23"/>
        <v>-0.60135255800894549</v>
      </c>
      <c r="H70" s="1">
        <f t="shared" si="24"/>
        <v>1.7055933317247058</v>
      </c>
      <c r="I70" s="1">
        <f t="shared" si="25"/>
        <v>-20.645002036519145</v>
      </c>
      <c r="J70" s="1">
        <f t="shared" si="3"/>
        <v>-19.629758808355916</v>
      </c>
      <c r="K70" s="1">
        <f t="shared" si="13"/>
        <v>-0.39259517616711831</v>
      </c>
      <c r="L70" s="1">
        <f t="shared" si="26"/>
        <v>-11.812117157839142</v>
      </c>
      <c r="M70" s="1">
        <f t="shared" si="27"/>
        <v>0</v>
      </c>
      <c r="N70" s="1">
        <f t="shared" ref="N70:N133" si="32">IF(H70&lt;2,0,K70*Sp +L70*Si + M70*Sd)</f>
        <v>0</v>
      </c>
      <c r="O70" s="1">
        <f t="shared" si="28"/>
        <v>3.4111866634494115E-2</v>
      </c>
      <c r="P70" s="1">
        <f t="shared" si="29"/>
        <v>12.82116832418402</v>
      </c>
      <c r="Q70" s="1">
        <f t="shared" si="30"/>
        <v>0</v>
      </c>
      <c r="R70" s="1">
        <f t="shared" ref="R70:R133" si="33">IF(H70&lt;2,0,MIN(O70*Dp +P70*Di + Q70*Dd,1)*Speed)</f>
        <v>0</v>
      </c>
      <c r="T70">
        <f t="shared" si="4"/>
        <v>0</v>
      </c>
      <c r="U70">
        <f t="shared" si="5"/>
        <v>0</v>
      </c>
    </row>
    <row r="71" spans="1:21">
      <c r="A71">
        <v>66</v>
      </c>
      <c r="B71">
        <f t="shared" si="31"/>
        <v>1.32</v>
      </c>
      <c r="C71" s="1">
        <f t="shared" si="19"/>
        <v>34.403934927955667</v>
      </c>
      <c r="D71" s="1">
        <f t="shared" si="20"/>
        <v>0.60135255800894549</v>
      </c>
      <c r="E71" s="1">
        <f t="shared" si="21"/>
        <v>1.0152432281632422</v>
      </c>
      <c r="F71" s="1">
        <f t="shared" si="22"/>
        <v>1.5960650720443326</v>
      </c>
      <c r="G71" s="1">
        <f t="shared" si="23"/>
        <v>-0.60135255800894549</v>
      </c>
      <c r="H71" s="1">
        <f t="shared" si="24"/>
        <v>1.7055933317247058</v>
      </c>
      <c r="I71" s="1">
        <f t="shared" si="25"/>
        <v>-20.645002036519145</v>
      </c>
      <c r="J71" s="1">
        <f t="shared" ref="J71:J134" si="34">IF(MOD(I71+E71,360) &gt; 180, MOD(I71+E71,360)-360,MOD(I71+E71,360))</f>
        <v>-19.629758808355916</v>
      </c>
      <c r="K71" s="1">
        <f t="shared" si="13"/>
        <v>-0.39259517616711831</v>
      </c>
      <c r="L71" s="1">
        <f t="shared" si="26"/>
        <v>-12.20471233400626</v>
      </c>
      <c r="M71" s="1">
        <f t="shared" si="27"/>
        <v>0</v>
      </c>
      <c r="N71" s="1">
        <f t="shared" si="32"/>
        <v>0</v>
      </c>
      <c r="O71" s="1">
        <f t="shared" si="28"/>
        <v>3.4111866634494115E-2</v>
      </c>
      <c r="P71" s="1">
        <f t="shared" si="29"/>
        <v>12.855280190818513</v>
      </c>
      <c r="Q71" s="1">
        <f t="shared" si="30"/>
        <v>0</v>
      </c>
      <c r="R71" s="1">
        <f t="shared" si="33"/>
        <v>0</v>
      </c>
      <c r="T71">
        <f t="shared" ref="T71:T134" si="35">IF(H71&lt;2,0,IF(R71-N71 &lt; -1, -1, IF(R71-N71 &gt; 1,1,R71-N71)))</f>
        <v>0</v>
      </c>
      <c r="U71">
        <f t="shared" ref="U71:U134" si="36">IF(H71&lt;2,0,IF(R71+N71 &lt; -1, -1, IF(R71+N71 &gt; 1, 1, R71+N71)))</f>
        <v>0</v>
      </c>
    </row>
    <row r="72" spans="1:21">
      <c r="A72">
        <v>67</v>
      </c>
      <c r="B72">
        <f t="shared" si="31"/>
        <v>1.34</v>
      </c>
      <c r="C72" s="1">
        <f t="shared" si="19"/>
        <v>34.403934927955667</v>
      </c>
      <c r="D72" s="1">
        <f t="shared" si="20"/>
        <v>0.60135255800894549</v>
      </c>
      <c r="E72" s="1">
        <f t="shared" si="21"/>
        <v>1.0152432281632422</v>
      </c>
      <c r="F72" s="1">
        <f t="shared" si="22"/>
        <v>1.5960650720443326</v>
      </c>
      <c r="G72" s="1">
        <f t="shared" si="23"/>
        <v>-0.60135255800894549</v>
      </c>
      <c r="H72" s="1">
        <f t="shared" si="24"/>
        <v>1.7055933317247058</v>
      </c>
      <c r="I72" s="1">
        <f t="shared" si="25"/>
        <v>-20.645002036519145</v>
      </c>
      <c r="J72" s="1">
        <f t="shared" si="34"/>
        <v>-19.629758808355916</v>
      </c>
      <c r="K72" s="1">
        <f t="shared" ref="K72:K135" si="37">J72*$I$1</f>
        <v>-0.39259517616711831</v>
      </c>
      <c r="L72" s="1">
        <f t="shared" si="26"/>
        <v>-12.597307510173378</v>
      </c>
      <c r="M72" s="1">
        <f t="shared" si="27"/>
        <v>0</v>
      </c>
      <c r="N72" s="1">
        <f t="shared" si="32"/>
        <v>0</v>
      </c>
      <c r="O72" s="1">
        <f t="shared" si="28"/>
        <v>3.4111866634494115E-2</v>
      </c>
      <c r="P72" s="1">
        <f t="shared" si="29"/>
        <v>12.889392057453007</v>
      </c>
      <c r="Q72" s="1">
        <f t="shared" si="30"/>
        <v>0</v>
      </c>
      <c r="R72" s="1">
        <f t="shared" si="33"/>
        <v>0</v>
      </c>
      <c r="T72">
        <f t="shared" si="35"/>
        <v>0</v>
      </c>
      <c r="U72">
        <f t="shared" si="36"/>
        <v>0</v>
      </c>
    </row>
    <row r="73" spans="1:21">
      <c r="A73">
        <v>68</v>
      </c>
      <c r="B73">
        <f t="shared" si="31"/>
        <v>1.36</v>
      </c>
      <c r="C73" s="1">
        <f t="shared" si="19"/>
        <v>34.403934927955667</v>
      </c>
      <c r="D73" s="1">
        <f t="shared" si="20"/>
        <v>0.60135255800894549</v>
      </c>
      <c r="E73" s="1">
        <f t="shared" si="21"/>
        <v>1.0152432281632422</v>
      </c>
      <c r="F73" s="1">
        <f t="shared" si="22"/>
        <v>1.5960650720443326</v>
      </c>
      <c r="G73" s="1">
        <f t="shared" si="23"/>
        <v>-0.60135255800894549</v>
      </c>
      <c r="H73" s="1">
        <f t="shared" si="24"/>
        <v>1.7055933317247058</v>
      </c>
      <c r="I73" s="1">
        <f t="shared" si="25"/>
        <v>-20.645002036519145</v>
      </c>
      <c r="J73" s="1">
        <f t="shared" si="34"/>
        <v>-19.629758808355916</v>
      </c>
      <c r="K73" s="1">
        <f t="shared" si="37"/>
        <v>-0.39259517616711831</v>
      </c>
      <c r="L73" s="1">
        <f t="shared" si="26"/>
        <v>-12.989902686340496</v>
      </c>
      <c r="M73" s="1">
        <f t="shared" si="27"/>
        <v>0</v>
      </c>
      <c r="N73" s="1">
        <f t="shared" si="32"/>
        <v>0</v>
      </c>
      <c r="O73" s="1">
        <f t="shared" si="28"/>
        <v>3.4111866634494115E-2</v>
      </c>
      <c r="P73" s="1">
        <f t="shared" si="29"/>
        <v>12.9235039240875</v>
      </c>
      <c r="Q73" s="1">
        <f t="shared" si="30"/>
        <v>0</v>
      </c>
      <c r="R73" s="1">
        <f t="shared" si="33"/>
        <v>0</v>
      </c>
      <c r="T73">
        <f t="shared" si="35"/>
        <v>0</v>
      </c>
      <c r="U73">
        <f t="shared" si="36"/>
        <v>0</v>
      </c>
    </row>
    <row r="74" spans="1:21">
      <c r="A74">
        <v>69</v>
      </c>
      <c r="B74">
        <f t="shared" si="31"/>
        <v>1.3800000000000001</v>
      </c>
      <c r="C74" s="1">
        <f t="shared" si="19"/>
        <v>34.403934927955667</v>
      </c>
      <c r="D74" s="1">
        <f t="shared" si="20"/>
        <v>0.60135255800894549</v>
      </c>
      <c r="E74" s="1">
        <f t="shared" si="21"/>
        <v>1.0152432281632422</v>
      </c>
      <c r="F74" s="1">
        <f t="shared" si="22"/>
        <v>1.5960650720443326</v>
      </c>
      <c r="G74" s="1">
        <f t="shared" si="23"/>
        <v>-0.60135255800894549</v>
      </c>
      <c r="H74" s="1">
        <f t="shared" si="24"/>
        <v>1.7055933317247058</v>
      </c>
      <c r="I74" s="1">
        <f t="shared" si="25"/>
        <v>-20.645002036519145</v>
      </c>
      <c r="J74" s="1">
        <f t="shared" si="34"/>
        <v>-19.629758808355916</v>
      </c>
      <c r="K74" s="1">
        <f t="shared" si="37"/>
        <v>-0.39259517616711831</v>
      </c>
      <c r="L74" s="1">
        <f t="shared" si="26"/>
        <v>-13.382497862507615</v>
      </c>
      <c r="M74" s="1">
        <f t="shared" si="27"/>
        <v>0</v>
      </c>
      <c r="N74" s="1">
        <f t="shared" si="32"/>
        <v>0</v>
      </c>
      <c r="O74" s="1">
        <f t="shared" si="28"/>
        <v>3.4111866634494115E-2</v>
      </c>
      <c r="P74" s="1">
        <f t="shared" si="29"/>
        <v>12.957615790721993</v>
      </c>
      <c r="Q74" s="1">
        <f t="shared" si="30"/>
        <v>0</v>
      </c>
      <c r="R74" s="1">
        <f t="shared" si="33"/>
        <v>0</v>
      </c>
      <c r="T74">
        <f t="shared" si="35"/>
        <v>0</v>
      </c>
      <c r="U74">
        <f t="shared" si="36"/>
        <v>0</v>
      </c>
    </row>
    <row r="75" spans="1:21">
      <c r="A75">
        <v>70</v>
      </c>
      <c r="B75">
        <f t="shared" si="31"/>
        <v>1.4000000000000001</v>
      </c>
      <c r="C75" s="1">
        <f t="shared" si="19"/>
        <v>34.403934927955667</v>
      </c>
      <c r="D75" s="1">
        <f t="shared" si="20"/>
        <v>0.60135255800894549</v>
      </c>
      <c r="E75" s="1">
        <f t="shared" si="21"/>
        <v>1.0152432281632422</v>
      </c>
      <c r="F75" s="1">
        <f t="shared" si="22"/>
        <v>1.5960650720443326</v>
      </c>
      <c r="G75" s="1">
        <f t="shared" si="23"/>
        <v>-0.60135255800894549</v>
      </c>
      <c r="H75" s="1">
        <f t="shared" si="24"/>
        <v>1.7055933317247058</v>
      </c>
      <c r="I75" s="1">
        <f t="shared" si="25"/>
        <v>-20.645002036519145</v>
      </c>
      <c r="J75" s="1">
        <f t="shared" si="34"/>
        <v>-19.629758808355916</v>
      </c>
      <c r="K75" s="1">
        <f t="shared" si="37"/>
        <v>-0.39259517616711831</v>
      </c>
      <c r="L75" s="1">
        <f t="shared" si="26"/>
        <v>-13.775093038674733</v>
      </c>
      <c r="M75" s="1">
        <f t="shared" si="27"/>
        <v>0</v>
      </c>
      <c r="N75" s="1">
        <f t="shared" si="32"/>
        <v>0</v>
      </c>
      <c r="O75" s="1">
        <f t="shared" si="28"/>
        <v>3.4111866634494115E-2</v>
      </c>
      <c r="P75" s="1">
        <f t="shared" si="29"/>
        <v>12.991727657356487</v>
      </c>
      <c r="Q75" s="1">
        <f t="shared" si="30"/>
        <v>0</v>
      </c>
      <c r="R75" s="1">
        <f t="shared" si="33"/>
        <v>0</v>
      </c>
      <c r="T75">
        <f t="shared" si="35"/>
        <v>0</v>
      </c>
      <c r="U75">
        <f t="shared" si="36"/>
        <v>0</v>
      </c>
    </row>
    <row r="76" spans="1:21">
      <c r="A76">
        <v>71</v>
      </c>
      <c r="B76">
        <f t="shared" si="31"/>
        <v>1.42</v>
      </c>
      <c r="C76" s="1">
        <f t="shared" si="19"/>
        <v>34.403934927955667</v>
      </c>
      <c r="D76" s="1">
        <f t="shared" si="20"/>
        <v>0.60135255800894549</v>
      </c>
      <c r="E76" s="1">
        <f t="shared" si="21"/>
        <v>1.0152432281632422</v>
      </c>
      <c r="F76" s="1">
        <f t="shared" si="22"/>
        <v>1.5960650720443326</v>
      </c>
      <c r="G76" s="1">
        <f t="shared" si="23"/>
        <v>-0.60135255800894549</v>
      </c>
      <c r="H76" s="1">
        <f t="shared" si="24"/>
        <v>1.7055933317247058</v>
      </c>
      <c r="I76" s="1">
        <f t="shared" si="25"/>
        <v>-20.645002036519145</v>
      </c>
      <c r="J76" s="1">
        <f t="shared" si="34"/>
        <v>-19.629758808355916</v>
      </c>
      <c r="K76" s="1">
        <f t="shared" si="37"/>
        <v>-0.39259517616711831</v>
      </c>
      <c r="L76" s="1">
        <f t="shared" si="26"/>
        <v>-14.167688214841851</v>
      </c>
      <c r="M76" s="1">
        <f t="shared" si="27"/>
        <v>0</v>
      </c>
      <c r="N76" s="1">
        <f t="shared" si="32"/>
        <v>0</v>
      </c>
      <c r="O76" s="1">
        <f t="shared" si="28"/>
        <v>3.4111866634494115E-2</v>
      </c>
      <c r="P76" s="1">
        <f t="shared" si="29"/>
        <v>13.02583952399098</v>
      </c>
      <c r="Q76" s="1">
        <f t="shared" si="30"/>
        <v>0</v>
      </c>
      <c r="R76" s="1">
        <f t="shared" si="33"/>
        <v>0</v>
      </c>
      <c r="T76">
        <f t="shared" si="35"/>
        <v>0</v>
      </c>
      <c r="U76">
        <f t="shared" si="36"/>
        <v>0</v>
      </c>
    </row>
    <row r="77" spans="1:21">
      <c r="A77">
        <v>72</v>
      </c>
      <c r="B77">
        <f t="shared" si="31"/>
        <v>1.44</v>
      </c>
      <c r="C77" s="1">
        <f t="shared" si="19"/>
        <v>34.403934927955667</v>
      </c>
      <c r="D77" s="1">
        <f t="shared" si="20"/>
        <v>0.60135255800894549</v>
      </c>
      <c r="E77" s="1">
        <f t="shared" si="21"/>
        <v>1.0152432281632422</v>
      </c>
      <c r="F77" s="1">
        <f t="shared" si="22"/>
        <v>1.5960650720443326</v>
      </c>
      <c r="G77" s="1">
        <f t="shared" si="23"/>
        <v>-0.60135255800894549</v>
      </c>
      <c r="H77" s="1">
        <f t="shared" si="24"/>
        <v>1.7055933317247058</v>
      </c>
      <c r="I77" s="1">
        <f t="shared" si="25"/>
        <v>-20.645002036519145</v>
      </c>
      <c r="J77" s="1">
        <f t="shared" si="34"/>
        <v>-19.629758808355916</v>
      </c>
      <c r="K77" s="1">
        <f t="shared" si="37"/>
        <v>-0.39259517616711831</v>
      </c>
      <c r="L77" s="1">
        <f t="shared" si="26"/>
        <v>-14.560283391008969</v>
      </c>
      <c r="M77" s="1">
        <f t="shared" si="27"/>
        <v>0</v>
      </c>
      <c r="N77" s="1">
        <f t="shared" si="32"/>
        <v>0</v>
      </c>
      <c r="O77" s="1">
        <f t="shared" si="28"/>
        <v>3.4111866634494115E-2</v>
      </c>
      <c r="P77" s="1">
        <f t="shared" si="29"/>
        <v>13.059951390625473</v>
      </c>
      <c r="Q77" s="1">
        <f t="shared" si="30"/>
        <v>0</v>
      </c>
      <c r="R77" s="1">
        <f t="shared" si="33"/>
        <v>0</v>
      </c>
      <c r="T77">
        <f t="shared" si="35"/>
        <v>0</v>
      </c>
      <c r="U77">
        <f t="shared" si="36"/>
        <v>0</v>
      </c>
    </row>
    <row r="78" spans="1:21">
      <c r="A78">
        <v>73</v>
      </c>
      <c r="B78">
        <f t="shared" si="31"/>
        <v>1.46</v>
      </c>
      <c r="C78" s="1">
        <f t="shared" si="19"/>
        <v>34.403934927955667</v>
      </c>
      <c r="D78" s="1">
        <f t="shared" si="20"/>
        <v>0.60135255800894549</v>
      </c>
      <c r="E78" s="1">
        <f t="shared" si="21"/>
        <v>1.0152432281632422</v>
      </c>
      <c r="F78" s="1">
        <f t="shared" si="22"/>
        <v>1.5960650720443326</v>
      </c>
      <c r="G78" s="1">
        <f t="shared" si="23"/>
        <v>-0.60135255800894549</v>
      </c>
      <c r="H78" s="1">
        <f t="shared" si="24"/>
        <v>1.7055933317247058</v>
      </c>
      <c r="I78" s="1">
        <f t="shared" si="25"/>
        <v>-20.645002036519145</v>
      </c>
      <c r="J78" s="1">
        <f t="shared" si="34"/>
        <v>-19.629758808355916</v>
      </c>
      <c r="K78" s="1">
        <f t="shared" si="37"/>
        <v>-0.39259517616711831</v>
      </c>
      <c r="L78" s="1">
        <f t="shared" si="26"/>
        <v>-14.952878567176088</v>
      </c>
      <c r="M78" s="1">
        <f t="shared" si="27"/>
        <v>0</v>
      </c>
      <c r="N78" s="1">
        <f t="shared" si="32"/>
        <v>0</v>
      </c>
      <c r="O78" s="1">
        <f t="shared" si="28"/>
        <v>3.4111866634494115E-2</v>
      </c>
      <c r="P78" s="1">
        <f t="shared" si="29"/>
        <v>13.094063257259966</v>
      </c>
      <c r="Q78" s="1">
        <f t="shared" si="30"/>
        <v>0</v>
      </c>
      <c r="R78" s="1">
        <f t="shared" si="33"/>
        <v>0</v>
      </c>
      <c r="T78">
        <f t="shared" si="35"/>
        <v>0</v>
      </c>
      <c r="U78">
        <f t="shared" si="36"/>
        <v>0</v>
      </c>
    </row>
    <row r="79" spans="1:21">
      <c r="A79">
        <v>74</v>
      </c>
      <c r="B79">
        <f t="shared" si="31"/>
        <v>1.48</v>
      </c>
      <c r="C79" s="1">
        <f t="shared" si="19"/>
        <v>34.403934927955667</v>
      </c>
      <c r="D79" s="1">
        <f t="shared" si="20"/>
        <v>0.60135255800894549</v>
      </c>
      <c r="E79" s="1">
        <f t="shared" si="21"/>
        <v>1.0152432281632422</v>
      </c>
      <c r="F79" s="1">
        <f t="shared" si="22"/>
        <v>1.5960650720443326</v>
      </c>
      <c r="G79" s="1">
        <f t="shared" si="23"/>
        <v>-0.60135255800894549</v>
      </c>
      <c r="H79" s="1">
        <f t="shared" si="24"/>
        <v>1.7055933317247058</v>
      </c>
      <c r="I79" s="1">
        <f t="shared" si="25"/>
        <v>-20.645002036519145</v>
      </c>
      <c r="J79" s="1">
        <f t="shared" si="34"/>
        <v>-19.629758808355916</v>
      </c>
      <c r="K79" s="1">
        <f t="shared" si="37"/>
        <v>-0.39259517616711831</v>
      </c>
      <c r="L79" s="1">
        <f t="shared" si="26"/>
        <v>-15.345473743343206</v>
      </c>
      <c r="M79" s="1">
        <f t="shared" si="27"/>
        <v>0</v>
      </c>
      <c r="N79" s="1">
        <f t="shared" si="32"/>
        <v>0</v>
      </c>
      <c r="O79" s="1">
        <f t="shared" si="28"/>
        <v>3.4111866634494115E-2</v>
      </c>
      <c r="P79" s="1">
        <f t="shared" si="29"/>
        <v>13.12817512389446</v>
      </c>
      <c r="Q79" s="1">
        <f t="shared" si="30"/>
        <v>0</v>
      </c>
      <c r="R79" s="1">
        <f t="shared" si="33"/>
        <v>0</v>
      </c>
      <c r="T79">
        <f t="shared" si="35"/>
        <v>0</v>
      </c>
      <c r="U79">
        <f t="shared" si="36"/>
        <v>0</v>
      </c>
    </row>
    <row r="80" spans="1:21">
      <c r="A80">
        <v>75</v>
      </c>
      <c r="B80">
        <f t="shared" si="31"/>
        <v>1.5</v>
      </c>
      <c r="C80" s="1">
        <f t="shared" si="19"/>
        <v>34.403934927955667</v>
      </c>
      <c r="D80" s="1">
        <f t="shared" si="20"/>
        <v>0.60135255800894549</v>
      </c>
      <c r="E80" s="1">
        <f t="shared" si="21"/>
        <v>1.0152432281632422</v>
      </c>
      <c r="F80" s="1">
        <f t="shared" si="22"/>
        <v>1.5960650720443326</v>
      </c>
      <c r="G80" s="1">
        <f t="shared" si="23"/>
        <v>-0.60135255800894549</v>
      </c>
      <c r="H80" s="1">
        <f t="shared" si="24"/>
        <v>1.7055933317247058</v>
      </c>
      <c r="I80" s="1">
        <f t="shared" si="25"/>
        <v>-20.645002036519145</v>
      </c>
      <c r="J80" s="1">
        <f t="shared" si="34"/>
        <v>-19.629758808355916</v>
      </c>
      <c r="K80" s="1">
        <f t="shared" si="37"/>
        <v>-0.39259517616711831</v>
      </c>
      <c r="L80" s="1">
        <f t="shared" si="26"/>
        <v>-15.738068919510324</v>
      </c>
      <c r="M80" s="1">
        <f t="shared" si="27"/>
        <v>0</v>
      </c>
      <c r="N80" s="1">
        <f t="shared" si="32"/>
        <v>0</v>
      </c>
      <c r="O80" s="1">
        <f t="shared" si="28"/>
        <v>3.4111866634494115E-2</v>
      </c>
      <c r="P80" s="1">
        <f t="shared" si="29"/>
        <v>13.162286990528953</v>
      </c>
      <c r="Q80" s="1">
        <f t="shared" si="30"/>
        <v>0</v>
      </c>
      <c r="R80" s="1">
        <f t="shared" si="33"/>
        <v>0</v>
      </c>
      <c r="T80">
        <f t="shared" si="35"/>
        <v>0</v>
      </c>
      <c r="U80">
        <f t="shared" si="36"/>
        <v>0</v>
      </c>
    </row>
    <row r="81" spans="1:21">
      <c r="A81">
        <v>76</v>
      </c>
      <c r="B81">
        <f t="shared" si="31"/>
        <v>1.52</v>
      </c>
      <c r="C81" s="1">
        <f t="shared" si="19"/>
        <v>34.403934927955667</v>
      </c>
      <c r="D81" s="1">
        <f t="shared" si="20"/>
        <v>0.60135255800894549</v>
      </c>
      <c r="E81" s="1">
        <f t="shared" si="21"/>
        <v>1.0152432281632422</v>
      </c>
      <c r="F81" s="1">
        <f t="shared" si="22"/>
        <v>1.5960650720443326</v>
      </c>
      <c r="G81" s="1">
        <f t="shared" si="23"/>
        <v>-0.60135255800894549</v>
      </c>
      <c r="H81" s="1">
        <f t="shared" si="24"/>
        <v>1.7055933317247058</v>
      </c>
      <c r="I81" s="1">
        <f t="shared" si="25"/>
        <v>-20.645002036519145</v>
      </c>
      <c r="J81" s="1">
        <f t="shared" si="34"/>
        <v>-19.629758808355916</v>
      </c>
      <c r="K81" s="1">
        <f t="shared" si="37"/>
        <v>-0.39259517616711831</v>
      </c>
      <c r="L81" s="1">
        <f t="shared" si="26"/>
        <v>-16.130664095677442</v>
      </c>
      <c r="M81" s="1">
        <f t="shared" si="27"/>
        <v>0</v>
      </c>
      <c r="N81" s="1">
        <f t="shared" si="32"/>
        <v>0</v>
      </c>
      <c r="O81" s="1">
        <f t="shared" si="28"/>
        <v>3.4111866634494115E-2</v>
      </c>
      <c r="P81" s="1">
        <f t="shared" si="29"/>
        <v>13.196398857163446</v>
      </c>
      <c r="Q81" s="1">
        <f t="shared" si="30"/>
        <v>0</v>
      </c>
      <c r="R81" s="1">
        <f t="shared" si="33"/>
        <v>0</v>
      </c>
      <c r="T81">
        <f t="shared" si="35"/>
        <v>0</v>
      </c>
      <c r="U81">
        <f t="shared" si="36"/>
        <v>0</v>
      </c>
    </row>
    <row r="82" spans="1:21">
      <c r="A82">
        <v>77</v>
      </c>
      <c r="B82">
        <f t="shared" si="31"/>
        <v>1.54</v>
      </c>
      <c r="C82" s="1">
        <f t="shared" si="19"/>
        <v>34.403934927955667</v>
      </c>
      <c r="D82" s="1">
        <f t="shared" si="20"/>
        <v>0.60135255800894549</v>
      </c>
      <c r="E82" s="1">
        <f t="shared" si="21"/>
        <v>1.0152432281632422</v>
      </c>
      <c r="F82" s="1">
        <f t="shared" si="22"/>
        <v>1.5960650720443326</v>
      </c>
      <c r="G82" s="1">
        <f t="shared" si="23"/>
        <v>-0.60135255800894549</v>
      </c>
      <c r="H82" s="1">
        <f t="shared" si="24"/>
        <v>1.7055933317247058</v>
      </c>
      <c r="I82" s="1">
        <f t="shared" si="25"/>
        <v>-20.645002036519145</v>
      </c>
      <c r="J82" s="1">
        <f t="shared" si="34"/>
        <v>-19.629758808355916</v>
      </c>
      <c r="K82" s="1">
        <f t="shared" si="37"/>
        <v>-0.39259517616711831</v>
      </c>
      <c r="L82" s="1">
        <f t="shared" si="26"/>
        <v>-16.523259271844562</v>
      </c>
      <c r="M82" s="1">
        <f t="shared" si="27"/>
        <v>0</v>
      </c>
      <c r="N82" s="1">
        <f t="shared" si="32"/>
        <v>0</v>
      </c>
      <c r="O82" s="1">
        <f t="shared" si="28"/>
        <v>3.4111866634494115E-2</v>
      </c>
      <c r="P82" s="1">
        <f t="shared" si="29"/>
        <v>13.23051072379794</v>
      </c>
      <c r="Q82" s="1">
        <f t="shared" si="30"/>
        <v>0</v>
      </c>
      <c r="R82" s="1">
        <f t="shared" si="33"/>
        <v>0</v>
      </c>
      <c r="T82">
        <f t="shared" si="35"/>
        <v>0</v>
      </c>
      <c r="U82">
        <f t="shared" si="36"/>
        <v>0</v>
      </c>
    </row>
    <row r="83" spans="1:21">
      <c r="A83">
        <v>78</v>
      </c>
      <c r="B83">
        <f t="shared" si="31"/>
        <v>1.56</v>
      </c>
      <c r="C83" s="1">
        <f t="shared" si="19"/>
        <v>34.403934927955667</v>
      </c>
      <c r="D83" s="1">
        <f t="shared" si="20"/>
        <v>0.60135255800894549</v>
      </c>
      <c r="E83" s="1">
        <f t="shared" si="21"/>
        <v>1.0152432281632422</v>
      </c>
      <c r="F83" s="1">
        <f t="shared" si="22"/>
        <v>1.5960650720443326</v>
      </c>
      <c r="G83" s="1">
        <f t="shared" si="23"/>
        <v>-0.60135255800894549</v>
      </c>
      <c r="H83" s="1">
        <f t="shared" si="24"/>
        <v>1.7055933317247058</v>
      </c>
      <c r="I83" s="1">
        <f t="shared" si="25"/>
        <v>-20.645002036519145</v>
      </c>
      <c r="J83" s="1">
        <f t="shared" si="34"/>
        <v>-19.629758808355916</v>
      </c>
      <c r="K83" s="1">
        <f t="shared" si="37"/>
        <v>-0.39259517616711831</v>
      </c>
      <c r="L83" s="1">
        <f t="shared" si="26"/>
        <v>-16.915854448011682</v>
      </c>
      <c r="M83" s="1">
        <f t="shared" si="27"/>
        <v>0</v>
      </c>
      <c r="N83" s="1">
        <f t="shared" si="32"/>
        <v>0</v>
      </c>
      <c r="O83" s="1">
        <f t="shared" si="28"/>
        <v>3.4111866634494115E-2</v>
      </c>
      <c r="P83" s="1">
        <f t="shared" si="29"/>
        <v>13.264622590432433</v>
      </c>
      <c r="Q83" s="1">
        <f t="shared" si="30"/>
        <v>0</v>
      </c>
      <c r="R83" s="1">
        <f t="shared" si="33"/>
        <v>0</v>
      </c>
      <c r="T83">
        <f t="shared" si="35"/>
        <v>0</v>
      </c>
      <c r="U83">
        <f t="shared" si="36"/>
        <v>0</v>
      </c>
    </row>
    <row r="84" spans="1:21">
      <c r="A84">
        <v>79</v>
      </c>
      <c r="B84">
        <f t="shared" si="31"/>
        <v>1.58</v>
      </c>
      <c r="C84" s="1">
        <f t="shared" si="19"/>
        <v>34.403934927955667</v>
      </c>
      <c r="D84" s="1">
        <f t="shared" si="20"/>
        <v>0.60135255800894549</v>
      </c>
      <c r="E84" s="1">
        <f t="shared" si="21"/>
        <v>1.0152432281632422</v>
      </c>
      <c r="F84" s="1">
        <f t="shared" si="22"/>
        <v>1.5960650720443326</v>
      </c>
      <c r="G84" s="1">
        <f t="shared" si="23"/>
        <v>-0.60135255800894549</v>
      </c>
      <c r="H84" s="1">
        <f t="shared" si="24"/>
        <v>1.7055933317247058</v>
      </c>
      <c r="I84" s="1">
        <f t="shared" si="25"/>
        <v>-20.645002036519145</v>
      </c>
      <c r="J84" s="1">
        <f t="shared" si="34"/>
        <v>-19.629758808355916</v>
      </c>
      <c r="K84" s="1">
        <f t="shared" si="37"/>
        <v>-0.39259517616711831</v>
      </c>
      <c r="L84" s="1">
        <f t="shared" si="26"/>
        <v>-17.308449624178802</v>
      </c>
      <c r="M84" s="1">
        <f t="shared" si="27"/>
        <v>0</v>
      </c>
      <c r="N84" s="1">
        <f t="shared" si="32"/>
        <v>0</v>
      </c>
      <c r="O84" s="1">
        <f t="shared" si="28"/>
        <v>3.4111866634494115E-2</v>
      </c>
      <c r="P84" s="1">
        <f t="shared" si="29"/>
        <v>13.298734457066926</v>
      </c>
      <c r="Q84" s="1">
        <f t="shared" si="30"/>
        <v>0</v>
      </c>
      <c r="R84" s="1">
        <f t="shared" si="33"/>
        <v>0</v>
      </c>
      <c r="T84">
        <f t="shared" si="35"/>
        <v>0</v>
      </c>
      <c r="U84">
        <f t="shared" si="36"/>
        <v>0</v>
      </c>
    </row>
    <row r="85" spans="1:21">
      <c r="A85">
        <v>80</v>
      </c>
      <c r="B85">
        <f t="shared" si="31"/>
        <v>1.6</v>
      </c>
      <c r="C85" s="1">
        <f t="shared" si="19"/>
        <v>34.403934927955667</v>
      </c>
      <c r="D85" s="1">
        <f t="shared" si="20"/>
        <v>0.60135255800894549</v>
      </c>
      <c r="E85" s="1">
        <f t="shared" si="21"/>
        <v>1.0152432281632422</v>
      </c>
      <c r="F85" s="1">
        <f t="shared" si="22"/>
        <v>1.5960650720443326</v>
      </c>
      <c r="G85" s="1">
        <f t="shared" si="23"/>
        <v>-0.60135255800894549</v>
      </c>
      <c r="H85" s="1">
        <f t="shared" si="24"/>
        <v>1.7055933317247058</v>
      </c>
      <c r="I85" s="1">
        <f t="shared" si="25"/>
        <v>-20.645002036519145</v>
      </c>
      <c r="J85" s="1">
        <f t="shared" si="34"/>
        <v>-19.629758808355916</v>
      </c>
      <c r="K85" s="1">
        <f t="shared" si="37"/>
        <v>-0.39259517616711831</v>
      </c>
      <c r="L85" s="1">
        <f t="shared" si="26"/>
        <v>-17.701044800345922</v>
      </c>
      <c r="M85" s="1">
        <f t="shared" si="27"/>
        <v>0</v>
      </c>
      <c r="N85" s="1">
        <f t="shared" si="32"/>
        <v>0</v>
      </c>
      <c r="O85" s="1">
        <f t="shared" si="28"/>
        <v>3.4111866634494115E-2</v>
      </c>
      <c r="P85" s="1">
        <f t="shared" si="29"/>
        <v>13.332846323701419</v>
      </c>
      <c r="Q85" s="1">
        <f t="shared" si="30"/>
        <v>0</v>
      </c>
      <c r="R85" s="1">
        <f t="shared" si="33"/>
        <v>0</v>
      </c>
      <c r="T85">
        <f t="shared" si="35"/>
        <v>0</v>
      </c>
      <c r="U85">
        <f t="shared" si="36"/>
        <v>0</v>
      </c>
    </row>
    <row r="86" spans="1:21">
      <c r="A86">
        <v>81</v>
      </c>
      <c r="B86">
        <f t="shared" si="31"/>
        <v>1.62</v>
      </c>
      <c r="C86" s="1">
        <f t="shared" si="19"/>
        <v>34.403934927955667</v>
      </c>
      <c r="D86" s="1">
        <f t="shared" si="20"/>
        <v>0.60135255800894549</v>
      </c>
      <c r="E86" s="1">
        <f t="shared" si="21"/>
        <v>1.0152432281632422</v>
      </c>
      <c r="F86" s="1">
        <f t="shared" si="22"/>
        <v>1.5960650720443326</v>
      </c>
      <c r="G86" s="1">
        <f t="shared" si="23"/>
        <v>-0.60135255800894549</v>
      </c>
      <c r="H86" s="1">
        <f t="shared" si="24"/>
        <v>1.7055933317247058</v>
      </c>
      <c r="I86" s="1">
        <f t="shared" si="25"/>
        <v>-20.645002036519145</v>
      </c>
      <c r="J86" s="1">
        <f t="shared" si="34"/>
        <v>-19.629758808355916</v>
      </c>
      <c r="K86" s="1">
        <f t="shared" si="37"/>
        <v>-0.39259517616711831</v>
      </c>
      <c r="L86" s="1">
        <f t="shared" si="26"/>
        <v>-18.093639976513042</v>
      </c>
      <c r="M86" s="1">
        <f t="shared" si="27"/>
        <v>0</v>
      </c>
      <c r="N86" s="1">
        <f t="shared" si="32"/>
        <v>0</v>
      </c>
      <c r="O86" s="1">
        <f t="shared" si="28"/>
        <v>3.4111866634494115E-2</v>
      </c>
      <c r="P86" s="1">
        <f t="shared" si="29"/>
        <v>13.366958190335913</v>
      </c>
      <c r="Q86" s="1">
        <f t="shared" si="30"/>
        <v>0</v>
      </c>
      <c r="R86" s="1">
        <f t="shared" si="33"/>
        <v>0</v>
      </c>
      <c r="T86">
        <f t="shared" si="35"/>
        <v>0</v>
      </c>
      <c r="U86">
        <f t="shared" si="36"/>
        <v>0</v>
      </c>
    </row>
    <row r="87" spans="1:21">
      <c r="A87">
        <v>82</v>
      </c>
      <c r="B87">
        <f t="shared" si="31"/>
        <v>1.6400000000000001</v>
      </c>
      <c r="C87" s="1">
        <f t="shared" si="19"/>
        <v>34.403934927955667</v>
      </c>
      <c r="D87" s="1">
        <f t="shared" si="20"/>
        <v>0.60135255800894549</v>
      </c>
      <c r="E87" s="1">
        <f t="shared" si="21"/>
        <v>1.0152432281632422</v>
      </c>
      <c r="F87" s="1">
        <f t="shared" si="22"/>
        <v>1.5960650720443326</v>
      </c>
      <c r="G87" s="1">
        <f t="shared" si="23"/>
        <v>-0.60135255800894549</v>
      </c>
      <c r="H87" s="1">
        <f t="shared" si="24"/>
        <v>1.7055933317247058</v>
      </c>
      <c r="I87" s="1">
        <f t="shared" si="25"/>
        <v>-20.645002036519145</v>
      </c>
      <c r="J87" s="1">
        <f t="shared" si="34"/>
        <v>-19.629758808355916</v>
      </c>
      <c r="K87" s="1">
        <f t="shared" si="37"/>
        <v>-0.39259517616711831</v>
      </c>
      <c r="L87" s="1">
        <f t="shared" si="26"/>
        <v>-18.486235152680162</v>
      </c>
      <c r="M87" s="1">
        <f t="shared" si="27"/>
        <v>0</v>
      </c>
      <c r="N87" s="1">
        <f t="shared" si="32"/>
        <v>0</v>
      </c>
      <c r="O87" s="1">
        <f t="shared" si="28"/>
        <v>3.4111866634494115E-2</v>
      </c>
      <c r="P87" s="1">
        <f t="shared" si="29"/>
        <v>13.401070056970406</v>
      </c>
      <c r="Q87" s="1">
        <f t="shared" si="30"/>
        <v>0</v>
      </c>
      <c r="R87" s="1">
        <f t="shared" si="33"/>
        <v>0</v>
      </c>
      <c r="T87">
        <f t="shared" si="35"/>
        <v>0</v>
      </c>
      <c r="U87">
        <f t="shared" si="36"/>
        <v>0</v>
      </c>
    </row>
    <row r="88" spans="1:21">
      <c r="A88">
        <v>83</v>
      </c>
      <c r="B88">
        <f t="shared" si="31"/>
        <v>1.6600000000000001</v>
      </c>
      <c r="C88" s="1">
        <f t="shared" si="19"/>
        <v>34.403934927955667</v>
      </c>
      <c r="D88" s="1">
        <f t="shared" si="20"/>
        <v>0.60135255800894549</v>
      </c>
      <c r="E88" s="1">
        <f t="shared" si="21"/>
        <v>1.0152432281632422</v>
      </c>
      <c r="F88" s="1">
        <f t="shared" si="22"/>
        <v>1.5960650720443326</v>
      </c>
      <c r="G88" s="1">
        <f t="shared" si="23"/>
        <v>-0.60135255800894549</v>
      </c>
      <c r="H88" s="1">
        <f t="shared" si="24"/>
        <v>1.7055933317247058</v>
      </c>
      <c r="I88" s="1">
        <f t="shared" si="25"/>
        <v>-20.645002036519145</v>
      </c>
      <c r="J88" s="1">
        <f t="shared" si="34"/>
        <v>-19.629758808355916</v>
      </c>
      <c r="K88" s="1">
        <f t="shared" si="37"/>
        <v>-0.39259517616711831</v>
      </c>
      <c r="L88" s="1">
        <f t="shared" si="26"/>
        <v>-18.878830328847283</v>
      </c>
      <c r="M88" s="1">
        <f t="shared" si="27"/>
        <v>0</v>
      </c>
      <c r="N88" s="1">
        <f t="shared" si="32"/>
        <v>0</v>
      </c>
      <c r="O88" s="1">
        <f t="shared" si="28"/>
        <v>3.4111866634494115E-2</v>
      </c>
      <c r="P88" s="1">
        <f t="shared" si="29"/>
        <v>13.435181923604899</v>
      </c>
      <c r="Q88" s="1">
        <f t="shared" si="30"/>
        <v>0</v>
      </c>
      <c r="R88" s="1">
        <f t="shared" si="33"/>
        <v>0</v>
      </c>
      <c r="T88">
        <f t="shared" si="35"/>
        <v>0</v>
      </c>
      <c r="U88">
        <f t="shared" si="36"/>
        <v>0</v>
      </c>
    </row>
    <row r="89" spans="1:21">
      <c r="A89">
        <v>84</v>
      </c>
      <c r="B89">
        <f t="shared" si="31"/>
        <v>1.68</v>
      </c>
      <c r="C89" s="1">
        <f t="shared" si="19"/>
        <v>34.403934927955667</v>
      </c>
      <c r="D89" s="1">
        <f t="shared" si="20"/>
        <v>0.60135255800894549</v>
      </c>
      <c r="E89" s="1">
        <f t="shared" si="21"/>
        <v>1.0152432281632422</v>
      </c>
      <c r="F89" s="1">
        <f t="shared" si="22"/>
        <v>1.5960650720443326</v>
      </c>
      <c r="G89" s="1">
        <f t="shared" si="23"/>
        <v>-0.60135255800894549</v>
      </c>
      <c r="H89" s="1">
        <f t="shared" si="24"/>
        <v>1.7055933317247058</v>
      </c>
      <c r="I89" s="1">
        <f t="shared" si="25"/>
        <v>-20.645002036519145</v>
      </c>
      <c r="J89" s="1">
        <f t="shared" si="34"/>
        <v>-19.629758808355916</v>
      </c>
      <c r="K89" s="1">
        <f t="shared" si="37"/>
        <v>-0.39259517616711831</v>
      </c>
      <c r="L89" s="1">
        <f t="shared" si="26"/>
        <v>-19.271425505014403</v>
      </c>
      <c r="M89" s="1">
        <f t="shared" si="27"/>
        <v>0</v>
      </c>
      <c r="N89" s="1">
        <f t="shared" si="32"/>
        <v>0</v>
      </c>
      <c r="O89" s="1">
        <f t="shared" si="28"/>
        <v>3.4111866634494115E-2</v>
      </c>
      <c r="P89" s="1">
        <f t="shared" si="29"/>
        <v>13.469293790239393</v>
      </c>
      <c r="Q89" s="1">
        <f t="shared" si="30"/>
        <v>0</v>
      </c>
      <c r="R89" s="1">
        <f t="shared" si="33"/>
        <v>0</v>
      </c>
      <c r="T89">
        <f t="shared" si="35"/>
        <v>0</v>
      </c>
      <c r="U89">
        <f t="shared" si="36"/>
        <v>0</v>
      </c>
    </row>
    <row r="90" spans="1:21">
      <c r="A90">
        <v>85</v>
      </c>
      <c r="B90">
        <f t="shared" si="31"/>
        <v>1.7</v>
      </c>
      <c r="C90" s="1">
        <f t="shared" si="19"/>
        <v>34.403934927955667</v>
      </c>
      <c r="D90" s="1">
        <f t="shared" si="20"/>
        <v>0.60135255800894549</v>
      </c>
      <c r="E90" s="1">
        <f t="shared" si="21"/>
        <v>1.0152432281632422</v>
      </c>
      <c r="F90" s="1">
        <f t="shared" si="22"/>
        <v>1.5960650720443326</v>
      </c>
      <c r="G90" s="1">
        <f t="shared" si="23"/>
        <v>-0.60135255800894549</v>
      </c>
      <c r="H90" s="1">
        <f t="shared" si="24"/>
        <v>1.7055933317247058</v>
      </c>
      <c r="I90" s="1">
        <f t="shared" si="25"/>
        <v>-20.645002036519145</v>
      </c>
      <c r="J90" s="1">
        <f t="shared" si="34"/>
        <v>-19.629758808355916</v>
      </c>
      <c r="K90" s="1">
        <f t="shared" si="37"/>
        <v>-0.39259517616711831</v>
      </c>
      <c r="L90" s="1">
        <f t="shared" si="26"/>
        <v>-19.664020681181523</v>
      </c>
      <c r="M90" s="1">
        <f t="shared" si="27"/>
        <v>0</v>
      </c>
      <c r="N90" s="1">
        <f t="shared" si="32"/>
        <v>0</v>
      </c>
      <c r="O90" s="1">
        <f t="shared" si="28"/>
        <v>3.4111866634494115E-2</v>
      </c>
      <c r="P90" s="1">
        <f t="shared" si="29"/>
        <v>13.503405656873886</v>
      </c>
      <c r="Q90" s="1">
        <f t="shared" si="30"/>
        <v>0</v>
      </c>
      <c r="R90" s="1">
        <f t="shared" si="33"/>
        <v>0</v>
      </c>
      <c r="T90">
        <f t="shared" si="35"/>
        <v>0</v>
      </c>
      <c r="U90">
        <f t="shared" si="36"/>
        <v>0</v>
      </c>
    </row>
    <row r="91" spans="1:21">
      <c r="A91">
        <v>86</v>
      </c>
      <c r="B91">
        <f t="shared" si="31"/>
        <v>1.72</v>
      </c>
      <c r="C91" s="1">
        <f t="shared" si="19"/>
        <v>34.403934927955667</v>
      </c>
      <c r="D91" s="1">
        <f t="shared" si="20"/>
        <v>0.60135255800894549</v>
      </c>
      <c r="E91" s="1">
        <f t="shared" si="21"/>
        <v>1.0152432281632422</v>
      </c>
      <c r="F91" s="1">
        <f t="shared" si="22"/>
        <v>1.5960650720443326</v>
      </c>
      <c r="G91" s="1">
        <f t="shared" si="23"/>
        <v>-0.60135255800894549</v>
      </c>
      <c r="H91" s="1">
        <f t="shared" si="24"/>
        <v>1.7055933317247058</v>
      </c>
      <c r="I91" s="1">
        <f t="shared" si="25"/>
        <v>-20.645002036519145</v>
      </c>
      <c r="J91" s="1">
        <f t="shared" si="34"/>
        <v>-19.629758808355916</v>
      </c>
      <c r="K91" s="1">
        <f t="shared" si="37"/>
        <v>-0.39259517616711831</v>
      </c>
      <c r="L91" s="1">
        <f t="shared" si="26"/>
        <v>-20.056615857348643</v>
      </c>
      <c r="M91" s="1">
        <f t="shared" si="27"/>
        <v>0</v>
      </c>
      <c r="N91" s="1">
        <f t="shared" si="32"/>
        <v>0</v>
      </c>
      <c r="O91" s="1">
        <f t="shared" si="28"/>
        <v>3.4111866634494115E-2</v>
      </c>
      <c r="P91" s="1">
        <f t="shared" si="29"/>
        <v>13.537517523508379</v>
      </c>
      <c r="Q91" s="1">
        <f t="shared" si="30"/>
        <v>0</v>
      </c>
      <c r="R91" s="1">
        <f t="shared" si="33"/>
        <v>0</v>
      </c>
      <c r="T91">
        <f t="shared" si="35"/>
        <v>0</v>
      </c>
      <c r="U91">
        <f t="shared" si="36"/>
        <v>0</v>
      </c>
    </row>
    <row r="92" spans="1:21">
      <c r="A92">
        <v>87</v>
      </c>
      <c r="B92">
        <f t="shared" si="31"/>
        <v>1.74</v>
      </c>
      <c r="C92" s="1">
        <f t="shared" si="19"/>
        <v>34.403934927955667</v>
      </c>
      <c r="D92" s="1">
        <f t="shared" si="20"/>
        <v>0.60135255800894549</v>
      </c>
      <c r="E92" s="1">
        <f t="shared" si="21"/>
        <v>1.0152432281632422</v>
      </c>
      <c r="F92" s="1">
        <f t="shared" si="22"/>
        <v>1.5960650720443326</v>
      </c>
      <c r="G92" s="1">
        <f t="shared" si="23"/>
        <v>-0.60135255800894549</v>
      </c>
      <c r="H92" s="1">
        <f t="shared" si="24"/>
        <v>1.7055933317247058</v>
      </c>
      <c r="I92" s="1">
        <f t="shared" si="25"/>
        <v>-20.645002036519145</v>
      </c>
      <c r="J92" s="1">
        <f t="shared" si="34"/>
        <v>-19.629758808355916</v>
      </c>
      <c r="K92" s="1">
        <f t="shared" si="37"/>
        <v>-0.39259517616711831</v>
      </c>
      <c r="L92" s="1">
        <f t="shared" si="26"/>
        <v>-20.449211033515763</v>
      </c>
      <c r="M92" s="1">
        <f t="shared" si="27"/>
        <v>0</v>
      </c>
      <c r="N92" s="1">
        <f t="shared" si="32"/>
        <v>0</v>
      </c>
      <c r="O92" s="1">
        <f t="shared" si="28"/>
        <v>3.4111866634494115E-2</v>
      </c>
      <c r="P92" s="1">
        <f t="shared" si="29"/>
        <v>13.571629390142872</v>
      </c>
      <c r="Q92" s="1">
        <f t="shared" si="30"/>
        <v>0</v>
      </c>
      <c r="R92" s="1">
        <f t="shared" si="33"/>
        <v>0</v>
      </c>
      <c r="T92">
        <f t="shared" si="35"/>
        <v>0</v>
      </c>
      <c r="U92">
        <f t="shared" si="36"/>
        <v>0</v>
      </c>
    </row>
    <row r="93" spans="1:21">
      <c r="A93">
        <v>88</v>
      </c>
      <c r="B93">
        <f t="shared" si="31"/>
        <v>1.76</v>
      </c>
      <c r="C93" s="1">
        <f t="shared" ref="C93:C156" si="38">C92+COS(RADIANS(I92))*((T92+U92)/2)*$I$2</f>
        <v>34.403934927955667</v>
      </c>
      <c r="D93" s="1">
        <f t="shared" ref="D93:D156" si="39">D92+SIN(RADIANS(E92))*((T92+U92)/2)*$I$2</f>
        <v>0.60135255800894549</v>
      </c>
      <c r="E93" s="1">
        <f t="shared" ref="E93:E156" si="40">E92+(T92-U92)/24</f>
        <v>1.0152432281632422</v>
      </c>
      <c r="F93" s="1">
        <f t="shared" ref="F93:F156" si="41">$F$1-C93</f>
        <v>1.5960650720443326</v>
      </c>
      <c r="G93" s="1">
        <f t="shared" ref="G93:G156" si="42">$F$2-D93</f>
        <v>-0.60135255800894549</v>
      </c>
      <c r="H93" s="1">
        <f t="shared" ref="H93:H156" si="43">SQRT(F93*F93+G93*G93)</f>
        <v>1.7055933317247058</v>
      </c>
      <c r="I93" s="1">
        <f t="shared" ref="I93:I156" si="44">IF($F$3&lt;0,DEGREES(ATAN2(F93,G93))+180,DEGREES(ATAN2(F93,G93)))</f>
        <v>-20.645002036519145</v>
      </c>
      <c r="J93" s="1">
        <f t="shared" si="34"/>
        <v>-19.629758808355916</v>
      </c>
      <c r="K93" s="1">
        <f t="shared" si="37"/>
        <v>-0.39259517616711831</v>
      </c>
      <c r="L93" s="1">
        <f t="shared" ref="L93:L156" si="45">K93+L92</f>
        <v>-20.841806209682883</v>
      </c>
      <c r="M93" s="1">
        <f t="shared" ref="M93:M156" si="46">K93-K92</f>
        <v>0</v>
      </c>
      <c r="N93" s="1">
        <f t="shared" si="32"/>
        <v>0</v>
      </c>
      <c r="O93" s="1">
        <f t="shared" ref="O93:O156" si="47">H93*$I$1</f>
        <v>3.4111866634494115E-2</v>
      </c>
      <c r="P93" s="1">
        <f t="shared" ref="P93:P156" si="48">O93+P92</f>
        <v>13.605741256777366</v>
      </c>
      <c r="Q93" s="1">
        <f t="shared" ref="Q93:Q156" si="49">O93-O92</f>
        <v>0</v>
      </c>
      <c r="R93" s="1">
        <f t="shared" si="33"/>
        <v>0</v>
      </c>
      <c r="T93">
        <f t="shared" si="35"/>
        <v>0</v>
      </c>
      <c r="U93">
        <f t="shared" si="36"/>
        <v>0</v>
      </c>
    </row>
    <row r="94" spans="1:21">
      <c r="A94">
        <v>89</v>
      </c>
      <c r="B94">
        <f t="shared" si="31"/>
        <v>1.78</v>
      </c>
      <c r="C94" s="1">
        <f t="shared" si="38"/>
        <v>34.403934927955667</v>
      </c>
      <c r="D94" s="1">
        <f t="shared" si="39"/>
        <v>0.60135255800894549</v>
      </c>
      <c r="E94" s="1">
        <f t="shared" si="40"/>
        <v>1.0152432281632422</v>
      </c>
      <c r="F94" s="1">
        <f t="shared" si="41"/>
        <v>1.5960650720443326</v>
      </c>
      <c r="G94" s="1">
        <f t="shared" si="42"/>
        <v>-0.60135255800894549</v>
      </c>
      <c r="H94" s="1">
        <f t="shared" si="43"/>
        <v>1.7055933317247058</v>
      </c>
      <c r="I94" s="1">
        <f t="shared" si="44"/>
        <v>-20.645002036519145</v>
      </c>
      <c r="J94" s="1">
        <f t="shared" si="34"/>
        <v>-19.629758808355916</v>
      </c>
      <c r="K94" s="1">
        <f t="shared" si="37"/>
        <v>-0.39259517616711831</v>
      </c>
      <c r="L94" s="1">
        <f t="shared" si="45"/>
        <v>-21.234401385850003</v>
      </c>
      <c r="M94" s="1">
        <f t="shared" si="46"/>
        <v>0</v>
      </c>
      <c r="N94" s="1">
        <f t="shared" si="32"/>
        <v>0</v>
      </c>
      <c r="O94" s="1">
        <f t="shared" si="47"/>
        <v>3.4111866634494115E-2</v>
      </c>
      <c r="P94" s="1">
        <f t="shared" si="48"/>
        <v>13.639853123411859</v>
      </c>
      <c r="Q94" s="1">
        <f t="shared" si="49"/>
        <v>0</v>
      </c>
      <c r="R94" s="1">
        <f t="shared" si="33"/>
        <v>0</v>
      </c>
      <c r="T94">
        <f t="shared" si="35"/>
        <v>0</v>
      </c>
      <c r="U94">
        <f t="shared" si="36"/>
        <v>0</v>
      </c>
    </row>
    <row r="95" spans="1:21">
      <c r="A95">
        <v>90</v>
      </c>
      <c r="B95">
        <f t="shared" si="31"/>
        <v>1.8</v>
      </c>
      <c r="C95" s="1">
        <f t="shared" si="38"/>
        <v>34.403934927955667</v>
      </c>
      <c r="D95" s="1">
        <f t="shared" si="39"/>
        <v>0.60135255800894549</v>
      </c>
      <c r="E95" s="1">
        <f t="shared" si="40"/>
        <v>1.0152432281632422</v>
      </c>
      <c r="F95" s="1">
        <f t="shared" si="41"/>
        <v>1.5960650720443326</v>
      </c>
      <c r="G95" s="1">
        <f t="shared" si="42"/>
        <v>-0.60135255800894549</v>
      </c>
      <c r="H95" s="1">
        <f t="shared" si="43"/>
        <v>1.7055933317247058</v>
      </c>
      <c r="I95" s="1">
        <f t="shared" si="44"/>
        <v>-20.645002036519145</v>
      </c>
      <c r="J95" s="1">
        <f t="shared" si="34"/>
        <v>-19.629758808355916</v>
      </c>
      <c r="K95" s="1">
        <f t="shared" si="37"/>
        <v>-0.39259517616711831</v>
      </c>
      <c r="L95" s="1">
        <f t="shared" si="45"/>
        <v>-21.626996562017123</v>
      </c>
      <c r="M95" s="1">
        <f t="shared" si="46"/>
        <v>0</v>
      </c>
      <c r="N95" s="1">
        <f t="shared" si="32"/>
        <v>0</v>
      </c>
      <c r="O95" s="1">
        <f t="shared" si="47"/>
        <v>3.4111866634494115E-2</v>
      </c>
      <c r="P95" s="1">
        <f t="shared" si="48"/>
        <v>13.673964990046352</v>
      </c>
      <c r="Q95" s="1">
        <f t="shared" si="49"/>
        <v>0</v>
      </c>
      <c r="R95" s="1">
        <f t="shared" si="33"/>
        <v>0</v>
      </c>
      <c r="T95">
        <f t="shared" si="35"/>
        <v>0</v>
      </c>
      <c r="U95">
        <f t="shared" si="36"/>
        <v>0</v>
      </c>
    </row>
    <row r="96" spans="1:21">
      <c r="A96">
        <v>91</v>
      </c>
      <c r="B96">
        <f t="shared" si="31"/>
        <v>1.82</v>
      </c>
      <c r="C96" s="1">
        <f t="shared" si="38"/>
        <v>34.403934927955667</v>
      </c>
      <c r="D96" s="1">
        <f t="shared" si="39"/>
        <v>0.60135255800894549</v>
      </c>
      <c r="E96" s="1">
        <f t="shared" si="40"/>
        <v>1.0152432281632422</v>
      </c>
      <c r="F96" s="1">
        <f t="shared" si="41"/>
        <v>1.5960650720443326</v>
      </c>
      <c r="G96" s="1">
        <f t="shared" si="42"/>
        <v>-0.60135255800894549</v>
      </c>
      <c r="H96" s="1">
        <f t="shared" si="43"/>
        <v>1.7055933317247058</v>
      </c>
      <c r="I96" s="1">
        <f t="shared" si="44"/>
        <v>-20.645002036519145</v>
      </c>
      <c r="J96" s="1">
        <f t="shared" si="34"/>
        <v>-19.629758808355916</v>
      </c>
      <c r="K96" s="1">
        <f t="shared" si="37"/>
        <v>-0.39259517616711831</v>
      </c>
      <c r="L96" s="1">
        <f t="shared" si="45"/>
        <v>-22.019591738184243</v>
      </c>
      <c r="M96" s="1">
        <f t="shared" si="46"/>
        <v>0</v>
      </c>
      <c r="N96" s="1">
        <f t="shared" si="32"/>
        <v>0</v>
      </c>
      <c r="O96" s="1">
        <f t="shared" si="47"/>
        <v>3.4111866634494115E-2</v>
      </c>
      <c r="P96" s="1">
        <f t="shared" si="48"/>
        <v>13.708076856680846</v>
      </c>
      <c r="Q96" s="1">
        <f t="shared" si="49"/>
        <v>0</v>
      </c>
      <c r="R96" s="1">
        <f t="shared" si="33"/>
        <v>0</v>
      </c>
      <c r="T96">
        <f t="shared" si="35"/>
        <v>0</v>
      </c>
      <c r="U96">
        <f t="shared" si="36"/>
        <v>0</v>
      </c>
    </row>
    <row r="97" spans="1:21">
      <c r="A97">
        <v>92</v>
      </c>
      <c r="B97">
        <f t="shared" si="31"/>
        <v>1.84</v>
      </c>
      <c r="C97" s="1">
        <f t="shared" si="38"/>
        <v>34.403934927955667</v>
      </c>
      <c r="D97" s="1">
        <f t="shared" si="39"/>
        <v>0.60135255800894549</v>
      </c>
      <c r="E97" s="1">
        <f t="shared" si="40"/>
        <v>1.0152432281632422</v>
      </c>
      <c r="F97" s="1">
        <f t="shared" si="41"/>
        <v>1.5960650720443326</v>
      </c>
      <c r="G97" s="1">
        <f t="shared" si="42"/>
        <v>-0.60135255800894549</v>
      </c>
      <c r="H97" s="1">
        <f t="shared" si="43"/>
        <v>1.7055933317247058</v>
      </c>
      <c r="I97" s="1">
        <f t="shared" si="44"/>
        <v>-20.645002036519145</v>
      </c>
      <c r="J97" s="1">
        <f t="shared" si="34"/>
        <v>-19.629758808355916</v>
      </c>
      <c r="K97" s="1">
        <f t="shared" si="37"/>
        <v>-0.39259517616711831</v>
      </c>
      <c r="L97" s="1">
        <f t="shared" si="45"/>
        <v>-22.412186914351363</v>
      </c>
      <c r="M97" s="1">
        <f t="shared" si="46"/>
        <v>0</v>
      </c>
      <c r="N97" s="1">
        <f t="shared" si="32"/>
        <v>0</v>
      </c>
      <c r="O97" s="1">
        <f t="shared" si="47"/>
        <v>3.4111866634494115E-2</v>
      </c>
      <c r="P97" s="1">
        <f t="shared" si="48"/>
        <v>13.742188723315339</v>
      </c>
      <c r="Q97" s="1">
        <f t="shared" si="49"/>
        <v>0</v>
      </c>
      <c r="R97" s="1">
        <f t="shared" si="33"/>
        <v>0</v>
      </c>
      <c r="T97">
        <f t="shared" si="35"/>
        <v>0</v>
      </c>
      <c r="U97">
        <f t="shared" si="36"/>
        <v>0</v>
      </c>
    </row>
    <row r="98" spans="1:21">
      <c r="A98">
        <v>93</v>
      </c>
      <c r="B98">
        <f t="shared" si="31"/>
        <v>1.86</v>
      </c>
      <c r="C98" s="1">
        <f t="shared" si="38"/>
        <v>34.403934927955667</v>
      </c>
      <c r="D98" s="1">
        <f t="shared" si="39"/>
        <v>0.60135255800894549</v>
      </c>
      <c r="E98" s="1">
        <f t="shared" si="40"/>
        <v>1.0152432281632422</v>
      </c>
      <c r="F98" s="1">
        <f t="shared" si="41"/>
        <v>1.5960650720443326</v>
      </c>
      <c r="G98" s="1">
        <f t="shared" si="42"/>
        <v>-0.60135255800894549</v>
      </c>
      <c r="H98" s="1">
        <f t="shared" si="43"/>
        <v>1.7055933317247058</v>
      </c>
      <c r="I98" s="1">
        <f t="shared" si="44"/>
        <v>-20.645002036519145</v>
      </c>
      <c r="J98" s="1">
        <f t="shared" si="34"/>
        <v>-19.629758808355916</v>
      </c>
      <c r="K98" s="1">
        <f t="shared" si="37"/>
        <v>-0.39259517616711831</v>
      </c>
      <c r="L98" s="1">
        <f t="shared" si="45"/>
        <v>-22.804782090518483</v>
      </c>
      <c r="M98" s="1">
        <f t="shared" si="46"/>
        <v>0</v>
      </c>
      <c r="N98" s="1">
        <f t="shared" si="32"/>
        <v>0</v>
      </c>
      <c r="O98" s="1">
        <f t="shared" si="47"/>
        <v>3.4111866634494115E-2</v>
      </c>
      <c r="P98" s="1">
        <f t="shared" si="48"/>
        <v>13.776300589949832</v>
      </c>
      <c r="Q98" s="1">
        <f t="shared" si="49"/>
        <v>0</v>
      </c>
      <c r="R98" s="1">
        <f t="shared" si="33"/>
        <v>0</v>
      </c>
      <c r="T98">
        <f t="shared" si="35"/>
        <v>0</v>
      </c>
      <c r="U98">
        <f t="shared" si="36"/>
        <v>0</v>
      </c>
    </row>
    <row r="99" spans="1:21">
      <c r="A99">
        <v>94</v>
      </c>
      <c r="B99">
        <f t="shared" si="31"/>
        <v>1.8800000000000001</v>
      </c>
      <c r="C99" s="1">
        <f t="shared" si="38"/>
        <v>34.403934927955667</v>
      </c>
      <c r="D99" s="1">
        <f t="shared" si="39"/>
        <v>0.60135255800894549</v>
      </c>
      <c r="E99" s="1">
        <f t="shared" si="40"/>
        <v>1.0152432281632422</v>
      </c>
      <c r="F99" s="1">
        <f t="shared" si="41"/>
        <v>1.5960650720443326</v>
      </c>
      <c r="G99" s="1">
        <f t="shared" si="42"/>
        <v>-0.60135255800894549</v>
      </c>
      <c r="H99" s="1">
        <f t="shared" si="43"/>
        <v>1.7055933317247058</v>
      </c>
      <c r="I99" s="1">
        <f t="shared" si="44"/>
        <v>-20.645002036519145</v>
      </c>
      <c r="J99" s="1">
        <f t="shared" si="34"/>
        <v>-19.629758808355916</v>
      </c>
      <c r="K99" s="1">
        <f t="shared" si="37"/>
        <v>-0.39259517616711831</v>
      </c>
      <c r="L99" s="1">
        <f t="shared" si="45"/>
        <v>-23.197377266685603</v>
      </c>
      <c r="M99" s="1">
        <f t="shared" si="46"/>
        <v>0</v>
      </c>
      <c r="N99" s="1">
        <f t="shared" si="32"/>
        <v>0</v>
      </c>
      <c r="O99" s="1">
        <f t="shared" si="47"/>
        <v>3.4111866634494115E-2</v>
      </c>
      <c r="P99" s="1">
        <f t="shared" si="48"/>
        <v>13.810412456584325</v>
      </c>
      <c r="Q99" s="1">
        <f t="shared" si="49"/>
        <v>0</v>
      </c>
      <c r="R99" s="1">
        <f t="shared" si="33"/>
        <v>0</v>
      </c>
      <c r="T99">
        <f t="shared" si="35"/>
        <v>0</v>
      </c>
      <c r="U99">
        <f t="shared" si="36"/>
        <v>0</v>
      </c>
    </row>
    <row r="100" spans="1:21">
      <c r="A100">
        <v>95</v>
      </c>
      <c r="B100">
        <f t="shared" si="31"/>
        <v>1.9000000000000001</v>
      </c>
      <c r="C100" s="1">
        <f t="shared" si="38"/>
        <v>34.403934927955667</v>
      </c>
      <c r="D100" s="1">
        <f t="shared" si="39"/>
        <v>0.60135255800894549</v>
      </c>
      <c r="E100" s="1">
        <f t="shared" si="40"/>
        <v>1.0152432281632422</v>
      </c>
      <c r="F100" s="1">
        <f t="shared" si="41"/>
        <v>1.5960650720443326</v>
      </c>
      <c r="G100" s="1">
        <f t="shared" si="42"/>
        <v>-0.60135255800894549</v>
      </c>
      <c r="H100" s="1">
        <f t="shared" si="43"/>
        <v>1.7055933317247058</v>
      </c>
      <c r="I100" s="1">
        <f t="shared" si="44"/>
        <v>-20.645002036519145</v>
      </c>
      <c r="J100" s="1">
        <f t="shared" si="34"/>
        <v>-19.629758808355916</v>
      </c>
      <c r="K100" s="1">
        <f t="shared" si="37"/>
        <v>-0.39259517616711831</v>
      </c>
      <c r="L100" s="1">
        <f t="shared" si="45"/>
        <v>-23.589972442852723</v>
      </c>
      <c r="M100" s="1">
        <f t="shared" si="46"/>
        <v>0</v>
      </c>
      <c r="N100" s="1">
        <f t="shared" si="32"/>
        <v>0</v>
      </c>
      <c r="O100" s="1">
        <f t="shared" si="47"/>
        <v>3.4111866634494115E-2</v>
      </c>
      <c r="P100" s="1">
        <f t="shared" si="48"/>
        <v>13.844524323218819</v>
      </c>
      <c r="Q100" s="1">
        <f t="shared" si="49"/>
        <v>0</v>
      </c>
      <c r="R100" s="1">
        <f t="shared" si="33"/>
        <v>0</v>
      </c>
      <c r="T100">
        <f t="shared" si="35"/>
        <v>0</v>
      </c>
      <c r="U100">
        <f t="shared" si="36"/>
        <v>0</v>
      </c>
    </row>
    <row r="101" spans="1:21">
      <c r="A101">
        <v>96</v>
      </c>
      <c r="B101">
        <f t="shared" si="31"/>
        <v>1.92</v>
      </c>
      <c r="C101" s="1">
        <f t="shared" si="38"/>
        <v>34.403934927955667</v>
      </c>
      <c r="D101" s="1">
        <f t="shared" si="39"/>
        <v>0.60135255800894549</v>
      </c>
      <c r="E101" s="1">
        <f t="shared" si="40"/>
        <v>1.0152432281632422</v>
      </c>
      <c r="F101" s="1">
        <f t="shared" si="41"/>
        <v>1.5960650720443326</v>
      </c>
      <c r="G101" s="1">
        <f t="shared" si="42"/>
        <v>-0.60135255800894549</v>
      </c>
      <c r="H101" s="1">
        <f t="shared" si="43"/>
        <v>1.7055933317247058</v>
      </c>
      <c r="I101" s="1">
        <f t="shared" si="44"/>
        <v>-20.645002036519145</v>
      </c>
      <c r="J101" s="1">
        <f t="shared" si="34"/>
        <v>-19.629758808355916</v>
      </c>
      <c r="K101" s="1">
        <f t="shared" si="37"/>
        <v>-0.39259517616711831</v>
      </c>
      <c r="L101" s="1">
        <f t="shared" si="45"/>
        <v>-23.982567619019843</v>
      </c>
      <c r="M101" s="1">
        <f t="shared" si="46"/>
        <v>0</v>
      </c>
      <c r="N101" s="1">
        <f t="shared" si="32"/>
        <v>0</v>
      </c>
      <c r="O101" s="1">
        <f t="shared" si="47"/>
        <v>3.4111866634494115E-2</v>
      </c>
      <c r="P101" s="1">
        <f t="shared" si="48"/>
        <v>13.878636189853312</v>
      </c>
      <c r="Q101" s="1">
        <f t="shared" si="49"/>
        <v>0</v>
      </c>
      <c r="R101" s="1">
        <f t="shared" si="33"/>
        <v>0</v>
      </c>
      <c r="T101">
        <f t="shared" si="35"/>
        <v>0</v>
      </c>
      <c r="U101">
        <f t="shared" si="36"/>
        <v>0</v>
      </c>
    </row>
    <row r="102" spans="1:21">
      <c r="A102">
        <v>97</v>
      </c>
      <c r="B102">
        <f t="shared" si="31"/>
        <v>1.94</v>
      </c>
      <c r="C102" s="1">
        <f t="shared" si="38"/>
        <v>34.403934927955667</v>
      </c>
      <c r="D102" s="1">
        <f t="shared" si="39"/>
        <v>0.60135255800894549</v>
      </c>
      <c r="E102" s="1">
        <f t="shared" si="40"/>
        <v>1.0152432281632422</v>
      </c>
      <c r="F102" s="1">
        <f t="shared" si="41"/>
        <v>1.5960650720443326</v>
      </c>
      <c r="G102" s="1">
        <f t="shared" si="42"/>
        <v>-0.60135255800894549</v>
      </c>
      <c r="H102" s="1">
        <f t="shared" si="43"/>
        <v>1.7055933317247058</v>
      </c>
      <c r="I102" s="1">
        <f t="shared" si="44"/>
        <v>-20.645002036519145</v>
      </c>
      <c r="J102" s="1">
        <f t="shared" si="34"/>
        <v>-19.629758808355916</v>
      </c>
      <c r="K102" s="1">
        <f t="shared" si="37"/>
        <v>-0.39259517616711831</v>
      </c>
      <c r="L102" s="1">
        <f t="shared" si="45"/>
        <v>-24.375162795186963</v>
      </c>
      <c r="M102" s="1">
        <f t="shared" si="46"/>
        <v>0</v>
      </c>
      <c r="N102" s="1">
        <f t="shared" si="32"/>
        <v>0</v>
      </c>
      <c r="O102" s="1">
        <f t="shared" si="47"/>
        <v>3.4111866634494115E-2</v>
      </c>
      <c r="P102" s="1">
        <f t="shared" si="48"/>
        <v>13.912748056487805</v>
      </c>
      <c r="Q102" s="1">
        <f t="shared" si="49"/>
        <v>0</v>
      </c>
      <c r="R102" s="1">
        <f t="shared" si="33"/>
        <v>0</v>
      </c>
      <c r="T102">
        <f t="shared" si="35"/>
        <v>0</v>
      </c>
      <c r="U102">
        <f t="shared" si="36"/>
        <v>0</v>
      </c>
    </row>
    <row r="103" spans="1:21">
      <c r="A103">
        <v>98</v>
      </c>
      <c r="B103">
        <f t="shared" si="31"/>
        <v>1.96</v>
      </c>
      <c r="C103" s="1">
        <f t="shared" si="38"/>
        <v>34.403934927955667</v>
      </c>
      <c r="D103" s="1">
        <f t="shared" si="39"/>
        <v>0.60135255800894549</v>
      </c>
      <c r="E103" s="1">
        <f t="shared" si="40"/>
        <v>1.0152432281632422</v>
      </c>
      <c r="F103" s="1">
        <f t="shared" si="41"/>
        <v>1.5960650720443326</v>
      </c>
      <c r="G103" s="1">
        <f t="shared" si="42"/>
        <v>-0.60135255800894549</v>
      </c>
      <c r="H103" s="1">
        <f t="shared" si="43"/>
        <v>1.7055933317247058</v>
      </c>
      <c r="I103" s="1">
        <f t="shared" si="44"/>
        <v>-20.645002036519145</v>
      </c>
      <c r="J103" s="1">
        <f t="shared" si="34"/>
        <v>-19.629758808355916</v>
      </c>
      <c r="K103" s="1">
        <f t="shared" si="37"/>
        <v>-0.39259517616711831</v>
      </c>
      <c r="L103" s="1">
        <f t="shared" si="45"/>
        <v>-24.767757971354083</v>
      </c>
      <c r="M103" s="1">
        <f t="shared" si="46"/>
        <v>0</v>
      </c>
      <c r="N103" s="1">
        <f t="shared" si="32"/>
        <v>0</v>
      </c>
      <c r="O103" s="1">
        <f t="shared" si="47"/>
        <v>3.4111866634494115E-2</v>
      </c>
      <c r="P103" s="1">
        <f t="shared" si="48"/>
        <v>13.946859923122298</v>
      </c>
      <c r="Q103" s="1">
        <f t="shared" si="49"/>
        <v>0</v>
      </c>
      <c r="R103" s="1">
        <f t="shared" si="33"/>
        <v>0</v>
      </c>
      <c r="T103">
        <f t="shared" si="35"/>
        <v>0</v>
      </c>
      <c r="U103">
        <f t="shared" si="36"/>
        <v>0</v>
      </c>
    </row>
    <row r="104" spans="1:21">
      <c r="A104">
        <v>99</v>
      </c>
      <c r="B104">
        <f t="shared" si="31"/>
        <v>1.98</v>
      </c>
      <c r="C104" s="1">
        <f t="shared" si="38"/>
        <v>34.403934927955667</v>
      </c>
      <c r="D104" s="1">
        <f t="shared" si="39"/>
        <v>0.60135255800894549</v>
      </c>
      <c r="E104" s="1">
        <f t="shared" si="40"/>
        <v>1.0152432281632422</v>
      </c>
      <c r="F104" s="1">
        <f t="shared" si="41"/>
        <v>1.5960650720443326</v>
      </c>
      <c r="G104" s="1">
        <f t="shared" si="42"/>
        <v>-0.60135255800894549</v>
      </c>
      <c r="H104" s="1">
        <f t="shared" si="43"/>
        <v>1.7055933317247058</v>
      </c>
      <c r="I104" s="1">
        <f t="shared" si="44"/>
        <v>-20.645002036519145</v>
      </c>
      <c r="J104" s="1">
        <f t="shared" si="34"/>
        <v>-19.629758808355916</v>
      </c>
      <c r="K104" s="1">
        <f t="shared" si="37"/>
        <v>-0.39259517616711831</v>
      </c>
      <c r="L104" s="1">
        <f t="shared" si="45"/>
        <v>-25.160353147521203</v>
      </c>
      <c r="M104" s="1">
        <f t="shared" si="46"/>
        <v>0</v>
      </c>
      <c r="N104" s="1">
        <f t="shared" si="32"/>
        <v>0</v>
      </c>
      <c r="O104" s="1">
        <f t="shared" si="47"/>
        <v>3.4111866634494115E-2</v>
      </c>
      <c r="P104" s="1">
        <f t="shared" si="48"/>
        <v>13.980971789756792</v>
      </c>
      <c r="Q104" s="1">
        <f t="shared" si="49"/>
        <v>0</v>
      </c>
      <c r="R104" s="1">
        <f t="shared" si="33"/>
        <v>0</v>
      </c>
      <c r="T104">
        <f t="shared" si="35"/>
        <v>0</v>
      </c>
      <c r="U104">
        <f t="shared" si="36"/>
        <v>0</v>
      </c>
    </row>
    <row r="105" spans="1:21">
      <c r="A105">
        <v>100</v>
      </c>
      <c r="B105">
        <f t="shared" si="31"/>
        <v>2</v>
      </c>
      <c r="C105" s="1">
        <f t="shared" si="38"/>
        <v>34.403934927955667</v>
      </c>
      <c r="D105" s="1">
        <f t="shared" si="39"/>
        <v>0.60135255800894549</v>
      </c>
      <c r="E105" s="1">
        <f t="shared" si="40"/>
        <v>1.0152432281632422</v>
      </c>
      <c r="F105" s="1">
        <f t="shared" si="41"/>
        <v>1.5960650720443326</v>
      </c>
      <c r="G105" s="1">
        <f t="shared" si="42"/>
        <v>-0.60135255800894549</v>
      </c>
      <c r="H105" s="1">
        <f t="shared" si="43"/>
        <v>1.7055933317247058</v>
      </c>
      <c r="I105" s="1">
        <f t="shared" si="44"/>
        <v>-20.645002036519145</v>
      </c>
      <c r="J105" s="1">
        <f t="shared" si="34"/>
        <v>-19.629758808355916</v>
      </c>
      <c r="K105" s="1">
        <f t="shared" si="37"/>
        <v>-0.39259517616711831</v>
      </c>
      <c r="L105" s="1">
        <f t="shared" si="45"/>
        <v>-25.552948323688323</v>
      </c>
      <c r="M105" s="1">
        <f t="shared" si="46"/>
        <v>0</v>
      </c>
      <c r="N105" s="1">
        <f t="shared" si="32"/>
        <v>0</v>
      </c>
      <c r="O105" s="1">
        <f t="shared" si="47"/>
        <v>3.4111866634494115E-2</v>
      </c>
      <c r="P105" s="1">
        <f t="shared" si="48"/>
        <v>14.015083656391285</v>
      </c>
      <c r="Q105" s="1">
        <f t="shared" si="49"/>
        <v>0</v>
      </c>
      <c r="R105" s="1">
        <f t="shared" si="33"/>
        <v>0</v>
      </c>
      <c r="T105">
        <f t="shared" si="35"/>
        <v>0</v>
      </c>
      <c r="U105">
        <f t="shared" si="36"/>
        <v>0</v>
      </c>
    </row>
    <row r="106" spans="1:21">
      <c r="A106">
        <v>101</v>
      </c>
      <c r="B106">
        <f t="shared" si="31"/>
        <v>2.02</v>
      </c>
      <c r="C106" s="1">
        <f t="shared" si="38"/>
        <v>34.403934927955667</v>
      </c>
      <c r="D106" s="1">
        <f t="shared" si="39"/>
        <v>0.60135255800894549</v>
      </c>
      <c r="E106" s="1">
        <f t="shared" si="40"/>
        <v>1.0152432281632422</v>
      </c>
      <c r="F106" s="1">
        <f t="shared" si="41"/>
        <v>1.5960650720443326</v>
      </c>
      <c r="G106" s="1">
        <f t="shared" si="42"/>
        <v>-0.60135255800894549</v>
      </c>
      <c r="H106" s="1">
        <f t="shared" si="43"/>
        <v>1.7055933317247058</v>
      </c>
      <c r="I106" s="1">
        <f t="shared" si="44"/>
        <v>-20.645002036519145</v>
      </c>
      <c r="J106" s="1">
        <f t="shared" si="34"/>
        <v>-19.629758808355916</v>
      </c>
      <c r="K106" s="1">
        <f t="shared" si="37"/>
        <v>-0.39259517616711831</v>
      </c>
      <c r="L106" s="1">
        <f t="shared" si="45"/>
        <v>-25.945543499855443</v>
      </c>
      <c r="M106" s="1">
        <f t="shared" si="46"/>
        <v>0</v>
      </c>
      <c r="N106" s="1">
        <f t="shared" si="32"/>
        <v>0</v>
      </c>
      <c r="O106" s="1">
        <f t="shared" si="47"/>
        <v>3.4111866634494115E-2</v>
      </c>
      <c r="P106" s="1">
        <f t="shared" si="48"/>
        <v>14.049195523025778</v>
      </c>
      <c r="Q106" s="1">
        <f t="shared" si="49"/>
        <v>0</v>
      </c>
      <c r="R106" s="1">
        <f t="shared" si="33"/>
        <v>0</v>
      </c>
      <c r="T106">
        <f t="shared" si="35"/>
        <v>0</v>
      </c>
      <c r="U106">
        <f t="shared" si="36"/>
        <v>0</v>
      </c>
    </row>
    <row r="107" spans="1:21">
      <c r="A107">
        <v>102</v>
      </c>
      <c r="B107">
        <f t="shared" si="31"/>
        <v>2.04</v>
      </c>
      <c r="C107" s="1">
        <f t="shared" si="38"/>
        <v>34.403934927955667</v>
      </c>
      <c r="D107" s="1">
        <f t="shared" si="39"/>
        <v>0.60135255800894549</v>
      </c>
      <c r="E107" s="1">
        <f t="shared" si="40"/>
        <v>1.0152432281632422</v>
      </c>
      <c r="F107" s="1">
        <f t="shared" si="41"/>
        <v>1.5960650720443326</v>
      </c>
      <c r="G107" s="1">
        <f t="shared" si="42"/>
        <v>-0.60135255800894549</v>
      </c>
      <c r="H107" s="1">
        <f t="shared" si="43"/>
        <v>1.7055933317247058</v>
      </c>
      <c r="I107" s="1">
        <f t="shared" si="44"/>
        <v>-20.645002036519145</v>
      </c>
      <c r="J107" s="1">
        <f t="shared" si="34"/>
        <v>-19.629758808355916</v>
      </c>
      <c r="K107" s="1">
        <f t="shared" si="37"/>
        <v>-0.39259517616711831</v>
      </c>
      <c r="L107" s="1">
        <f t="shared" si="45"/>
        <v>-26.338138676022563</v>
      </c>
      <c r="M107" s="1">
        <f t="shared" si="46"/>
        <v>0</v>
      </c>
      <c r="N107" s="1">
        <f t="shared" si="32"/>
        <v>0</v>
      </c>
      <c r="O107" s="1">
        <f t="shared" si="47"/>
        <v>3.4111866634494115E-2</v>
      </c>
      <c r="P107" s="1">
        <f t="shared" si="48"/>
        <v>14.083307389660272</v>
      </c>
      <c r="Q107" s="1">
        <f t="shared" si="49"/>
        <v>0</v>
      </c>
      <c r="R107" s="1">
        <f t="shared" si="33"/>
        <v>0</v>
      </c>
      <c r="T107">
        <f t="shared" si="35"/>
        <v>0</v>
      </c>
      <c r="U107">
        <f t="shared" si="36"/>
        <v>0</v>
      </c>
    </row>
    <row r="108" spans="1:21">
      <c r="A108">
        <v>103</v>
      </c>
      <c r="B108">
        <f t="shared" si="31"/>
        <v>2.06</v>
      </c>
      <c r="C108" s="1">
        <f t="shared" si="38"/>
        <v>34.403934927955667</v>
      </c>
      <c r="D108" s="1">
        <f t="shared" si="39"/>
        <v>0.60135255800894549</v>
      </c>
      <c r="E108" s="1">
        <f t="shared" si="40"/>
        <v>1.0152432281632422</v>
      </c>
      <c r="F108" s="1">
        <f t="shared" si="41"/>
        <v>1.5960650720443326</v>
      </c>
      <c r="G108" s="1">
        <f t="shared" si="42"/>
        <v>-0.60135255800894549</v>
      </c>
      <c r="H108" s="1">
        <f t="shared" si="43"/>
        <v>1.7055933317247058</v>
      </c>
      <c r="I108" s="1">
        <f t="shared" si="44"/>
        <v>-20.645002036519145</v>
      </c>
      <c r="J108" s="1">
        <f t="shared" si="34"/>
        <v>-19.629758808355916</v>
      </c>
      <c r="K108" s="1">
        <f t="shared" si="37"/>
        <v>-0.39259517616711831</v>
      </c>
      <c r="L108" s="1">
        <f t="shared" si="45"/>
        <v>-26.730733852189683</v>
      </c>
      <c r="M108" s="1">
        <f t="shared" si="46"/>
        <v>0</v>
      </c>
      <c r="N108" s="1">
        <f t="shared" si="32"/>
        <v>0</v>
      </c>
      <c r="O108" s="1">
        <f t="shared" si="47"/>
        <v>3.4111866634494115E-2</v>
      </c>
      <c r="P108" s="1">
        <f t="shared" si="48"/>
        <v>14.117419256294765</v>
      </c>
      <c r="Q108" s="1">
        <f t="shared" si="49"/>
        <v>0</v>
      </c>
      <c r="R108" s="1">
        <f t="shared" si="33"/>
        <v>0</v>
      </c>
      <c r="T108">
        <f t="shared" si="35"/>
        <v>0</v>
      </c>
      <c r="U108">
        <f t="shared" si="36"/>
        <v>0</v>
      </c>
    </row>
    <row r="109" spans="1:21">
      <c r="A109">
        <v>104</v>
      </c>
      <c r="B109">
        <f t="shared" si="31"/>
        <v>2.08</v>
      </c>
      <c r="C109" s="1">
        <f t="shared" si="38"/>
        <v>34.403934927955667</v>
      </c>
      <c r="D109" s="1">
        <f t="shared" si="39"/>
        <v>0.60135255800894549</v>
      </c>
      <c r="E109" s="1">
        <f t="shared" si="40"/>
        <v>1.0152432281632422</v>
      </c>
      <c r="F109" s="1">
        <f t="shared" si="41"/>
        <v>1.5960650720443326</v>
      </c>
      <c r="G109" s="1">
        <f t="shared" si="42"/>
        <v>-0.60135255800894549</v>
      </c>
      <c r="H109" s="1">
        <f t="shared" si="43"/>
        <v>1.7055933317247058</v>
      </c>
      <c r="I109" s="1">
        <f t="shared" si="44"/>
        <v>-20.645002036519145</v>
      </c>
      <c r="J109" s="1">
        <f t="shared" si="34"/>
        <v>-19.629758808355916</v>
      </c>
      <c r="K109" s="1">
        <f t="shared" si="37"/>
        <v>-0.39259517616711831</v>
      </c>
      <c r="L109" s="1">
        <f t="shared" si="45"/>
        <v>-27.123329028356803</v>
      </c>
      <c r="M109" s="1">
        <f t="shared" si="46"/>
        <v>0</v>
      </c>
      <c r="N109" s="1">
        <f t="shared" si="32"/>
        <v>0</v>
      </c>
      <c r="O109" s="1">
        <f t="shared" si="47"/>
        <v>3.4111866634494115E-2</v>
      </c>
      <c r="P109" s="1">
        <f t="shared" si="48"/>
        <v>14.151531122929258</v>
      </c>
      <c r="Q109" s="1">
        <f t="shared" si="49"/>
        <v>0</v>
      </c>
      <c r="R109" s="1">
        <f t="shared" si="33"/>
        <v>0</v>
      </c>
      <c r="T109">
        <f t="shared" si="35"/>
        <v>0</v>
      </c>
      <c r="U109">
        <f t="shared" si="36"/>
        <v>0</v>
      </c>
    </row>
    <row r="110" spans="1:21">
      <c r="A110">
        <v>105</v>
      </c>
      <c r="B110">
        <f t="shared" si="31"/>
        <v>2.1</v>
      </c>
      <c r="C110" s="1">
        <f t="shared" si="38"/>
        <v>34.403934927955667</v>
      </c>
      <c r="D110" s="1">
        <f t="shared" si="39"/>
        <v>0.60135255800894549</v>
      </c>
      <c r="E110" s="1">
        <f t="shared" si="40"/>
        <v>1.0152432281632422</v>
      </c>
      <c r="F110" s="1">
        <f t="shared" si="41"/>
        <v>1.5960650720443326</v>
      </c>
      <c r="G110" s="1">
        <f t="shared" si="42"/>
        <v>-0.60135255800894549</v>
      </c>
      <c r="H110" s="1">
        <f t="shared" si="43"/>
        <v>1.7055933317247058</v>
      </c>
      <c r="I110" s="1">
        <f t="shared" si="44"/>
        <v>-20.645002036519145</v>
      </c>
      <c r="J110" s="1">
        <f t="shared" si="34"/>
        <v>-19.629758808355916</v>
      </c>
      <c r="K110" s="1">
        <f t="shared" si="37"/>
        <v>-0.39259517616711831</v>
      </c>
      <c r="L110" s="1">
        <f t="shared" si="45"/>
        <v>-27.515924204523923</v>
      </c>
      <c r="M110" s="1">
        <f t="shared" si="46"/>
        <v>0</v>
      </c>
      <c r="N110" s="1">
        <f t="shared" si="32"/>
        <v>0</v>
      </c>
      <c r="O110" s="1">
        <f t="shared" si="47"/>
        <v>3.4111866634494115E-2</v>
      </c>
      <c r="P110" s="1">
        <f t="shared" si="48"/>
        <v>14.185642989563751</v>
      </c>
      <c r="Q110" s="1">
        <f t="shared" si="49"/>
        <v>0</v>
      </c>
      <c r="R110" s="1">
        <f t="shared" si="33"/>
        <v>0</v>
      </c>
      <c r="T110">
        <f t="shared" si="35"/>
        <v>0</v>
      </c>
      <c r="U110">
        <f t="shared" si="36"/>
        <v>0</v>
      </c>
    </row>
    <row r="111" spans="1:21">
      <c r="A111">
        <v>106</v>
      </c>
      <c r="B111">
        <f t="shared" si="31"/>
        <v>2.12</v>
      </c>
      <c r="C111" s="1">
        <f t="shared" si="38"/>
        <v>34.403934927955667</v>
      </c>
      <c r="D111" s="1">
        <f t="shared" si="39"/>
        <v>0.60135255800894549</v>
      </c>
      <c r="E111" s="1">
        <f t="shared" si="40"/>
        <v>1.0152432281632422</v>
      </c>
      <c r="F111" s="1">
        <f t="shared" si="41"/>
        <v>1.5960650720443326</v>
      </c>
      <c r="G111" s="1">
        <f t="shared" si="42"/>
        <v>-0.60135255800894549</v>
      </c>
      <c r="H111" s="1">
        <f t="shared" si="43"/>
        <v>1.7055933317247058</v>
      </c>
      <c r="I111" s="1">
        <f t="shared" si="44"/>
        <v>-20.645002036519145</v>
      </c>
      <c r="J111" s="1">
        <f t="shared" si="34"/>
        <v>-19.629758808355916</v>
      </c>
      <c r="K111" s="1">
        <f t="shared" si="37"/>
        <v>-0.39259517616711831</v>
      </c>
      <c r="L111" s="1">
        <f t="shared" si="45"/>
        <v>-27.908519380691043</v>
      </c>
      <c r="M111" s="1">
        <f t="shared" si="46"/>
        <v>0</v>
      </c>
      <c r="N111" s="1">
        <f t="shared" si="32"/>
        <v>0</v>
      </c>
      <c r="O111" s="1">
        <f t="shared" si="47"/>
        <v>3.4111866634494115E-2</v>
      </c>
      <c r="P111" s="1">
        <f t="shared" si="48"/>
        <v>14.219754856198245</v>
      </c>
      <c r="Q111" s="1">
        <f t="shared" si="49"/>
        <v>0</v>
      </c>
      <c r="R111" s="1">
        <f t="shared" si="33"/>
        <v>0</v>
      </c>
      <c r="T111">
        <f t="shared" si="35"/>
        <v>0</v>
      </c>
      <c r="U111">
        <f t="shared" si="36"/>
        <v>0</v>
      </c>
    </row>
    <row r="112" spans="1:21">
      <c r="A112">
        <v>107</v>
      </c>
      <c r="B112">
        <f t="shared" si="31"/>
        <v>2.14</v>
      </c>
      <c r="C112" s="1">
        <f t="shared" si="38"/>
        <v>34.403934927955667</v>
      </c>
      <c r="D112" s="1">
        <f t="shared" si="39"/>
        <v>0.60135255800894549</v>
      </c>
      <c r="E112" s="1">
        <f t="shared" si="40"/>
        <v>1.0152432281632422</v>
      </c>
      <c r="F112" s="1">
        <f t="shared" si="41"/>
        <v>1.5960650720443326</v>
      </c>
      <c r="G112" s="1">
        <f t="shared" si="42"/>
        <v>-0.60135255800894549</v>
      </c>
      <c r="H112" s="1">
        <f t="shared" si="43"/>
        <v>1.7055933317247058</v>
      </c>
      <c r="I112" s="1">
        <f t="shared" si="44"/>
        <v>-20.645002036519145</v>
      </c>
      <c r="J112" s="1">
        <f t="shared" si="34"/>
        <v>-19.629758808355916</v>
      </c>
      <c r="K112" s="1">
        <f t="shared" si="37"/>
        <v>-0.39259517616711831</v>
      </c>
      <c r="L112" s="1">
        <f t="shared" si="45"/>
        <v>-28.301114556858163</v>
      </c>
      <c r="M112" s="1">
        <f t="shared" si="46"/>
        <v>0</v>
      </c>
      <c r="N112" s="1">
        <f t="shared" si="32"/>
        <v>0</v>
      </c>
      <c r="O112" s="1">
        <f t="shared" si="47"/>
        <v>3.4111866634494115E-2</v>
      </c>
      <c r="P112" s="1">
        <f t="shared" si="48"/>
        <v>14.253866722832738</v>
      </c>
      <c r="Q112" s="1">
        <f t="shared" si="49"/>
        <v>0</v>
      </c>
      <c r="R112" s="1">
        <f t="shared" si="33"/>
        <v>0</v>
      </c>
      <c r="T112">
        <f t="shared" si="35"/>
        <v>0</v>
      </c>
      <c r="U112">
        <f t="shared" si="36"/>
        <v>0</v>
      </c>
    </row>
    <row r="113" spans="1:21">
      <c r="A113">
        <v>108</v>
      </c>
      <c r="B113">
        <f t="shared" si="31"/>
        <v>2.16</v>
      </c>
      <c r="C113" s="1">
        <f t="shared" si="38"/>
        <v>34.403934927955667</v>
      </c>
      <c r="D113" s="1">
        <f t="shared" si="39"/>
        <v>0.60135255800894549</v>
      </c>
      <c r="E113" s="1">
        <f t="shared" si="40"/>
        <v>1.0152432281632422</v>
      </c>
      <c r="F113" s="1">
        <f t="shared" si="41"/>
        <v>1.5960650720443326</v>
      </c>
      <c r="G113" s="1">
        <f t="shared" si="42"/>
        <v>-0.60135255800894549</v>
      </c>
      <c r="H113" s="1">
        <f t="shared" si="43"/>
        <v>1.7055933317247058</v>
      </c>
      <c r="I113" s="1">
        <f t="shared" si="44"/>
        <v>-20.645002036519145</v>
      </c>
      <c r="J113" s="1">
        <f t="shared" si="34"/>
        <v>-19.629758808355916</v>
      </c>
      <c r="K113" s="1">
        <f t="shared" si="37"/>
        <v>-0.39259517616711831</v>
      </c>
      <c r="L113" s="1">
        <f t="shared" si="45"/>
        <v>-28.693709733025283</v>
      </c>
      <c r="M113" s="1">
        <f t="shared" si="46"/>
        <v>0</v>
      </c>
      <c r="N113" s="1">
        <f t="shared" si="32"/>
        <v>0</v>
      </c>
      <c r="O113" s="1">
        <f t="shared" si="47"/>
        <v>3.4111866634494115E-2</v>
      </c>
      <c r="P113" s="1">
        <f t="shared" si="48"/>
        <v>14.287978589467231</v>
      </c>
      <c r="Q113" s="1">
        <f t="shared" si="49"/>
        <v>0</v>
      </c>
      <c r="R113" s="1">
        <f t="shared" si="33"/>
        <v>0</v>
      </c>
      <c r="T113">
        <f t="shared" si="35"/>
        <v>0</v>
      </c>
      <c r="U113">
        <f t="shared" si="36"/>
        <v>0</v>
      </c>
    </row>
    <row r="114" spans="1:21">
      <c r="A114">
        <v>109</v>
      </c>
      <c r="B114">
        <f t="shared" si="31"/>
        <v>2.1800000000000002</v>
      </c>
      <c r="C114" s="1">
        <f t="shared" si="38"/>
        <v>34.403934927955667</v>
      </c>
      <c r="D114" s="1">
        <f t="shared" si="39"/>
        <v>0.60135255800894549</v>
      </c>
      <c r="E114" s="1">
        <f t="shared" si="40"/>
        <v>1.0152432281632422</v>
      </c>
      <c r="F114" s="1">
        <f t="shared" si="41"/>
        <v>1.5960650720443326</v>
      </c>
      <c r="G114" s="1">
        <f t="shared" si="42"/>
        <v>-0.60135255800894549</v>
      </c>
      <c r="H114" s="1">
        <f t="shared" si="43"/>
        <v>1.7055933317247058</v>
      </c>
      <c r="I114" s="1">
        <f t="shared" si="44"/>
        <v>-20.645002036519145</v>
      </c>
      <c r="J114" s="1">
        <f t="shared" si="34"/>
        <v>-19.629758808355916</v>
      </c>
      <c r="K114" s="1">
        <f t="shared" si="37"/>
        <v>-0.39259517616711831</v>
      </c>
      <c r="L114" s="1">
        <f t="shared" si="45"/>
        <v>-29.086304909192403</v>
      </c>
      <c r="M114" s="1">
        <f t="shared" si="46"/>
        <v>0</v>
      </c>
      <c r="N114" s="1">
        <f t="shared" si="32"/>
        <v>0</v>
      </c>
      <c r="O114" s="1">
        <f t="shared" si="47"/>
        <v>3.4111866634494115E-2</v>
      </c>
      <c r="P114" s="1">
        <f t="shared" si="48"/>
        <v>14.322090456101725</v>
      </c>
      <c r="Q114" s="1">
        <f t="shared" si="49"/>
        <v>0</v>
      </c>
      <c r="R114" s="1">
        <f t="shared" si="33"/>
        <v>0</v>
      </c>
      <c r="T114">
        <f t="shared" si="35"/>
        <v>0</v>
      </c>
      <c r="U114">
        <f t="shared" si="36"/>
        <v>0</v>
      </c>
    </row>
    <row r="115" spans="1:21">
      <c r="A115">
        <v>110</v>
      </c>
      <c r="B115">
        <f t="shared" si="31"/>
        <v>2.2000000000000002</v>
      </c>
      <c r="C115" s="1">
        <f t="shared" si="38"/>
        <v>34.403934927955667</v>
      </c>
      <c r="D115" s="1">
        <f t="shared" si="39"/>
        <v>0.60135255800894549</v>
      </c>
      <c r="E115" s="1">
        <f t="shared" si="40"/>
        <v>1.0152432281632422</v>
      </c>
      <c r="F115" s="1">
        <f t="shared" si="41"/>
        <v>1.5960650720443326</v>
      </c>
      <c r="G115" s="1">
        <f t="shared" si="42"/>
        <v>-0.60135255800894549</v>
      </c>
      <c r="H115" s="1">
        <f t="shared" si="43"/>
        <v>1.7055933317247058</v>
      </c>
      <c r="I115" s="1">
        <f t="shared" si="44"/>
        <v>-20.645002036519145</v>
      </c>
      <c r="J115" s="1">
        <f t="shared" si="34"/>
        <v>-19.629758808355916</v>
      </c>
      <c r="K115" s="1">
        <f t="shared" si="37"/>
        <v>-0.39259517616711831</v>
      </c>
      <c r="L115" s="1">
        <f t="shared" si="45"/>
        <v>-29.478900085359523</v>
      </c>
      <c r="M115" s="1">
        <f t="shared" si="46"/>
        <v>0</v>
      </c>
      <c r="N115" s="1">
        <f t="shared" si="32"/>
        <v>0</v>
      </c>
      <c r="O115" s="1">
        <f t="shared" si="47"/>
        <v>3.4111866634494115E-2</v>
      </c>
      <c r="P115" s="1">
        <f t="shared" si="48"/>
        <v>14.356202322736218</v>
      </c>
      <c r="Q115" s="1">
        <f t="shared" si="49"/>
        <v>0</v>
      </c>
      <c r="R115" s="1">
        <f t="shared" si="33"/>
        <v>0</v>
      </c>
      <c r="T115">
        <f t="shared" si="35"/>
        <v>0</v>
      </c>
      <c r="U115">
        <f t="shared" si="36"/>
        <v>0</v>
      </c>
    </row>
    <row r="116" spans="1:21">
      <c r="A116">
        <v>111</v>
      </c>
      <c r="B116">
        <f t="shared" si="31"/>
        <v>2.2200000000000002</v>
      </c>
      <c r="C116" s="1">
        <f t="shared" si="38"/>
        <v>34.403934927955667</v>
      </c>
      <c r="D116" s="1">
        <f t="shared" si="39"/>
        <v>0.60135255800894549</v>
      </c>
      <c r="E116" s="1">
        <f t="shared" si="40"/>
        <v>1.0152432281632422</v>
      </c>
      <c r="F116" s="1">
        <f t="shared" si="41"/>
        <v>1.5960650720443326</v>
      </c>
      <c r="G116" s="1">
        <f t="shared" si="42"/>
        <v>-0.60135255800894549</v>
      </c>
      <c r="H116" s="1">
        <f t="shared" si="43"/>
        <v>1.7055933317247058</v>
      </c>
      <c r="I116" s="1">
        <f t="shared" si="44"/>
        <v>-20.645002036519145</v>
      </c>
      <c r="J116" s="1">
        <f t="shared" si="34"/>
        <v>-19.629758808355916</v>
      </c>
      <c r="K116" s="1">
        <f t="shared" si="37"/>
        <v>-0.39259517616711831</v>
      </c>
      <c r="L116" s="1">
        <f t="shared" si="45"/>
        <v>-29.871495261526643</v>
      </c>
      <c r="M116" s="1">
        <f t="shared" si="46"/>
        <v>0</v>
      </c>
      <c r="N116" s="1">
        <f t="shared" si="32"/>
        <v>0</v>
      </c>
      <c r="O116" s="1">
        <f t="shared" si="47"/>
        <v>3.4111866634494115E-2</v>
      </c>
      <c r="P116" s="1">
        <f t="shared" si="48"/>
        <v>14.390314189370711</v>
      </c>
      <c r="Q116" s="1">
        <f t="shared" si="49"/>
        <v>0</v>
      </c>
      <c r="R116" s="1">
        <f t="shared" si="33"/>
        <v>0</v>
      </c>
      <c r="T116">
        <f t="shared" si="35"/>
        <v>0</v>
      </c>
      <c r="U116">
        <f t="shared" si="36"/>
        <v>0</v>
      </c>
    </row>
    <row r="117" spans="1:21">
      <c r="A117">
        <v>112</v>
      </c>
      <c r="B117">
        <f t="shared" si="31"/>
        <v>2.2400000000000002</v>
      </c>
      <c r="C117" s="1">
        <f t="shared" si="38"/>
        <v>34.403934927955667</v>
      </c>
      <c r="D117" s="1">
        <f t="shared" si="39"/>
        <v>0.60135255800894549</v>
      </c>
      <c r="E117" s="1">
        <f t="shared" si="40"/>
        <v>1.0152432281632422</v>
      </c>
      <c r="F117" s="1">
        <f t="shared" si="41"/>
        <v>1.5960650720443326</v>
      </c>
      <c r="G117" s="1">
        <f t="shared" si="42"/>
        <v>-0.60135255800894549</v>
      </c>
      <c r="H117" s="1">
        <f t="shared" si="43"/>
        <v>1.7055933317247058</v>
      </c>
      <c r="I117" s="1">
        <f t="shared" si="44"/>
        <v>-20.645002036519145</v>
      </c>
      <c r="J117" s="1">
        <f t="shared" si="34"/>
        <v>-19.629758808355916</v>
      </c>
      <c r="K117" s="1">
        <f t="shared" si="37"/>
        <v>-0.39259517616711831</v>
      </c>
      <c r="L117" s="1">
        <f t="shared" si="45"/>
        <v>-30.264090437693763</v>
      </c>
      <c r="M117" s="1">
        <f t="shared" si="46"/>
        <v>0</v>
      </c>
      <c r="N117" s="1">
        <f t="shared" si="32"/>
        <v>0</v>
      </c>
      <c r="O117" s="1">
        <f t="shared" si="47"/>
        <v>3.4111866634494115E-2</v>
      </c>
      <c r="P117" s="1">
        <f t="shared" si="48"/>
        <v>14.424426056005204</v>
      </c>
      <c r="Q117" s="1">
        <f t="shared" si="49"/>
        <v>0</v>
      </c>
      <c r="R117" s="1">
        <f t="shared" si="33"/>
        <v>0</v>
      </c>
      <c r="T117">
        <f t="shared" si="35"/>
        <v>0</v>
      </c>
      <c r="U117">
        <f t="shared" si="36"/>
        <v>0</v>
      </c>
    </row>
    <row r="118" spans="1:21">
      <c r="A118">
        <v>113</v>
      </c>
      <c r="B118">
        <f t="shared" si="31"/>
        <v>2.2600000000000002</v>
      </c>
      <c r="C118" s="1">
        <f t="shared" si="38"/>
        <v>34.403934927955667</v>
      </c>
      <c r="D118" s="1">
        <f t="shared" si="39"/>
        <v>0.60135255800894549</v>
      </c>
      <c r="E118" s="1">
        <f t="shared" si="40"/>
        <v>1.0152432281632422</v>
      </c>
      <c r="F118" s="1">
        <f t="shared" si="41"/>
        <v>1.5960650720443326</v>
      </c>
      <c r="G118" s="1">
        <f t="shared" si="42"/>
        <v>-0.60135255800894549</v>
      </c>
      <c r="H118" s="1">
        <f t="shared" si="43"/>
        <v>1.7055933317247058</v>
      </c>
      <c r="I118" s="1">
        <f t="shared" si="44"/>
        <v>-20.645002036519145</v>
      </c>
      <c r="J118" s="1">
        <f t="shared" si="34"/>
        <v>-19.629758808355916</v>
      </c>
      <c r="K118" s="1">
        <f t="shared" si="37"/>
        <v>-0.39259517616711831</v>
      </c>
      <c r="L118" s="1">
        <f t="shared" si="45"/>
        <v>-30.656685613860883</v>
      </c>
      <c r="M118" s="1">
        <f t="shared" si="46"/>
        <v>0</v>
      </c>
      <c r="N118" s="1">
        <f t="shared" si="32"/>
        <v>0</v>
      </c>
      <c r="O118" s="1">
        <f t="shared" si="47"/>
        <v>3.4111866634494115E-2</v>
      </c>
      <c r="P118" s="1">
        <f t="shared" si="48"/>
        <v>14.458537922639698</v>
      </c>
      <c r="Q118" s="1">
        <f t="shared" si="49"/>
        <v>0</v>
      </c>
      <c r="R118" s="1">
        <f t="shared" si="33"/>
        <v>0</v>
      </c>
      <c r="T118">
        <f t="shared" si="35"/>
        <v>0</v>
      </c>
      <c r="U118">
        <f t="shared" si="36"/>
        <v>0</v>
      </c>
    </row>
    <row r="119" spans="1:21">
      <c r="A119">
        <v>114</v>
      </c>
      <c r="B119">
        <f t="shared" si="31"/>
        <v>2.2800000000000002</v>
      </c>
      <c r="C119" s="1">
        <f t="shared" si="38"/>
        <v>34.403934927955667</v>
      </c>
      <c r="D119" s="1">
        <f t="shared" si="39"/>
        <v>0.60135255800894549</v>
      </c>
      <c r="E119" s="1">
        <f t="shared" si="40"/>
        <v>1.0152432281632422</v>
      </c>
      <c r="F119" s="1">
        <f t="shared" si="41"/>
        <v>1.5960650720443326</v>
      </c>
      <c r="G119" s="1">
        <f t="shared" si="42"/>
        <v>-0.60135255800894549</v>
      </c>
      <c r="H119" s="1">
        <f t="shared" si="43"/>
        <v>1.7055933317247058</v>
      </c>
      <c r="I119" s="1">
        <f t="shared" si="44"/>
        <v>-20.645002036519145</v>
      </c>
      <c r="J119" s="1">
        <f t="shared" si="34"/>
        <v>-19.629758808355916</v>
      </c>
      <c r="K119" s="1">
        <f t="shared" si="37"/>
        <v>-0.39259517616711831</v>
      </c>
      <c r="L119" s="1">
        <f t="shared" si="45"/>
        <v>-31.049280790028003</v>
      </c>
      <c r="M119" s="1">
        <f t="shared" si="46"/>
        <v>0</v>
      </c>
      <c r="N119" s="1">
        <f t="shared" si="32"/>
        <v>0</v>
      </c>
      <c r="O119" s="1">
        <f t="shared" si="47"/>
        <v>3.4111866634494115E-2</v>
      </c>
      <c r="P119" s="1">
        <f t="shared" si="48"/>
        <v>14.492649789274191</v>
      </c>
      <c r="Q119" s="1">
        <f t="shared" si="49"/>
        <v>0</v>
      </c>
      <c r="R119" s="1">
        <f t="shared" si="33"/>
        <v>0</v>
      </c>
      <c r="T119">
        <f t="shared" si="35"/>
        <v>0</v>
      </c>
      <c r="U119">
        <f t="shared" si="36"/>
        <v>0</v>
      </c>
    </row>
    <row r="120" spans="1:21">
      <c r="A120">
        <v>115</v>
      </c>
      <c r="B120">
        <f t="shared" si="31"/>
        <v>2.3000000000000003</v>
      </c>
      <c r="C120" s="1">
        <f t="shared" si="38"/>
        <v>34.403934927955667</v>
      </c>
      <c r="D120" s="1">
        <f t="shared" si="39"/>
        <v>0.60135255800894549</v>
      </c>
      <c r="E120" s="1">
        <f t="shared" si="40"/>
        <v>1.0152432281632422</v>
      </c>
      <c r="F120" s="1">
        <f t="shared" si="41"/>
        <v>1.5960650720443326</v>
      </c>
      <c r="G120" s="1">
        <f t="shared" si="42"/>
        <v>-0.60135255800894549</v>
      </c>
      <c r="H120" s="1">
        <f t="shared" si="43"/>
        <v>1.7055933317247058</v>
      </c>
      <c r="I120" s="1">
        <f t="shared" si="44"/>
        <v>-20.645002036519145</v>
      </c>
      <c r="J120" s="1">
        <f t="shared" si="34"/>
        <v>-19.629758808355916</v>
      </c>
      <c r="K120" s="1">
        <f t="shared" si="37"/>
        <v>-0.39259517616711831</v>
      </c>
      <c r="L120" s="1">
        <f t="shared" si="45"/>
        <v>-31.441875966195123</v>
      </c>
      <c r="M120" s="1">
        <f t="shared" si="46"/>
        <v>0</v>
      </c>
      <c r="N120" s="1">
        <f t="shared" si="32"/>
        <v>0</v>
      </c>
      <c r="O120" s="1">
        <f t="shared" si="47"/>
        <v>3.4111866634494115E-2</v>
      </c>
      <c r="P120" s="1">
        <f t="shared" si="48"/>
        <v>14.526761655908684</v>
      </c>
      <c r="Q120" s="1">
        <f t="shared" si="49"/>
        <v>0</v>
      </c>
      <c r="R120" s="1">
        <f t="shared" si="33"/>
        <v>0</v>
      </c>
      <c r="T120">
        <f t="shared" si="35"/>
        <v>0</v>
      </c>
      <c r="U120">
        <f t="shared" si="36"/>
        <v>0</v>
      </c>
    </row>
    <row r="121" spans="1:21">
      <c r="A121">
        <v>116</v>
      </c>
      <c r="B121">
        <f t="shared" si="31"/>
        <v>2.3199999999999998</v>
      </c>
      <c r="C121" s="1">
        <f t="shared" si="38"/>
        <v>34.403934927955667</v>
      </c>
      <c r="D121" s="1">
        <f t="shared" si="39"/>
        <v>0.60135255800894549</v>
      </c>
      <c r="E121" s="1">
        <f t="shared" si="40"/>
        <v>1.0152432281632422</v>
      </c>
      <c r="F121" s="1">
        <f t="shared" si="41"/>
        <v>1.5960650720443326</v>
      </c>
      <c r="G121" s="1">
        <f t="shared" si="42"/>
        <v>-0.60135255800894549</v>
      </c>
      <c r="H121" s="1">
        <f t="shared" si="43"/>
        <v>1.7055933317247058</v>
      </c>
      <c r="I121" s="1">
        <f t="shared" si="44"/>
        <v>-20.645002036519145</v>
      </c>
      <c r="J121" s="1">
        <f t="shared" si="34"/>
        <v>-19.629758808355916</v>
      </c>
      <c r="K121" s="1">
        <f t="shared" si="37"/>
        <v>-0.39259517616711831</v>
      </c>
      <c r="L121" s="1">
        <f t="shared" si="45"/>
        <v>-31.834471142362244</v>
      </c>
      <c r="M121" s="1">
        <f t="shared" si="46"/>
        <v>0</v>
      </c>
      <c r="N121" s="1">
        <f t="shared" si="32"/>
        <v>0</v>
      </c>
      <c r="O121" s="1">
        <f t="shared" si="47"/>
        <v>3.4111866634494115E-2</v>
      </c>
      <c r="P121" s="1">
        <f t="shared" si="48"/>
        <v>14.560873522543178</v>
      </c>
      <c r="Q121" s="1">
        <f t="shared" si="49"/>
        <v>0</v>
      </c>
      <c r="R121" s="1">
        <f t="shared" si="33"/>
        <v>0</v>
      </c>
      <c r="T121">
        <f t="shared" si="35"/>
        <v>0</v>
      </c>
      <c r="U121">
        <f t="shared" si="36"/>
        <v>0</v>
      </c>
    </row>
    <row r="122" spans="1:21">
      <c r="A122">
        <v>117</v>
      </c>
      <c r="B122">
        <f t="shared" si="31"/>
        <v>2.34</v>
      </c>
      <c r="C122" s="1">
        <f t="shared" si="38"/>
        <v>34.403934927955667</v>
      </c>
      <c r="D122" s="1">
        <f t="shared" si="39"/>
        <v>0.60135255800894549</v>
      </c>
      <c r="E122" s="1">
        <f t="shared" si="40"/>
        <v>1.0152432281632422</v>
      </c>
      <c r="F122" s="1">
        <f t="shared" si="41"/>
        <v>1.5960650720443326</v>
      </c>
      <c r="G122" s="1">
        <f t="shared" si="42"/>
        <v>-0.60135255800894549</v>
      </c>
      <c r="H122" s="1">
        <f t="shared" si="43"/>
        <v>1.7055933317247058</v>
      </c>
      <c r="I122" s="1">
        <f t="shared" si="44"/>
        <v>-20.645002036519145</v>
      </c>
      <c r="J122" s="1">
        <f t="shared" si="34"/>
        <v>-19.629758808355916</v>
      </c>
      <c r="K122" s="1">
        <f t="shared" si="37"/>
        <v>-0.39259517616711831</v>
      </c>
      <c r="L122" s="1">
        <f t="shared" si="45"/>
        <v>-32.22706631852936</v>
      </c>
      <c r="M122" s="1">
        <f t="shared" si="46"/>
        <v>0</v>
      </c>
      <c r="N122" s="1">
        <f t="shared" si="32"/>
        <v>0</v>
      </c>
      <c r="O122" s="1">
        <f t="shared" si="47"/>
        <v>3.4111866634494115E-2</v>
      </c>
      <c r="P122" s="1">
        <f t="shared" si="48"/>
        <v>14.594985389177671</v>
      </c>
      <c r="Q122" s="1">
        <f t="shared" si="49"/>
        <v>0</v>
      </c>
      <c r="R122" s="1">
        <f t="shared" si="33"/>
        <v>0</v>
      </c>
      <c r="T122">
        <f t="shared" si="35"/>
        <v>0</v>
      </c>
      <c r="U122">
        <f t="shared" si="36"/>
        <v>0</v>
      </c>
    </row>
    <row r="123" spans="1:21">
      <c r="A123">
        <v>118</v>
      </c>
      <c r="B123">
        <f t="shared" si="31"/>
        <v>2.36</v>
      </c>
      <c r="C123" s="1">
        <f t="shared" si="38"/>
        <v>34.403934927955667</v>
      </c>
      <c r="D123" s="1">
        <f t="shared" si="39"/>
        <v>0.60135255800894549</v>
      </c>
      <c r="E123" s="1">
        <f t="shared" si="40"/>
        <v>1.0152432281632422</v>
      </c>
      <c r="F123" s="1">
        <f t="shared" si="41"/>
        <v>1.5960650720443326</v>
      </c>
      <c r="G123" s="1">
        <f t="shared" si="42"/>
        <v>-0.60135255800894549</v>
      </c>
      <c r="H123" s="1">
        <f t="shared" si="43"/>
        <v>1.7055933317247058</v>
      </c>
      <c r="I123" s="1">
        <f t="shared" si="44"/>
        <v>-20.645002036519145</v>
      </c>
      <c r="J123" s="1">
        <f t="shared" si="34"/>
        <v>-19.629758808355916</v>
      </c>
      <c r="K123" s="1">
        <f t="shared" si="37"/>
        <v>-0.39259517616711831</v>
      </c>
      <c r="L123" s="1">
        <f t="shared" si="45"/>
        <v>-32.61966149469648</v>
      </c>
      <c r="M123" s="1">
        <f t="shared" si="46"/>
        <v>0</v>
      </c>
      <c r="N123" s="1">
        <f t="shared" si="32"/>
        <v>0</v>
      </c>
      <c r="O123" s="1">
        <f t="shared" si="47"/>
        <v>3.4111866634494115E-2</v>
      </c>
      <c r="P123" s="1">
        <f t="shared" si="48"/>
        <v>14.629097255812164</v>
      </c>
      <c r="Q123" s="1">
        <f t="shared" si="49"/>
        <v>0</v>
      </c>
      <c r="R123" s="1">
        <f t="shared" si="33"/>
        <v>0</v>
      </c>
      <c r="T123">
        <f t="shared" si="35"/>
        <v>0</v>
      </c>
      <c r="U123">
        <f t="shared" si="36"/>
        <v>0</v>
      </c>
    </row>
    <row r="124" spans="1:21">
      <c r="A124">
        <v>119</v>
      </c>
      <c r="B124">
        <f t="shared" si="31"/>
        <v>2.38</v>
      </c>
      <c r="C124" s="1">
        <f t="shared" si="38"/>
        <v>34.403934927955667</v>
      </c>
      <c r="D124" s="1">
        <f t="shared" si="39"/>
        <v>0.60135255800894549</v>
      </c>
      <c r="E124" s="1">
        <f t="shared" si="40"/>
        <v>1.0152432281632422</v>
      </c>
      <c r="F124" s="1">
        <f t="shared" si="41"/>
        <v>1.5960650720443326</v>
      </c>
      <c r="G124" s="1">
        <f t="shared" si="42"/>
        <v>-0.60135255800894549</v>
      </c>
      <c r="H124" s="1">
        <f t="shared" si="43"/>
        <v>1.7055933317247058</v>
      </c>
      <c r="I124" s="1">
        <f t="shared" si="44"/>
        <v>-20.645002036519145</v>
      </c>
      <c r="J124" s="1">
        <f t="shared" si="34"/>
        <v>-19.629758808355916</v>
      </c>
      <c r="K124" s="1">
        <f t="shared" si="37"/>
        <v>-0.39259517616711831</v>
      </c>
      <c r="L124" s="1">
        <f t="shared" si="45"/>
        <v>-33.0122566708636</v>
      </c>
      <c r="M124" s="1">
        <f t="shared" si="46"/>
        <v>0</v>
      </c>
      <c r="N124" s="1">
        <f t="shared" si="32"/>
        <v>0</v>
      </c>
      <c r="O124" s="1">
        <f t="shared" si="47"/>
        <v>3.4111866634494115E-2</v>
      </c>
      <c r="P124" s="1">
        <f t="shared" si="48"/>
        <v>14.663209122446657</v>
      </c>
      <c r="Q124" s="1">
        <f t="shared" si="49"/>
        <v>0</v>
      </c>
      <c r="R124" s="1">
        <f t="shared" si="33"/>
        <v>0</v>
      </c>
      <c r="T124">
        <f t="shared" si="35"/>
        <v>0</v>
      </c>
      <c r="U124">
        <f t="shared" si="36"/>
        <v>0</v>
      </c>
    </row>
    <row r="125" spans="1:21">
      <c r="A125">
        <v>120</v>
      </c>
      <c r="B125">
        <f t="shared" si="31"/>
        <v>2.4</v>
      </c>
      <c r="C125" s="1">
        <f t="shared" si="38"/>
        <v>34.403934927955667</v>
      </c>
      <c r="D125" s="1">
        <f t="shared" si="39"/>
        <v>0.60135255800894549</v>
      </c>
      <c r="E125" s="1">
        <f t="shared" si="40"/>
        <v>1.0152432281632422</v>
      </c>
      <c r="F125" s="1">
        <f t="shared" si="41"/>
        <v>1.5960650720443326</v>
      </c>
      <c r="G125" s="1">
        <f t="shared" si="42"/>
        <v>-0.60135255800894549</v>
      </c>
      <c r="H125" s="1">
        <f t="shared" si="43"/>
        <v>1.7055933317247058</v>
      </c>
      <c r="I125" s="1">
        <f t="shared" si="44"/>
        <v>-20.645002036519145</v>
      </c>
      <c r="J125" s="1">
        <f t="shared" si="34"/>
        <v>-19.629758808355916</v>
      </c>
      <c r="K125" s="1">
        <f t="shared" si="37"/>
        <v>-0.39259517616711831</v>
      </c>
      <c r="L125" s="1">
        <f t="shared" si="45"/>
        <v>-33.40485184703072</v>
      </c>
      <c r="M125" s="1">
        <f t="shared" si="46"/>
        <v>0</v>
      </c>
      <c r="N125" s="1">
        <f t="shared" si="32"/>
        <v>0</v>
      </c>
      <c r="O125" s="1">
        <f t="shared" si="47"/>
        <v>3.4111866634494115E-2</v>
      </c>
      <c r="P125" s="1">
        <f t="shared" si="48"/>
        <v>14.697320989081151</v>
      </c>
      <c r="Q125" s="1">
        <f t="shared" si="49"/>
        <v>0</v>
      </c>
      <c r="R125" s="1">
        <f t="shared" si="33"/>
        <v>0</v>
      </c>
      <c r="T125">
        <f t="shared" si="35"/>
        <v>0</v>
      </c>
      <c r="U125">
        <f t="shared" si="36"/>
        <v>0</v>
      </c>
    </row>
    <row r="126" spans="1:21">
      <c r="A126">
        <v>121</v>
      </c>
      <c r="B126">
        <f t="shared" si="31"/>
        <v>2.42</v>
      </c>
      <c r="C126" s="1">
        <f t="shared" si="38"/>
        <v>34.403934927955667</v>
      </c>
      <c r="D126" s="1">
        <f t="shared" si="39"/>
        <v>0.60135255800894549</v>
      </c>
      <c r="E126" s="1">
        <f t="shared" si="40"/>
        <v>1.0152432281632422</v>
      </c>
      <c r="F126" s="1">
        <f t="shared" si="41"/>
        <v>1.5960650720443326</v>
      </c>
      <c r="G126" s="1">
        <f t="shared" si="42"/>
        <v>-0.60135255800894549</v>
      </c>
      <c r="H126" s="1">
        <f t="shared" si="43"/>
        <v>1.7055933317247058</v>
      </c>
      <c r="I126" s="1">
        <f t="shared" si="44"/>
        <v>-20.645002036519145</v>
      </c>
      <c r="J126" s="1">
        <f t="shared" si="34"/>
        <v>-19.629758808355916</v>
      </c>
      <c r="K126" s="1">
        <f t="shared" si="37"/>
        <v>-0.39259517616711831</v>
      </c>
      <c r="L126" s="1">
        <f t="shared" si="45"/>
        <v>-33.79744702319784</v>
      </c>
      <c r="M126" s="1">
        <f t="shared" si="46"/>
        <v>0</v>
      </c>
      <c r="N126" s="1">
        <f t="shared" si="32"/>
        <v>0</v>
      </c>
      <c r="O126" s="1">
        <f t="shared" si="47"/>
        <v>3.4111866634494115E-2</v>
      </c>
      <c r="P126" s="1">
        <f t="shared" si="48"/>
        <v>14.731432855715644</v>
      </c>
      <c r="Q126" s="1">
        <f t="shared" si="49"/>
        <v>0</v>
      </c>
      <c r="R126" s="1">
        <f t="shared" si="33"/>
        <v>0</v>
      </c>
      <c r="T126">
        <f t="shared" si="35"/>
        <v>0</v>
      </c>
      <c r="U126">
        <f t="shared" si="36"/>
        <v>0</v>
      </c>
    </row>
    <row r="127" spans="1:21">
      <c r="A127">
        <v>122</v>
      </c>
      <c r="B127">
        <f t="shared" si="31"/>
        <v>2.44</v>
      </c>
      <c r="C127" s="1">
        <f t="shared" si="38"/>
        <v>34.403934927955667</v>
      </c>
      <c r="D127" s="1">
        <f t="shared" si="39"/>
        <v>0.60135255800894549</v>
      </c>
      <c r="E127" s="1">
        <f t="shared" si="40"/>
        <v>1.0152432281632422</v>
      </c>
      <c r="F127" s="1">
        <f t="shared" si="41"/>
        <v>1.5960650720443326</v>
      </c>
      <c r="G127" s="1">
        <f t="shared" si="42"/>
        <v>-0.60135255800894549</v>
      </c>
      <c r="H127" s="1">
        <f t="shared" si="43"/>
        <v>1.7055933317247058</v>
      </c>
      <c r="I127" s="1">
        <f t="shared" si="44"/>
        <v>-20.645002036519145</v>
      </c>
      <c r="J127" s="1">
        <f t="shared" si="34"/>
        <v>-19.629758808355916</v>
      </c>
      <c r="K127" s="1">
        <f t="shared" si="37"/>
        <v>-0.39259517616711831</v>
      </c>
      <c r="L127" s="1">
        <f t="shared" si="45"/>
        <v>-34.19004219936496</v>
      </c>
      <c r="M127" s="1">
        <f t="shared" si="46"/>
        <v>0</v>
      </c>
      <c r="N127" s="1">
        <f t="shared" si="32"/>
        <v>0</v>
      </c>
      <c r="O127" s="1">
        <f t="shared" si="47"/>
        <v>3.4111866634494115E-2</v>
      </c>
      <c r="P127" s="1">
        <f t="shared" si="48"/>
        <v>14.765544722350137</v>
      </c>
      <c r="Q127" s="1">
        <f t="shared" si="49"/>
        <v>0</v>
      </c>
      <c r="R127" s="1">
        <f t="shared" si="33"/>
        <v>0</v>
      </c>
      <c r="T127">
        <f t="shared" si="35"/>
        <v>0</v>
      </c>
      <c r="U127">
        <f t="shared" si="36"/>
        <v>0</v>
      </c>
    </row>
    <row r="128" spans="1:21">
      <c r="A128">
        <v>123</v>
      </c>
      <c r="B128">
        <f t="shared" si="31"/>
        <v>2.46</v>
      </c>
      <c r="C128" s="1">
        <f t="shared" si="38"/>
        <v>34.403934927955667</v>
      </c>
      <c r="D128" s="1">
        <f t="shared" si="39"/>
        <v>0.60135255800894549</v>
      </c>
      <c r="E128" s="1">
        <f t="shared" si="40"/>
        <v>1.0152432281632422</v>
      </c>
      <c r="F128" s="1">
        <f t="shared" si="41"/>
        <v>1.5960650720443326</v>
      </c>
      <c r="G128" s="1">
        <f t="shared" si="42"/>
        <v>-0.60135255800894549</v>
      </c>
      <c r="H128" s="1">
        <f t="shared" si="43"/>
        <v>1.7055933317247058</v>
      </c>
      <c r="I128" s="1">
        <f t="shared" si="44"/>
        <v>-20.645002036519145</v>
      </c>
      <c r="J128" s="1">
        <f t="shared" si="34"/>
        <v>-19.629758808355916</v>
      </c>
      <c r="K128" s="1">
        <f t="shared" si="37"/>
        <v>-0.39259517616711831</v>
      </c>
      <c r="L128" s="1">
        <f t="shared" si="45"/>
        <v>-34.58263737553208</v>
      </c>
      <c r="M128" s="1">
        <f t="shared" si="46"/>
        <v>0</v>
      </c>
      <c r="N128" s="1">
        <f t="shared" si="32"/>
        <v>0</v>
      </c>
      <c r="O128" s="1">
        <f t="shared" si="47"/>
        <v>3.4111866634494115E-2</v>
      </c>
      <c r="P128" s="1">
        <f t="shared" si="48"/>
        <v>14.799656588984631</v>
      </c>
      <c r="Q128" s="1">
        <f t="shared" si="49"/>
        <v>0</v>
      </c>
      <c r="R128" s="1">
        <f t="shared" si="33"/>
        <v>0</v>
      </c>
      <c r="T128">
        <f t="shared" si="35"/>
        <v>0</v>
      </c>
      <c r="U128">
        <f t="shared" si="36"/>
        <v>0</v>
      </c>
    </row>
    <row r="129" spans="1:21">
      <c r="A129">
        <v>124</v>
      </c>
      <c r="B129">
        <f t="shared" si="31"/>
        <v>2.48</v>
      </c>
      <c r="C129" s="1">
        <f t="shared" si="38"/>
        <v>34.403934927955667</v>
      </c>
      <c r="D129" s="1">
        <f t="shared" si="39"/>
        <v>0.60135255800894549</v>
      </c>
      <c r="E129" s="1">
        <f t="shared" si="40"/>
        <v>1.0152432281632422</v>
      </c>
      <c r="F129" s="1">
        <f t="shared" si="41"/>
        <v>1.5960650720443326</v>
      </c>
      <c r="G129" s="1">
        <f t="shared" si="42"/>
        <v>-0.60135255800894549</v>
      </c>
      <c r="H129" s="1">
        <f t="shared" si="43"/>
        <v>1.7055933317247058</v>
      </c>
      <c r="I129" s="1">
        <f t="shared" si="44"/>
        <v>-20.645002036519145</v>
      </c>
      <c r="J129" s="1">
        <f t="shared" si="34"/>
        <v>-19.629758808355916</v>
      </c>
      <c r="K129" s="1">
        <f t="shared" si="37"/>
        <v>-0.39259517616711831</v>
      </c>
      <c r="L129" s="1">
        <f t="shared" si="45"/>
        <v>-34.9752325516992</v>
      </c>
      <c r="M129" s="1">
        <f t="shared" si="46"/>
        <v>0</v>
      </c>
      <c r="N129" s="1">
        <f t="shared" si="32"/>
        <v>0</v>
      </c>
      <c r="O129" s="1">
        <f t="shared" si="47"/>
        <v>3.4111866634494115E-2</v>
      </c>
      <c r="P129" s="1">
        <f t="shared" si="48"/>
        <v>14.833768455619124</v>
      </c>
      <c r="Q129" s="1">
        <f t="shared" si="49"/>
        <v>0</v>
      </c>
      <c r="R129" s="1">
        <f t="shared" si="33"/>
        <v>0</v>
      </c>
      <c r="T129">
        <f t="shared" si="35"/>
        <v>0</v>
      </c>
      <c r="U129">
        <f t="shared" si="36"/>
        <v>0</v>
      </c>
    </row>
    <row r="130" spans="1:21">
      <c r="A130">
        <v>125</v>
      </c>
      <c r="B130">
        <f t="shared" si="31"/>
        <v>2.5</v>
      </c>
      <c r="C130" s="1">
        <f t="shared" si="38"/>
        <v>34.403934927955667</v>
      </c>
      <c r="D130" s="1">
        <f t="shared" si="39"/>
        <v>0.60135255800894549</v>
      </c>
      <c r="E130" s="1">
        <f t="shared" si="40"/>
        <v>1.0152432281632422</v>
      </c>
      <c r="F130" s="1">
        <f t="shared" si="41"/>
        <v>1.5960650720443326</v>
      </c>
      <c r="G130" s="1">
        <f t="shared" si="42"/>
        <v>-0.60135255800894549</v>
      </c>
      <c r="H130" s="1">
        <f t="shared" si="43"/>
        <v>1.7055933317247058</v>
      </c>
      <c r="I130" s="1">
        <f t="shared" si="44"/>
        <v>-20.645002036519145</v>
      </c>
      <c r="J130" s="1">
        <f t="shared" si="34"/>
        <v>-19.629758808355916</v>
      </c>
      <c r="K130" s="1">
        <f t="shared" si="37"/>
        <v>-0.39259517616711831</v>
      </c>
      <c r="L130" s="1">
        <f t="shared" si="45"/>
        <v>-35.36782772786632</v>
      </c>
      <c r="M130" s="1">
        <f t="shared" si="46"/>
        <v>0</v>
      </c>
      <c r="N130" s="1">
        <f t="shared" si="32"/>
        <v>0</v>
      </c>
      <c r="O130" s="1">
        <f t="shared" si="47"/>
        <v>3.4111866634494115E-2</v>
      </c>
      <c r="P130" s="1">
        <f t="shared" si="48"/>
        <v>14.867880322253617</v>
      </c>
      <c r="Q130" s="1">
        <f t="shared" si="49"/>
        <v>0</v>
      </c>
      <c r="R130" s="1">
        <f t="shared" si="33"/>
        <v>0</v>
      </c>
      <c r="T130">
        <f t="shared" si="35"/>
        <v>0</v>
      </c>
      <c r="U130">
        <f t="shared" si="36"/>
        <v>0</v>
      </c>
    </row>
    <row r="131" spans="1:21">
      <c r="A131">
        <v>126</v>
      </c>
      <c r="B131">
        <f t="shared" si="31"/>
        <v>2.52</v>
      </c>
      <c r="C131" s="1">
        <f t="shared" si="38"/>
        <v>34.403934927955667</v>
      </c>
      <c r="D131" s="1">
        <f t="shared" si="39"/>
        <v>0.60135255800894549</v>
      </c>
      <c r="E131" s="1">
        <f t="shared" si="40"/>
        <v>1.0152432281632422</v>
      </c>
      <c r="F131" s="1">
        <f t="shared" si="41"/>
        <v>1.5960650720443326</v>
      </c>
      <c r="G131" s="1">
        <f t="shared" si="42"/>
        <v>-0.60135255800894549</v>
      </c>
      <c r="H131" s="1">
        <f t="shared" si="43"/>
        <v>1.7055933317247058</v>
      </c>
      <c r="I131" s="1">
        <f t="shared" si="44"/>
        <v>-20.645002036519145</v>
      </c>
      <c r="J131" s="1">
        <f t="shared" si="34"/>
        <v>-19.629758808355916</v>
      </c>
      <c r="K131" s="1">
        <f t="shared" si="37"/>
        <v>-0.39259517616711831</v>
      </c>
      <c r="L131" s="1">
        <f t="shared" si="45"/>
        <v>-35.76042290403344</v>
      </c>
      <c r="M131" s="1">
        <f t="shared" si="46"/>
        <v>0</v>
      </c>
      <c r="N131" s="1">
        <f t="shared" si="32"/>
        <v>0</v>
      </c>
      <c r="O131" s="1">
        <f t="shared" si="47"/>
        <v>3.4111866634494115E-2</v>
      </c>
      <c r="P131" s="1">
        <f t="shared" si="48"/>
        <v>14.90199218888811</v>
      </c>
      <c r="Q131" s="1">
        <f t="shared" si="49"/>
        <v>0</v>
      </c>
      <c r="R131" s="1">
        <f t="shared" si="33"/>
        <v>0</v>
      </c>
      <c r="T131">
        <f t="shared" si="35"/>
        <v>0</v>
      </c>
      <c r="U131">
        <f t="shared" si="36"/>
        <v>0</v>
      </c>
    </row>
    <row r="132" spans="1:21">
      <c r="A132">
        <v>127</v>
      </c>
      <c r="B132">
        <f t="shared" si="31"/>
        <v>2.54</v>
      </c>
      <c r="C132" s="1">
        <f t="shared" si="38"/>
        <v>34.403934927955667</v>
      </c>
      <c r="D132" s="1">
        <f t="shared" si="39"/>
        <v>0.60135255800894549</v>
      </c>
      <c r="E132" s="1">
        <f t="shared" si="40"/>
        <v>1.0152432281632422</v>
      </c>
      <c r="F132" s="1">
        <f t="shared" si="41"/>
        <v>1.5960650720443326</v>
      </c>
      <c r="G132" s="1">
        <f t="shared" si="42"/>
        <v>-0.60135255800894549</v>
      </c>
      <c r="H132" s="1">
        <f t="shared" si="43"/>
        <v>1.7055933317247058</v>
      </c>
      <c r="I132" s="1">
        <f t="shared" si="44"/>
        <v>-20.645002036519145</v>
      </c>
      <c r="J132" s="1">
        <f t="shared" si="34"/>
        <v>-19.629758808355916</v>
      </c>
      <c r="K132" s="1">
        <f t="shared" si="37"/>
        <v>-0.39259517616711831</v>
      </c>
      <c r="L132" s="1">
        <f t="shared" si="45"/>
        <v>-36.15301808020056</v>
      </c>
      <c r="M132" s="1">
        <f t="shared" si="46"/>
        <v>0</v>
      </c>
      <c r="N132" s="1">
        <f t="shared" si="32"/>
        <v>0</v>
      </c>
      <c r="O132" s="1">
        <f t="shared" si="47"/>
        <v>3.4111866634494115E-2</v>
      </c>
      <c r="P132" s="1">
        <f t="shared" si="48"/>
        <v>14.936104055522604</v>
      </c>
      <c r="Q132" s="1">
        <f t="shared" si="49"/>
        <v>0</v>
      </c>
      <c r="R132" s="1">
        <f t="shared" si="33"/>
        <v>0</v>
      </c>
      <c r="T132">
        <f t="shared" si="35"/>
        <v>0</v>
      </c>
      <c r="U132">
        <f t="shared" si="36"/>
        <v>0</v>
      </c>
    </row>
    <row r="133" spans="1:21">
      <c r="A133">
        <v>128</v>
      </c>
      <c r="B133">
        <f t="shared" si="31"/>
        <v>2.56</v>
      </c>
      <c r="C133" s="1">
        <f t="shared" si="38"/>
        <v>34.403934927955667</v>
      </c>
      <c r="D133" s="1">
        <f t="shared" si="39"/>
        <v>0.60135255800894549</v>
      </c>
      <c r="E133" s="1">
        <f t="shared" si="40"/>
        <v>1.0152432281632422</v>
      </c>
      <c r="F133" s="1">
        <f t="shared" si="41"/>
        <v>1.5960650720443326</v>
      </c>
      <c r="G133" s="1">
        <f t="shared" si="42"/>
        <v>-0.60135255800894549</v>
      </c>
      <c r="H133" s="1">
        <f t="shared" si="43"/>
        <v>1.7055933317247058</v>
      </c>
      <c r="I133" s="1">
        <f t="shared" si="44"/>
        <v>-20.645002036519145</v>
      </c>
      <c r="J133" s="1">
        <f t="shared" si="34"/>
        <v>-19.629758808355916</v>
      </c>
      <c r="K133" s="1">
        <f t="shared" si="37"/>
        <v>-0.39259517616711831</v>
      </c>
      <c r="L133" s="1">
        <f t="shared" si="45"/>
        <v>-36.54561325636768</v>
      </c>
      <c r="M133" s="1">
        <f t="shared" si="46"/>
        <v>0</v>
      </c>
      <c r="N133" s="1">
        <f t="shared" si="32"/>
        <v>0</v>
      </c>
      <c r="O133" s="1">
        <f t="shared" si="47"/>
        <v>3.4111866634494115E-2</v>
      </c>
      <c r="P133" s="1">
        <f t="shared" si="48"/>
        <v>14.970215922157097</v>
      </c>
      <c r="Q133" s="1">
        <f t="shared" si="49"/>
        <v>0</v>
      </c>
      <c r="R133" s="1">
        <f t="shared" si="33"/>
        <v>0</v>
      </c>
      <c r="T133">
        <f t="shared" si="35"/>
        <v>0</v>
      </c>
      <c r="U133">
        <f t="shared" si="36"/>
        <v>0</v>
      </c>
    </row>
    <row r="134" spans="1:21">
      <c r="A134">
        <v>129</v>
      </c>
      <c r="B134">
        <f t="shared" ref="B134:B197" si="50">A134*Ts</f>
        <v>2.58</v>
      </c>
      <c r="C134" s="1">
        <f t="shared" si="38"/>
        <v>34.403934927955667</v>
      </c>
      <c r="D134" s="1">
        <f t="shared" si="39"/>
        <v>0.60135255800894549</v>
      </c>
      <c r="E134" s="1">
        <f t="shared" si="40"/>
        <v>1.0152432281632422</v>
      </c>
      <c r="F134" s="1">
        <f t="shared" si="41"/>
        <v>1.5960650720443326</v>
      </c>
      <c r="G134" s="1">
        <f t="shared" si="42"/>
        <v>-0.60135255800894549</v>
      </c>
      <c r="H134" s="1">
        <f t="shared" si="43"/>
        <v>1.7055933317247058</v>
      </c>
      <c r="I134" s="1">
        <f t="shared" si="44"/>
        <v>-20.645002036519145</v>
      </c>
      <c r="J134" s="1">
        <f t="shared" si="34"/>
        <v>-19.629758808355916</v>
      </c>
      <c r="K134" s="1">
        <f t="shared" si="37"/>
        <v>-0.39259517616711831</v>
      </c>
      <c r="L134" s="1">
        <f t="shared" si="45"/>
        <v>-36.9382084325348</v>
      </c>
      <c r="M134" s="1">
        <f t="shared" si="46"/>
        <v>0</v>
      </c>
      <c r="N134" s="1">
        <f t="shared" ref="N134:N197" si="51">IF(H134&lt;2,0,K134*Sp +L134*Si + M134*Sd)</f>
        <v>0</v>
      </c>
      <c r="O134" s="1">
        <f t="shared" si="47"/>
        <v>3.4111866634494115E-2</v>
      </c>
      <c r="P134" s="1">
        <f t="shared" si="48"/>
        <v>15.00432778879159</v>
      </c>
      <c r="Q134" s="1">
        <f t="shared" si="49"/>
        <v>0</v>
      </c>
      <c r="R134" s="1">
        <f t="shared" ref="R134:R197" si="52">IF(H134&lt;2,0,MIN(O134*Dp +P134*Di + Q134*Dd,1)*Speed)</f>
        <v>0</v>
      </c>
      <c r="T134">
        <f t="shared" si="35"/>
        <v>0</v>
      </c>
      <c r="U134">
        <f t="shared" si="36"/>
        <v>0</v>
      </c>
    </row>
    <row r="135" spans="1:21">
      <c r="A135">
        <v>130</v>
      </c>
      <c r="B135">
        <f t="shared" si="50"/>
        <v>2.6</v>
      </c>
      <c r="C135" s="1">
        <f t="shared" si="38"/>
        <v>34.403934927955667</v>
      </c>
      <c r="D135" s="1">
        <f t="shared" si="39"/>
        <v>0.60135255800894549</v>
      </c>
      <c r="E135" s="1">
        <f t="shared" si="40"/>
        <v>1.0152432281632422</v>
      </c>
      <c r="F135" s="1">
        <f t="shared" si="41"/>
        <v>1.5960650720443326</v>
      </c>
      <c r="G135" s="1">
        <f t="shared" si="42"/>
        <v>-0.60135255800894549</v>
      </c>
      <c r="H135" s="1">
        <f t="shared" si="43"/>
        <v>1.7055933317247058</v>
      </c>
      <c r="I135" s="1">
        <f t="shared" si="44"/>
        <v>-20.645002036519145</v>
      </c>
      <c r="J135" s="1">
        <f t="shared" ref="J135:J198" si="53">IF(MOD(I135+E135,360) &gt; 180, MOD(I135+E135,360)-360,MOD(I135+E135,360))</f>
        <v>-19.629758808355916</v>
      </c>
      <c r="K135" s="1">
        <f t="shared" si="37"/>
        <v>-0.39259517616711831</v>
      </c>
      <c r="L135" s="1">
        <f t="shared" si="45"/>
        <v>-37.33080360870192</v>
      </c>
      <c r="M135" s="1">
        <f t="shared" si="46"/>
        <v>0</v>
      </c>
      <c r="N135" s="1">
        <f t="shared" si="51"/>
        <v>0</v>
      </c>
      <c r="O135" s="1">
        <f t="shared" si="47"/>
        <v>3.4111866634494115E-2</v>
      </c>
      <c r="P135" s="1">
        <f t="shared" si="48"/>
        <v>15.038439655426084</v>
      </c>
      <c r="Q135" s="1">
        <f t="shared" si="49"/>
        <v>0</v>
      </c>
      <c r="R135" s="1">
        <f t="shared" si="52"/>
        <v>0</v>
      </c>
      <c r="T135">
        <f t="shared" ref="T135:T198" si="54">IF(H135&lt;2,0,IF(R135-N135 &lt; -1, -1, IF(R135-N135 &gt; 1,1,R135-N135)))</f>
        <v>0</v>
      </c>
      <c r="U135">
        <f t="shared" ref="U135:U198" si="55">IF(H135&lt;2,0,IF(R135+N135 &lt; -1, -1, IF(R135+N135 &gt; 1, 1, R135+N135)))</f>
        <v>0</v>
      </c>
    </row>
    <row r="136" spans="1:21">
      <c r="A136">
        <v>131</v>
      </c>
      <c r="B136">
        <f t="shared" si="50"/>
        <v>2.62</v>
      </c>
      <c r="C136" s="1">
        <f t="shared" si="38"/>
        <v>34.403934927955667</v>
      </c>
      <c r="D136" s="1">
        <f t="shared" si="39"/>
        <v>0.60135255800894549</v>
      </c>
      <c r="E136" s="1">
        <f t="shared" si="40"/>
        <v>1.0152432281632422</v>
      </c>
      <c r="F136" s="1">
        <f t="shared" si="41"/>
        <v>1.5960650720443326</v>
      </c>
      <c r="G136" s="1">
        <f t="shared" si="42"/>
        <v>-0.60135255800894549</v>
      </c>
      <c r="H136" s="1">
        <f t="shared" si="43"/>
        <v>1.7055933317247058</v>
      </c>
      <c r="I136" s="1">
        <f t="shared" si="44"/>
        <v>-20.645002036519145</v>
      </c>
      <c r="J136" s="1">
        <f t="shared" si="53"/>
        <v>-19.629758808355916</v>
      </c>
      <c r="K136" s="1">
        <f t="shared" ref="K136:K199" si="56">J136*$I$1</f>
        <v>-0.39259517616711831</v>
      </c>
      <c r="L136" s="1">
        <f t="shared" si="45"/>
        <v>-37.72339878486904</v>
      </c>
      <c r="M136" s="1">
        <f t="shared" si="46"/>
        <v>0</v>
      </c>
      <c r="N136" s="1">
        <f t="shared" si="51"/>
        <v>0</v>
      </c>
      <c r="O136" s="1">
        <f t="shared" si="47"/>
        <v>3.4111866634494115E-2</v>
      </c>
      <c r="P136" s="1">
        <f t="shared" si="48"/>
        <v>15.072551522060577</v>
      </c>
      <c r="Q136" s="1">
        <f t="shared" si="49"/>
        <v>0</v>
      </c>
      <c r="R136" s="1">
        <f t="shared" si="52"/>
        <v>0</v>
      </c>
      <c r="T136">
        <f t="shared" si="54"/>
        <v>0</v>
      </c>
      <c r="U136">
        <f t="shared" si="55"/>
        <v>0</v>
      </c>
    </row>
    <row r="137" spans="1:21">
      <c r="A137">
        <v>132</v>
      </c>
      <c r="B137">
        <f t="shared" si="50"/>
        <v>2.64</v>
      </c>
      <c r="C137" s="1">
        <f t="shared" si="38"/>
        <v>34.403934927955667</v>
      </c>
      <c r="D137" s="1">
        <f t="shared" si="39"/>
        <v>0.60135255800894549</v>
      </c>
      <c r="E137" s="1">
        <f t="shared" si="40"/>
        <v>1.0152432281632422</v>
      </c>
      <c r="F137" s="1">
        <f t="shared" si="41"/>
        <v>1.5960650720443326</v>
      </c>
      <c r="G137" s="1">
        <f t="shared" si="42"/>
        <v>-0.60135255800894549</v>
      </c>
      <c r="H137" s="1">
        <f t="shared" si="43"/>
        <v>1.7055933317247058</v>
      </c>
      <c r="I137" s="1">
        <f t="shared" si="44"/>
        <v>-20.645002036519145</v>
      </c>
      <c r="J137" s="1">
        <f t="shared" si="53"/>
        <v>-19.629758808355916</v>
      </c>
      <c r="K137" s="1">
        <f t="shared" si="56"/>
        <v>-0.39259517616711831</v>
      </c>
      <c r="L137" s="1">
        <f t="shared" si="45"/>
        <v>-38.11599396103616</v>
      </c>
      <c r="M137" s="1">
        <f t="shared" si="46"/>
        <v>0</v>
      </c>
      <c r="N137" s="1">
        <f t="shared" si="51"/>
        <v>0</v>
      </c>
      <c r="O137" s="1">
        <f t="shared" si="47"/>
        <v>3.4111866634494115E-2</v>
      </c>
      <c r="P137" s="1">
        <f t="shared" si="48"/>
        <v>15.10666338869507</v>
      </c>
      <c r="Q137" s="1">
        <f t="shared" si="49"/>
        <v>0</v>
      </c>
      <c r="R137" s="1">
        <f t="shared" si="52"/>
        <v>0</v>
      </c>
      <c r="T137">
        <f t="shared" si="54"/>
        <v>0</v>
      </c>
      <c r="U137">
        <f t="shared" si="55"/>
        <v>0</v>
      </c>
    </row>
    <row r="138" spans="1:21">
      <c r="A138">
        <v>133</v>
      </c>
      <c r="B138">
        <f t="shared" si="50"/>
        <v>2.66</v>
      </c>
      <c r="C138" s="1">
        <f t="shared" si="38"/>
        <v>34.403934927955667</v>
      </c>
      <c r="D138" s="1">
        <f t="shared" si="39"/>
        <v>0.60135255800894549</v>
      </c>
      <c r="E138" s="1">
        <f t="shared" si="40"/>
        <v>1.0152432281632422</v>
      </c>
      <c r="F138" s="1">
        <f t="shared" si="41"/>
        <v>1.5960650720443326</v>
      </c>
      <c r="G138" s="1">
        <f t="shared" si="42"/>
        <v>-0.60135255800894549</v>
      </c>
      <c r="H138" s="1">
        <f t="shared" si="43"/>
        <v>1.7055933317247058</v>
      </c>
      <c r="I138" s="1">
        <f t="shared" si="44"/>
        <v>-20.645002036519145</v>
      </c>
      <c r="J138" s="1">
        <f t="shared" si="53"/>
        <v>-19.629758808355916</v>
      </c>
      <c r="K138" s="1">
        <f t="shared" si="56"/>
        <v>-0.39259517616711831</v>
      </c>
      <c r="L138" s="1">
        <f t="shared" si="45"/>
        <v>-38.50858913720328</v>
      </c>
      <c r="M138" s="1">
        <f t="shared" si="46"/>
        <v>0</v>
      </c>
      <c r="N138" s="1">
        <f t="shared" si="51"/>
        <v>0</v>
      </c>
      <c r="O138" s="1">
        <f t="shared" si="47"/>
        <v>3.4111866634494115E-2</v>
      </c>
      <c r="P138" s="1">
        <f t="shared" si="48"/>
        <v>15.140775255329563</v>
      </c>
      <c r="Q138" s="1">
        <f t="shared" si="49"/>
        <v>0</v>
      </c>
      <c r="R138" s="1">
        <f t="shared" si="52"/>
        <v>0</v>
      </c>
      <c r="T138">
        <f t="shared" si="54"/>
        <v>0</v>
      </c>
      <c r="U138">
        <f t="shared" si="55"/>
        <v>0</v>
      </c>
    </row>
    <row r="139" spans="1:21">
      <c r="A139">
        <v>134</v>
      </c>
      <c r="B139">
        <f t="shared" si="50"/>
        <v>2.68</v>
      </c>
      <c r="C139" s="1">
        <f t="shared" si="38"/>
        <v>34.403934927955667</v>
      </c>
      <c r="D139" s="1">
        <f t="shared" si="39"/>
        <v>0.60135255800894549</v>
      </c>
      <c r="E139" s="1">
        <f t="shared" si="40"/>
        <v>1.0152432281632422</v>
      </c>
      <c r="F139" s="1">
        <f t="shared" si="41"/>
        <v>1.5960650720443326</v>
      </c>
      <c r="G139" s="1">
        <f t="shared" si="42"/>
        <v>-0.60135255800894549</v>
      </c>
      <c r="H139" s="1">
        <f t="shared" si="43"/>
        <v>1.7055933317247058</v>
      </c>
      <c r="I139" s="1">
        <f t="shared" si="44"/>
        <v>-20.645002036519145</v>
      </c>
      <c r="J139" s="1">
        <f t="shared" si="53"/>
        <v>-19.629758808355916</v>
      </c>
      <c r="K139" s="1">
        <f t="shared" si="56"/>
        <v>-0.39259517616711831</v>
      </c>
      <c r="L139" s="1">
        <f t="shared" si="45"/>
        <v>-38.901184313370401</v>
      </c>
      <c r="M139" s="1">
        <f t="shared" si="46"/>
        <v>0</v>
      </c>
      <c r="N139" s="1">
        <f t="shared" si="51"/>
        <v>0</v>
      </c>
      <c r="O139" s="1">
        <f t="shared" si="47"/>
        <v>3.4111866634494115E-2</v>
      </c>
      <c r="P139" s="1">
        <f t="shared" si="48"/>
        <v>15.174887121964057</v>
      </c>
      <c r="Q139" s="1">
        <f t="shared" si="49"/>
        <v>0</v>
      </c>
      <c r="R139" s="1">
        <f t="shared" si="52"/>
        <v>0</v>
      </c>
      <c r="T139">
        <f t="shared" si="54"/>
        <v>0</v>
      </c>
      <c r="U139">
        <f t="shared" si="55"/>
        <v>0</v>
      </c>
    </row>
    <row r="140" spans="1:21">
      <c r="A140">
        <v>135</v>
      </c>
      <c r="B140">
        <f t="shared" si="50"/>
        <v>2.7</v>
      </c>
      <c r="C140" s="1">
        <f t="shared" si="38"/>
        <v>34.403934927955667</v>
      </c>
      <c r="D140" s="1">
        <f t="shared" si="39"/>
        <v>0.60135255800894549</v>
      </c>
      <c r="E140" s="1">
        <f t="shared" si="40"/>
        <v>1.0152432281632422</v>
      </c>
      <c r="F140" s="1">
        <f t="shared" si="41"/>
        <v>1.5960650720443326</v>
      </c>
      <c r="G140" s="1">
        <f t="shared" si="42"/>
        <v>-0.60135255800894549</v>
      </c>
      <c r="H140" s="1">
        <f t="shared" si="43"/>
        <v>1.7055933317247058</v>
      </c>
      <c r="I140" s="1">
        <f t="shared" si="44"/>
        <v>-20.645002036519145</v>
      </c>
      <c r="J140" s="1">
        <f t="shared" si="53"/>
        <v>-19.629758808355916</v>
      </c>
      <c r="K140" s="1">
        <f t="shared" si="56"/>
        <v>-0.39259517616711831</v>
      </c>
      <c r="L140" s="1">
        <f t="shared" si="45"/>
        <v>-39.293779489537521</v>
      </c>
      <c r="M140" s="1">
        <f t="shared" si="46"/>
        <v>0</v>
      </c>
      <c r="N140" s="1">
        <f t="shared" si="51"/>
        <v>0</v>
      </c>
      <c r="O140" s="1">
        <f t="shared" si="47"/>
        <v>3.4111866634494115E-2</v>
      </c>
      <c r="P140" s="1">
        <f t="shared" si="48"/>
        <v>15.20899898859855</v>
      </c>
      <c r="Q140" s="1">
        <f t="shared" si="49"/>
        <v>0</v>
      </c>
      <c r="R140" s="1">
        <f t="shared" si="52"/>
        <v>0</v>
      </c>
      <c r="T140">
        <f t="shared" si="54"/>
        <v>0</v>
      </c>
      <c r="U140">
        <f t="shared" si="55"/>
        <v>0</v>
      </c>
    </row>
    <row r="141" spans="1:21">
      <c r="A141">
        <v>136</v>
      </c>
      <c r="B141">
        <f t="shared" si="50"/>
        <v>2.72</v>
      </c>
      <c r="C141" s="1">
        <f t="shared" si="38"/>
        <v>34.403934927955667</v>
      </c>
      <c r="D141" s="1">
        <f t="shared" si="39"/>
        <v>0.60135255800894549</v>
      </c>
      <c r="E141" s="1">
        <f t="shared" si="40"/>
        <v>1.0152432281632422</v>
      </c>
      <c r="F141" s="1">
        <f t="shared" si="41"/>
        <v>1.5960650720443326</v>
      </c>
      <c r="G141" s="1">
        <f t="shared" si="42"/>
        <v>-0.60135255800894549</v>
      </c>
      <c r="H141" s="1">
        <f t="shared" si="43"/>
        <v>1.7055933317247058</v>
      </c>
      <c r="I141" s="1">
        <f t="shared" si="44"/>
        <v>-20.645002036519145</v>
      </c>
      <c r="J141" s="1">
        <f t="shared" si="53"/>
        <v>-19.629758808355916</v>
      </c>
      <c r="K141" s="1">
        <f t="shared" si="56"/>
        <v>-0.39259517616711831</v>
      </c>
      <c r="L141" s="1">
        <f t="shared" si="45"/>
        <v>-39.686374665704641</v>
      </c>
      <c r="M141" s="1">
        <f t="shared" si="46"/>
        <v>0</v>
      </c>
      <c r="N141" s="1">
        <f t="shared" si="51"/>
        <v>0</v>
      </c>
      <c r="O141" s="1">
        <f t="shared" si="47"/>
        <v>3.4111866634494115E-2</v>
      </c>
      <c r="P141" s="1">
        <f t="shared" si="48"/>
        <v>15.243110855233043</v>
      </c>
      <c r="Q141" s="1">
        <f t="shared" si="49"/>
        <v>0</v>
      </c>
      <c r="R141" s="1">
        <f t="shared" si="52"/>
        <v>0</v>
      </c>
      <c r="T141">
        <f t="shared" si="54"/>
        <v>0</v>
      </c>
      <c r="U141">
        <f t="shared" si="55"/>
        <v>0</v>
      </c>
    </row>
    <row r="142" spans="1:21">
      <c r="A142">
        <v>137</v>
      </c>
      <c r="B142">
        <f t="shared" si="50"/>
        <v>2.74</v>
      </c>
      <c r="C142" s="1">
        <f t="shared" si="38"/>
        <v>34.403934927955667</v>
      </c>
      <c r="D142" s="1">
        <f t="shared" si="39"/>
        <v>0.60135255800894549</v>
      </c>
      <c r="E142" s="1">
        <f t="shared" si="40"/>
        <v>1.0152432281632422</v>
      </c>
      <c r="F142" s="1">
        <f t="shared" si="41"/>
        <v>1.5960650720443326</v>
      </c>
      <c r="G142" s="1">
        <f t="shared" si="42"/>
        <v>-0.60135255800894549</v>
      </c>
      <c r="H142" s="1">
        <f t="shared" si="43"/>
        <v>1.7055933317247058</v>
      </c>
      <c r="I142" s="1">
        <f t="shared" si="44"/>
        <v>-20.645002036519145</v>
      </c>
      <c r="J142" s="1">
        <f t="shared" si="53"/>
        <v>-19.629758808355916</v>
      </c>
      <c r="K142" s="1">
        <f t="shared" si="56"/>
        <v>-0.39259517616711831</v>
      </c>
      <c r="L142" s="1">
        <f t="shared" si="45"/>
        <v>-40.078969841871761</v>
      </c>
      <c r="M142" s="1">
        <f t="shared" si="46"/>
        <v>0</v>
      </c>
      <c r="N142" s="1">
        <f t="shared" si="51"/>
        <v>0</v>
      </c>
      <c r="O142" s="1">
        <f t="shared" si="47"/>
        <v>3.4111866634494115E-2</v>
      </c>
      <c r="P142" s="1">
        <f t="shared" si="48"/>
        <v>15.277222721867536</v>
      </c>
      <c r="Q142" s="1">
        <f t="shared" si="49"/>
        <v>0</v>
      </c>
      <c r="R142" s="1">
        <f t="shared" si="52"/>
        <v>0</v>
      </c>
      <c r="T142">
        <f t="shared" si="54"/>
        <v>0</v>
      </c>
      <c r="U142">
        <f t="shared" si="55"/>
        <v>0</v>
      </c>
    </row>
    <row r="143" spans="1:21">
      <c r="A143">
        <v>138</v>
      </c>
      <c r="B143">
        <f t="shared" si="50"/>
        <v>2.7600000000000002</v>
      </c>
      <c r="C143" s="1">
        <f t="shared" si="38"/>
        <v>34.403934927955667</v>
      </c>
      <c r="D143" s="1">
        <f t="shared" si="39"/>
        <v>0.60135255800894549</v>
      </c>
      <c r="E143" s="1">
        <f t="shared" si="40"/>
        <v>1.0152432281632422</v>
      </c>
      <c r="F143" s="1">
        <f t="shared" si="41"/>
        <v>1.5960650720443326</v>
      </c>
      <c r="G143" s="1">
        <f t="shared" si="42"/>
        <v>-0.60135255800894549</v>
      </c>
      <c r="H143" s="1">
        <f t="shared" si="43"/>
        <v>1.7055933317247058</v>
      </c>
      <c r="I143" s="1">
        <f t="shared" si="44"/>
        <v>-20.645002036519145</v>
      </c>
      <c r="J143" s="1">
        <f t="shared" si="53"/>
        <v>-19.629758808355916</v>
      </c>
      <c r="K143" s="1">
        <f t="shared" si="56"/>
        <v>-0.39259517616711831</v>
      </c>
      <c r="L143" s="1">
        <f t="shared" si="45"/>
        <v>-40.471565018038881</v>
      </c>
      <c r="M143" s="1">
        <f t="shared" si="46"/>
        <v>0</v>
      </c>
      <c r="N143" s="1">
        <f t="shared" si="51"/>
        <v>0</v>
      </c>
      <c r="O143" s="1">
        <f t="shared" si="47"/>
        <v>3.4111866634494115E-2</v>
      </c>
      <c r="P143" s="1">
        <f t="shared" si="48"/>
        <v>15.31133458850203</v>
      </c>
      <c r="Q143" s="1">
        <f t="shared" si="49"/>
        <v>0</v>
      </c>
      <c r="R143" s="1">
        <f t="shared" si="52"/>
        <v>0</v>
      </c>
      <c r="T143">
        <f t="shared" si="54"/>
        <v>0</v>
      </c>
      <c r="U143">
        <f t="shared" si="55"/>
        <v>0</v>
      </c>
    </row>
    <row r="144" spans="1:21">
      <c r="A144">
        <v>139</v>
      </c>
      <c r="B144">
        <f t="shared" si="50"/>
        <v>2.7800000000000002</v>
      </c>
      <c r="C144" s="1">
        <f t="shared" si="38"/>
        <v>34.403934927955667</v>
      </c>
      <c r="D144" s="1">
        <f t="shared" si="39"/>
        <v>0.60135255800894549</v>
      </c>
      <c r="E144" s="1">
        <f t="shared" si="40"/>
        <v>1.0152432281632422</v>
      </c>
      <c r="F144" s="1">
        <f t="shared" si="41"/>
        <v>1.5960650720443326</v>
      </c>
      <c r="G144" s="1">
        <f t="shared" si="42"/>
        <v>-0.60135255800894549</v>
      </c>
      <c r="H144" s="1">
        <f t="shared" si="43"/>
        <v>1.7055933317247058</v>
      </c>
      <c r="I144" s="1">
        <f t="shared" si="44"/>
        <v>-20.645002036519145</v>
      </c>
      <c r="J144" s="1">
        <f t="shared" si="53"/>
        <v>-19.629758808355916</v>
      </c>
      <c r="K144" s="1">
        <f t="shared" si="56"/>
        <v>-0.39259517616711831</v>
      </c>
      <c r="L144" s="1">
        <f t="shared" si="45"/>
        <v>-40.864160194206001</v>
      </c>
      <c r="M144" s="1">
        <f t="shared" si="46"/>
        <v>0</v>
      </c>
      <c r="N144" s="1">
        <f t="shared" si="51"/>
        <v>0</v>
      </c>
      <c r="O144" s="1">
        <f t="shared" si="47"/>
        <v>3.4111866634494115E-2</v>
      </c>
      <c r="P144" s="1">
        <f t="shared" si="48"/>
        <v>15.345446455136523</v>
      </c>
      <c r="Q144" s="1">
        <f t="shared" si="49"/>
        <v>0</v>
      </c>
      <c r="R144" s="1">
        <f t="shared" si="52"/>
        <v>0</v>
      </c>
      <c r="T144">
        <f t="shared" si="54"/>
        <v>0</v>
      </c>
      <c r="U144">
        <f t="shared" si="55"/>
        <v>0</v>
      </c>
    </row>
    <row r="145" spans="1:21">
      <c r="A145">
        <v>140</v>
      </c>
      <c r="B145">
        <f t="shared" si="50"/>
        <v>2.8000000000000003</v>
      </c>
      <c r="C145" s="1">
        <f t="shared" si="38"/>
        <v>34.403934927955667</v>
      </c>
      <c r="D145" s="1">
        <f t="shared" si="39"/>
        <v>0.60135255800894549</v>
      </c>
      <c r="E145" s="1">
        <f t="shared" si="40"/>
        <v>1.0152432281632422</v>
      </c>
      <c r="F145" s="1">
        <f t="shared" si="41"/>
        <v>1.5960650720443326</v>
      </c>
      <c r="G145" s="1">
        <f t="shared" si="42"/>
        <v>-0.60135255800894549</v>
      </c>
      <c r="H145" s="1">
        <f t="shared" si="43"/>
        <v>1.7055933317247058</v>
      </c>
      <c r="I145" s="1">
        <f t="shared" si="44"/>
        <v>-20.645002036519145</v>
      </c>
      <c r="J145" s="1">
        <f t="shared" si="53"/>
        <v>-19.629758808355916</v>
      </c>
      <c r="K145" s="1">
        <f t="shared" si="56"/>
        <v>-0.39259517616711831</v>
      </c>
      <c r="L145" s="1">
        <f t="shared" si="45"/>
        <v>-41.256755370373121</v>
      </c>
      <c r="M145" s="1">
        <f t="shared" si="46"/>
        <v>0</v>
      </c>
      <c r="N145" s="1">
        <f t="shared" si="51"/>
        <v>0</v>
      </c>
      <c r="O145" s="1">
        <f t="shared" si="47"/>
        <v>3.4111866634494115E-2</v>
      </c>
      <c r="P145" s="1">
        <f t="shared" si="48"/>
        <v>15.379558321771016</v>
      </c>
      <c r="Q145" s="1">
        <f t="shared" si="49"/>
        <v>0</v>
      </c>
      <c r="R145" s="1">
        <f t="shared" si="52"/>
        <v>0</v>
      </c>
      <c r="T145">
        <f t="shared" si="54"/>
        <v>0</v>
      </c>
      <c r="U145">
        <f t="shared" si="55"/>
        <v>0</v>
      </c>
    </row>
    <row r="146" spans="1:21">
      <c r="A146">
        <v>141</v>
      </c>
      <c r="B146">
        <f t="shared" si="50"/>
        <v>2.82</v>
      </c>
      <c r="C146" s="1">
        <f t="shared" si="38"/>
        <v>34.403934927955667</v>
      </c>
      <c r="D146" s="1">
        <f t="shared" si="39"/>
        <v>0.60135255800894549</v>
      </c>
      <c r="E146" s="1">
        <f t="shared" si="40"/>
        <v>1.0152432281632422</v>
      </c>
      <c r="F146" s="1">
        <f t="shared" si="41"/>
        <v>1.5960650720443326</v>
      </c>
      <c r="G146" s="1">
        <f t="shared" si="42"/>
        <v>-0.60135255800894549</v>
      </c>
      <c r="H146" s="1">
        <f t="shared" si="43"/>
        <v>1.7055933317247058</v>
      </c>
      <c r="I146" s="1">
        <f t="shared" si="44"/>
        <v>-20.645002036519145</v>
      </c>
      <c r="J146" s="1">
        <f t="shared" si="53"/>
        <v>-19.629758808355916</v>
      </c>
      <c r="K146" s="1">
        <f t="shared" si="56"/>
        <v>-0.39259517616711831</v>
      </c>
      <c r="L146" s="1">
        <f t="shared" si="45"/>
        <v>-41.649350546540241</v>
      </c>
      <c r="M146" s="1">
        <f t="shared" si="46"/>
        <v>0</v>
      </c>
      <c r="N146" s="1">
        <f t="shared" si="51"/>
        <v>0</v>
      </c>
      <c r="O146" s="1">
        <f t="shared" si="47"/>
        <v>3.4111866634494115E-2</v>
      </c>
      <c r="P146" s="1">
        <f t="shared" si="48"/>
        <v>15.41367018840551</v>
      </c>
      <c r="Q146" s="1">
        <f t="shared" si="49"/>
        <v>0</v>
      </c>
      <c r="R146" s="1">
        <f t="shared" si="52"/>
        <v>0</v>
      </c>
      <c r="T146">
        <f t="shared" si="54"/>
        <v>0</v>
      </c>
      <c r="U146">
        <f t="shared" si="55"/>
        <v>0</v>
      </c>
    </row>
    <row r="147" spans="1:21">
      <c r="A147">
        <v>142</v>
      </c>
      <c r="B147">
        <f t="shared" si="50"/>
        <v>2.84</v>
      </c>
      <c r="C147" s="1">
        <f t="shared" si="38"/>
        <v>34.403934927955667</v>
      </c>
      <c r="D147" s="1">
        <f t="shared" si="39"/>
        <v>0.60135255800894549</v>
      </c>
      <c r="E147" s="1">
        <f t="shared" si="40"/>
        <v>1.0152432281632422</v>
      </c>
      <c r="F147" s="1">
        <f t="shared" si="41"/>
        <v>1.5960650720443326</v>
      </c>
      <c r="G147" s="1">
        <f t="shared" si="42"/>
        <v>-0.60135255800894549</v>
      </c>
      <c r="H147" s="1">
        <f t="shared" si="43"/>
        <v>1.7055933317247058</v>
      </c>
      <c r="I147" s="1">
        <f t="shared" si="44"/>
        <v>-20.645002036519145</v>
      </c>
      <c r="J147" s="1">
        <f t="shared" si="53"/>
        <v>-19.629758808355916</v>
      </c>
      <c r="K147" s="1">
        <f t="shared" si="56"/>
        <v>-0.39259517616711831</v>
      </c>
      <c r="L147" s="1">
        <f t="shared" si="45"/>
        <v>-42.041945722707361</v>
      </c>
      <c r="M147" s="1">
        <f t="shared" si="46"/>
        <v>0</v>
      </c>
      <c r="N147" s="1">
        <f t="shared" si="51"/>
        <v>0</v>
      </c>
      <c r="O147" s="1">
        <f t="shared" si="47"/>
        <v>3.4111866634494115E-2</v>
      </c>
      <c r="P147" s="1">
        <f t="shared" si="48"/>
        <v>15.447782055040003</v>
      </c>
      <c r="Q147" s="1">
        <f t="shared" si="49"/>
        <v>0</v>
      </c>
      <c r="R147" s="1">
        <f t="shared" si="52"/>
        <v>0</v>
      </c>
      <c r="T147">
        <f t="shared" si="54"/>
        <v>0</v>
      </c>
      <c r="U147">
        <f t="shared" si="55"/>
        <v>0</v>
      </c>
    </row>
    <row r="148" spans="1:21">
      <c r="A148">
        <v>143</v>
      </c>
      <c r="B148">
        <f t="shared" si="50"/>
        <v>2.86</v>
      </c>
      <c r="C148" s="1">
        <f t="shared" si="38"/>
        <v>34.403934927955667</v>
      </c>
      <c r="D148" s="1">
        <f t="shared" si="39"/>
        <v>0.60135255800894549</v>
      </c>
      <c r="E148" s="1">
        <f t="shared" si="40"/>
        <v>1.0152432281632422</v>
      </c>
      <c r="F148" s="1">
        <f t="shared" si="41"/>
        <v>1.5960650720443326</v>
      </c>
      <c r="G148" s="1">
        <f t="shared" si="42"/>
        <v>-0.60135255800894549</v>
      </c>
      <c r="H148" s="1">
        <f t="shared" si="43"/>
        <v>1.7055933317247058</v>
      </c>
      <c r="I148" s="1">
        <f t="shared" si="44"/>
        <v>-20.645002036519145</v>
      </c>
      <c r="J148" s="1">
        <f t="shared" si="53"/>
        <v>-19.629758808355916</v>
      </c>
      <c r="K148" s="1">
        <f t="shared" si="56"/>
        <v>-0.39259517616711831</v>
      </c>
      <c r="L148" s="1">
        <f t="shared" si="45"/>
        <v>-42.434540898874481</v>
      </c>
      <c r="M148" s="1">
        <f t="shared" si="46"/>
        <v>0</v>
      </c>
      <c r="N148" s="1">
        <f t="shared" si="51"/>
        <v>0</v>
      </c>
      <c r="O148" s="1">
        <f t="shared" si="47"/>
        <v>3.4111866634494115E-2</v>
      </c>
      <c r="P148" s="1">
        <f t="shared" si="48"/>
        <v>15.481893921674496</v>
      </c>
      <c r="Q148" s="1">
        <f t="shared" si="49"/>
        <v>0</v>
      </c>
      <c r="R148" s="1">
        <f t="shared" si="52"/>
        <v>0</v>
      </c>
      <c r="T148">
        <f t="shared" si="54"/>
        <v>0</v>
      </c>
      <c r="U148">
        <f t="shared" si="55"/>
        <v>0</v>
      </c>
    </row>
    <row r="149" spans="1:21">
      <c r="A149">
        <v>144</v>
      </c>
      <c r="B149">
        <f t="shared" si="50"/>
        <v>2.88</v>
      </c>
      <c r="C149" s="1">
        <f t="shared" si="38"/>
        <v>34.403934927955667</v>
      </c>
      <c r="D149" s="1">
        <f t="shared" si="39"/>
        <v>0.60135255800894549</v>
      </c>
      <c r="E149" s="1">
        <f t="shared" si="40"/>
        <v>1.0152432281632422</v>
      </c>
      <c r="F149" s="1">
        <f t="shared" si="41"/>
        <v>1.5960650720443326</v>
      </c>
      <c r="G149" s="1">
        <f t="shared" si="42"/>
        <v>-0.60135255800894549</v>
      </c>
      <c r="H149" s="1">
        <f t="shared" si="43"/>
        <v>1.7055933317247058</v>
      </c>
      <c r="I149" s="1">
        <f t="shared" si="44"/>
        <v>-20.645002036519145</v>
      </c>
      <c r="J149" s="1">
        <f t="shared" si="53"/>
        <v>-19.629758808355916</v>
      </c>
      <c r="K149" s="1">
        <f t="shared" si="56"/>
        <v>-0.39259517616711831</v>
      </c>
      <c r="L149" s="1">
        <f t="shared" si="45"/>
        <v>-42.827136075041601</v>
      </c>
      <c r="M149" s="1">
        <f t="shared" si="46"/>
        <v>0</v>
      </c>
      <c r="N149" s="1">
        <f t="shared" si="51"/>
        <v>0</v>
      </c>
      <c r="O149" s="1">
        <f t="shared" si="47"/>
        <v>3.4111866634494115E-2</v>
      </c>
      <c r="P149" s="1">
        <f t="shared" si="48"/>
        <v>15.516005788308989</v>
      </c>
      <c r="Q149" s="1">
        <f t="shared" si="49"/>
        <v>0</v>
      </c>
      <c r="R149" s="1">
        <f t="shared" si="52"/>
        <v>0</v>
      </c>
      <c r="T149">
        <f t="shared" si="54"/>
        <v>0</v>
      </c>
      <c r="U149">
        <f t="shared" si="55"/>
        <v>0</v>
      </c>
    </row>
    <row r="150" spans="1:21">
      <c r="A150">
        <v>145</v>
      </c>
      <c r="B150">
        <f t="shared" si="50"/>
        <v>2.9</v>
      </c>
      <c r="C150" s="1">
        <f t="shared" si="38"/>
        <v>34.403934927955667</v>
      </c>
      <c r="D150" s="1">
        <f t="shared" si="39"/>
        <v>0.60135255800894549</v>
      </c>
      <c r="E150" s="1">
        <f t="shared" si="40"/>
        <v>1.0152432281632422</v>
      </c>
      <c r="F150" s="1">
        <f t="shared" si="41"/>
        <v>1.5960650720443326</v>
      </c>
      <c r="G150" s="1">
        <f t="shared" si="42"/>
        <v>-0.60135255800894549</v>
      </c>
      <c r="H150" s="1">
        <f t="shared" si="43"/>
        <v>1.7055933317247058</v>
      </c>
      <c r="I150" s="1">
        <f t="shared" si="44"/>
        <v>-20.645002036519145</v>
      </c>
      <c r="J150" s="1">
        <f t="shared" si="53"/>
        <v>-19.629758808355916</v>
      </c>
      <c r="K150" s="1">
        <f t="shared" si="56"/>
        <v>-0.39259517616711831</v>
      </c>
      <c r="L150" s="1">
        <f t="shared" si="45"/>
        <v>-43.219731251208721</v>
      </c>
      <c r="M150" s="1">
        <f t="shared" si="46"/>
        <v>0</v>
      </c>
      <c r="N150" s="1">
        <f t="shared" si="51"/>
        <v>0</v>
      </c>
      <c r="O150" s="1">
        <f t="shared" si="47"/>
        <v>3.4111866634494115E-2</v>
      </c>
      <c r="P150" s="1">
        <f t="shared" si="48"/>
        <v>15.550117654943483</v>
      </c>
      <c r="Q150" s="1">
        <f t="shared" si="49"/>
        <v>0</v>
      </c>
      <c r="R150" s="1">
        <f t="shared" si="52"/>
        <v>0</v>
      </c>
      <c r="T150">
        <f t="shared" si="54"/>
        <v>0</v>
      </c>
      <c r="U150">
        <f t="shared" si="55"/>
        <v>0</v>
      </c>
    </row>
    <row r="151" spans="1:21">
      <c r="A151">
        <v>146</v>
      </c>
      <c r="B151">
        <f t="shared" si="50"/>
        <v>2.92</v>
      </c>
      <c r="C151" s="1">
        <f t="shared" si="38"/>
        <v>34.403934927955667</v>
      </c>
      <c r="D151" s="1">
        <f t="shared" si="39"/>
        <v>0.60135255800894549</v>
      </c>
      <c r="E151" s="1">
        <f t="shared" si="40"/>
        <v>1.0152432281632422</v>
      </c>
      <c r="F151" s="1">
        <f t="shared" si="41"/>
        <v>1.5960650720443326</v>
      </c>
      <c r="G151" s="1">
        <f t="shared" si="42"/>
        <v>-0.60135255800894549</v>
      </c>
      <c r="H151" s="1">
        <f t="shared" si="43"/>
        <v>1.7055933317247058</v>
      </c>
      <c r="I151" s="1">
        <f t="shared" si="44"/>
        <v>-20.645002036519145</v>
      </c>
      <c r="J151" s="1">
        <f t="shared" si="53"/>
        <v>-19.629758808355916</v>
      </c>
      <c r="K151" s="1">
        <f t="shared" si="56"/>
        <v>-0.39259517616711831</v>
      </c>
      <c r="L151" s="1">
        <f t="shared" si="45"/>
        <v>-43.612326427375841</v>
      </c>
      <c r="M151" s="1">
        <f t="shared" si="46"/>
        <v>0</v>
      </c>
      <c r="N151" s="1">
        <f t="shared" si="51"/>
        <v>0</v>
      </c>
      <c r="O151" s="1">
        <f t="shared" si="47"/>
        <v>3.4111866634494115E-2</v>
      </c>
      <c r="P151" s="1">
        <f t="shared" si="48"/>
        <v>15.584229521577976</v>
      </c>
      <c r="Q151" s="1">
        <f t="shared" si="49"/>
        <v>0</v>
      </c>
      <c r="R151" s="1">
        <f t="shared" si="52"/>
        <v>0</v>
      </c>
      <c r="T151">
        <f t="shared" si="54"/>
        <v>0</v>
      </c>
      <c r="U151">
        <f t="shared" si="55"/>
        <v>0</v>
      </c>
    </row>
    <row r="152" spans="1:21">
      <c r="A152">
        <v>147</v>
      </c>
      <c r="B152">
        <f t="shared" si="50"/>
        <v>2.94</v>
      </c>
      <c r="C152" s="1">
        <f t="shared" si="38"/>
        <v>34.403934927955667</v>
      </c>
      <c r="D152" s="1">
        <f t="shared" si="39"/>
        <v>0.60135255800894549</v>
      </c>
      <c r="E152" s="1">
        <f t="shared" si="40"/>
        <v>1.0152432281632422</v>
      </c>
      <c r="F152" s="1">
        <f t="shared" si="41"/>
        <v>1.5960650720443326</v>
      </c>
      <c r="G152" s="1">
        <f t="shared" si="42"/>
        <v>-0.60135255800894549</v>
      </c>
      <c r="H152" s="1">
        <f t="shared" si="43"/>
        <v>1.7055933317247058</v>
      </c>
      <c r="I152" s="1">
        <f t="shared" si="44"/>
        <v>-20.645002036519145</v>
      </c>
      <c r="J152" s="1">
        <f t="shared" si="53"/>
        <v>-19.629758808355916</v>
      </c>
      <c r="K152" s="1">
        <f t="shared" si="56"/>
        <v>-0.39259517616711831</v>
      </c>
      <c r="L152" s="1">
        <f t="shared" si="45"/>
        <v>-44.004921603542961</v>
      </c>
      <c r="M152" s="1">
        <f t="shared" si="46"/>
        <v>0</v>
      </c>
      <c r="N152" s="1">
        <f t="shared" si="51"/>
        <v>0</v>
      </c>
      <c r="O152" s="1">
        <f t="shared" si="47"/>
        <v>3.4111866634494115E-2</v>
      </c>
      <c r="P152" s="1">
        <f t="shared" si="48"/>
        <v>15.618341388212469</v>
      </c>
      <c r="Q152" s="1">
        <f t="shared" si="49"/>
        <v>0</v>
      </c>
      <c r="R152" s="1">
        <f t="shared" si="52"/>
        <v>0</v>
      </c>
      <c r="T152">
        <f t="shared" si="54"/>
        <v>0</v>
      </c>
      <c r="U152">
        <f t="shared" si="55"/>
        <v>0</v>
      </c>
    </row>
    <row r="153" spans="1:21">
      <c r="A153">
        <v>148</v>
      </c>
      <c r="B153">
        <f t="shared" si="50"/>
        <v>2.96</v>
      </c>
      <c r="C153" s="1">
        <f t="shared" si="38"/>
        <v>34.403934927955667</v>
      </c>
      <c r="D153" s="1">
        <f t="shared" si="39"/>
        <v>0.60135255800894549</v>
      </c>
      <c r="E153" s="1">
        <f t="shared" si="40"/>
        <v>1.0152432281632422</v>
      </c>
      <c r="F153" s="1">
        <f t="shared" si="41"/>
        <v>1.5960650720443326</v>
      </c>
      <c r="G153" s="1">
        <f t="shared" si="42"/>
        <v>-0.60135255800894549</v>
      </c>
      <c r="H153" s="1">
        <f t="shared" si="43"/>
        <v>1.7055933317247058</v>
      </c>
      <c r="I153" s="1">
        <f t="shared" si="44"/>
        <v>-20.645002036519145</v>
      </c>
      <c r="J153" s="1">
        <f t="shared" si="53"/>
        <v>-19.629758808355916</v>
      </c>
      <c r="K153" s="1">
        <f t="shared" si="56"/>
        <v>-0.39259517616711831</v>
      </c>
      <c r="L153" s="1">
        <f t="shared" si="45"/>
        <v>-44.397516779710081</v>
      </c>
      <c r="M153" s="1">
        <f t="shared" si="46"/>
        <v>0</v>
      </c>
      <c r="N153" s="1">
        <f t="shared" si="51"/>
        <v>0</v>
      </c>
      <c r="O153" s="1">
        <f t="shared" si="47"/>
        <v>3.4111866634494115E-2</v>
      </c>
      <c r="P153" s="1">
        <f t="shared" si="48"/>
        <v>15.652453254846963</v>
      </c>
      <c r="Q153" s="1">
        <f t="shared" si="49"/>
        <v>0</v>
      </c>
      <c r="R153" s="1">
        <f t="shared" si="52"/>
        <v>0</v>
      </c>
      <c r="T153">
        <f t="shared" si="54"/>
        <v>0</v>
      </c>
      <c r="U153">
        <f t="shared" si="55"/>
        <v>0</v>
      </c>
    </row>
    <row r="154" spans="1:21">
      <c r="A154">
        <v>149</v>
      </c>
      <c r="B154">
        <f t="shared" si="50"/>
        <v>2.98</v>
      </c>
      <c r="C154" s="1">
        <f t="shared" si="38"/>
        <v>34.403934927955667</v>
      </c>
      <c r="D154" s="1">
        <f t="shared" si="39"/>
        <v>0.60135255800894549</v>
      </c>
      <c r="E154" s="1">
        <f t="shared" si="40"/>
        <v>1.0152432281632422</v>
      </c>
      <c r="F154" s="1">
        <f t="shared" si="41"/>
        <v>1.5960650720443326</v>
      </c>
      <c r="G154" s="1">
        <f t="shared" si="42"/>
        <v>-0.60135255800894549</v>
      </c>
      <c r="H154" s="1">
        <f t="shared" si="43"/>
        <v>1.7055933317247058</v>
      </c>
      <c r="I154" s="1">
        <f t="shared" si="44"/>
        <v>-20.645002036519145</v>
      </c>
      <c r="J154" s="1">
        <f t="shared" si="53"/>
        <v>-19.629758808355916</v>
      </c>
      <c r="K154" s="1">
        <f t="shared" si="56"/>
        <v>-0.39259517616711831</v>
      </c>
      <c r="L154" s="1">
        <f t="shared" si="45"/>
        <v>-44.790111955877201</v>
      </c>
      <c r="M154" s="1">
        <f t="shared" si="46"/>
        <v>0</v>
      </c>
      <c r="N154" s="1">
        <f t="shared" si="51"/>
        <v>0</v>
      </c>
      <c r="O154" s="1">
        <f t="shared" si="47"/>
        <v>3.4111866634494115E-2</v>
      </c>
      <c r="P154" s="1">
        <f t="shared" si="48"/>
        <v>15.686565121481456</v>
      </c>
      <c r="Q154" s="1">
        <f t="shared" si="49"/>
        <v>0</v>
      </c>
      <c r="R154" s="1">
        <f t="shared" si="52"/>
        <v>0</v>
      </c>
      <c r="T154">
        <f t="shared" si="54"/>
        <v>0</v>
      </c>
      <c r="U154">
        <f t="shared" si="55"/>
        <v>0</v>
      </c>
    </row>
    <row r="155" spans="1:21">
      <c r="A155">
        <v>150</v>
      </c>
      <c r="B155">
        <f t="shared" si="50"/>
        <v>3</v>
      </c>
      <c r="C155" s="1">
        <f t="shared" si="38"/>
        <v>34.403934927955667</v>
      </c>
      <c r="D155" s="1">
        <f t="shared" si="39"/>
        <v>0.60135255800894549</v>
      </c>
      <c r="E155" s="1">
        <f t="shared" si="40"/>
        <v>1.0152432281632422</v>
      </c>
      <c r="F155" s="1">
        <f t="shared" si="41"/>
        <v>1.5960650720443326</v>
      </c>
      <c r="G155" s="1">
        <f t="shared" si="42"/>
        <v>-0.60135255800894549</v>
      </c>
      <c r="H155" s="1">
        <f t="shared" si="43"/>
        <v>1.7055933317247058</v>
      </c>
      <c r="I155" s="1">
        <f t="shared" si="44"/>
        <v>-20.645002036519145</v>
      </c>
      <c r="J155" s="1">
        <f t="shared" si="53"/>
        <v>-19.629758808355916</v>
      </c>
      <c r="K155" s="1">
        <f t="shared" si="56"/>
        <v>-0.39259517616711831</v>
      </c>
      <c r="L155" s="1">
        <f t="shared" si="45"/>
        <v>-45.182707132044321</v>
      </c>
      <c r="M155" s="1">
        <f t="shared" si="46"/>
        <v>0</v>
      </c>
      <c r="N155" s="1">
        <f t="shared" si="51"/>
        <v>0</v>
      </c>
      <c r="O155" s="1">
        <f t="shared" si="47"/>
        <v>3.4111866634494115E-2</v>
      </c>
      <c r="P155" s="1">
        <f t="shared" si="48"/>
        <v>15.720676988115949</v>
      </c>
      <c r="Q155" s="1">
        <f t="shared" si="49"/>
        <v>0</v>
      </c>
      <c r="R155" s="1">
        <f t="shared" si="52"/>
        <v>0</v>
      </c>
      <c r="T155">
        <f t="shared" si="54"/>
        <v>0</v>
      </c>
      <c r="U155">
        <f t="shared" si="55"/>
        <v>0</v>
      </c>
    </row>
    <row r="156" spans="1:21">
      <c r="A156">
        <v>151</v>
      </c>
      <c r="B156">
        <f t="shared" si="50"/>
        <v>3.02</v>
      </c>
      <c r="C156" s="1">
        <f t="shared" si="38"/>
        <v>34.403934927955667</v>
      </c>
      <c r="D156" s="1">
        <f t="shared" si="39"/>
        <v>0.60135255800894549</v>
      </c>
      <c r="E156" s="1">
        <f t="shared" si="40"/>
        <v>1.0152432281632422</v>
      </c>
      <c r="F156" s="1">
        <f t="shared" si="41"/>
        <v>1.5960650720443326</v>
      </c>
      <c r="G156" s="1">
        <f t="shared" si="42"/>
        <v>-0.60135255800894549</v>
      </c>
      <c r="H156" s="1">
        <f t="shared" si="43"/>
        <v>1.7055933317247058</v>
      </c>
      <c r="I156" s="1">
        <f t="shared" si="44"/>
        <v>-20.645002036519145</v>
      </c>
      <c r="J156" s="1">
        <f t="shared" si="53"/>
        <v>-19.629758808355916</v>
      </c>
      <c r="K156" s="1">
        <f t="shared" si="56"/>
        <v>-0.39259517616711831</v>
      </c>
      <c r="L156" s="1">
        <f t="shared" si="45"/>
        <v>-45.575302308211441</v>
      </c>
      <c r="M156" s="1">
        <f t="shared" si="46"/>
        <v>0</v>
      </c>
      <c r="N156" s="1">
        <f t="shared" si="51"/>
        <v>0</v>
      </c>
      <c r="O156" s="1">
        <f t="shared" si="47"/>
        <v>3.4111866634494115E-2</v>
      </c>
      <c r="P156" s="1">
        <f t="shared" si="48"/>
        <v>15.754788854750442</v>
      </c>
      <c r="Q156" s="1">
        <f t="shared" si="49"/>
        <v>0</v>
      </c>
      <c r="R156" s="1">
        <f t="shared" si="52"/>
        <v>0</v>
      </c>
      <c r="T156">
        <f t="shared" si="54"/>
        <v>0</v>
      </c>
      <c r="U156">
        <f t="shared" si="55"/>
        <v>0</v>
      </c>
    </row>
    <row r="157" spans="1:21">
      <c r="A157">
        <v>152</v>
      </c>
      <c r="B157">
        <f t="shared" si="50"/>
        <v>3.04</v>
      </c>
      <c r="C157" s="1">
        <f t="shared" ref="C157:C220" si="57">C156+COS(RADIANS(I156))*((T156+U156)/2)*$I$2</f>
        <v>34.403934927955667</v>
      </c>
      <c r="D157" s="1">
        <f t="shared" ref="D157:D220" si="58">D156+SIN(RADIANS(E156))*((T156+U156)/2)*$I$2</f>
        <v>0.60135255800894549</v>
      </c>
      <c r="E157" s="1">
        <f t="shared" ref="E157:E220" si="59">E156+(T156-U156)/24</f>
        <v>1.0152432281632422</v>
      </c>
      <c r="F157" s="1">
        <f t="shared" ref="F157:F220" si="60">$F$1-C157</f>
        <v>1.5960650720443326</v>
      </c>
      <c r="G157" s="1">
        <f t="shared" ref="G157:G220" si="61">$F$2-D157</f>
        <v>-0.60135255800894549</v>
      </c>
      <c r="H157" s="1">
        <f t="shared" ref="H157:H220" si="62">SQRT(F157*F157+G157*G157)</f>
        <v>1.7055933317247058</v>
      </c>
      <c r="I157" s="1">
        <f t="shared" ref="I157:I220" si="63">IF($F$3&lt;0,DEGREES(ATAN2(F157,G157))+180,DEGREES(ATAN2(F157,G157)))</f>
        <v>-20.645002036519145</v>
      </c>
      <c r="J157" s="1">
        <f t="shared" si="53"/>
        <v>-19.629758808355916</v>
      </c>
      <c r="K157" s="1">
        <f t="shared" si="56"/>
        <v>-0.39259517616711831</v>
      </c>
      <c r="L157" s="1">
        <f t="shared" ref="L157:L220" si="64">K157+L156</f>
        <v>-45.967897484378561</v>
      </c>
      <c r="M157" s="1">
        <f t="shared" ref="M157:M220" si="65">K157-K156</f>
        <v>0</v>
      </c>
      <c r="N157" s="1">
        <f t="shared" si="51"/>
        <v>0</v>
      </c>
      <c r="O157" s="1">
        <f t="shared" ref="O157:O220" si="66">H157*$I$1</f>
        <v>3.4111866634494115E-2</v>
      </c>
      <c r="P157" s="1">
        <f t="shared" ref="P157:P220" si="67">O157+P156</f>
        <v>15.788900721384936</v>
      </c>
      <c r="Q157" s="1">
        <f t="shared" ref="Q157:Q220" si="68">O157-O156</f>
        <v>0</v>
      </c>
      <c r="R157" s="1">
        <f t="shared" si="52"/>
        <v>0</v>
      </c>
      <c r="T157">
        <f t="shared" si="54"/>
        <v>0</v>
      </c>
      <c r="U157">
        <f t="shared" si="55"/>
        <v>0</v>
      </c>
    </row>
    <row r="158" spans="1:21">
      <c r="A158">
        <v>153</v>
      </c>
      <c r="B158">
        <f t="shared" si="50"/>
        <v>3.06</v>
      </c>
      <c r="C158" s="1">
        <f t="shared" si="57"/>
        <v>34.403934927955667</v>
      </c>
      <c r="D158" s="1">
        <f t="shared" si="58"/>
        <v>0.60135255800894549</v>
      </c>
      <c r="E158" s="1">
        <f t="shared" si="59"/>
        <v>1.0152432281632422</v>
      </c>
      <c r="F158" s="1">
        <f t="shared" si="60"/>
        <v>1.5960650720443326</v>
      </c>
      <c r="G158" s="1">
        <f t="shared" si="61"/>
        <v>-0.60135255800894549</v>
      </c>
      <c r="H158" s="1">
        <f t="shared" si="62"/>
        <v>1.7055933317247058</v>
      </c>
      <c r="I158" s="1">
        <f t="shared" si="63"/>
        <v>-20.645002036519145</v>
      </c>
      <c r="J158" s="1">
        <f t="shared" si="53"/>
        <v>-19.629758808355916</v>
      </c>
      <c r="K158" s="1">
        <f t="shared" si="56"/>
        <v>-0.39259517616711831</v>
      </c>
      <c r="L158" s="1">
        <f t="shared" si="64"/>
        <v>-46.360492660545681</v>
      </c>
      <c r="M158" s="1">
        <f t="shared" si="65"/>
        <v>0</v>
      </c>
      <c r="N158" s="1">
        <f t="shared" si="51"/>
        <v>0</v>
      </c>
      <c r="O158" s="1">
        <f t="shared" si="66"/>
        <v>3.4111866634494115E-2</v>
      </c>
      <c r="P158" s="1">
        <f t="shared" si="67"/>
        <v>15.823012588019429</v>
      </c>
      <c r="Q158" s="1">
        <f t="shared" si="68"/>
        <v>0</v>
      </c>
      <c r="R158" s="1">
        <f t="shared" si="52"/>
        <v>0</v>
      </c>
      <c r="T158">
        <f t="shared" si="54"/>
        <v>0</v>
      </c>
      <c r="U158">
        <f t="shared" si="55"/>
        <v>0</v>
      </c>
    </row>
    <row r="159" spans="1:21">
      <c r="A159">
        <v>154</v>
      </c>
      <c r="B159">
        <f t="shared" si="50"/>
        <v>3.08</v>
      </c>
      <c r="C159" s="1">
        <f t="shared" si="57"/>
        <v>34.403934927955667</v>
      </c>
      <c r="D159" s="1">
        <f t="shared" si="58"/>
        <v>0.60135255800894549</v>
      </c>
      <c r="E159" s="1">
        <f t="shared" si="59"/>
        <v>1.0152432281632422</v>
      </c>
      <c r="F159" s="1">
        <f t="shared" si="60"/>
        <v>1.5960650720443326</v>
      </c>
      <c r="G159" s="1">
        <f t="shared" si="61"/>
        <v>-0.60135255800894549</v>
      </c>
      <c r="H159" s="1">
        <f t="shared" si="62"/>
        <v>1.7055933317247058</v>
      </c>
      <c r="I159" s="1">
        <f t="shared" si="63"/>
        <v>-20.645002036519145</v>
      </c>
      <c r="J159" s="1">
        <f t="shared" si="53"/>
        <v>-19.629758808355916</v>
      </c>
      <c r="K159" s="1">
        <f t="shared" si="56"/>
        <v>-0.39259517616711831</v>
      </c>
      <c r="L159" s="1">
        <f t="shared" si="64"/>
        <v>-46.753087836712801</v>
      </c>
      <c r="M159" s="1">
        <f t="shared" si="65"/>
        <v>0</v>
      </c>
      <c r="N159" s="1">
        <f t="shared" si="51"/>
        <v>0</v>
      </c>
      <c r="O159" s="1">
        <f t="shared" si="66"/>
        <v>3.4111866634494115E-2</v>
      </c>
      <c r="P159" s="1">
        <f t="shared" si="67"/>
        <v>15.857124454653922</v>
      </c>
      <c r="Q159" s="1">
        <f t="shared" si="68"/>
        <v>0</v>
      </c>
      <c r="R159" s="1">
        <f t="shared" si="52"/>
        <v>0</v>
      </c>
      <c r="T159">
        <f t="shared" si="54"/>
        <v>0</v>
      </c>
      <c r="U159">
        <f t="shared" si="55"/>
        <v>0</v>
      </c>
    </row>
    <row r="160" spans="1:21">
      <c r="A160">
        <v>155</v>
      </c>
      <c r="B160">
        <f t="shared" si="50"/>
        <v>3.1</v>
      </c>
      <c r="C160" s="1">
        <f t="shared" si="57"/>
        <v>34.403934927955667</v>
      </c>
      <c r="D160" s="1">
        <f t="shared" si="58"/>
        <v>0.60135255800894549</v>
      </c>
      <c r="E160" s="1">
        <f t="shared" si="59"/>
        <v>1.0152432281632422</v>
      </c>
      <c r="F160" s="1">
        <f t="shared" si="60"/>
        <v>1.5960650720443326</v>
      </c>
      <c r="G160" s="1">
        <f t="shared" si="61"/>
        <v>-0.60135255800894549</v>
      </c>
      <c r="H160" s="1">
        <f t="shared" si="62"/>
        <v>1.7055933317247058</v>
      </c>
      <c r="I160" s="1">
        <f t="shared" si="63"/>
        <v>-20.645002036519145</v>
      </c>
      <c r="J160" s="1">
        <f t="shared" si="53"/>
        <v>-19.629758808355916</v>
      </c>
      <c r="K160" s="1">
        <f t="shared" si="56"/>
        <v>-0.39259517616711831</v>
      </c>
      <c r="L160" s="1">
        <f t="shared" si="64"/>
        <v>-47.145683012879921</v>
      </c>
      <c r="M160" s="1">
        <f t="shared" si="65"/>
        <v>0</v>
      </c>
      <c r="N160" s="1">
        <f t="shared" si="51"/>
        <v>0</v>
      </c>
      <c r="O160" s="1">
        <f t="shared" si="66"/>
        <v>3.4111866634494115E-2</v>
      </c>
      <c r="P160" s="1">
        <f t="shared" si="67"/>
        <v>15.891236321288416</v>
      </c>
      <c r="Q160" s="1">
        <f t="shared" si="68"/>
        <v>0</v>
      </c>
      <c r="R160" s="1">
        <f t="shared" si="52"/>
        <v>0</v>
      </c>
      <c r="T160">
        <f t="shared" si="54"/>
        <v>0</v>
      </c>
      <c r="U160">
        <f t="shared" si="55"/>
        <v>0</v>
      </c>
    </row>
    <row r="161" spans="1:21">
      <c r="A161">
        <v>156</v>
      </c>
      <c r="B161">
        <f t="shared" si="50"/>
        <v>3.12</v>
      </c>
      <c r="C161" s="1">
        <f t="shared" si="57"/>
        <v>34.403934927955667</v>
      </c>
      <c r="D161" s="1">
        <f t="shared" si="58"/>
        <v>0.60135255800894549</v>
      </c>
      <c r="E161" s="1">
        <f t="shared" si="59"/>
        <v>1.0152432281632422</v>
      </c>
      <c r="F161" s="1">
        <f t="shared" si="60"/>
        <v>1.5960650720443326</v>
      </c>
      <c r="G161" s="1">
        <f t="shared" si="61"/>
        <v>-0.60135255800894549</v>
      </c>
      <c r="H161" s="1">
        <f t="shared" si="62"/>
        <v>1.7055933317247058</v>
      </c>
      <c r="I161" s="1">
        <f t="shared" si="63"/>
        <v>-20.645002036519145</v>
      </c>
      <c r="J161" s="1">
        <f t="shared" si="53"/>
        <v>-19.629758808355916</v>
      </c>
      <c r="K161" s="1">
        <f t="shared" si="56"/>
        <v>-0.39259517616711831</v>
      </c>
      <c r="L161" s="1">
        <f t="shared" si="64"/>
        <v>-47.538278189047041</v>
      </c>
      <c r="M161" s="1">
        <f t="shared" si="65"/>
        <v>0</v>
      </c>
      <c r="N161" s="1">
        <f t="shared" si="51"/>
        <v>0</v>
      </c>
      <c r="O161" s="1">
        <f t="shared" si="66"/>
        <v>3.4111866634494115E-2</v>
      </c>
      <c r="P161" s="1">
        <f t="shared" si="67"/>
        <v>15.925348187922909</v>
      </c>
      <c r="Q161" s="1">
        <f t="shared" si="68"/>
        <v>0</v>
      </c>
      <c r="R161" s="1">
        <f t="shared" si="52"/>
        <v>0</v>
      </c>
      <c r="T161">
        <f t="shared" si="54"/>
        <v>0</v>
      </c>
      <c r="U161">
        <f t="shared" si="55"/>
        <v>0</v>
      </c>
    </row>
    <row r="162" spans="1:21">
      <c r="A162">
        <v>157</v>
      </c>
      <c r="B162">
        <f t="shared" si="50"/>
        <v>3.14</v>
      </c>
      <c r="C162" s="1">
        <f t="shared" si="57"/>
        <v>34.403934927955667</v>
      </c>
      <c r="D162" s="1">
        <f t="shared" si="58"/>
        <v>0.60135255800894549</v>
      </c>
      <c r="E162" s="1">
        <f t="shared" si="59"/>
        <v>1.0152432281632422</v>
      </c>
      <c r="F162" s="1">
        <f t="shared" si="60"/>
        <v>1.5960650720443326</v>
      </c>
      <c r="G162" s="1">
        <f t="shared" si="61"/>
        <v>-0.60135255800894549</v>
      </c>
      <c r="H162" s="1">
        <f t="shared" si="62"/>
        <v>1.7055933317247058</v>
      </c>
      <c r="I162" s="1">
        <f t="shared" si="63"/>
        <v>-20.645002036519145</v>
      </c>
      <c r="J162" s="1">
        <f t="shared" si="53"/>
        <v>-19.629758808355916</v>
      </c>
      <c r="K162" s="1">
        <f t="shared" si="56"/>
        <v>-0.39259517616711831</v>
      </c>
      <c r="L162" s="1">
        <f t="shared" si="64"/>
        <v>-47.930873365214161</v>
      </c>
      <c r="M162" s="1">
        <f t="shared" si="65"/>
        <v>0</v>
      </c>
      <c r="N162" s="1">
        <f t="shared" si="51"/>
        <v>0</v>
      </c>
      <c r="O162" s="1">
        <f t="shared" si="66"/>
        <v>3.4111866634494115E-2</v>
      </c>
      <c r="P162" s="1">
        <f t="shared" si="67"/>
        <v>15.959460054557402</v>
      </c>
      <c r="Q162" s="1">
        <f t="shared" si="68"/>
        <v>0</v>
      </c>
      <c r="R162" s="1">
        <f t="shared" si="52"/>
        <v>0</v>
      </c>
      <c r="T162">
        <f t="shared" si="54"/>
        <v>0</v>
      </c>
      <c r="U162">
        <f t="shared" si="55"/>
        <v>0</v>
      </c>
    </row>
    <row r="163" spans="1:21">
      <c r="A163">
        <v>158</v>
      </c>
      <c r="B163">
        <f t="shared" si="50"/>
        <v>3.16</v>
      </c>
      <c r="C163" s="1">
        <f t="shared" si="57"/>
        <v>34.403934927955667</v>
      </c>
      <c r="D163" s="1">
        <f t="shared" si="58"/>
        <v>0.60135255800894549</v>
      </c>
      <c r="E163" s="1">
        <f t="shared" si="59"/>
        <v>1.0152432281632422</v>
      </c>
      <c r="F163" s="1">
        <f t="shared" si="60"/>
        <v>1.5960650720443326</v>
      </c>
      <c r="G163" s="1">
        <f t="shared" si="61"/>
        <v>-0.60135255800894549</v>
      </c>
      <c r="H163" s="1">
        <f t="shared" si="62"/>
        <v>1.7055933317247058</v>
      </c>
      <c r="I163" s="1">
        <f t="shared" si="63"/>
        <v>-20.645002036519145</v>
      </c>
      <c r="J163" s="1">
        <f t="shared" si="53"/>
        <v>-19.629758808355916</v>
      </c>
      <c r="K163" s="1">
        <f t="shared" si="56"/>
        <v>-0.39259517616711831</v>
      </c>
      <c r="L163" s="1">
        <f t="shared" si="64"/>
        <v>-48.323468541381281</v>
      </c>
      <c r="M163" s="1">
        <f t="shared" si="65"/>
        <v>0</v>
      </c>
      <c r="N163" s="1">
        <f t="shared" si="51"/>
        <v>0</v>
      </c>
      <c r="O163" s="1">
        <f t="shared" si="66"/>
        <v>3.4111866634494115E-2</v>
      </c>
      <c r="P163" s="1">
        <f t="shared" si="67"/>
        <v>15.993571921191895</v>
      </c>
      <c r="Q163" s="1">
        <f t="shared" si="68"/>
        <v>0</v>
      </c>
      <c r="R163" s="1">
        <f t="shared" si="52"/>
        <v>0</v>
      </c>
      <c r="T163">
        <f t="shared" si="54"/>
        <v>0</v>
      </c>
      <c r="U163">
        <f t="shared" si="55"/>
        <v>0</v>
      </c>
    </row>
    <row r="164" spans="1:21">
      <c r="A164">
        <v>159</v>
      </c>
      <c r="B164">
        <f t="shared" si="50"/>
        <v>3.18</v>
      </c>
      <c r="C164" s="1">
        <f t="shared" si="57"/>
        <v>34.403934927955667</v>
      </c>
      <c r="D164" s="1">
        <f t="shared" si="58"/>
        <v>0.60135255800894549</v>
      </c>
      <c r="E164" s="1">
        <f t="shared" si="59"/>
        <v>1.0152432281632422</v>
      </c>
      <c r="F164" s="1">
        <f t="shared" si="60"/>
        <v>1.5960650720443326</v>
      </c>
      <c r="G164" s="1">
        <f t="shared" si="61"/>
        <v>-0.60135255800894549</v>
      </c>
      <c r="H164" s="1">
        <f t="shared" si="62"/>
        <v>1.7055933317247058</v>
      </c>
      <c r="I164" s="1">
        <f t="shared" si="63"/>
        <v>-20.645002036519145</v>
      </c>
      <c r="J164" s="1">
        <f t="shared" si="53"/>
        <v>-19.629758808355916</v>
      </c>
      <c r="K164" s="1">
        <f t="shared" si="56"/>
        <v>-0.39259517616711831</v>
      </c>
      <c r="L164" s="1">
        <f t="shared" si="64"/>
        <v>-48.716063717548401</v>
      </c>
      <c r="M164" s="1">
        <f t="shared" si="65"/>
        <v>0</v>
      </c>
      <c r="N164" s="1">
        <f t="shared" si="51"/>
        <v>0</v>
      </c>
      <c r="O164" s="1">
        <f t="shared" si="66"/>
        <v>3.4111866634494115E-2</v>
      </c>
      <c r="P164" s="1">
        <f t="shared" si="67"/>
        <v>16.02768378782639</v>
      </c>
      <c r="Q164" s="1">
        <f t="shared" si="68"/>
        <v>0</v>
      </c>
      <c r="R164" s="1">
        <f t="shared" si="52"/>
        <v>0</v>
      </c>
      <c r="T164">
        <f t="shared" si="54"/>
        <v>0</v>
      </c>
      <c r="U164">
        <f t="shared" si="55"/>
        <v>0</v>
      </c>
    </row>
    <row r="165" spans="1:21">
      <c r="A165">
        <v>160</v>
      </c>
      <c r="B165">
        <f t="shared" si="50"/>
        <v>3.2</v>
      </c>
      <c r="C165" s="1">
        <f t="shared" si="57"/>
        <v>34.403934927955667</v>
      </c>
      <c r="D165" s="1">
        <f t="shared" si="58"/>
        <v>0.60135255800894549</v>
      </c>
      <c r="E165" s="1">
        <f t="shared" si="59"/>
        <v>1.0152432281632422</v>
      </c>
      <c r="F165" s="1">
        <f t="shared" si="60"/>
        <v>1.5960650720443326</v>
      </c>
      <c r="G165" s="1">
        <f t="shared" si="61"/>
        <v>-0.60135255800894549</v>
      </c>
      <c r="H165" s="1">
        <f t="shared" si="62"/>
        <v>1.7055933317247058</v>
      </c>
      <c r="I165" s="1">
        <f t="shared" si="63"/>
        <v>-20.645002036519145</v>
      </c>
      <c r="J165" s="1">
        <f t="shared" si="53"/>
        <v>-19.629758808355916</v>
      </c>
      <c r="K165" s="1">
        <f t="shared" si="56"/>
        <v>-0.39259517616711831</v>
      </c>
      <c r="L165" s="1">
        <f t="shared" si="64"/>
        <v>-49.108658893715521</v>
      </c>
      <c r="M165" s="1">
        <f t="shared" si="65"/>
        <v>0</v>
      </c>
      <c r="N165" s="1">
        <f t="shared" si="51"/>
        <v>0</v>
      </c>
      <c r="O165" s="1">
        <f t="shared" si="66"/>
        <v>3.4111866634494115E-2</v>
      </c>
      <c r="P165" s="1">
        <f t="shared" si="67"/>
        <v>16.061795654460884</v>
      </c>
      <c r="Q165" s="1">
        <f t="shared" si="68"/>
        <v>0</v>
      </c>
      <c r="R165" s="1">
        <f t="shared" si="52"/>
        <v>0</v>
      </c>
      <c r="T165">
        <f t="shared" si="54"/>
        <v>0</v>
      </c>
      <c r="U165">
        <f t="shared" si="55"/>
        <v>0</v>
      </c>
    </row>
    <row r="166" spans="1:21">
      <c r="A166">
        <v>161</v>
      </c>
      <c r="B166">
        <f t="shared" si="50"/>
        <v>3.22</v>
      </c>
      <c r="C166" s="1">
        <f t="shared" si="57"/>
        <v>34.403934927955667</v>
      </c>
      <c r="D166" s="1">
        <f t="shared" si="58"/>
        <v>0.60135255800894549</v>
      </c>
      <c r="E166" s="1">
        <f t="shared" si="59"/>
        <v>1.0152432281632422</v>
      </c>
      <c r="F166" s="1">
        <f t="shared" si="60"/>
        <v>1.5960650720443326</v>
      </c>
      <c r="G166" s="1">
        <f t="shared" si="61"/>
        <v>-0.60135255800894549</v>
      </c>
      <c r="H166" s="1">
        <f t="shared" si="62"/>
        <v>1.7055933317247058</v>
      </c>
      <c r="I166" s="1">
        <f t="shared" si="63"/>
        <v>-20.645002036519145</v>
      </c>
      <c r="J166" s="1">
        <f t="shared" si="53"/>
        <v>-19.629758808355916</v>
      </c>
      <c r="K166" s="1">
        <f t="shared" si="56"/>
        <v>-0.39259517616711831</v>
      </c>
      <c r="L166" s="1">
        <f t="shared" si="64"/>
        <v>-49.501254069882641</v>
      </c>
      <c r="M166" s="1">
        <f t="shared" si="65"/>
        <v>0</v>
      </c>
      <c r="N166" s="1">
        <f t="shared" si="51"/>
        <v>0</v>
      </c>
      <c r="O166" s="1">
        <f t="shared" si="66"/>
        <v>3.4111866634494115E-2</v>
      </c>
      <c r="P166" s="1">
        <f t="shared" si="67"/>
        <v>16.095907521095377</v>
      </c>
      <c r="Q166" s="1">
        <f t="shared" si="68"/>
        <v>0</v>
      </c>
      <c r="R166" s="1">
        <f t="shared" si="52"/>
        <v>0</v>
      </c>
      <c r="T166">
        <f t="shared" si="54"/>
        <v>0</v>
      </c>
      <c r="U166">
        <f t="shared" si="55"/>
        <v>0</v>
      </c>
    </row>
    <row r="167" spans="1:21">
      <c r="A167">
        <v>162</v>
      </c>
      <c r="B167">
        <f t="shared" si="50"/>
        <v>3.24</v>
      </c>
      <c r="C167" s="1">
        <f t="shared" si="57"/>
        <v>34.403934927955667</v>
      </c>
      <c r="D167" s="1">
        <f t="shared" si="58"/>
        <v>0.60135255800894549</v>
      </c>
      <c r="E167" s="1">
        <f t="shared" si="59"/>
        <v>1.0152432281632422</v>
      </c>
      <c r="F167" s="1">
        <f t="shared" si="60"/>
        <v>1.5960650720443326</v>
      </c>
      <c r="G167" s="1">
        <f t="shared" si="61"/>
        <v>-0.60135255800894549</v>
      </c>
      <c r="H167" s="1">
        <f t="shared" si="62"/>
        <v>1.7055933317247058</v>
      </c>
      <c r="I167" s="1">
        <f t="shared" si="63"/>
        <v>-20.645002036519145</v>
      </c>
      <c r="J167" s="1">
        <f t="shared" si="53"/>
        <v>-19.629758808355916</v>
      </c>
      <c r="K167" s="1">
        <f t="shared" si="56"/>
        <v>-0.39259517616711831</v>
      </c>
      <c r="L167" s="1">
        <f t="shared" si="64"/>
        <v>-49.893849246049761</v>
      </c>
      <c r="M167" s="1">
        <f t="shared" si="65"/>
        <v>0</v>
      </c>
      <c r="N167" s="1">
        <f t="shared" si="51"/>
        <v>0</v>
      </c>
      <c r="O167" s="1">
        <f t="shared" si="66"/>
        <v>3.4111866634494115E-2</v>
      </c>
      <c r="P167" s="1">
        <f t="shared" si="67"/>
        <v>16.13001938772987</v>
      </c>
      <c r="Q167" s="1">
        <f t="shared" si="68"/>
        <v>0</v>
      </c>
      <c r="R167" s="1">
        <f t="shared" si="52"/>
        <v>0</v>
      </c>
      <c r="T167">
        <f t="shared" si="54"/>
        <v>0</v>
      </c>
      <c r="U167">
        <f t="shared" si="55"/>
        <v>0</v>
      </c>
    </row>
    <row r="168" spans="1:21">
      <c r="A168">
        <v>163</v>
      </c>
      <c r="B168">
        <f t="shared" si="50"/>
        <v>3.2600000000000002</v>
      </c>
      <c r="C168" s="1">
        <f t="shared" si="57"/>
        <v>34.403934927955667</v>
      </c>
      <c r="D168" s="1">
        <f t="shared" si="58"/>
        <v>0.60135255800894549</v>
      </c>
      <c r="E168" s="1">
        <f t="shared" si="59"/>
        <v>1.0152432281632422</v>
      </c>
      <c r="F168" s="1">
        <f t="shared" si="60"/>
        <v>1.5960650720443326</v>
      </c>
      <c r="G168" s="1">
        <f t="shared" si="61"/>
        <v>-0.60135255800894549</v>
      </c>
      <c r="H168" s="1">
        <f t="shared" si="62"/>
        <v>1.7055933317247058</v>
      </c>
      <c r="I168" s="1">
        <f t="shared" si="63"/>
        <v>-20.645002036519145</v>
      </c>
      <c r="J168" s="1">
        <f t="shared" si="53"/>
        <v>-19.629758808355916</v>
      </c>
      <c r="K168" s="1">
        <f t="shared" si="56"/>
        <v>-0.39259517616711831</v>
      </c>
      <c r="L168" s="1">
        <f t="shared" si="64"/>
        <v>-50.286444422216881</v>
      </c>
      <c r="M168" s="1">
        <f t="shared" si="65"/>
        <v>0</v>
      </c>
      <c r="N168" s="1">
        <f t="shared" si="51"/>
        <v>0</v>
      </c>
      <c r="O168" s="1">
        <f t="shared" si="66"/>
        <v>3.4111866634494115E-2</v>
      </c>
      <c r="P168" s="1">
        <f t="shared" si="67"/>
        <v>16.164131254364364</v>
      </c>
      <c r="Q168" s="1">
        <f t="shared" si="68"/>
        <v>0</v>
      </c>
      <c r="R168" s="1">
        <f t="shared" si="52"/>
        <v>0</v>
      </c>
      <c r="T168">
        <f t="shared" si="54"/>
        <v>0</v>
      </c>
      <c r="U168">
        <f t="shared" si="55"/>
        <v>0</v>
      </c>
    </row>
    <row r="169" spans="1:21">
      <c r="A169">
        <v>164</v>
      </c>
      <c r="B169">
        <f t="shared" si="50"/>
        <v>3.2800000000000002</v>
      </c>
      <c r="C169" s="1">
        <f t="shared" si="57"/>
        <v>34.403934927955667</v>
      </c>
      <c r="D169" s="1">
        <f t="shared" si="58"/>
        <v>0.60135255800894549</v>
      </c>
      <c r="E169" s="1">
        <f t="shared" si="59"/>
        <v>1.0152432281632422</v>
      </c>
      <c r="F169" s="1">
        <f t="shared" si="60"/>
        <v>1.5960650720443326</v>
      </c>
      <c r="G169" s="1">
        <f t="shared" si="61"/>
        <v>-0.60135255800894549</v>
      </c>
      <c r="H169" s="1">
        <f t="shared" si="62"/>
        <v>1.7055933317247058</v>
      </c>
      <c r="I169" s="1">
        <f t="shared" si="63"/>
        <v>-20.645002036519145</v>
      </c>
      <c r="J169" s="1">
        <f t="shared" si="53"/>
        <v>-19.629758808355916</v>
      </c>
      <c r="K169" s="1">
        <f t="shared" si="56"/>
        <v>-0.39259517616711831</v>
      </c>
      <c r="L169" s="1">
        <f t="shared" si="64"/>
        <v>-50.679039598384001</v>
      </c>
      <c r="M169" s="1">
        <f t="shared" si="65"/>
        <v>0</v>
      </c>
      <c r="N169" s="1">
        <f t="shared" si="51"/>
        <v>0</v>
      </c>
      <c r="O169" s="1">
        <f t="shared" si="66"/>
        <v>3.4111866634494115E-2</v>
      </c>
      <c r="P169" s="1">
        <f t="shared" si="67"/>
        <v>16.198243120998857</v>
      </c>
      <c r="Q169" s="1">
        <f t="shared" si="68"/>
        <v>0</v>
      </c>
      <c r="R169" s="1">
        <f t="shared" si="52"/>
        <v>0</v>
      </c>
      <c r="T169">
        <f t="shared" si="54"/>
        <v>0</v>
      </c>
      <c r="U169">
        <f t="shared" si="55"/>
        <v>0</v>
      </c>
    </row>
    <row r="170" spans="1:21">
      <c r="A170">
        <v>165</v>
      </c>
      <c r="B170">
        <f t="shared" si="50"/>
        <v>3.3000000000000003</v>
      </c>
      <c r="C170" s="1">
        <f t="shared" si="57"/>
        <v>34.403934927955667</v>
      </c>
      <c r="D170" s="1">
        <f t="shared" si="58"/>
        <v>0.60135255800894549</v>
      </c>
      <c r="E170" s="1">
        <f t="shared" si="59"/>
        <v>1.0152432281632422</v>
      </c>
      <c r="F170" s="1">
        <f t="shared" si="60"/>
        <v>1.5960650720443326</v>
      </c>
      <c r="G170" s="1">
        <f t="shared" si="61"/>
        <v>-0.60135255800894549</v>
      </c>
      <c r="H170" s="1">
        <f t="shared" si="62"/>
        <v>1.7055933317247058</v>
      </c>
      <c r="I170" s="1">
        <f t="shared" si="63"/>
        <v>-20.645002036519145</v>
      </c>
      <c r="J170" s="1">
        <f t="shared" si="53"/>
        <v>-19.629758808355916</v>
      </c>
      <c r="K170" s="1">
        <f t="shared" si="56"/>
        <v>-0.39259517616711831</v>
      </c>
      <c r="L170" s="1">
        <f t="shared" si="64"/>
        <v>-51.071634774551121</v>
      </c>
      <c r="M170" s="1">
        <f t="shared" si="65"/>
        <v>0</v>
      </c>
      <c r="N170" s="1">
        <f t="shared" si="51"/>
        <v>0</v>
      </c>
      <c r="O170" s="1">
        <f t="shared" si="66"/>
        <v>3.4111866634494115E-2</v>
      </c>
      <c r="P170" s="1">
        <f t="shared" si="67"/>
        <v>16.23235498763335</v>
      </c>
      <c r="Q170" s="1">
        <f t="shared" si="68"/>
        <v>0</v>
      </c>
      <c r="R170" s="1">
        <f t="shared" si="52"/>
        <v>0</v>
      </c>
      <c r="T170">
        <f t="shared" si="54"/>
        <v>0</v>
      </c>
      <c r="U170">
        <f t="shared" si="55"/>
        <v>0</v>
      </c>
    </row>
    <row r="171" spans="1:21">
      <c r="A171">
        <v>166</v>
      </c>
      <c r="B171">
        <f t="shared" si="50"/>
        <v>3.3200000000000003</v>
      </c>
      <c r="C171" s="1">
        <f t="shared" si="57"/>
        <v>34.403934927955667</v>
      </c>
      <c r="D171" s="1">
        <f t="shared" si="58"/>
        <v>0.60135255800894549</v>
      </c>
      <c r="E171" s="1">
        <f t="shared" si="59"/>
        <v>1.0152432281632422</v>
      </c>
      <c r="F171" s="1">
        <f t="shared" si="60"/>
        <v>1.5960650720443326</v>
      </c>
      <c r="G171" s="1">
        <f t="shared" si="61"/>
        <v>-0.60135255800894549</v>
      </c>
      <c r="H171" s="1">
        <f t="shared" si="62"/>
        <v>1.7055933317247058</v>
      </c>
      <c r="I171" s="1">
        <f t="shared" si="63"/>
        <v>-20.645002036519145</v>
      </c>
      <c r="J171" s="1">
        <f t="shared" si="53"/>
        <v>-19.629758808355916</v>
      </c>
      <c r="K171" s="1">
        <f t="shared" si="56"/>
        <v>-0.39259517616711831</v>
      </c>
      <c r="L171" s="1">
        <f t="shared" si="64"/>
        <v>-51.464229950718241</v>
      </c>
      <c r="M171" s="1">
        <f t="shared" si="65"/>
        <v>0</v>
      </c>
      <c r="N171" s="1">
        <f t="shared" si="51"/>
        <v>0</v>
      </c>
      <c r="O171" s="1">
        <f t="shared" si="66"/>
        <v>3.4111866634494115E-2</v>
      </c>
      <c r="P171" s="1">
        <f t="shared" si="67"/>
        <v>16.266466854267843</v>
      </c>
      <c r="Q171" s="1">
        <f t="shared" si="68"/>
        <v>0</v>
      </c>
      <c r="R171" s="1">
        <f t="shared" si="52"/>
        <v>0</v>
      </c>
      <c r="T171">
        <f t="shared" si="54"/>
        <v>0</v>
      </c>
      <c r="U171">
        <f t="shared" si="55"/>
        <v>0</v>
      </c>
    </row>
    <row r="172" spans="1:21">
      <c r="A172">
        <v>167</v>
      </c>
      <c r="B172">
        <f t="shared" si="50"/>
        <v>3.34</v>
      </c>
      <c r="C172" s="1">
        <f t="shared" si="57"/>
        <v>34.403934927955667</v>
      </c>
      <c r="D172" s="1">
        <f t="shared" si="58"/>
        <v>0.60135255800894549</v>
      </c>
      <c r="E172" s="1">
        <f t="shared" si="59"/>
        <v>1.0152432281632422</v>
      </c>
      <c r="F172" s="1">
        <f t="shared" si="60"/>
        <v>1.5960650720443326</v>
      </c>
      <c r="G172" s="1">
        <f t="shared" si="61"/>
        <v>-0.60135255800894549</v>
      </c>
      <c r="H172" s="1">
        <f t="shared" si="62"/>
        <v>1.7055933317247058</v>
      </c>
      <c r="I172" s="1">
        <f t="shared" si="63"/>
        <v>-20.645002036519145</v>
      </c>
      <c r="J172" s="1">
        <f t="shared" si="53"/>
        <v>-19.629758808355916</v>
      </c>
      <c r="K172" s="1">
        <f t="shared" si="56"/>
        <v>-0.39259517616711831</v>
      </c>
      <c r="L172" s="1">
        <f t="shared" si="64"/>
        <v>-51.856825126885361</v>
      </c>
      <c r="M172" s="1">
        <f t="shared" si="65"/>
        <v>0</v>
      </c>
      <c r="N172" s="1">
        <f t="shared" si="51"/>
        <v>0</v>
      </c>
      <c r="O172" s="1">
        <f t="shared" si="66"/>
        <v>3.4111866634494115E-2</v>
      </c>
      <c r="P172" s="1">
        <f t="shared" si="67"/>
        <v>16.300578720902337</v>
      </c>
      <c r="Q172" s="1">
        <f t="shared" si="68"/>
        <v>0</v>
      </c>
      <c r="R172" s="1">
        <f t="shared" si="52"/>
        <v>0</v>
      </c>
      <c r="T172">
        <f t="shared" si="54"/>
        <v>0</v>
      </c>
      <c r="U172">
        <f t="shared" si="55"/>
        <v>0</v>
      </c>
    </row>
    <row r="173" spans="1:21">
      <c r="A173">
        <v>168</v>
      </c>
      <c r="B173">
        <f t="shared" si="50"/>
        <v>3.36</v>
      </c>
      <c r="C173" s="1">
        <f t="shared" si="57"/>
        <v>34.403934927955667</v>
      </c>
      <c r="D173" s="1">
        <f t="shared" si="58"/>
        <v>0.60135255800894549</v>
      </c>
      <c r="E173" s="1">
        <f t="shared" si="59"/>
        <v>1.0152432281632422</v>
      </c>
      <c r="F173" s="1">
        <f t="shared" si="60"/>
        <v>1.5960650720443326</v>
      </c>
      <c r="G173" s="1">
        <f t="shared" si="61"/>
        <v>-0.60135255800894549</v>
      </c>
      <c r="H173" s="1">
        <f t="shared" si="62"/>
        <v>1.7055933317247058</v>
      </c>
      <c r="I173" s="1">
        <f t="shared" si="63"/>
        <v>-20.645002036519145</v>
      </c>
      <c r="J173" s="1">
        <f t="shared" si="53"/>
        <v>-19.629758808355916</v>
      </c>
      <c r="K173" s="1">
        <f t="shared" si="56"/>
        <v>-0.39259517616711831</v>
      </c>
      <c r="L173" s="1">
        <f t="shared" si="64"/>
        <v>-52.249420303052482</v>
      </c>
      <c r="M173" s="1">
        <f t="shared" si="65"/>
        <v>0</v>
      </c>
      <c r="N173" s="1">
        <f t="shared" si="51"/>
        <v>0</v>
      </c>
      <c r="O173" s="1">
        <f t="shared" si="66"/>
        <v>3.4111866634494115E-2</v>
      </c>
      <c r="P173" s="1">
        <f t="shared" si="67"/>
        <v>16.33469058753683</v>
      </c>
      <c r="Q173" s="1">
        <f t="shared" si="68"/>
        <v>0</v>
      </c>
      <c r="R173" s="1">
        <f t="shared" si="52"/>
        <v>0</v>
      </c>
      <c r="T173">
        <f t="shared" si="54"/>
        <v>0</v>
      </c>
      <c r="U173">
        <f t="shared" si="55"/>
        <v>0</v>
      </c>
    </row>
    <row r="174" spans="1:21">
      <c r="A174">
        <v>169</v>
      </c>
      <c r="B174">
        <f t="shared" si="50"/>
        <v>3.38</v>
      </c>
      <c r="C174" s="1">
        <f t="shared" si="57"/>
        <v>34.403934927955667</v>
      </c>
      <c r="D174" s="1">
        <f t="shared" si="58"/>
        <v>0.60135255800894549</v>
      </c>
      <c r="E174" s="1">
        <f t="shared" si="59"/>
        <v>1.0152432281632422</v>
      </c>
      <c r="F174" s="1">
        <f t="shared" si="60"/>
        <v>1.5960650720443326</v>
      </c>
      <c r="G174" s="1">
        <f t="shared" si="61"/>
        <v>-0.60135255800894549</v>
      </c>
      <c r="H174" s="1">
        <f t="shared" si="62"/>
        <v>1.7055933317247058</v>
      </c>
      <c r="I174" s="1">
        <f t="shared" si="63"/>
        <v>-20.645002036519145</v>
      </c>
      <c r="J174" s="1">
        <f t="shared" si="53"/>
        <v>-19.629758808355916</v>
      </c>
      <c r="K174" s="1">
        <f t="shared" si="56"/>
        <v>-0.39259517616711831</v>
      </c>
      <c r="L174" s="1">
        <f t="shared" si="64"/>
        <v>-52.642015479219602</v>
      </c>
      <c r="M174" s="1">
        <f t="shared" si="65"/>
        <v>0</v>
      </c>
      <c r="N174" s="1">
        <f t="shared" si="51"/>
        <v>0</v>
      </c>
      <c r="O174" s="1">
        <f t="shared" si="66"/>
        <v>3.4111866634494115E-2</v>
      </c>
      <c r="P174" s="1">
        <f t="shared" si="67"/>
        <v>16.368802454171323</v>
      </c>
      <c r="Q174" s="1">
        <f t="shared" si="68"/>
        <v>0</v>
      </c>
      <c r="R174" s="1">
        <f t="shared" si="52"/>
        <v>0</v>
      </c>
      <c r="T174">
        <f t="shared" si="54"/>
        <v>0</v>
      </c>
      <c r="U174">
        <f t="shared" si="55"/>
        <v>0</v>
      </c>
    </row>
    <row r="175" spans="1:21">
      <c r="A175">
        <v>170</v>
      </c>
      <c r="B175">
        <f t="shared" si="50"/>
        <v>3.4</v>
      </c>
      <c r="C175" s="1">
        <f t="shared" si="57"/>
        <v>34.403934927955667</v>
      </c>
      <c r="D175" s="1">
        <f t="shared" si="58"/>
        <v>0.60135255800894549</v>
      </c>
      <c r="E175" s="1">
        <f t="shared" si="59"/>
        <v>1.0152432281632422</v>
      </c>
      <c r="F175" s="1">
        <f t="shared" si="60"/>
        <v>1.5960650720443326</v>
      </c>
      <c r="G175" s="1">
        <f t="shared" si="61"/>
        <v>-0.60135255800894549</v>
      </c>
      <c r="H175" s="1">
        <f t="shared" si="62"/>
        <v>1.7055933317247058</v>
      </c>
      <c r="I175" s="1">
        <f t="shared" si="63"/>
        <v>-20.645002036519145</v>
      </c>
      <c r="J175" s="1">
        <f t="shared" si="53"/>
        <v>-19.629758808355916</v>
      </c>
      <c r="K175" s="1">
        <f t="shared" si="56"/>
        <v>-0.39259517616711831</v>
      </c>
      <c r="L175" s="1">
        <f t="shared" si="64"/>
        <v>-53.034610655386722</v>
      </c>
      <c r="M175" s="1">
        <f t="shared" si="65"/>
        <v>0</v>
      </c>
      <c r="N175" s="1">
        <f t="shared" si="51"/>
        <v>0</v>
      </c>
      <c r="O175" s="1">
        <f t="shared" si="66"/>
        <v>3.4111866634494115E-2</v>
      </c>
      <c r="P175" s="1">
        <f t="shared" si="67"/>
        <v>16.402914320805817</v>
      </c>
      <c r="Q175" s="1">
        <f t="shared" si="68"/>
        <v>0</v>
      </c>
      <c r="R175" s="1">
        <f t="shared" si="52"/>
        <v>0</v>
      </c>
      <c r="T175">
        <f t="shared" si="54"/>
        <v>0</v>
      </c>
      <c r="U175">
        <f t="shared" si="55"/>
        <v>0</v>
      </c>
    </row>
    <row r="176" spans="1:21">
      <c r="A176">
        <v>171</v>
      </c>
      <c r="B176">
        <f t="shared" si="50"/>
        <v>3.42</v>
      </c>
      <c r="C176" s="1">
        <f t="shared" si="57"/>
        <v>34.403934927955667</v>
      </c>
      <c r="D176" s="1">
        <f t="shared" si="58"/>
        <v>0.60135255800894549</v>
      </c>
      <c r="E176" s="1">
        <f t="shared" si="59"/>
        <v>1.0152432281632422</v>
      </c>
      <c r="F176" s="1">
        <f t="shared" si="60"/>
        <v>1.5960650720443326</v>
      </c>
      <c r="G176" s="1">
        <f t="shared" si="61"/>
        <v>-0.60135255800894549</v>
      </c>
      <c r="H176" s="1">
        <f t="shared" si="62"/>
        <v>1.7055933317247058</v>
      </c>
      <c r="I176" s="1">
        <f t="shared" si="63"/>
        <v>-20.645002036519145</v>
      </c>
      <c r="J176" s="1">
        <f t="shared" si="53"/>
        <v>-19.629758808355916</v>
      </c>
      <c r="K176" s="1">
        <f t="shared" si="56"/>
        <v>-0.39259517616711831</v>
      </c>
      <c r="L176" s="1">
        <f t="shared" si="64"/>
        <v>-53.427205831553842</v>
      </c>
      <c r="M176" s="1">
        <f t="shared" si="65"/>
        <v>0</v>
      </c>
      <c r="N176" s="1">
        <f t="shared" si="51"/>
        <v>0</v>
      </c>
      <c r="O176" s="1">
        <f t="shared" si="66"/>
        <v>3.4111866634494115E-2</v>
      </c>
      <c r="P176" s="1">
        <f t="shared" si="67"/>
        <v>16.43702618744031</v>
      </c>
      <c r="Q176" s="1">
        <f t="shared" si="68"/>
        <v>0</v>
      </c>
      <c r="R176" s="1">
        <f t="shared" si="52"/>
        <v>0</v>
      </c>
      <c r="T176">
        <f t="shared" si="54"/>
        <v>0</v>
      </c>
      <c r="U176">
        <f t="shared" si="55"/>
        <v>0</v>
      </c>
    </row>
    <row r="177" spans="1:21">
      <c r="A177">
        <v>172</v>
      </c>
      <c r="B177">
        <f t="shared" si="50"/>
        <v>3.44</v>
      </c>
      <c r="C177" s="1">
        <f t="shared" si="57"/>
        <v>34.403934927955667</v>
      </c>
      <c r="D177" s="1">
        <f t="shared" si="58"/>
        <v>0.60135255800894549</v>
      </c>
      <c r="E177" s="1">
        <f t="shared" si="59"/>
        <v>1.0152432281632422</v>
      </c>
      <c r="F177" s="1">
        <f t="shared" si="60"/>
        <v>1.5960650720443326</v>
      </c>
      <c r="G177" s="1">
        <f t="shared" si="61"/>
        <v>-0.60135255800894549</v>
      </c>
      <c r="H177" s="1">
        <f t="shared" si="62"/>
        <v>1.7055933317247058</v>
      </c>
      <c r="I177" s="1">
        <f t="shared" si="63"/>
        <v>-20.645002036519145</v>
      </c>
      <c r="J177" s="1">
        <f t="shared" si="53"/>
        <v>-19.629758808355916</v>
      </c>
      <c r="K177" s="1">
        <f t="shared" si="56"/>
        <v>-0.39259517616711831</v>
      </c>
      <c r="L177" s="1">
        <f t="shared" si="64"/>
        <v>-53.819801007720962</v>
      </c>
      <c r="M177" s="1">
        <f t="shared" si="65"/>
        <v>0</v>
      </c>
      <c r="N177" s="1">
        <f t="shared" si="51"/>
        <v>0</v>
      </c>
      <c r="O177" s="1">
        <f t="shared" si="66"/>
        <v>3.4111866634494115E-2</v>
      </c>
      <c r="P177" s="1">
        <f t="shared" si="67"/>
        <v>16.471138054074803</v>
      </c>
      <c r="Q177" s="1">
        <f t="shared" si="68"/>
        <v>0</v>
      </c>
      <c r="R177" s="1">
        <f t="shared" si="52"/>
        <v>0</v>
      </c>
      <c r="T177">
        <f t="shared" si="54"/>
        <v>0</v>
      </c>
      <c r="U177">
        <f t="shared" si="55"/>
        <v>0</v>
      </c>
    </row>
    <row r="178" spans="1:21">
      <c r="A178">
        <v>173</v>
      </c>
      <c r="B178">
        <f t="shared" si="50"/>
        <v>3.46</v>
      </c>
      <c r="C178" s="1">
        <f t="shared" si="57"/>
        <v>34.403934927955667</v>
      </c>
      <c r="D178" s="1">
        <f t="shared" si="58"/>
        <v>0.60135255800894549</v>
      </c>
      <c r="E178" s="1">
        <f t="shared" si="59"/>
        <v>1.0152432281632422</v>
      </c>
      <c r="F178" s="1">
        <f t="shared" si="60"/>
        <v>1.5960650720443326</v>
      </c>
      <c r="G178" s="1">
        <f t="shared" si="61"/>
        <v>-0.60135255800894549</v>
      </c>
      <c r="H178" s="1">
        <f t="shared" si="62"/>
        <v>1.7055933317247058</v>
      </c>
      <c r="I178" s="1">
        <f t="shared" si="63"/>
        <v>-20.645002036519145</v>
      </c>
      <c r="J178" s="1">
        <f t="shared" si="53"/>
        <v>-19.629758808355916</v>
      </c>
      <c r="K178" s="1">
        <f t="shared" si="56"/>
        <v>-0.39259517616711831</v>
      </c>
      <c r="L178" s="1">
        <f t="shared" si="64"/>
        <v>-54.212396183888082</v>
      </c>
      <c r="M178" s="1">
        <f t="shared" si="65"/>
        <v>0</v>
      </c>
      <c r="N178" s="1">
        <f t="shared" si="51"/>
        <v>0</v>
      </c>
      <c r="O178" s="1">
        <f t="shared" si="66"/>
        <v>3.4111866634494115E-2</v>
      </c>
      <c r="P178" s="1">
        <f t="shared" si="67"/>
        <v>16.505249920709296</v>
      </c>
      <c r="Q178" s="1">
        <f t="shared" si="68"/>
        <v>0</v>
      </c>
      <c r="R178" s="1">
        <f t="shared" si="52"/>
        <v>0</v>
      </c>
      <c r="T178">
        <f t="shared" si="54"/>
        <v>0</v>
      </c>
      <c r="U178">
        <f t="shared" si="55"/>
        <v>0</v>
      </c>
    </row>
    <row r="179" spans="1:21">
      <c r="A179">
        <v>174</v>
      </c>
      <c r="B179">
        <f t="shared" si="50"/>
        <v>3.48</v>
      </c>
      <c r="C179" s="1">
        <f t="shared" si="57"/>
        <v>34.403934927955667</v>
      </c>
      <c r="D179" s="1">
        <f t="shared" si="58"/>
        <v>0.60135255800894549</v>
      </c>
      <c r="E179" s="1">
        <f t="shared" si="59"/>
        <v>1.0152432281632422</v>
      </c>
      <c r="F179" s="1">
        <f t="shared" si="60"/>
        <v>1.5960650720443326</v>
      </c>
      <c r="G179" s="1">
        <f t="shared" si="61"/>
        <v>-0.60135255800894549</v>
      </c>
      <c r="H179" s="1">
        <f t="shared" si="62"/>
        <v>1.7055933317247058</v>
      </c>
      <c r="I179" s="1">
        <f t="shared" si="63"/>
        <v>-20.645002036519145</v>
      </c>
      <c r="J179" s="1">
        <f t="shared" si="53"/>
        <v>-19.629758808355916</v>
      </c>
      <c r="K179" s="1">
        <f t="shared" si="56"/>
        <v>-0.39259517616711831</v>
      </c>
      <c r="L179" s="1">
        <f t="shared" si="64"/>
        <v>-54.604991360055202</v>
      </c>
      <c r="M179" s="1">
        <f t="shared" si="65"/>
        <v>0</v>
      </c>
      <c r="N179" s="1">
        <f t="shared" si="51"/>
        <v>0</v>
      </c>
      <c r="O179" s="1">
        <f t="shared" si="66"/>
        <v>3.4111866634494115E-2</v>
      </c>
      <c r="P179" s="1">
        <f t="shared" si="67"/>
        <v>16.53936178734379</v>
      </c>
      <c r="Q179" s="1">
        <f t="shared" si="68"/>
        <v>0</v>
      </c>
      <c r="R179" s="1">
        <f t="shared" si="52"/>
        <v>0</v>
      </c>
      <c r="T179">
        <f t="shared" si="54"/>
        <v>0</v>
      </c>
      <c r="U179">
        <f t="shared" si="55"/>
        <v>0</v>
      </c>
    </row>
    <row r="180" spans="1:21">
      <c r="A180">
        <v>175</v>
      </c>
      <c r="B180">
        <f t="shared" si="50"/>
        <v>3.5</v>
      </c>
      <c r="C180" s="1">
        <f t="shared" si="57"/>
        <v>34.403934927955667</v>
      </c>
      <c r="D180" s="1">
        <f t="shared" si="58"/>
        <v>0.60135255800894549</v>
      </c>
      <c r="E180" s="1">
        <f t="shared" si="59"/>
        <v>1.0152432281632422</v>
      </c>
      <c r="F180" s="1">
        <f t="shared" si="60"/>
        <v>1.5960650720443326</v>
      </c>
      <c r="G180" s="1">
        <f t="shared" si="61"/>
        <v>-0.60135255800894549</v>
      </c>
      <c r="H180" s="1">
        <f t="shared" si="62"/>
        <v>1.7055933317247058</v>
      </c>
      <c r="I180" s="1">
        <f t="shared" si="63"/>
        <v>-20.645002036519145</v>
      </c>
      <c r="J180" s="1">
        <f t="shared" si="53"/>
        <v>-19.629758808355916</v>
      </c>
      <c r="K180" s="1">
        <f t="shared" si="56"/>
        <v>-0.39259517616711831</v>
      </c>
      <c r="L180" s="1">
        <f t="shared" si="64"/>
        <v>-54.997586536222322</v>
      </c>
      <c r="M180" s="1">
        <f t="shared" si="65"/>
        <v>0</v>
      </c>
      <c r="N180" s="1">
        <f t="shared" si="51"/>
        <v>0</v>
      </c>
      <c r="O180" s="1">
        <f t="shared" si="66"/>
        <v>3.4111866634494115E-2</v>
      </c>
      <c r="P180" s="1">
        <f t="shared" si="67"/>
        <v>16.573473653978283</v>
      </c>
      <c r="Q180" s="1">
        <f t="shared" si="68"/>
        <v>0</v>
      </c>
      <c r="R180" s="1">
        <f t="shared" si="52"/>
        <v>0</v>
      </c>
      <c r="T180">
        <f t="shared" si="54"/>
        <v>0</v>
      </c>
      <c r="U180">
        <f t="shared" si="55"/>
        <v>0</v>
      </c>
    </row>
    <row r="181" spans="1:21">
      <c r="A181">
        <v>176</v>
      </c>
      <c r="B181">
        <f t="shared" si="50"/>
        <v>3.52</v>
      </c>
      <c r="C181" s="1">
        <f t="shared" si="57"/>
        <v>34.403934927955667</v>
      </c>
      <c r="D181" s="1">
        <f t="shared" si="58"/>
        <v>0.60135255800894549</v>
      </c>
      <c r="E181" s="1">
        <f t="shared" si="59"/>
        <v>1.0152432281632422</v>
      </c>
      <c r="F181" s="1">
        <f t="shared" si="60"/>
        <v>1.5960650720443326</v>
      </c>
      <c r="G181" s="1">
        <f t="shared" si="61"/>
        <v>-0.60135255800894549</v>
      </c>
      <c r="H181" s="1">
        <f t="shared" si="62"/>
        <v>1.7055933317247058</v>
      </c>
      <c r="I181" s="1">
        <f t="shared" si="63"/>
        <v>-20.645002036519145</v>
      </c>
      <c r="J181" s="1">
        <f t="shared" si="53"/>
        <v>-19.629758808355916</v>
      </c>
      <c r="K181" s="1">
        <f t="shared" si="56"/>
        <v>-0.39259517616711831</v>
      </c>
      <c r="L181" s="1">
        <f t="shared" si="64"/>
        <v>-55.390181712389442</v>
      </c>
      <c r="M181" s="1">
        <f t="shared" si="65"/>
        <v>0</v>
      </c>
      <c r="N181" s="1">
        <f t="shared" si="51"/>
        <v>0</v>
      </c>
      <c r="O181" s="1">
        <f t="shared" si="66"/>
        <v>3.4111866634494115E-2</v>
      </c>
      <c r="P181" s="1">
        <f t="shared" si="67"/>
        <v>16.607585520612776</v>
      </c>
      <c r="Q181" s="1">
        <f t="shared" si="68"/>
        <v>0</v>
      </c>
      <c r="R181" s="1">
        <f t="shared" si="52"/>
        <v>0</v>
      </c>
      <c r="T181">
        <f t="shared" si="54"/>
        <v>0</v>
      </c>
      <c r="U181">
        <f t="shared" si="55"/>
        <v>0</v>
      </c>
    </row>
    <row r="182" spans="1:21">
      <c r="A182">
        <v>177</v>
      </c>
      <c r="B182">
        <f t="shared" si="50"/>
        <v>3.54</v>
      </c>
      <c r="C182" s="1">
        <f t="shared" si="57"/>
        <v>34.403934927955667</v>
      </c>
      <c r="D182" s="1">
        <f t="shared" si="58"/>
        <v>0.60135255800894549</v>
      </c>
      <c r="E182" s="1">
        <f t="shared" si="59"/>
        <v>1.0152432281632422</v>
      </c>
      <c r="F182" s="1">
        <f t="shared" si="60"/>
        <v>1.5960650720443326</v>
      </c>
      <c r="G182" s="1">
        <f t="shared" si="61"/>
        <v>-0.60135255800894549</v>
      </c>
      <c r="H182" s="1">
        <f t="shared" si="62"/>
        <v>1.7055933317247058</v>
      </c>
      <c r="I182" s="1">
        <f t="shared" si="63"/>
        <v>-20.645002036519145</v>
      </c>
      <c r="J182" s="1">
        <f t="shared" si="53"/>
        <v>-19.629758808355916</v>
      </c>
      <c r="K182" s="1">
        <f t="shared" si="56"/>
        <v>-0.39259517616711831</v>
      </c>
      <c r="L182" s="1">
        <f t="shared" si="64"/>
        <v>-55.782776888556562</v>
      </c>
      <c r="M182" s="1">
        <f t="shared" si="65"/>
        <v>0</v>
      </c>
      <c r="N182" s="1">
        <f t="shared" si="51"/>
        <v>0</v>
      </c>
      <c r="O182" s="1">
        <f t="shared" si="66"/>
        <v>3.4111866634494115E-2</v>
      </c>
      <c r="P182" s="1">
        <f t="shared" si="67"/>
        <v>16.64169738724727</v>
      </c>
      <c r="Q182" s="1">
        <f t="shared" si="68"/>
        <v>0</v>
      </c>
      <c r="R182" s="1">
        <f t="shared" si="52"/>
        <v>0</v>
      </c>
      <c r="T182">
        <f t="shared" si="54"/>
        <v>0</v>
      </c>
      <c r="U182">
        <f t="shared" si="55"/>
        <v>0</v>
      </c>
    </row>
    <row r="183" spans="1:21">
      <c r="A183">
        <v>178</v>
      </c>
      <c r="B183">
        <f t="shared" si="50"/>
        <v>3.56</v>
      </c>
      <c r="C183" s="1">
        <f t="shared" si="57"/>
        <v>34.403934927955667</v>
      </c>
      <c r="D183" s="1">
        <f t="shared" si="58"/>
        <v>0.60135255800894549</v>
      </c>
      <c r="E183" s="1">
        <f t="shared" si="59"/>
        <v>1.0152432281632422</v>
      </c>
      <c r="F183" s="1">
        <f t="shared" si="60"/>
        <v>1.5960650720443326</v>
      </c>
      <c r="G183" s="1">
        <f t="shared" si="61"/>
        <v>-0.60135255800894549</v>
      </c>
      <c r="H183" s="1">
        <f t="shared" si="62"/>
        <v>1.7055933317247058</v>
      </c>
      <c r="I183" s="1">
        <f t="shared" si="63"/>
        <v>-20.645002036519145</v>
      </c>
      <c r="J183" s="1">
        <f t="shared" si="53"/>
        <v>-19.629758808355916</v>
      </c>
      <c r="K183" s="1">
        <f t="shared" si="56"/>
        <v>-0.39259517616711831</v>
      </c>
      <c r="L183" s="1">
        <f t="shared" si="64"/>
        <v>-56.175372064723682</v>
      </c>
      <c r="M183" s="1">
        <f t="shared" si="65"/>
        <v>0</v>
      </c>
      <c r="N183" s="1">
        <f t="shared" si="51"/>
        <v>0</v>
      </c>
      <c r="O183" s="1">
        <f t="shared" si="66"/>
        <v>3.4111866634494115E-2</v>
      </c>
      <c r="P183" s="1">
        <f t="shared" si="67"/>
        <v>16.675809253881763</v>
      </c>
      <c r="Q183" s="1">
        <f t="shared" si="68"/>
        <v>0</v>
      </c>
      <c r="R183" s="1">
        <f t="shared" si="52"/>
        <v>0</v>
      </c>
      <c r="T183">
        <f t="shared" si="54"/>
        <v>0</v>
      </c>
      <c r="U183">
        <f t="shared" si="55"/>
        <v>0</v>
      </c>
    </row>
    <row r="184" spans="1:21">
      <c r="A184">
        <v>179</v>
      </c>
      <c r="B184">
        <f t="shared" si="50"/>
        <v>3.58</v>
      </c>
      <c r="C184" s="1">
        <f t="shared" si="57"/>
        <v>34.403934927955667</v>
      </c>
      <c r="D184" s="1">
        <f t="shared" si="58"/>
        <v>0.60135255800894549</v>
      </c>
      <c r="E184" s="1">
        <f t="shared" si="59"/>
        <v>1.0152432281632422</v>
      </c>
      <c r="F184" s="1">
        <f t="shared" si="60"/>
        <v>1.5960650720443326</v>
      </c>
      <c r="G184" s="1">
        <f t="shared" si="61"/>
        <v>-0.60135255800894549</v>
      </c>
      <c r="H184" s="1">
        <f t="shared" si="62"/>
        <v>1.7055933317247058</v>
      </c>
      <c r="I184" s="1">
        <f t="shared" si="63"/>
        <v>-20.645002036519145</v>
      </c>
      <c r="J184" s="1">
        <f t="shared" si="53"/>
        <v>-19.629758808355916</v>
      </c>
      <c r="K184" s="1">
        <f t="shared" si="56"/>
        <v>-0.39259517616711831</v>
      </c>
      <c r="L184" s="1">
        <f t="shared" si="64"/>
        <v>-56.567967240890802</v>
      </c>
      <c r="M184" s="1">
        <f t="shared" si="65"/>
        <v>0</v>
      </c>
      <c r="N184" s="1">
        <f t="shared" si="51"/>
        <v>0</v>
      </c>
      <c r="O184" s="1">
        <f t="shared" si="66"/>
        <v>3.4111866634494115E-2</v>
      </c>
      <c r="P184" s="1">
        <f t="shared" si="67"/>
        <v>16.709921120516256</v>
      </c>
      <c r="Q184" s="1">
        <f t="shared" si="68"/>
        <v>0</v>
      </c>
      <c r="R184" s="1">
        <f t="shared" si="52"/>
        <v>0</v>
      </c>
      <c r="T184">
        <f t="shared" si="54"/>
        <v>0</v>
      </c>
      <c r="U184">
        <f t="shared" si="55"/>
        <v>0</v>
      </c>
    </row>
    <row r="185" spans="1:21">
      <c r="A185">
        <v>180</v>
      </c>
      <c r="B185">
        <f t="shared" si="50"/>
        <v>3.6</v>
      </c>
      <c r="C185" s="1">
        <f t="shared" si="57"/>
        <v>34.403934927955667</v>
      </c>
      <c r="D185" s="1">
        <f t="shared" si="58"/>
        <v>0.60135255800894549</v>
      </c>
      <c r="E185" s="1">
        <f t="shared" si="59"/>
        <v>1.0152432281632422</v>
      </c>
      <c r="F185" s="1">
        <f t="shared" si="60"/>
        <v>1.5960650720443326</v>
      </c>
      <c r="G185" s="1">
        <f t="shared" si="61"/>
        <v>-0.60135255800894549</v>
      </c>
      <c r="H185" s="1">
        <f t="shared" si="62"/>
        <v>1.7055933317247058</v>
      </c>
      <c r="I185" s="1">
        <f t="shared" si="63"/>
        <v>-20.645002036519145</v>
      </c>
      <c r="J185" s="1">
        <f t="shared" si="53"/>
        <v>-19.629758808355916</v>
      </c>
      <c r="K185" s="1">
        <f t="shared" si="56"/>
        <v>-0.39259517616711831</v>
      </c>
      <c r="L185" s="1">
        <f t="shared" si="64"/>
        <v>-56.960562417057922</v>
      </c>
      <c r="M185" s="1">
        <f t="shared" si="65"/>
        <v>0</v>
      </c>
      <c r="N185" s="1">
        <f t="shared" si="51"/>
        <v>0</v>
      </c>
      <c r="O185" s="1">
        <f t="shared" si="66"/>
        <v>3.4111866634494115E-2</v>
      </c>
      <c r="P185" s="1">
        <f t="shared" si="67"/>
        <v>16.744032987150749</v>
      </c>
      <c r="Q185" s="1">
        <f t="shared" si="68"/>
        <v>0</v>
      </c>
      <c r="R185" s="1">
        <f t="shared" si="52"/>
        <v>0</v>
      </c>
      <c r="T185">
        <f t="shared" si="54"/>
        <v>0</v>
      </c>
      <c r="U185">
        <f t="shared" si="55"/>
        <v>0</v>
      </c>
    </row>
    <row r="186" spans="1:21">
      <c r="A186">
        <v>181</v>
      </c>
      <c r="B186">
        <f t="shared" si="50"/>
        <v>3.62</v>
      </c>
      <c r="C186" s="1">
        <f t="shared" si="57"/>
        <v>34.403934927955667</v>
      </c>
      <c r="D186" s="1">
        <f t="shared" si="58"/>
        <v>0.60135255800894549</v>
      </c>
      <c r="E186" s="1">
        <f t="shared" si="59"/>
        <v>1.0152432281632422</v>
      </c>
      <c r="F186" s="1">
        <f t="shared" si="60"/>
        <v>1.5960650720443326</v>
      </c>
      <c r="G186" s="1">
        <f t="shared" si="61"/>
        <v>-0.60135255800894549</v>
      </c>
      <c r="H186" s="1">
        <f t="shared" si="62"/>
        <v>1.7055933317247058</v>
      </c>
      <c r="I186" s="1">
        <f t="shared" si="63"/>
        <v>-20.645002036519145</v>
      </c>
      <c r="J186" s="1">
        <f t="shared" si="53"/>
        <v>-19.629758808355916</v>
      </c>
      <c r="K186" s="1">
        <f t="shared" si="56"/>
        <v>-0.39259517616711831</v>
      </c>
      <c r="L186" s="1">
        <f t="shared" si="64"/>
        <v>-57.353157593225042</v>
      </c>
      <c r="M186" s="1">
        <f t="shared" si="65"/>
        <v>0</v>
      </c>
      <c r="N186" s="1">
        <f t="shared" si="51"/>
        <v>0</v>
      </c>
      <c r="O186" s="1">
        <f t="shared" si="66"/>
        <v>3.4111866634494115E-2</v>
      </c>
      <c r="P186" s="1">
        <f t="shared" si="67"/>
        <v>16.778144853785243</v>
      </c>
      <c r="Q186" s="1">
        <f t="shared" si="68"/>
        <v>0</v>
      </c>
      <c r="R186" s="1">
        <f t="shared" si="52"/>
        <v>0</v>
      </c>
      <c r="T186">
        <f t="shared" si="54"/>
        <v>0</v>
      </c>
      <c r="U186">
        <f t="shared" si="55"/>
        <v>0</v>
      </c>
    </row>
    <row r="187" spans="1:21">
      <c r="A187">
        <v>182</v>
      </c>
      <c r="B187">
        <f t="shared" si="50"/>
        <v>3.64</v>
      </c>
      <c r="C187" s="1">
        <f t="shared" si="57"/>
        <v>34.403934927955667</v>
      </c>
      <c r="D187" s="1">
        <f t="shared" si="58"/>
        <v>0.60135255800894549</v>
      </c>
      <c r="E187" s="1">
        <f t="shared" si="59"/>
        <v>1.0152432281632422</v>
      </c>
      <c r="F187" s="1">
        <f t="shared" si="60"/>
        <v>1.5960650720443326</v>
      </c>
      <c r="G187" s="1">
        <f t="shared" si="61"/>
        <v>-0.60135255800894549</v>
      </c>
      <c r="H187" s="1">
        <f t="shared" si="62"/>
        <v>1.7055933317247058</v>
      </c>
      <c r="I187" s="1">
        <f t="shared" si="63"/>
        <v>-20.645002036519145</v>
      </c>
      <c r="J187" s="1">
        <f t="shared" si="53"/>
        <v>-19.629758808355916</v>
      </c>
      <c r="K187" s="1">
        <f t="shared" si="56"/>
        <v>-0.39259517616711831</v>
      </c>
      <c r="L187" s="1">
        <f t="shared" si="64"/>
        <v>-57.745752769392162</v>
      </c>
      <c r="M187" s="1">
        <f t="shared" si="65"/>
        <v>0</v>
      </c>
      <c r="N187" s="1">
        <f t="shared" si="51"/>
        <v>0</v>
      </c>
      <c r="O187" s="1">
        <f t="shared" si="66"/>
        <v>3.4111866634494115E-2</v>
      </c>
      <c r="P187" s="1">
        <f t="shared" si="67"/>
        <v>16.812256720419736</v>
      </c>
      <c r="Q187" s="1">
        <f t="shared" si="68"/>
        <v>0</v>
      </c>
      <c r="R187" s="1">
        <f t="shared" si="52"/>
        <v>0</v>
      </c>
      <c r="T187">
        <f t="shared" si="54"/>
        <v>0</v>
      </c>
      <c r="U187">
        <f t="shared" si="55"/>
        <v>0</v>
      </c>
    </row>
    <row r="188" spans="1:21">
      <c r="A188">
        <v>183</v>
      </c>
      <c r="B188">
        <f t="shared" si="50"/>
        <v>3.66</v>
      </c>
      <c r="C188" s="1">
        <f t="shared" si="57"/>
        <v>34.403934927955667</v>
      </c>
      <c r="D188" s="1">
        <f t="shared" si="58"/>
        <v>0.60135255800894549</v>
      </c>
      <c r="E188" s="1">
        <f t="shared" si="59"/>
        <v>1.0152432281632422</v>
      </c>
      <c r="F188" s="1">
        <f t="shared" si="60"/>
        <v>1.5960650720443326</v>
      </c>
      <c r="G188" s="1">
        <f t="shared" si="61"/>
        <v>-0.60135255800894549</v>
      </c>
      <c r="H188" s="1">
        <f t="shared" si="62"/>
        <v>1.7055933317247058</v>
      </c>
      <c r="I188" s="1">
        <f t="shared" si="63"/>
        <v>-20.645002036519145</v>
      </c>
      <c r="J188" s="1">
        <f t="shared" si="53"/>
        <v>-19.629758808355916</v>
      </c>
      <c r="K188" s="1">
        <f t="shared" si="56"/>
        <v>-0.39259517616711831</v>
      </c>
      <c r="L188" s="1">
        <f t="shared" si="64"/>
        <v>-58.138347945559282</v>
      </c>
      <c r="M188" s="1">
        <f t="shared" si="65"/>
        <v>0</v>
      </c>
      <c r="N188" s="1">
        <f t="shared" si="51"/>
        <v>0</v>
      </c>
      <c r="O188" s="1">
        <f t="shared" si="66"/>
        <v>3.4111866634494115E-2</v>
      </c>
      <c r="P188" s="1">
        <f t="shared" si="67"/>
        <v>16.846368587054229</v>
      </c>
      <c r="Q188" s="1">
        <f t="shared" si="68"/>
        <v>0</v>
      </c>
      <c r="R188" s="1">
        <f t="shared" si="52"/>
        <v>0</v>
      </c>
      <c r="T188">
        <f t="shared" si="54"/>
        <v>0</v>
      </c>
      <c r="U188">
        <f t="shared" si="55"/>
        <v>0</v>
      </c>
    </row>
    <row r="189" spans="1:21">
      <c r="A189">
        <v>184</v>
      </c>
      <c r="B189">
        <f t="shared" si="50"/>
        <v>3.68</v>
      </c>
      <c r="C189" s="1">
        <f t="shared" si="57"/>
        <v>34.403934927955667</v>
      </c>
      <c r="D189" s="1">
        <f t="shared" si="58"/>
        <v>0.60135255800894549</v>
      </c>
      <c r="E189" s="1">
        <f t="shared" si="59"/>
        <v>1.0152432281632422</v>
      </c>
      <c r="F189" s="1">
        <f t="shared" si="60"/>
        <v>1.5960650720443326</v>
      </c>
      <c r="G189" s="1">
        <f t="shared" si="61"/>
        <v>-0.60135255800894549</v>
      </c>
      <c r="H189" s="1">
        <f t="shared" si="62"/>
        <v>1.7055933317247058</v>
      </c>
      <c r="I189" s="1">
        <f t="shared" si="63"/>
        <v>-20.645002036519145</v>
      </c>
      <c r="J189" s="1">
        <f t="shared" si="53"/>
        <v>-19.629758808355916</v>
      </c>
      <c r="K189" s="1">
        <f t="shared" si="56"/>
        <v>-0.39259517616711831</v>
      </c>
      <c r="L189" s="1">
        <f t="shared" si="64"/>
        <v>-58.530943121726402</v>
      </c>
      <c r="M189" s="1">
        <f t="shared" si="65"/>
        <v>0</v>
      </c>
      <c r="N189" s="1">
        <f t="shared" si="51"/>
        <v>0</v>
      </c>
      <c r="O189" s="1">
        <f t="shared" si="66"/>
        <v>3.4111866634494115E-2</v>
      </c>
      <c r="P189" s="1">
        <f t="shared" si="67"/>
        <v>16.880480453688723</v>
      </c>
      <c r="Q189" s="1">
        <f t="shared" si="68"/>
        <v>0</v>
      </c>
      <c r="R189" s="1">
        <f t="shared" si="52"/>
        <v>0</v>
      </c>
      <c r="T189">
        <f t="shared" si="54"/>
        <v>0</v>
      </c>
      <c r="U189">
        <f t="shared" si="55"/>
        <v>0</v>
      </c>
    </row>
    <row r="190" spans="1:21">
      <c r="A190">
        <v>185</v>
      </c>
      <c r="B190">
        <f t="shared" si="50"/>
        <v>3.7</v>
      </c>
      <c r="C190" s="1">
        <f t="shared" si="57"/>
        <v>34.403934927955667</v>
      </c>
      <c r="D190" s="1">
        <f t="shared" si="58"/>
        <v>0.60135255800894549</v>
      </c>
      <c r="E190" s="1">
        <f t="shared" si="59"/>
        <v>1.0152432281632422</v>
      </c>
      <c r="F190" s="1">
        <f t="shared" si="60"/>
        <v>1.5960650720443326</v>
      </c>
      <c r="G190" s="1">
        <f t="shared" si="61"/>
        <v>-0.60135255800894549</v>
      </c>
      <c r="H190" s="1">
        <f t="shared" si="62"/>
        <v>1.7055933317247058</v>
      </c>
      <c r="I190" s="1">
        <f t="shared" si="63"/>
        <v>-20.645002036519145</v>
      </c>
      <c r="J190" s="1">
        <f t="shared" si="53"/>
        <v>-19.629758808355916</v>
      </c>
      <c r="K190" s="1">
        <f t="shared" si="56"/>
        <v>-0.39259517616711831</v>
      </c>
      <c r="L190" s="1">
        <f t="shared" si="64"/>
        <v>-58.923538297893522</v>
      </c>
      <c r="M190" s="1">
        <f t="shared" si="65"/>
        <v>0</v>
      </c>
      <c r="N190" s="1">
        <f t="shared" si="51"/>
        <v>0</v>
      </c>
      <c r="O190" s="1">
        <f t="shared" si="66"/>
        <v>3.4111866634494115E-2</v>
      </c>
      <c r="P190" s="1">
        <f t="shared" si="67"/>
        <v>16.914592320323216</v>
      </c>
      <c r="Q190" s="1">
        <f t="shared" si="68"/>
        <v>0</v>
      </c>
      <c r="R190" s="1">
        <f t="shared" si="52"/>
        <v>0</v>
      </c>
      <c r="T190">
        <f t="shared" si="54"/>
        <v>0</v>
      </c>
      <c r="U190">
        <f t="shared" si="55"/>
        <v>0</v>
      </c>
    </row>
    <row r="191" spans="1:21">
      <c r="A191">
        <v>186</v>
      </c>
      <c r="B191">
        <f t="shared" si="50"/>
        <v>3.72</v>
      </c>
      <c r="C191" s="1">
        <f t="shared" si="57"/>
        <v>34.403934927955667</v>
      </c>
      <c r="D191" s="1">
        <f t="shared" si="58"/>
        <v>0.60135255800894549</v>
      </c>
      <c r="E191" s="1">
        <f t="shared" si="59"/>
        <v>1.0152432281632422</v>
      </c>
      <c r="F191" s="1">
        <f t="shared" si="60"/>
        <v>1.5960650720443326</v>
      </c>
      <c r="G191" s="1">
        <f t="shared" si="61"/>
        <v>-0.60135255800894549</v>
      </c>
      <c r="H191" s="1">
        <f t="shared" si="62"/>
        <v>1.7055933317247058</v>
      </c>
      <c r="I191" s="1">
        <f t="shared" si="63"/>
        <v>-20.645002036519145</v>
      </c>
      <c r="J191" s="1">
        <f t="shared" si="53"/>
        <v>-19.629758808355916</v>
      </c>
      <c r="K191" s="1">
        <f t="shared" si="56"/>
        <v>-0.39259517616711831</v>
      </c>
      <c r="L191" s="1">
        <f t="shared" si="64"/>
        <v>-59.316133474060642</v>
      </c>
      <c r="M191" s="1">
        <f t="shared" si="65"/>
        <v>0</v>
      </c>
      <c r="N191" s="1">
        <f t="shared" si="51"/>
        <v>0</v>
      </c>
      <c r="O191" s="1">
        <f t="shared" si="66"/>
        <v>3.4111866634494115E-2</v>
      </c>
      <c r="P191" s="1">
        <f t="shared" si="67"/>
        <v>16.948704186957709</v>
      </c>
      <c r="Q191" s="1">
        <f t="shared" si="68"/>
        <v>0</v>
      </c>
      <c r="R191" s="1">
        <f t="shared" si="52"/>
        <v>0</v>
      </c>
      <c r="T191">
        <f t="shared" si="54"/>
        <v>0</v>
      </c>
      <c r="U191">
        <f t="shared" si="55"/>
        <v>0</v>
      </c>
    </row>
    <row r="192" spans="1:21">
      <c r="A192">
        <v>187</v>
      </c>
      <c r="B192">
        <f t="shared" si="50"/>
        <v>3.74</v>
      </c>
      <c r="C192" s="1">
        <f t="shared" si="57"/>
        <v>34.403934927955667</v>
      </c>
      <c r="D192" s="1">
        <f t="shared" si="58"/>
        <v>0.60135255800894549</v>
      </c>
      <c r="E192" s="1">
        <f t="shared" si="59"/>
        <v>1.0152432281632422</v>
      </c>
      <c r="F192" s="1">
        <f t="shared" si="60"/>
        <v>1.5960650720443326</v>
      </c>
      <c r="G192" s="1">
        <f t="shared" si="61"/>
        <v>-0.60135255800894549</v>
      </c>
      <c r="H192" s="1">
        <f t="shared" si="62"/>
        <v>1.7055933317247058</v>
      </c>
      <c r="I192" s="1">
        <f t="shared" si="63"/>
        <v>-20.645002036519145</v>
      </c>
      <c r="J192" s="1">
        <f t="shared" si="53"/>
        <v>-19.629758808355916</v>
      </c>
      <c r="K192" s="1">
        <f t="shared" si="56"/>
        <v>-0.39259517616711831</v>
      </c>
      <c r="L192" s="1">
        <f t="shared" si="64"/>
        <v>-59.708728650227762</v>
      </c>
      <c r="M192" s="1">
        <f t="shared" si="65"/>
        <v>0</v>
      </c>
      <c r="N192" s="1">
        <f t="shared" si="51"/>
        <v>0</v>
      </c>
      <c r="O192" s="1">
        <f t="shared" si="66"/>
        <v>3.4111866634494115E-2</v>
      </c>
      <c r="P192" s="1">
        <f t="shared" si="67"/>
        <v>16.982816053592202</v>
      </c>
      <c r="Q192" s="1">
        <f t="shared" si="68"/>
        <v>0</v>
      </c>
      <c r="R192" s="1">
        <f t="shared" si="52"/>
        <v>0</v>
      </c>
      <c r="T192">
        <f t="shared" si="54"/>
        <v>0</v>
      </c>
      <c r="U192">
        <f t="shared" si="55"/>
        <v>0</v>
      </c>
    </row>
    <row r="193" spans="1:21">
      <c r="A193">
        <v>188</v>
      </c>
      <c r="B193">
        <f t="shared" si="50"/>
        <v>3.7600000000000002</v>
      </c>
      <c r="C193" s="1">
        <f t="shared" si="57"/>
        <v>34.403934927955667</v>
      </c>
      <c r="D193" s="1">
        <f t="shared" si="58"/>
        <v>0.60135255800894549</v>
      </c>
      <c r="E193" s="1">
        <f t="shared" si="59"/>
        <v>1.0152432281632422</v>
      </c>
      <c r="F193" s="1">
        <f t="shared" si="60"/>
        <v>1.5960650720443326</v>
      </c>
      <c r="G193" s="1">
        <f t="shared" si="61"/>
        <v>-0.60135255800894549</v>
      </c>
      <c r="H193" s="1">
        <f t="shared" si="62"/>
        <v>1.7055933317247058</v>
      </c>
      <c r="I193" s="1">
        <f t="shared" si="63"/>
        <v>-20.645002036519145</v>
      </c>
      <c r="J193" s="1">
        <f t="shared" si="53"/>
        <v>-19.629758808355916</v>
      </c>
      <c r="K193" s="1">
        <f t="shared" si="56"/>
        <v>-0.39259517616711831</v>
      </c>
      <c r="L193" s="1">
        <f t="shared" si="64"/>
        <v>-60.101323826394882</v>
      </c>
      <c r="M193" s="1">
        <f t="shared" si="65"/>
        <v>0</v>
      </c>
      <c r="N193" s="1">
        <f t="shared" si="51"/>
        <v>0</v>
      </c>
      <c r="O193" s="1">
        <f t="shared" si="66"/>
        <v>3.4111866634494115E-2</v>
      </c>
      <c r="P193" s="1">
        <f t="shared" si="67"/>
        <v>17.016927920226696</v>
      </c>
      <c r="Q193" s="1">
        <f t="shared" si="68"/>
        <v>0</v>
      </c>
      <c r="R193" s="1">
        <f t="shared" si="52"/>
        <v>0</v>
      </c>
      <c r="T193">
        <f t="shared" si="54"/>
        <v>0</v>
      </c>
      <c r="U193">
        <f t="shared" si="55"/>
        <v>0</v>
      </c>
    </row>
    <row r="194" spans="1:21">
      <c r="A194">
        <v>189</v>
      </c>
      <c r="B194">
        <f t="shared" si="50"/>
        <v>3.7800000000000002</v>
      </c>
      <c r="C194" s="1">
        <f t="shared" si="57"/>
        <v>34.403934927955667</v>
      </c>
      <c r="D194" s="1">
        <f t="shared" si="58"/>
        <v>0.60135255800894549</v>
      </c>
      <c r="E194" s="1">
        <f t="shared" si="59"/>
        <v>1.0152432281632422</v>
      </c>
      <c r="F194" s="1">
        <f t="shared" si="60"/>
        <v>1.5960650720443326</v>
      </c>
      <c r="G194" s="1">
        <f t="shared" si="61"/>
        <v>-0.60135255800894549</v>
      </c>
      <c r="H194" s="1">
        <f t="shared" si="62"/>
        <v>1.7055933317247058</v>
      </c>
      <c r="I194" s="1">
        <f t="shared" si="63"/>
        <v>-20.645002036519145</v>
      </c>
      <c r="J194" s="1">
        <f t="shared" si="53"/>
        <v>-19.629758808355916</v>
      </c>
      <c r="K194" s="1">
        <f t="shared" si="56"/>
        <v>-0.39259517616711831</v>
      </c>
      <c r="L194" s="1">
        <f t="shared" si="64"/>
        <v>-60.493919002562002</v>
      </c>
      <c r="M194" s="1">
        <f t="shared" si="65"/>
        <v>0</v>
      </c>
      <c r="N194" s="1">
        <f t="shared" si="51"/>
        <v>0</v>
      </c>
      <c r="O194" s="1">
        <f t="shared" si="66"/>
        <v>3.4111866634494115E-2</v>
      </c>
      <c r="P194" s="1">
        <f t="shared" si="67"/>
        <v>17.051039786861189</v>
      </c>
      <c r="Q194" s="1">
        <f t="shared" si="68"/>
        <v>0</v>
      </c>
      <c r="R194" s="1">
        <f t="shared" si="52"/>
        <v>0</v>
      </c>
      <c r="T194">
        <f t="shared" si="54"/>
        <v>0</v>
      </c>
      <c r="U194">
        <f t="shared" si="55"/>
        <v>0</v>
      </c>
    </row>
    <row r="195" spans="1:21">
      <c r="A195">
        <v>190</v>
      </c>
      <c r="B195">
        <f t="shared" si="50"/>
        <v>3.8000000000000003</v>
      </c>
      <c r="C195" s="1">
        <f t="shared" si="57"/>
        <v>34.403934927955667</v>
      </c>
      <c r="D195" s="1">
        <f t="shared" si="58"/>
        <v>0.60135255800894549</v>
      </c>
      <c r="E195" s="1">
        <f t="shared" si="59"/>
        <v>1.0152432281632422</v>
      </c>
      <c r="F195" s="1">
        <f t="shared" si="60"/>
        <v>1.5960650720443326</v>
      </c>
      <c r="G195" s="1">
        <f t="shared" si="61"/>
        <v>-0.60135255800894549</v>
      </c>
      <c r="H195" s="1">
        <f t="shared" si="62"/>
        <v>1.7055933317247058</v>
      </c>
      <c r="I195" s="1">
        <f t="shared" si="63"/>
        <v>-20.645002036519145</v>
      </c>
      <c r="J195" s="1">
        <f t="shared" si="53"/>
        <v>-19.629758808355916</v>
      </c>
      <c r="K195" s="1">
        <f t="shared" si="56"/>
        <v>-0.39259517616711831</v>
      </c>
      <c r="L195" s="1">
        <f t="shared" si="64"/>
        <v>-60.886514178729122</v>
      </c>
      <c r="M195" s="1">
        <f t="shared" si="65"/>
        <v>0</v>
      </c>
      <c r="N195" s="1">
        <f t="shared" si="51"/>
        <v>0</v>
      </c>
      <c r="O195" s="1">
        <f t="shared" si="66"/>
        <v>3.4111866634494115E-2</v>
      </c>
      <c r="P195" s="1">
        <f t="shared" si="67"/>
        <v>17.085151653495682</v>
      </c>
      <c r="Q195" s="1">
        <f t="shared" si="68"/>
        <v>0</v>
      </c>
      <c r="R195" s="1">
        <f t="shared" si="52"/>
        <v>0</v>
      </c>
      <c r="T195">
        <f t="shared" si="54"/>
        <v>0</v>
      </c>
      <c r="U195">
        <f t="shared" si="55"/>
        <v>0</v>
      </c>
    </row>
    <row r="196" spans="1:21">
      <c r="A196">
        <v>191</v>
      </c>
      <c r="B196">
        <f t="shared" si="50"/>
        <v>3.8200000000000003</v>
      </c>
      <c r="C196" s="1">
        <f t="shared" si="57"/>
        <v>34.403934927955667</v>
      </c>
      <c r="D196" s="1">
        <f t="shared" si="58"/>
        <v>0.60135255800894549</v>
      </c>
      <c r="E196" s="1">
        <f t="shared" si="59"/>
        <v>1.0152432281632422</v>
      </c>
      <c r="F196" s="1">
        <f t="shared" si="60"/>
        <v>1.5960650720443326</v>
      </c>
      <c r="G196" s="1">
        <f t="shared" si="61"/>
        <v>-0.60135255800894549</v>
      </c>
      <c r="H196" s="1">
        <f t="shared" si="62"/>
        <v>1.7055933317247058</v>
      </c>
      <c r="I196" s="1">
        <f t="shared" si="63"/>
        <v>-20.645002036519145</v>
      </c>
      <c r="J196" s="1">
        <f t="shared" si="53"/>
        <v>-19.629758808355916</v>
      </c>
      <c r="K196" s="1">
        <f t="shared" si="56"/>
        <v>-0.39259517616711831</v>
      </c>
      <c r="L196" s="1">
        <f t="shared" si="64"/>
        <v>-61.279109354896242</v>
      </c>
      <c r="M196" s="1">
        <f t="shared" si="65"/>
        <v>0</v>
      </c>
      <c r="N196" s="1">
        <f t="shared" si="51"/>
        <v>0</v>
      </c>
      <c r="O196" s="1">
        <f t="shared" si="66"/>
        <v>3.4111866634494115E-2</v>
      </c>
      <c r="P196" s="1">
        <f t="shared" si="67"/>
        <v>17.119263520130175</v>
      </c>
      <c r="Q196" s="1">
        <f t="shared" si="68"/>
        <v>0</v>
      </c>
      <c r="R196" s="1">
        <f t="shared" si="52"/>
        <v>0</v>
      </c>
      <c r="T196">
        <f t="shared" si="54"/>
        <v>0</v>
      </c>
      <c r="U196">
        <f t="shared" si="55"/>
        <v>0</v>
      </c>
    </row>
    <row r="197" spans="1:21">
      <c r="A197">
        <v>192</v>
      </c>
      <c r="B197">
        <f t="shared" si="50"/>
        <v>3.84</v>
      </c>
      <c r="C197" s="1">
        <f t="shared" si="57"/>
        <v>34.403934927955667</v>
      </c>
      <c r="D197" s="1">
        <f t="shared" si="58"/>
        <v>0.60135255800894549</v>
      </c>
      <c r="E197" s="1">
        <f t="shared" si="59"/>
        <v>1.0152432281632422</v>
      </c>
      <c r="F197" s="1">
        <f t="shared" si="60"/>
        <v>1.5960650720443326</v>
      </c>
      <c r="G197" s="1">
        <f t="shared" si="61"/>
        <v>-0.60135255800894549</v>
      </c>
      <c r="H197" s="1">
        <f t="shared" si="62"/>
        <v>1.7055933317247058</v>
      </c>
      <c r="I197" s="1">
        <f t="shared" si="63"/>
        <v>-20.645002036519145</v>
      </c>
      <c r="J197" s="1">
        <f t="shared" si="53"/>
        <v>-19.629758808355916</v>
      </c>
      <c r="K197" s="1">
        <f t="shared" si="56"/>
        <v>-0.39259517616711831</v>
      </c>
      <c r="L197" s="1">
        <f t="shared" si="64"/>
        <v>-61.671704531063362</v>
      </c>
      <c r="M197" s="1">
        <f t="shared" si="65"/>
        <v>0</v>
      </c>
      <c r="N197" s="1">
        <f t="shared" si="51"/>
        <v>0</v>
      </c>
      <c r="O197" s="1">
        <f t="shared" si="66"/>
        <v>3.4111866634494115E-2</v>
      </c>
      <c r="P197" s="1">
        <f t="shared" si="67"/>
        <v>17.153375386764669</v>
      </c>
      <c r="Q197" s="1">
        <f t="shared" si="68"/>
        <v>0</v>
      </c>
      <c r="R197" s="1">
        <f t="shared" si="52"/>
        <v>0</v>
      </c>
      <c r="T197">
        <f t="shared" si="54"/>
        <v>0</v>
      </c>
      <c r="U197">
        <f t="shared" si="55"/>
        <v>0</v>
      </c>
    </row>
    <row r="198" spans="1:21">
      <c r="A198">
        <v>193</v>
      </c>
      <c r="B198">
        <f t="shared" ref="B198:B261" si="69">A198*Ts</f>
        <v>3.86</v>
      </c>
      <c r="C198" s="1">
        <f t="shared" si="57"/>
        <v>34.403934927955667</v>
      </c>
      <c r="D198" s="1">
        <f t="shared" si="58"/>
        <v>0.60135255800894549</v>
      </c>
      <c r="E198" s="1">
        <f t="shared" si="59"/>
        <v>1.0152432281632422</v>
      </c>
      <c r="F198" s="1">
        <f t="shared" si="60"/>
        <v>1.5960650720443326</v>
      </c>
      <c r="G198" s="1">
        <f t="shared" si="61"/>
        <v>-0.60135255800894549</v>
      </c>
      <c r="H198" s="1">
        <f t="shared" si="62"/>
        <v>1.7055933317247058</v>
      </c>
      <c r="I198" s="1">
        <f t="shared" si="63"/>
        <v>-20.645002036519145</v>
      </c>
      <c r="J198" s="1">
        <f t="shared" si="53"/>
        <v>-19.629758808355916</v>
      </c>
      <c r="K198" s="1">
        <f t="shared" si="56"/>
        <v>-0.39259517616711831</v>
      </c>
      <c r="L198" s="1">
        <f t="shared" si="64"/>
        <v>-62.064299707230482</v>
      </c>
      <c r="M198" s="1">
        <f t="shared" si="65"/>
        <v>0</v>
      </c>
      <c r="N198" s="1">
        <f t="shared" ref="N198:N261" si="70">IF(H198&lt;2,0,K198*Sp +L198*Si + M198*Sd)</f>
        <v>0</v>
      </c>
      <c r="O198" s="1">
        <f t="shared" si="66"/>
        <v>3.4111866634494115E-2</v>
      </c>
      <c r="P198" s="1">
        <f t="shared" si="67"/>
        <v>17.187487253399162</v>
      </c>
      <c r="Q198" s="1">
        <f t="shared" si="68"/>
        <v>0</v>
      </c>
      <c r="R198" s="1">
        <f t="shared" ref="R198:R261" si="71">IF(H198&lt;2,0,MIN(O198*Dp +P198*Di + Q198*Dd,1)*Speed)</f>
        <v>0</v>
      </c>
      <c r="T198">
        <f t="shared" si="54"/>
        <v>0</v>
      </c>
      <c r="U198">
        <f t="shared" si="55"/>
        <v>0</v>
      </c>
    </row>
    <row r="199" spans="1:21">
      <c r="A199">
        <v>194</v>
      </c>
      <c r="B199">
        <f t="shared" si="69"/>
        <v>3.88</v>
      </c>
      <c r="C199" s="1">
        <f t="shared" si="57"/>
        <v>34.403934927955667</v>
      </c>
      <c r="D199" s="1">
        <f t="shared" si="58"/>
        <v>0.60135255800894549</v>
      </c>
      <c r="E199" s="1">
        <f t="shared" si="59"/>
        <v>1.0152432281632422</v>
      </c>
      <c r="F199" s="1">
        <f t="shared" si="60"/>
        <v>1.5960650720443326</v>
      </c>
      <c r="G199" s="1">
        <f t="shared" si="61"/>
        <v>-0.60135255800894549</v>
      </c>
      <c r="H199" s="1">
        <f t="shared" si="62"/>
        <v>1.7055933317247058</v>
      </c>
      <c r="I199" s="1">
        <f t="shared" si="63"/>
        <v>-20.645002036519145</v>
      </c>
      <c r="J199" s="1">
        <f t="shared" ref="J199:J262" si="72">IF(MOD(I199+E199,360) &gt; 180, MOD(I199+E199,360)-360,MOD(I199+E199,360))</f>
        <v>-19.629758808355916</v>
      </c>
      <c r="K199" s="1">
        <f t="shared" si="56"/>
        <v>-0.39259517616711831</v>
      </c>
      <c r="L199" s="1">
        <f t="shared" si="64"/>
        <v>-62.456894883397602</v>
      </c>
      <c r="M199" s="1">
        <f t="shared" si="65"/>
        <v>0</v>
      </c>
      <c r="N199" s="1">
        <f t="shared" si="70"/>
        <v>0</v>
      </c>
      <c r="O199" s="1">
        <f t="shared" si="66"/>
        <v>3.4111866634494115E-2</v>
      </c>
      <c r="P199" s="1">
        <f t="shared" si="67"/>
        <v>17.221599120033655</v>
      </c>
      <c r="Q199" s="1">
        <f t="shared" si="68"/>
        <v>0</v>
      </c>
      <c r="R199" s="1">
        <f t="shared" si="71"/>
        <v>0</v>
      </c>
      <c r="T199">
        <f t="shared" ref="T199:T262" si="73">IF(H199&lt;2,0,IF(R199-N199 &lt; -1, -1, IF(R199-N199 &gt; 1,1,R199-N199)))</f>
        <v>0</v>
      </c>
      <c r="U199">
        <f t="shared" ref="U199:U262" si="74">IF(H199&lt;2,0,IF(R199+N199 &lt; -1, -1, IF(R199+N199 &gt; 1, 1, R199+N199)))</f>
        <v>0</v>
      </c>
    </row>
    <row r="200" spans="1:21">
      <c r="A200">
        <v>195</v>
      </c>
      <c r="B200">
        <f t="shared" si="69"/>
        <v>3.9</v>
      </c>
      <c r="C200" s="1">
        <f t="shared" si="57"/>
        <v>34.403934927955667</v>
      </c>
      <c r="D200" s="1">
        <f t="shared" si="58"/>
        <v>0.60135255800894549</v>
      </c>
      <c r="E200" s="1">
        <f t="shared" si="59"/>
        <v>1.0152432281632422</v>
      </c>
      <c r="F200" s="1">
        <f t="shared" si="60"/>
        <v>1.5960650720443326</v>
      </c>
      <c r="G200" s="1">
        <f t="shared" si="61"/>
        <v>-0.60135255800894549</v>
      </c>
      <c r="H200" s="1">
        <f t="shared" si="62"/>
        <v>1.7055933317247058</v>
      </c>
      <c r="I200" s="1">
        <f t="shared" si="63"/>
        <v>-20.645002036519145</v>
      </c>
      <c r="J200" s="1">
        <f t="shared" si="72"/>
        <v>-19.629758808355916</v>
      </c>
      <c r="K200" s="1">
        <f t="shared" ref="K200:K263" si="75">J200*$I$1</f>
        <v>-0.39259517616711831</v>
      </c>
      <c r="L200" s="1">
        <f t="shared" si="64"/>
        <v>-62.849490059564722</v>
      </c>
      <c r="M200" s="1">
        <f t="shared" si="65"/>
        <v>0</v>
      </c>
      <c r="N200" s="1">
        <f t="shared" si="70"/>
        <v>0</v>
      </c>
      <c r="O200" s="1">
        <f t="shared" si="66"/>
        <v>3.4111866634494115E-2</v>
      </c>
      <c r="P200" s="1">
        <f t="shared" si="67"/>
        <v>17.255710986668149</v>
      </c>
      <c r="Q200" s="1">
        <f t="shared" si="68"/>
        <v>0</v>
      </c>
      <c r="R200" s="1">
        <f t="shared" si="71"/>
        <v>0</v>
      </c>
      <c r="T200">
        <f t="shared" si="73"/>
        <v>0</v>
      </c>
      <c r="U200">
        <f t="shared" si="74"/>
        <v>0</v>
      </c>
    </row>
    <row r="201" spans="1:21">
      <c r="A201">
        <v>196</v>
      </c>
      <c r="B201">
        <f t="shared" si="69"/>
        <v>3.92</v>
      </c>
      <c r="C201" s="1">
        <f t="shared" si="57"/>
        <v>34.403934927955667</v>
      </c>
      <c r="D201" s="1">
        <f t="shared" si="58"/>
        <v>0.60135255800894549</v>
      </c>
      <c r="E201" s="1">
        <f t="shared" si="59"/>
        <v>1.0152432281632422</v>
      </c>
      <c r="F201" s="1">
        <f t="shared" si="60"/>
        <v>1.5960650720443326</v>
      </c>
      <c r="G201" s="1">
        <f t="shared" si="61"/>
        <v>-0.60135255800894549</v>
      </c>
      <c r="H201" s="1">
        <f t="shared" si="62"/>
        <v>1.7055933317247058</v>
      </c>
      <c r="I201" s="1">
        <f t="shared" si="63"/>
        <v>-20.645002036519145</v>
      </c>
      <c r="J201" s="1">
        <f t="shared" si="72"/>
        <v>-19.629758808355916</v>
      </c>
      <c r="K201" s="1">
        <f t="shared" si="75"/>
        <v>-0.39259517616711831</v>
      </c>
      <c r="L201" s="1">
        <f t="shared" si="64"/>
        <v>-63.242085235731842</v>
      </c>
      <c r="M201" s="1">
        <f t="shared" si="65"/>
        <v>0</v>
      </c>
      <c r="N201" s="1">
        <f t="shared" si="70"/>
        <v>0</v>
      </c>
      <c r="O201" s="1">
        <f t="shared" si="66"/>
        <v>3.4111866634494115E-2</v>
      </c>
      <c r="P201" s="1">
        <f t="shared" si="67"/>
        <v>17.289822853302642</v>
      </c>
      <c r="Q201" s="1">
        <f t="shared" si="68"/>
        <v>0</v>
      </c>
      <c r="R201" s="1">
        <f t="shared" si="71"/>
        <v>0</v>
      </c>
      <c r="T201">
        <f t="shared" si="73"/>
        <v>0</v>
      </c>
      <c r="U201">
        <f t="shared" si="74"/>
        <v>0</v>
      </c>
    </row>
    <row r="202" spans="1:21">
      <c r="A202">
        <v>197</v>
      </c>
      <c r="B202">
        <f t="shared" si="69"/>
        <v>3.94</v>
      </c>
      <c r="C202" s="1">
        <f t="shared" si="57"/>
        <v>34.403934927955667</v>
      </c>
      <c r="D202" s="1">
        <f t="shared" si="58"/>
        <v>0.60135255800894549</v>
      </c>
      <c r="E202" s="1">
        <f t="shared" si="59"/>
        <v>1.0152432281632422</v>
      </c>
      <c r="F202" s="1">
        <f t="shared" si="60"/>
        <v>1.5960650720443326</v>
      </c>
      <c r="G202" s="1">
        <f t="shared" si="61"/>
        <v>-0.60135255800894549</v>
      </c>
      <c r="H202" s="1">
        <f t="shared" si="62"/>
        <v>1.7055933317247058</v>
      </c>
      <c r="I202" s="1">
        <f t="shared" si="63"/>
        <v>-20.645002036519145</v>
      </c>
      <c r="J202" s="1">
        <f t="shared" si="72"/>
        <v>-19.629758808355916</v>
      </c>
      <c r="K202" s="1">
        <f t="shared" si="75"/>
        <v>-0.39259517616711831</v>
      </c>
      <c r="L202" s="1">
        <f t="shared" si="64"/>
        <v>-63.634680411898962</v>
      </c>
      <c r="M202" s="1">
        <f t="shared" si="65"/>
        <v>0</v>
      </c>
      <c r="N202" s="1">
        <f t="shared" si="70"/>
        <v>0</v>
      </c>
      <c r="O202" s="1">
        <f t="shared" si="66"/>
        <v>3.4111866634494115E-2</v>
      </c>
      <c r="P202" s="1">
        <f t="shared" si="67"/>
        <v>17.323934719937135</v>
      </c>
      <c r="Q202" s="1">
        <f t="shared" si="68"/>
        <v>0</v>
      </c>
      <c r="R202" s="1">
        <f t="shared" si="71"/>
        <v>0</v>
      </c>
      <c r="T202">
        <f t="shared" si="73"/>
        <v>0</v>
      </c>
      <c r="U202">
        <f t="shared" si="74"/>
        <v>0</v>
      </c>
    </row>
    <row r="203" spans="1:21">
      <c r="A203">
        <v>198</v>
      </c>
      <c r="B203">
        <f t="shared" si="69"/>
        <v>3.96</v>
      </c>
      <c r="C203" s="1">
        <f t="shared" si="57"/>
        <v>34.403934927955667</v>
      </c>
      <c r="D203" s="1">
        <f t="shared" si="58"/>
        <v>0.60135255800894549</v>
      </c>
      <c r="E203" s="1">
        <f t="shared" si="59"/>
        <v>1.0152432281632422</v>
      </c>
      <c r="F203" s="1">
        <f t="shared" si="60"/>
        <v>1.5960650720443326</v>
      </c>
      <c r="G203" s="1">
        <f t="shared" si="61"/>
        <v>-0.60135255800894549</v>
      </c>
      <c r="H203" s="1">
        <f t="shared" si="62"/>
        <v>1.7055933317247058</v>
      </c>
      <c r="I203" s="1">
        <f t="shared" si="63"/>
        <v>-20.645002036519145</v>
      </c>
      <c r="J203" s="1">
        <f t="shared" si="72"/>
        <v>-19.629758808355916</v>
      </c>
      <c r="K203" s="1">
        <f t="shared" si="75"/>
        <v>-0.39259517616711831</v>
      </c>
      <c r="L203" s="1">
        <f t="shared" si="64"/>
        <v>-64.027275588066075</v>
      </c>
      <c r="M203" s="1">
        <f t="shared" si="65"/>
        <v>0</v>
      </c>
      <c r="N203" s="1">
        <f t="shared" si="70"/>
        <v>0</v>
      </c>
      <c r="O203" s="1">
        <f t="shared" si="66"/>
        <v>3.4111866634494115E-2</v>
      </c>
      <c r="P203" s="1">
        <f t="shared" si="67"/>
        <v>17.358046586571628</v>
      </c>
      <c r="Q203" s="1">
        <f t="shared" si="68"/>
        <v>0</v>
      </c>
      <c r="R203" s="1">
        <f t="shared" si="71"/>
        <v>0</v>
      </c>
      <c r="T203">
        <f t="shared" si="73"/>
        <v>0</v>
      </c>
      <c r="U203">
        <f t="shared" si="74"/>
        <v>0</v>
      </c>
    </row>
    <row r="204" spans="1:21">
      <c r="A204">
        <v>199</v>
      </c>
      <c r="B204">
        <f t="shared" si="69"/>
        <v>3.98</v>
      </c>
      <c r="C204" s="1">
        <f t="shared" si="57"/>
        <v>34.403934927955667</v>
      </c>
      <c r="D204" s="1">
        <f t="shared" si="58"/>
        <v>0.60135255800894549</v>
      </c>
      <c r="E204" s="1">
        <f t="shared" si="59"/>
        <v>1.0152432281632422</v>
      </c>
      <c r="F204" s="1">
        <f t="shared" si="60"/>
        <v>1.5960650720443326</v>
      </c>
      <c r="G204" s="1">
        <f t="shared" si="61"/>
        <v>-0.60135255800894549</v>
      </c>
      <c r="H204" s="1">
        <f t="shared" si="62"/>
        <v>1.7055933317247058</v>
      </c>
      <c r="I204" s="1">
        <f t="shared" si="63"/>
        <v>-20.645002036519145</v>
      </c>
      <c r="J204" s="1">
        <f t="shared" si="72"/>
        <v>-19.629758808355916</v>
      </c>
      <c r="K204" s="1">
        <f t="shared" si="75"/>
        <v>-0.39259517616711831</v>
      </c>
      <c r="L204" s="1">
        <f t="shared" si="64"/>
        <v>-64.419870764233195</v>
      </c>
      <c r="M204" s="1">
        <f t="shared" si="65"/>
        <v>0</v>
      </c>
      <c r="N204" s="1">
        <f t="shared" si="70"/>
        <v>0</v>
      </c>
      <c r="O204" s="1">
        <f t="shared" si="66"/>
        <v>3.4111866634494115E-2</v>
      </c>
      <c r="P204" s="1">
        <f t="shared" si="67"/>
        <v>17.392158453206122</v>
      </c>
      <c r="Q204" s="1">
        <f t="shared" si="68"/>
        <v>0</v>
      </c>
      <c r="R204" s="1">
        <f t="shared" si="71"/>
        <v>0</v>
      </c>
      <c r="T204">
        <f t="shared" si="73"/>
        <v>0</v>
      </c>
      <c r="U204">
        <f t="shared" si="74"/>
        <v>0</v>
      </c>
    </row>
    <row r="205" spans="1:21">
      <c r="A205">
        <v>200</v>
      </c>
      <c r="B205">
        <f t="shared" si="69"/>
        <v>4</v>
      </c>
      <c r="C205" s="1">
        <f t="shared" si="57"/>
        <v>34.403934927955667</v>
      </c>
      <c r="D205" s="1">
        <f t="shared" si="58"/>
        <v>0.60135255800894549</v>
      </c>
      <c r="E205" s="1">
        <f t="shared" si="59"/>
        <v>1.0152432281632422</v>
      </c>
      <c r="F205" s="1">
        <f t="shared" si="60"/>
        <v>1.5960650720443326</v>
      </c>
      <c r="G205" s="1">
        <f t="shared" si="61"/>
        <v>-0.60135255800894549</v>
      </c>
      <c r="H205" s="1">
        <f t="shared" si="62"/>
        <v>1.7055933317247058</v>
      </c>
      <c r="I205" s="1">
        <f t="shared" si="63"/>
        <v>-20.645002036519145</v>
      </c>
      <c r="J205" s="1">
        <f t="shared" si="72"/>
        <v>-19.629758808355916</v>
      </c>
      <c r="K205" s="1">
        <f t="shared" si="75"/>
        <v>-0.39259517616711831</v>
      </c>
      <c r="L205" s="1">
        <f t="shared" si="64"/>
        <v>-64.812465940400315</v>
      </c>
      <c r="M205" s="1">
        <f t="shared" si="65"/>
        <v>0</v>
      </c>
      <c r="N205" s="1">
        <f t="shared" si="70"/>
        <v>0</v>
      </c>
      <c r="O205" s="1">
        <f t="shared" si="66"/>
        <v>3.4111866634494115E-2</v>
      </c>
      <c r="P205" s="1">
        <f t="shared" si="67"/>
        <v>17.426270319840615</v>
      </c>
      <c r="Q205" s="1">
        <f t="shared" si="68"/>
        <v>0</v>
      </c>
      <c r="R205" s="1">
        <f t="shared" si="71"/>
        <v>0</v>
      </c>
      <c r="T205">
        <f t="shared" si="73"/>
        <v>0</v>
      </c>
      <c r="U205">
        <f t="shared" si="74"/>
        <v>0</v>
      </c>
    </row>
    <row r="206" spans="1:21">
      <c r="A206">
        <v>201</v>
      </c>
      <c r="B206">
        <f t="shared" si="69"/>
        <v>4.0200000000000005</v>
      </c>
      <c r="C206" s="1">
        <f t="shared" si="57"/>
        <v>34.403934927955667</v>
      </c>
      <c r="D206" s="1">
        <f t="shared" si="58"/>
        <v>0.60135255800894549</v>
      </c>
      <c r="E206" s="1">
        <f t="shared" si="59"/>
        <v>1.0152432281632422</v>
      </c>
      <c r="F206" s="1">
        <f t="shared" si="60"/>
        <v>1.5960650720443326</v>
      </c>
      <c r="G206" s="1">
        <f t="shared" si="61"/>
        <v>-0.60135255800894549</v>
      </c>
      <c r="H206" s="1">
        <f t="shared" si="62"/>
        <v>1.7055933317247058</v>
      </c>
      <c r="I206" s="1">
        <f t="shared" si="63"/>
        <v>-20.645002036519145</v>
      </c>
      <c r="J206" s="1">
        <f t="shared" si="72"/>
        <v>-19.629758808355916</v>
      </c>
      <c r="K206" s="1">
        <f t="shared" si="75"/>
        <v>-0.39259517616711831</v>
      </c>
      <c r="L206" s="1">
        <f t="shared" si="64"/>
        <v>-65.205061116567435</v>
      </c>
      <c r="M206" s="1">
        <f t="shared" si="65"/>
        <v>0</v>
      </c>
      <c r="N206" s="1">
        <f t="shared" si="70"/>
        <v>0</v>
      </c>
      <c r="O206" s="1">
        <f t="shared" si="66"/>
        <v>3.4111866634494115E-2</v>
      </c>
      <c r="P206" s="1">
        <f t="shared" si="67"/>
        <v>17.460382186475108</v>
      </c>
      <c r="Q206" s="1">
        <f t="shared" si="68"/>
        <v>0</v>
      </c>
      <c r="R206" s="1">
        <f t="shared" si="71"/>
        <v>0</v>
      </c>
      <c r="T206">
        <f t="shared" si="73"/>
        <v>0</v>
      </c>
      <c r="U206">
        <f t="shared" si="74"/>
        <v>0</v>
      </c>
    </row>
    <row r="207" spans="1:21">
      <c r="A207">
        <v>202</v>
      </c>
      <c r="B207">
        <f t="shared" si="69"/>
        <v>4.04</v>
      </c>
      <c r="C207" s="1">
        <f t="shared" si="57"/>
        <v>34.403934927955667</v>
      </c>
      <c r="D207" s="1">
        <f t="shared" si="58"/>
        <v>0.60135255800894549</v>
      </c>
      <c r="E207" s="1">
        <f t="shared" si="59"/>
        <v>1.0152432281632422</v>
      </c>
      <c r="F207" s="1">
        <f t="shared" si="60"/>
        <v>1.5960650720443326</v>
      </c>
      <c r="G207" s="1">
        <f t="shared" si="61"/>
        <v>-0.60135255800894549</v>
      </c>
      <c r="H207" s="1">
        <f t="shared" si="62"/>
        <v>1.7055933317247058</v>
      </c>
      <c r="I207" s="1">
        <f t="shared" si="63"/>
        <v>-20.645002036519145</v>
      </c>
      <c r="J207" s="1">
        <f t="shared" si="72"/>
        <v>-19.629758808355916</v>
      </c>
      <c r="K207" s="1">
        <f t="shared" si="75"/>
        <v>-0.39259517616711831</v>
      </c>
      <c r="L207" s="1">
        <f t="shared" si="64"/>
        <v>-65.597656292734555</v>
      </c>
      <c r="M207" s="1">
        <f t="shared" si="65"/>
        <v>0</v>
      </c>
      <c r="N207" s="1">
        <f t="shared" si="70"/>
        <v>0</v>
      </c>
      <c r="O207" s="1">
        <f t="shared" si="66"/>
        <v>3.4111866634494115E-2</v>
      </c>
      <c r="P207" s="1">
        <f t="shared" si="67"/>
        <v>17.494494053109602</v>
      </c>
      <c r="Q207" s="1">
        <f t="shared" si="68"/>
        <v>0</v>
      </c>
      <c r="R207" s="1">
        <f t="shared" si="71"/>
        <v>0</v>
      </c>
      <c r="T207">
        <f t="shared" si="73"/>
        <v>0</v>
      </c>
      <c r="U207">
        <f t="shared" si="74"/>
        <v>0</v>
      </c>
    </row>
    <row r="208" spans="1:21">
      <c r="A208">
        <v>203</v>
      </c>
      <c r="B208">
        <f t="shared" si="69"/>
        <v>4.0600000000000005</v>
      </c>
      <c r="C208" s="1">
        <f t="shared" si="57"/>
        <v>34.403934927955667</v>
      </c>
      <c r="D208" s="1">
        <f t="shared" si="58"/>
        <v>0.60135255800894549</v>
      </c>
      <c r="E208" s="1">
        <f t="shared" si="59"/>
        <v>1.0152432281632422</v>
      </c>
      <c r="F208" s="1">
        <f t="shared" si="60"/>
        <v>1.5960650720443326</v>
      </c>
      <c r="G208" s="1">
        <f t="shared" si="61"/>
        <v>-0.60135255800894549</v>
      </c>
      <c r="H208" s="1">
        <f t="shared" si="62"/>
        <v>1.7055933317247058</v>
      </c>
      <c r="I208" s="1">
        <f t="shared" si="63"/>
        <v>-20.645002036519145</v>
      </c>
      <c r="J208" s="1">
        <f t="shared" si="72"/>
        <v>-19.629758808355916</v>
      </c>
      <c r="K208" s="1">
        <f t="shared" si="75"/>
        <v>-0.39259517616711831</v>
      </c>
      <c r="L208" s="1">
        <f t="shared" si="64"/>
        <v>-65.990251468901675</v>
      </c>
      <c r="M208" s="1">
        <f t="shared" si="65"/>
        <v>0</v>
      </c>
      <c r="N208" s="1">
        <f t="shared" si="70"/>
        <v>0</v>
      </c>
      <c r="O208" s="1">
        <f t="shared" si="66"/>
        <v>3.4111866634494115E-2</v>
      </c>
      <c r="P208" s="1">
        <f t="shared" si="67"/>
        <v>17.528605919744095</v>
      </c>
      <c r="Q208" s="1">
        <f t="shared" si="68"/>
        <v>0</v>
      </c>
      <c r="R208" s="1">
        <f t="shared" si="71"/>
        <v>0</v>
      </c>
      <c r="T208">
        <f t="shared" si="73"/>
        <v>0</v>
      </c>
      <c r="U208">
        <f t="shared" si="74"/>
        <v>0</v>
      </c>
    </row>
    <row r="209" spans="1:21">
      <c r="A209">
        <v>204</v>
      </c>
      <c r="B209">
        <f t="shared" si="69"/>
        <v>4.08</v>
      </c>
      <c r="C209" s="1">
        <f t="shared" si="57"/>
        <v>34.403934927955667</v>
      </c>
      <c r="D209" s="1">
        <f t="shared" si="58"/>
        <v>0.60135255800894549</v>
      </c>
      <c r="E209" s="1">
        <f t="shared" si="59"/>
        <v>1.0152432281632422</v>
      </c>
      <c r="F209" s="1">
        <f t="shared" si="60"/>
        <v>1.5960650720443326</v>
      </c>
      <c r="G209" s="1">
        <f t="shared" si="61"/>
        <v>-0.60135255800894549</v>
      </c>
      <c r="H209" s="1">
        <f t="shared" si="62"/>
        <v>1.7055933317247058</v>
      </c>
      <c r="I209" s="1">
        <f t="shared" si="63"/>
        <v>-20.645002036519145</v>
      </c>
      <c r="J209" s="1">
        <f t="shared" si="72"/>
        <v>-19.629758808355916</v>
      </c>
      <c r="K209" s="1">
        <f t="shared" si="75"/>
        <v>-0.39259517616711831</v>
      </c>
      <c r="L209" s="1">
        <f t="shared" si="64"/>
        <v>-66.382846645068796</v>
      </c>
      <c r="M209" s="1">
        <f t="shared" si="65"/>
        <v>0</v>
      </c>
      <c r="N209" s="1">
        <f t="shared" si="70"/>
        <v>0</v>
      </c>
      <c r="O209" s="1">
        <f t="shared" si="66"/>
        <v>3.4111866634494115E-2</v>
      </c>
      <c r="P209" s="1">
        <f t="shared" si="67"/>
        <v>17.562717786378588</v>
      </c>
      <c r="Q209" s="1">
        <f t="shared" si="68"/>
        <v>0</v>
      </c>
      <c r="R209" s="1">
        <f t="shared" si="71"/>
        <v>0</v>
      </c>
      <c r="T209">
        <f t="shared" si="73"/>
        <v>0</v>
      </c>
      <c r="U209">
        <f t="shared" si="74"/>
        <v>0</v>
      </c>
    </row>
    <row r="210" spans="1:21">
      <c r="A210">
        <v>205</v>
      </c>
      <c r="B210">
        <f t="shared" si="69"/>
        <v>4.0999999999999996</v>
      </c>
      <c r="C210" s="1">
        <f t="shared" si="57"/>
        <v>34.403934927955667</v>
      </c>
      <c r="D210" s="1">
        <f t="shared" si="58"/>
        <v>0.60135255800894549</v>
      </c>
      <c r="E210" s="1">
        <f t="shared" si="59"/>
        <v>1.0152432281632422</v>
      </c>
      <c r="F210" s="1">
        <f t="shared" si="60"/>
        <v>1.5960650720443326</v>
      </c>
      <c r="G210" s="1">
        <f t="shared" si="61"/>
        <v>-0.60135255800894549</v>
      </c>
      <c r="H210" s="1">
        <f t="shared" si="62"/>
        <v>1.7055933317247058</v>
      </c>
      <c r="I210" s="1">
        <f t="shared" si="63"/>
        <v>-20.645002036519145</v>
      </c>
      <c r="J210" s="1">
        <f t="shared" si="72"/>
        <v>-19.629758808355916</v>
      </c>
      <c r="K210" s="1">
        <f t="shared" si="75"/>
        <v>-0.39259517616711831</v>
      </c>
      <c r="L210" s="1">
        <f t="shared" si="64"/>
        <v>-66.775441821235916</v>
      </c>
      <c r="M210" s="1">
        <f t="shared" si="65"/>
        <v>0</v>
      </c>
      <c r="N210" s="1">
        <f t="shared" si="70"/>
        <v>0</v>
      </c>
      <c r="O210" s="1">
        <f t="shared" si="66"/>
        <v>3.4111866634494115E-2</v>
      </c>
      <c r="P210" s="1">
        <f t="shared" si="67"/>
        <v>17.596829653013081</v>
      </c>
      <c r="Q210" s="1">
        <f t="shared" si="68"/>
        <v>0</v>
      </c>
      <c r="R210" s="1">
        <f t="shared" si="71"/>
        <v>0</v>
      </c>
      <c r="T210">
        <f t="shared" si="73"/>
        <v>0</v>
      </c>
      <c r="U210">
        <f t="shared" si="74"/>
        <v>0</v>
      </c>
    </row>
    <row r="211" spans="1:21">
      <c r="A211">
        <v>206</v>
      </c>
      <c r="B211">
        <f t="shared" si="69"/>
        <v>4.12</v>
      </c>
      <c r="C211" s="1">
        <f t="shared" si="57"/>
        <v>34.403934927955667</v>
      </c>
      <c r="D211" s="1">
        <f t="shared" si="58"/>
        <v>0.60135255800894549</v>
      </c>
      <c r="E211" s="1">
        <f t="shared" si="59"/>
        <v>1.0152432281632422</v>
      </c>
      <c r="F211" s="1">
        <f t="shared" si="60"/>
        <v>1.5960650720443326</v>
      </c>
      <c r="G211" s="1">
        <f t="shared" si="61"/>
        <v>-0.60135255800894549</v>
      </c>
      <c r="H211" s="1">
        <f t="shared" si="62"/>
        <v>1.7055933317247058</v>
      </c>
      <c r="I211" s="1">
        <f t="shared" si="63"/>
        <v>-20.645002036519145</v>
      </c>
      <c r="J211" s="1">
        <f t="shared" si="72"/>
        <v>-19.629758808355916</v>
      </c>
      <c r="K211" s="1">
        <f t="shared" si="75"/>
        <v>-0.39259517616711831</v>
      </c>
      <c r="L211" s="1">
        <f t="shared" si="64"/>
        <v>-67.168036997403036</v>
      </c>
      <c r="M211" s="1">
        <f t="shared" si="65"/>
        <v>0</v>
      </c>
      <c r="N211" s="1">
        <f t="shared" si="70"/>
        <v>0</v>
      </c>
      <c r="O211" s="1">
        <f t="shared" si="66"/>
        <v>3.4111866634494115E-2</v>
      </c>
      <c r="P211" s="1">
        <f t="shared" si="67"/>
        <v>17.630941519647575</v>
      </c>
      <c r="Q211" s="1">
        <f t="shared" si="68"/>
        <v>0</v>
      </c>
      <c r="R211" s="1">
        <f t="shared" si="71"/>
        <v>0</v>
      </c>
      <c r="T211">
        <f t="shared" si="73"/>
        <v>0</v>
      </c>
      <c r="U211">
        <f t="shared" si="74"/>
        <v>0</v>
      </c>
    </row>
    <row r="212" spans="1:21">
      <c r="A212">
        <v>207</v>
      </c>
      <c r="B212">
        <f t="shared" si="69"/>
        <v>4.1399999999999997</v>
      </c>
      <c r="C212" s="1">
        <f t="shared" si="57"/>
        <v>34.403934927955667</v>
      </c>
      <c r="D212" s="1">
        <f t="shared" si="58"/>
        <v>0.60135255800894549</v>
      </c>
      <c r="E212" s="1">
        <f t="shared" si="59"/>
        <v>1.0152432281632422</v>
      </c>
      <c r="F212" s="1">
        <f t="shared" si="60"/>
        <v>1.5960650720443326</v>
      </c>
      <c r="G212" s="1">
        <f t="shared" si="61"/>
        <v>-0.60135255800894549</v>
      </c>
      <c r="H212" s="1">
        <f t="shared" si="62"/>
        <v>1.7055933317247058</v>
      </c>
      <c r="I212" s="1">
        <f t="shared" si="63"/>
        <v>-20.645002036519145</v>
      </c>
      <c r="J212" s="1">
        <f t="shared" si="72"/>
        <v>-19.629758808355916</v>
      </c>
      <c r="K212" s="1">
        <f t="shared" si="75"/>
        <v>-0.39259517616711831</v>
      </c>
      <c r="L212" s="1">
        <f t="shared" si="64"/>
        <v>-67.560632173570156</v>
      </c>
      <c r="M212" s="1">
        <f t="shared" si="65"/>
        <v>0</v>
      </c>
      <c r="N212" s="1">
        <f t="shared" si="70"/>
        <v>0</v>
      </c>
      <c r="O212" s="1">
        <f t="shared" si="66"/>
        <v>3.4111866634494115E-2</v>
      </c>
      <c r="P212" s="1">
        <f t="shared" si="67"/>
        <v>17.665053386282068</v>
      </c>
      <c r="Q212" s="1">
        <f t="shared" si="68"/>
        <v>0</v>
      </c>
      <c r="R212" s="1">
        <f t="shared" si="71"/>
        <v>0</v>
      </c>
      <c r="T212">
        <f t="shared" si="73"/>
        <v>0</v>
      </c>
      <c r="U212">
        <f t="shared" si="74"/>
        <v>0</v>
      </c>
    </row>
    <row r="213" spans="1:21">
      <c r="A213">
        <v>208</v>
      </c>
      <c r="B213">
        <f t="shared" si="69"/>
        <v>4.16</v>
      </c>
      <c r="C213" s="1">
        <f t="shared" si="57"/>
        <v>34.403934927955667</v>
      </c>
      <c r="D213" s="1">
        <f t="shared" si="58"/>
        <v>0.60135255800894549</v>
      </c>
      <c r="E213" s="1">
        <f t="shared" si="59"/>
        <v>1.0152432281632422</v>
      </c>
      <c r="F213" s="1">
        <f t="shared" si="60"/>
        <v>1.5960650720443326</v>
      </c>
      <c r="G213" s="1">
        <f t="shared" si="61"/>
        <v>-0.60135255800894549</v>
      </c>
      <c r="H213" s="1">
        <f t="shared" si="62"/>
        <v>1.7055933317247058</v>
      </c>
      <c r="I213" s="1">
        <f t="shared" si="63"/>
        <v>-20.645002036519145</v>
      </c>
      <c r="J213" s="1">
        <f t="shared" si="72"/>
        <v>-19.629758808355916</v>
      </c>
      <c r="K213" s="1">
        <f t="shared" si="75"/>
        <v>-0.39259517616711831</v>
      </c>
      <c r="L213" s="1">
        <f t="shared" si="64"/>
        <v>-67.953227349737276</v>
      </c>
      <c r="M213" s="1">
        <f t="shared" si="65"/>
        <v>0</v>
      </c>
      <c r="N213" s="1">
        <f t="shared" si="70"/>
        <v>0</v>
      </c>
      <c r="O213" s="1">
        <f t="shared" si="66"/>
        <v>3.4111866634494115E-2</v>
      </c>
      <c r="P213" s="1">
        <f t="shared" si="67"/>
        <v>17.699165252916561</v>
      </c>
      <c r="Q213" s="1">
        <f t="shared" si="68"/>
        <v>0</v>
      </c>
      <c r="R213" s="1">
        <f t="shared" si="71"/>
        <v>0</v>
      </c>
      <c r="T213">
        <f t="shared" si="73"/>
        <v>0</v>
      </c>
      <c r="U213">
        <f t="shared" si="74"/>
        <v>0</v>
      </c>
    </row>
    <row r="214" spans="1:21">
      <c r="A214">
        <v>209</v>
      </c>
      <c r="B214">
        <f t="shared" si="69"/>
        <v>4.18</v>
      </c>
      <c r="C214" s="1">
        <f t="shared" si="57"/>
        <v>34.403934927955667</v>
      </c>
      <c r="D214" s="1">
        <f t="shared" si="58"/>
        <v>0.60135255800894549</v>
      </c>
      <c r="E214" s="1">
        <f t="shared" si="59"/>
        <v>1.0152432281632422</v>
      </c>
      <c r="F214" s="1">
        <f t="shared" si="60"/>
        <v>1.5960650720443326</v>
      </c>
      <c r="G214" s="1">
        <f t="shared" si="61"/>
        <v>-0.60135255800894549</v>
      </c>
      <c r="H214" s="1">
        <f t="shared" si="62"/>
        <v>1.7055933317247058</v>
      </c>
      <c r="I214" s="1">
        <f t="shared" si="63"/>
        <v>-20.645002036519145</v>
      </c>
      <c r="J214" s="1">
        <f t="shared" si="72"/>
        <v>-19.629758808355916</v>
      </c>
      <c r="K214" s="1">
        <f t="shared" si="75"/>
        <v>-0.39259517616711831</v>
      </c>
      <c r="L214" s="1">
        <f t="shared" si="64"/>
        <v>-68.345822525904396</v>
      </c>
      <c r="M214" s="1">
        <f t="shared" si="65"/>
        <v>0</v>
      </c>
      <c r="N214" s="1">
        <f t="shared" si="70"/>
        <v>0</v>
      </c>
      <c r="O214" s="1">
        <f t="shared" si="66"/>
        <v>3.4111866634494115E-2</v>
      </c>
      <c r="P214" s="1">
        <f t="shared" si="67"/>
        <v>17.733277119551055</v>
      </c>
      <c r="Q214" s="1">
        <f t="shared" si="68"/>
        <v>0</v>
      </c>
      <c r="R214" s="1">
        <f t="shared" si="71"/>
        <v>0</v>
      </c>
      <c r="T214">
        <f t="shared" si="73"/>
        <v>0</v>
      </c>
      <c r="U214">
        <f t="shared" si="74"/>
        <v>0</v>
      </c>
    </row>
    <row r="215" spans="1:21">
      <c r="A215">
        <v>210</v>
      </c>
      <c r="B215">
        <f t="shared" si="69"/>
        <v>4.2</v>
      </c>
      <c r="C215" s="1">
        <f t="shared" si="57"/>
        <v>34.403934927955667</v>
      </c>
      <c r="D215" s="1">
        <f t="shared" si="58"/>
        <v>0.60135255800894549</v>
      </c>
      <c r="E215" s="1">
        <f t="shared" si="59"/>
        <v>1.0152432281632422</v>
      </c>
      <c r="F215" s="1">
        <f t="shared" si="60"/>
        <v>1.5960650720443326</v>
      </c>
      <c r="G215" s="1">
        <f t="shared" si="61"/>
        <v>-0.60135255800894549</v>
      </c>
      <c r="H215" s="1">
        <f t="shared" si="62"/>
        <v>1.7055933317247058</v>
      </c>
      <c r="I215" s="1">
        <f t="shared" si="63"/>
        <v>-20.645002036519145</v>
      </c>
      <c r="J215" s="1">
        <f t="shared" si="72"/>
        <v>-19.629758808355916</v>
      </c>
      <c r="K215" s="1">
        <f t="shared" si="75"/>
        <v>-0.39259517616711831</v>
      </c>
      <c r="L215" s="1">
        <f t="shared" si="64"/>
        <v>-68.738417702071516</v>
      </c>
      <c r="M215" s="1">
        <f t="shared" si="65"/>
        <v>0</v>
      </c>
      <c r="N215" s="1">
        <f t="shared" si="70"/>
        <v>0</v>
      </c>
      <c r="O215" s="1">
        <f t="shared" si="66"/>
        <v>3.4111866634494115E-2</v>
      </c>
      <c r="P215" s="1">
        <f t="shared" si="67"/>
        <v>17.767388986185548</v>
      </c>
      <c r="Q215" s="1">
        <f t="shared" si="68"/>
        <v>0</v>
      </c>
      <c r="R215" s="1">
        <f t="shared" si="71"/>
        <v>0</v>
      </c>
      <c r="T215">
        <f t="shared" si="73"/>
        <v>0</v>
      </c>
      <c r="U215">
        <f t="shared" si="74"/>
        <v>0</v>
      </c>
    </row>
    <row r="216" spans="1:21">
      <c r="A216">
        <v>211</v>
      </c>
      <c r="B216">
        <f t="shared" si="69"/>
        <v>4.22</v>
      </c>
      <c r="C216" s="1">
        <f t="shared" si="57"/>
        <v>34.403934927955667</v>
      </c>
      <c r="D216" s="1">
        <f t="shared" si="58"/>
        <v>0.60135255800894549</v>
      </c>
      <c r="E216" s="1">
        <f t="shared" si="59"/>
        <v>1.0152432281632422</v>
      </c>
      <c r="F216" s="1">
        <f t="shared" si="60"/>
        <v>1.5960650720443326</v>
      </c>
      <c r="G216" s="1">
        <f t="shared" si="61"/>
        <v>-0.60135255800894549</v>
      </c>
      <c r="H216" s="1">
        <f t="shared" si="62"/>
        <v>1.7055933317247058</v>
      </c>
      <c r="I216" s="1">
        <f t="shared" si="63"/>
        <v>-20.645002036519145</v>
      </c>
      <c r="J216" s="1">
        <f t="shared" si="72"/>
        <v>-19.629758808355916</v>
      </c>
      <c r="K216" s="1">
        <f t="shared" si="75"/>
        <v>-0.39259517616711831</v>
      </c>
      <c r="L216" s="1">
        <f t="shared" si="64"/>
        <v>-69.131012878238636</v>
      </c>
      <c r="M216" s="1">
        <f t="shared" si="65"/>
        <v>0</v>
      </c>
      <c r="N216" s="1">
        <f t="shared" si="70"/>
        <v>0</v>
      </c>
      <c r="O216" s="1">
        <f t="shared" si="66"/>
        <v>3.4111866634494115E-2</v>
      </c>
      <c r="P216" s="1">
        <f t="shared" si="67"/>
        <v>17.801500852820041</v>
      </c>
      <c r="Q216" s="1">
        <f t="shared" si="68"/>
        <v>0</v>
      </c>
      <c r="R216" s="1">
        <f t="shared" si="71"/>
        <v>0</v>
      </c>
      <c r="T216">
        <f t="shared" si="73"/>
        <v>0</v>
      </c>
      <c r="U216">
        <f t="shared" si="74"/>
        <v>0</v>
      </c>
    </row>
    <row r="217" spans="1:21">
      <c r="A217">
        <v>212</v>
      </c>
      <c r="B217">
        <f t="shared" si="69"/>
        <v>4.24</v>
      </c>
      <c r="C217" s="1">
        <f t="shared" si="57"/>
        <v>34.403934927955667</v>
      </c>
      <c r="D217" s="1">
        <f t="shared" si="58"/>
        <v>0.60135255800894549</v>
      </c>
      <c r="E217" s="1">
        <f t="shared" si="59"/>
        <v>1.0152432281632422</v>
      </c>
      <c r="F217" s="1">
        <f t="shared" si="60"/>
        <v>1.5960650720443326</v>
      </c>
      <c r="G217" s="1">
        <f t="shared" si="61"/>
        <v>-0.60135255800894549</v>
      </c>
      <c r="H217" s="1">
        <f t="shared" si="62"/>
        <v>1.7055933317247058</v>
      </c>
      <c r="I217" s="1">
        <f t="shared" si="63"/>
        <v>-20.645002036519145</v>
      </c>
      <c r="J217" s="1">
        <f t="shared" si="72"/>
        <v>-19.629758808355916</v>
      </c>
      <c r="K217" s="1">
        <f t="shared" si="75"/>
        <v>-0.39259517616711831</v>
      </c>
      <c r="L217" s="1">
        <f t="shared" si="64"/>
        <v>-69.523608054405756</v>
      </c>
      <c r="M217" s="1">
        <f t="shared" si="65"/>
        <v>0</v>
      </c>
      <c r="N217" s="1">
        <f t="shared" si="70"/>
        <v>0</v>
      </c>
      <c r="O217" s="1">
        <f t="shared" si="66"/>
        <v>3.4111866634494115E-2</v>
      </c>
      <c r="P217" s="1">
        <f t="shared" si="67"/>
        <v>17.835612719454534</v>
      </c>
      <c r="Q217" s="1">
        <f t="shared" si="68"/>
        <v>0</v>
      </c>
      <c r="R217" s="1">
        <f t="shared" si="71"/>
        <v>0</v>
      </c>
      <c r="T217">
        <f t="shared" si="73"/>
        <v>0</v>
      </c>
      <c r="U217">
        <f t="shared" si="74"/>
        <v>0</v>
      </c>
    </row>
    <row r="218" spans="1:21">
      <c r="A218">
        <v>213</v>
      </c>
      <c r="B218">
        <f t="shared" si="69"/>
        <v>4.26</v>
      </c>
      <c r="C218" s="1">
        <f t="shared" si="57"/>
        <v>34.403934927955667</v>
      </c>
      <c r="D218" s="1">
        <f t="shared" si="58"/>
        <v>0.60135255800894549</v>
      </c>
      <c r="E218" s="1">
        <f t="shared" si="59"/>
        <v>1.0152432281632422</v>
      </c>
      <c r="F218" s="1">
        <f t="shared" si="60"/>
        <v>1.5960650720443326</v>
      </c>
      <c r="G218" s="1">
        <f t="shared" si="61"/>
        <v>-0.60135255800894549</v>
      </c>
      <c r="H218" s="1">
        <f t="shared" si="62"/>
        <v>1.7055933317247058</v>
      </c>
      <c r="I218" s="1">
        <f t="shared" si="63"/>
        <v>-20.645002036519145</v>
      </c>
      <c r="J218" s="1">
        <f t="shared" si="72"/>
        <v>-19.629758808355916</v>
      </c>
      <c r="K218" s="1">
        <f t="shared" si="75"/>
        <v>-0.39259517616711831</v>
      </c>
      <c r="L218" s="1">
        <f t="shared" si="64"/>
        <v>-69.916203230572876</v>
      </c>
      <c r="M218" s="1">
        <f t="shared" si="65"/>
        <v>0</v>
      </c>
      <c r="N218" s="1">
        <f t="shared" si="70"/>
        <v>0</v>
      </c>
      <c r="O218" s="1">
        <f t="shared" si="66"/>
        <v>3.4111866634494115E-2</v>
      </c>
      <c r="P218" s="1">
        <f t="shared" si="67"/>
        <v>17.869724586089028</v>
      </c>
      <c r="Q218" s="1">
        <f t="shared" si="68"/>
        <v>0</v>
      </c>
      <c r="R218" s="1">
        <f t="shared" si="71"/>
        <v>0</v>
      </c>
      <c r="T218">
        <f t="shared" si="73"/>
        <v>0</v>
      </c>
      <c r="U218">
        <f t="shared" si="74"/>
        <v>0</v>
      </c>
    </row>
    <row r="219" spans="1:21">
      <c r="A219">
        <v>214</v>
      </c>
      <c r="B219">
        <f t="shared" si="69"/>
        <v>4.28</v>
      </c>
      <c r="C219" s="1">
        <f t="shared" si="57"/>
        <v>34.403934927955667</v>
      </c>
      <c r="D219" s="1">
        <f t="shared" si="58"/>
        <v>0.60135255800894549</v>
      </c>
      <c r="E219" s="1">
        <f t="shared" si="59"/>
        <v>1.0152432281632422</v>
      </c>
      <c r="F219" s="1">
        <f t="shared" si="60"/>
        <v>1.5960650720443326</v>
      </c>
      <c r="G219" s="1">
        <f t="shared" si="61"/>
        <v>-0.60135255800894549</v>
      </c>
      <c r="H219" s="1">
        <f t="shared" si="62"/>
        <v>1.7055933317247058</v>
      </c>
      <c r="I219" s="1">
        <f t="shared" si="63"/>
        <v>-20.645002036519145</v>
      </c>
      <c r="J219" s="1">
        <f t="shared" si="72"/>
        <v>-19.629758808355916</v>
      </c>
      <c r="K219" s="1">
        <f t="shared" si="75"/>
        <v>-0.39259517616711831</v>
      </c>
      <c r="L219" s="1">
        <f t="shared" si="64"/>
        <v>-70.308798406739996</v>
      </c>
      <c r="M219" s="1">
        <f t="shared" si="65"/>
        <v>0</v>
      </c>
      <c r="N219" s="1">
        <f t="shared" si="70"/>
        <v>0</v>
      </c>
      <c r="O219" s="1">
        <f t="shared" si="66"/>
        <v>3.4111866634494115E-2</v>
      </c>
      <c r="P219" s="1">
        <f t="shared" si="67"/>
        <v>17.903836452723521</v>
      </c>
      <c r="Q219" s="1">
        <f t="shared" si="68"/>
        <v>0</v>
      </c>
      <c r="R219" s="1">
        <f t="shared" si="71"/>
        <v>0</v>
      </c>
      <c r="T219">
        <f t="shared" si="73"/>
        <v>0</v>
      </c>
      <c r="U219">
        <f t="shared" si="74"/>
        <v>0</v>
      </c>
    </row>
    <row r="220" spans="1:21">
      <c r="A220">
        <v>215</v>
      </c>
      <c r="B220">
        <f t="shared" si="69"/>
        <v>4.3</v>
      </c>
      <c r="C220" s="1">
        <f t="shared" si="57"/>
        <v>34.403934927955667</v>
      </c>
      <c r="D220" s="1">
        <f t="shared" si="58"/>
        <v>0.60135255800894549</v>
      </c>
      <c r="E220" s="1">
        <f t="shared" si="59"/>
        <v>1.0152432281632422</v>
      </c>
      <c r="F220" s="1">
        <f t="shared" si="60"/>
        <v>1.5960650720443326</v>
      </c>
      <c r="G220" s="1">
        <f t="shared" si="61"/>
        <v>-0.60135255800894549</v>
      </c>
      <c r="H220" s="1">
        <f t="shared" si="62"/>
        <v>1.7055933317247058</v>
      </c>
      <c r="I220" s="1">
        <f t="shared" si="63"/>
        <v>-20.645002036519145</v>
      </c>
      <c r="J220" s="1">
        <f t="shared" si="72"/>
        <v>-19.629758808355916</v>
      </c>
      <c r="K220" s="1">
        <f t="shared" si="75"/>
        <v>-0.39259517616711831</v>
      </c>
      <c r="L220" s="1">
        <f t="shared" si="64"/>
        <v>-70.701393582907116</v>
      </c>
      <c r="M220" s="1">
        <f t="shared" si="65"/>
        <v>0</v>
      </c>
      <c r="N220" s="1">
        <f t="shared" si="70"/>
        <v>0</v>
      </c>
      <c r="O220" s="1">
        <f t="shared" si="66"/>
        <v>3.4111866634494115E-2</v>
      </c>
      <c r="P220" s="1">
        <f t="shared" si="67"/>
        <v>17.937948319358014</v>
      </c>
      <c r="Q220" s="1">
        <f t="shared" si="68"/>
        <v>0</v>
      </c>
      <c r="R220" s="1">
        <f t="shared" si="71"/>
        <v>0</v>
      </c>
      <c r="T220">
        <f t="shared" si="73"/>
        <v>0</v>
      </c>
      <c r="U220">
        <f t="shared" si="74"/>
        <v>0</v>
      </c>
    </row>
    <row r="221" spans="1:21">
      <c r="A221">
        <v>216</v>
      </c>
      <c r="B221">
        <f t="shared" si="69"/>
        <v>4.32</v>
      </c>
      <c r="C221" s="1">
        <f t="shared" ref="C221:C284" si="76">C220+COS(RADIANS(I220))*((T220+U220)/2)*$I$2</f>
        <v>34.403934927955667</v>
      </c>
      <c r="D221" s="1">
        <f t="shared" ref="D221:D284" si="77">D220+SIN(RADIANS(E220))*((T220+U220)/2)*$I$2</f>
        <v>0.60135255800894549</v>
      </c>
      <c r="E221" s="1">
        <f t="shared" ref="E221:E284" si="78">E220+(T220-U220)/24</f>
        <v>1.0152432281632422</v>
      </c>
      <c r="F221" s="1">
        <f t="shared" ref="F221:F284" si="79">$F$1-C221</f>
        <v>1.5960650720443326</v>
      </c>
      <c r="G221" s="1">
        <f t="shared" ref="G221:G284" si="80">$F$2-D221</f>
        <v>-0.60135255800894549</v>
      </c>
      <c r="H221" s="1">
        <f t="shared" ref="H221:H284" si="81">SQRT(F221*F221+G221*G221)</f>
        <v>1.7055933317247058</v>
      </c>
      <c r="I221" s="1">
        <f t="shared" ref="I221:I284" si="82">IF($F$3&lt;0,DEGREES(ATAN2(F221,G221))+180,DEGREES(ATAN2(F221,G221)))</f>
        <v>-20.645002036519145</v>
      </c>
      <c r="J221" s="1">
        <f t="shared" si="72"/>
        <v>-19.629758808355916</v>
      </c>
      <c r="K221" s="1">
        <f t="shared" si="75"/>
        <v>-0.39259517616711831</v>
      </c>
      <c r="L221" s="1">
        <f t="shared" ref="L221:L284" si="83">K221+L220</f>
        <v>-71.093988759074236</v>
      </c>
      <c r="M221" s="1">
        <f t="shared" ref="M221:M284" si="84">K221-K220</f>
        <v>0</v>
      </c>
      <c r="N221" s="1">
        <f t="shared" si="70"/>
        <v>0</v>
      </c>
      <c r="O221" s="1">
        <f t="shared" ref="O221:O284" si="85">H221*$I$1</f>
        <v>3.4111866634494115E-2</v>
      </c>
      <c r="P221" s="1">
        <f t="shared" ref="P221:P284" si="86">O221+P220</f>
        <v>17.972060185992508</v>
      </c>
      <c r="Q221" s="1">
        <f t="shared" ref="Q221:Q284" si="87">O221-O220</f>
        <v>0</v>
      </c>
      <c r="R221" s="1">
        <f t="shared" si="71"/>
        <v>0</v>
      </c>
      <c r="T221">
        <f t="shared" si="73"/>
        <v>0</v>
      </c>
      <c r="U221">
        <f t="shared" si="74"/>
        <v>0</v>
      </c>
    </row>
    <row r="222" spans="1:21">
      <c r="A222">
        <v>217</v>
      </c>
      <c r="B222">
        <f t="shared" si="69"/>
        <v>4.34</v>
      </c>
      <c r="C222" s="1">
        <f t="shared" si="76"/>
        <v>34.403934927955667</v>
      </c>
      <c r="D222" s="1">
        <f t="shared" si="77"/>
        <v>0.60135255800894549</v>
      </c>
      <c r="E222" s="1">
        <f t="shared" si="78"/>
        <v>1.0152432281632422</v>
      </c>
      <c r="F222" s="1">
        <f t="shared" si="79"/>
        <v>1.5960650720443326</v>
      </c>
      <c r="G222" s="1">
        <f t="shared" si="80"/>
        <v>-0.60135255800894549</v>
      </c>
      <c r="H222" s="1">
        <f t="shared" si="81"/>
        <v>1.7055933317247058</v>
      </c>
      <c r="I222" s="1">
        <f t="shared" si="82"/>
        <v>-20.645002036519145</v>
      </c>
      <c r="J222" s="1">
        <f t="shared" si="72"/>
        <v>-19.629758808355916</v>
      </c>
      <c r="K222" s="1">
        <f t="shared" si="75"/>
        <v>-0.39259517616711831</v>
      </c>
      <c r="L222" s="1">
        <f t="shared" si="83"/>
        <v>-71.486583935241356</v>
      </c>
      <c r="M222" s="1">
        <f t="shared" si="84"/>
        <v>0</v>
      </c>
      <c r="N222" s="1">
        <f t="shared" si="70"/>
        <v>0</v>
      </c>
      <c r="O222" s="1">
        <f t="shared" si="85"/>
        <v>3.4111866634494115E-2</v>
      </c>
      <c r="P222" s="1">
        <f t="shared" si="86"/>
        <v>18.006172052627001</v>
      </c>
      <c r="Q222" s="1">
        <f t="shared" si="87"/>
        <v>0</v>
      </c>
      <c r="R222" s="1">
        <f t="shared" si="71"/>
        <v>0</v>
      </c>
      <c r="T222">
        <f t="shared" si="73"/>
        <v>0</v>
      </c>
      <c r="U222">
        <f t="shared" si="74"/>
        <v>0</v>
      </c>
    </row>
    <row r="223" spans="1:21">
      <c r="A223">
        <v>218</v>
      </c>
      <c r="B223">
        <f t="shared" si="69"/>
        <v>4.3600000000000003</v>
      </c>
      <c r="C223" s="1">
        <f t="shared" si="76"/>
        <v>34.403934927955667</v>
      </c>
      <c r="D223" s="1">
        <f t="shared" si="77"/>
        <v>0.60135255800894549</v>
      </c>
      <c r="E223" s="1">
        <f t="shared" si="78"/>
        <v>1.0152432281632422</v>
      </c>
      <c r="F223" s="1">
        <f t="shared" si="79"/>
        <v>1.5960650720443326</v>
      </c>
      <c r="G223" s="1">
        <f t="shared" si="80"/>
        <v>-0.60135255800894549</v>
      </c>
      <c r="H223" s="1">
        <f t="shared" si="81"/>
        <v>1.7055933317247058</v>
      </c>
      <c r="I223" s="1">
        <f t="shared" si="82"/>
        <v>-20.645002036519145</v>
      </c>
      <c r="J223" s="1">
        <f t="shared" si="72"/>
        <v>-19.629758808355916</v>
      </c>
      <c r="K223" s="1">
        <f t="shared" si="75"/>
        <v>-0.39259517616711831</v>
      </c>
      <c r="L223" s="1">
        <f t="shared" si="83"/>
        <v>-71.879179111408476</v>
      </c>
      <c r="M223" s="1">
        <f t="shared" si="84"/>
        <v>0</v>
      </c>
      <c r="N223" s="1">
        <f t="shared" si="70"/>
        <v>0</v>
      </c>
      <c r="O223" s="1">
        <f t="shared" si="85"/>
        <v>3.4111866634494115E-2</v>
      </c>
      <c r="P223" s="1">
        <f t="shared" si="86"/>
        <v>18.040283919261494</v>
      </c>
      <c r="Q223" s="1">
        <f t="shared" si="87"/>
        <v>0</v>
      </c>
      <c r="R223" s="1">
        <f t="shared" si="71"/>
        <v>0</v>
      </c>
      <c r="T223">
        <f t="shared" si="73"/>
        <v>0</v>
      </c>
      <c r="U223">
        <f t="shared" si="74"/>
        <v>0</v>
      </c>
    </row>
    <row r="224" spans="1:21">
      <c r="A224">
        <v>219</v>
      </c>
      <c r="B224">
        <f t="shared" si="69"/>
        <v>4.38</v>
      </c>
      <c r="C224" s="1">
        <f t="shared" si="76"/>
        <v>34.403934927955667</v>
      </c>
      <c r="D224" s="1">
        <f t="shared" si="77"/>
        <v>0.60135255800894549</v>
      </c>
      <c r="E224" s="1">
        <f t="shared" si="78"/>
        <v>1.0152432281632422</v>
      </c>
      <c r="F224" s="1">
        <f t="shared" si="79"/>
        <v>1.5960650720443326</v>
      </c>
      <c r="G224" s="1">
        <f t="shared" si="80"/>
        <v>-0.60135255800894549</v>
      </c>
      <c r="H224" s="1">
        <f t="shared" si="81"/>
        <v>1.7055933317247058</v>
      </c>
      <c r="I224" s="1">
        <f t="shared" si="82"/>
        <v>-20.645002036519145</v>
      </c>
      <c r="J224" s="1">
        <f t="shared" si="72"/>
        <v>-19.629758808355916</v>
      </c>
      <c r="K224" s="1">
        <f t="shared" si="75"/>
        <v>-0.39259517616711831</v>
      </c>
      <c r="L224" s="1">
        <f t="shared" si="83"/>
        <v>-72.271774287575596</v>
      </c>
      <c r="M224" s="1">
        <f t="shared" si="84"/>
        <v>0</v>
      </c>
      <c r="N224" s="1">
        <f t="shared" si="70"/>
        <v>0</v>
      </c>
      <c r="O224" s="1">
        <f t="shared" si="85"/>
        <v>3.4111866634494115E-2</v>
      </c>
      <c r="P224" s="1">
        <f t="shared" si="86"/>
        <v>18.074395785895987</v>
      </c>
      <c r="Q224" s="1">
        <f t="shared" si="87"/>
        <v>0</v>
      </c>
      <c r="R224" s="1">
        <f t="shared" si="71"/>
        <v>0</v>
      </c>
      <c r="T224">
        <f t="shared" si="73"/>
        <v>0</v>
      </c>
      <c r="U224">
        <f t="shared" si="74"/>
        <v>0</v>
      </c>
    </row>
    <row r="225" spans="1:21">
      <c r="A225">
        <v>220</v>
      </c>
      <c r="B225">
        <f t="shared" si="69"/>
        <v>4.4000000000000004</v>
      </c>
      <c r="C225" s="1">
        <f t="shared" si="76"/>
        <v>34.403934927955667</v>
      </c>
      <c r="D225" s="1">
        <f t="shared" si="77"/>
        <v>0.60135255800894549</v>
      </c>
      <c r="E225" s="1">
        <f t="shared" si="78"/>
        <v>1.0152432281632422</v>
      </c>
      <c r="F225" s="1">
        <f t="shared" si="79"/>
        <v>1.5960650720443326</v>
      </c>
      <c r="G225" s="1">
        <f t="shared" si="80"/>
        <v>-0.60135255800894549</v>
      </c>
      <c r="H225" s="1">
        <f t="shared" si="81"/>
        <v>1.7055933317247058</v>
      </c>
      <c r="I225" s="1">
        <f t="shared" si="82"/>
        <v>-20.645002036519145</v>
      </c>
      <c r="J225" s="1">
        <f t="shared" si="72"/>
        <v>-19.629758808355916</v>
      </c>
      <c r="K225" s="1">
        <f t="shared" si="75"/>
        <v>-0.39259517616711831</v>
      </c>
      <c r="L225" s="1">
        <f t="shared" si="83"/>
        <v>-72.664369463742716</v>
      </c>
      <c r="M225" s="1">
        <f t="shared" si="84"/>
        <v>0</v>
      </c>
      <c r="N225" s="1">
        <f t="shared" si="70"/>
        <v>0</v>
      </c>
      <c r="O225" s="1">
        <f t="shared" si="85"/>
        <v>3.4111866634494115E-2</v>
      </c>
      <c r="P225" s="1">
        <f t="shared" si="86"/>
        <v>18.108507652530481</v>
      </c>
      <c r="Q225" s="1">
        <f t="shared" si="87"/>
        <v>0</v>
      </c>
      <c r="R225" s="1">
        <f t="shared" si="71"/>
        <v>0</v>
      </c>
      <c r="T225">
        <f t="shared" si="73"/>
        <v>0</v>
      </c>
      <c r="U225">
        <f t="shared" si="74"/>
        <v>0</v>
      </c>
    </row>
    <row r="226" spans="1:21">
      <c r="A226">
        <v>221</v>
      </c>
      <c r="B226">
        <f t="shared" si="69"/>
        <v>4.42</v>
      </c>
      <c r="C226" s="1">
        <f t="shared" si="76"/>
        <v>34.403934927955667</v>
      </c>
      <c r="D226" s="1">
        <f t="shared" si="77"/>
        <v>0.60135255800894549</v>
      </c>
      <c r="E226" s="1">
        <f t="shared" si="78"/>
        <v>1.0152432281632422</v>
      </c>
      <c r="F226" s="1">
        <f t="shared" si="79"/>
        <v>1.5960650720443326</v>
      </c>
      <c r="G226" s="1">
        <f t="shared" si="80"/>
        <v>-0.60135255800894549</v>
      </c>
      <c r="H226" s="1">
        <f t="shared" si="81"/>
        <v>1.7055933317247058</v>
      </c>
      <c r="I226" s="1">
        <f t="shared" si="82"/>
        <v>-20.645002036519145</v>
      </c>
      <c r="J226" s="1">
        <f t="shared" si="72"/>
        <v>-19.629758808355916</v>
      </c>
      <c r="K226" s="1">
        <f t="shared" si="75"/>
        <v>-0.39259517616711831</v>
      </c>
      <c r="L226" s="1">
        <f t="shared" si="83"/>
        <v>-73.056964639909836</v>
      </c>
      <c r="M226" s="1">
        <f t="shared" si="84"/>
        <v>0</v>
      </c>
      <c r="N226" s="1">
        <f t="shared" si="70"/>
        <v>0</v>
      </c>
      <c r="O226" s="1">
        <f t="shared" si="85"/>
        <v>3.4111866634494115E-2</v>
      </c>
      <c r="P226" s="1">
        <f t="shared" si="86"/>
        <v>18.142619519164974</v>
      </c>
      <c r="Q226" s="1">
        <f t="shared" si="87"/>
        <v>0</v>
      </c>
      <c r="R226" s="1">
        <f t="shared" si="71"/>
        <v>0</v>
      </c>
      <c r="T226">
        <f t="shared" si="73"/>
        <v>0</v>
      </c>
      <c r="U226">
        <f t="shared" si="74"/>
        <v>0</v>
      </c>
    </row>
    <row r="227" spans="1:21">
      <c r="A227">
        <v>222</v>
      </c>
      <c r="B227">
        <f t="shared" si="69"/>
        <v>4.4400000000000004</v>
      </c>
      <c r="C227" s="1">
        <f t="shared" si="76"/>
        <v>34.403934927955667</v>
      </c>
      <c r="D227" s="1">
        <f t="shared" si="77"/>
        <v>0.60135255800894549</v>
      </c>
      <c r="E227" s="1">
        <f t="shared" si="78"/>
        <v>1.0152432281632422</v>
      </c>
      <c r="F227" s="1">
        <f t="shared" si="79"/>
        <v>1.5960650720443326</v>
      </c>
      <c r="G227" s="1">
        <f t="shared" si="80"/>
        <v>-0.60135255800894549</v>
      </c>
      <c r="H227" s="1">
        <f t="shared" si="81"/>
        <v>1.7055933317247058</v>
      </c>
      <c r="I227" s="1">
        <f t="shared" si="82"/>
        <v>-20.645002036519145</v>
      </c>
      <c r="J227" s="1">
        <f t="shared" si="72"/>
        <v>-19.629758808355916</v>
      </c>
      <c r="K227" s="1">
        <f t="shared" si="75"/>
        <v>-0.39259517616711831</v>
      </c>
      <c r="L227" s="1">
        <f t="shared" si="83"/>
        <v>-73.449559816076956</v>
      </c>
      <c r="M227" s="1">
        <f t="shared" si="84"/>
        <v>0</v>
      </c>
      <c r="N227" s="1">
        <f t="shared" si="70"/>
        <v>0</v>
      </c>
      <c r="O227" s="1">
        <f t="shared" si="85"/>
        <v>3.4111866634494115E-2</v>
      </c>
      <c r="P227" s="1">
        <f t="shared" si="86"/>
        <v>18.176731385799467</v>
      </c>
      <c r="Q227" s="1">
        <f t="shared" si="87"/>
        <v>0</v>
      </c>
      <c r="R227" s="1">
        <f t="shared" si="71"/>
        <v>0</v>
      </c>
      <c r="T227">
        <f t="shared" si="73"/>
        <v>0</v>
      </c>
      <c r="U227">
        <f t="shared" si="74"/>
        <v>0</v>
      </c>
    </row>
    <row r="228" spans="1:21">
      <c r="A228">
        <v>223</v>
      </c>
      <c r="B228">
        <f t="shared" si="69"/>
        <v>4.46</v>
      </c>
      <c r="C228" s="1">
        <f t="shared" si="76"/>
        <v>34.403934927955667</v>
      </c>
      <c r="D228" s="1">
        <f t="shared" si="77"/>
        <v>0.60135255800894549</v>
      </c>
      <c r="E228" s="1">
        <f t="shared" si="78"/>
        <v>1.0152432281632422</v>
      </c>
      <c r="F228" s="1">
        <f t="shared" si="79"/>
        <v>1.5960650720443326</v>
      </c>
      <c r="G228" s="1">
        <f t="shared" si="80"/>
        <v>-0.60135255800894549</v>
      </c>
      <c r="H228" s="1">
        <f t="shared" si="81"/>
        <v>1.7055933317247058</v>
      </c>
      <c r="I228" s="1">
        <f t="shared" si="82"/>
        <v>-20.645002036519145</v>
      </c>
      <c r="J228" s="1">
        <f t="shared" si="72"/>
        <v>-19.629758808355916</v>
      </c>
      <c r="K228" s="1">
        <f t="shared" si="75"/>
        <v>-0.39259517616711831</v>
      </c>
      <c r="L228" s="1">
        <f t="shared" si="83"/>
        <v>-73.842154992244076</v>
      </c>
      <c r="M228" s="1">
        <f t="shared" si="84"/>
        <v>0</v>
      </c>
      <c r="N228" s="1">
        <f t="shared" si="70"/>
        <v>0</v>
      </c>
      <c r="O228" s="1">
        <f t="shared" si="85"/>
        <v>3.4111866634494115E-2</v>
      </c>
      <c r="P228" s="1">
        <f t="shared" si="86"/>
        <v>18.210843252433961</v>
      </c>
      <c r="Q228" s="1">
        <f t="shared" si="87"/>
        <v>0</v>
      </c>
      <c r="R228" s="1">
        <f t="shared" si="71"/>
        <v>0</v>
      </c>
      <c r="T228">
        <f t="shared" si="73"/>
        <v>0</v>
      </c>
      <c r="U228">
        <f t="shared" si="74"/>
        <v>0</v>
      </c>
    </row>
    <row r="229" spans="1:21">
      <c r="A229">
        <v>224</v>
      </c>
      <c r="B229">
        <f t="shared" si="69"/>
        <v>4.4800000000000004</v>
      </c>
      <c r="C229" s="1">
        <f t="shared" si="76"/>
        <v>34.403934927955667</v>
      </c>
      <c r="D229" s="1">
        <f t="shared" si="77"/>
        <v>0.60135255800894549</v>
      </c>
      <c r="E229" s="1">
        <f t="shared" si="78"/>
        <v>1.0152432281632422</v>
      </c>
      <c r="F229" s="1">
        <f t="shared" si="79"/>
        <v>1.5960650720443326</v>
      </c>
      <c r="G229" s="1">
        <f t="shared" si="80"/>
        <v>-0.60135255800894549</v>
      </c>
      <c r="H229" s="1">
        <f t="shared" si="81"/>
        <v>1.7055933317247058</v>
      </c>
      <c r="I229" s="1">
        <f t="shared" si="82"/>
        <v>-20.645002036519145</v>
      </c>
      <c r="J229" s="1">
        <f t="shared" si="72"/>
        <v>-19.629758808355916</v>
      </c>
      <c r="K229" s="1">
        <f t="shared" si="75"/>
        <v>-0.39259517616711831</v>
      </c>
      <c r="L229" s="1">
        <f t="shared" si="83"/>
        <v>-74.234750168411196</v>
      </c>
      <c r="M229" s="1">
        <f t="shared" si="84"/>
        <v>0</v>
      </c>
      <c r="N229" s="1">
        <f t="shared" si="70"/>
        <v>0</v>
      </c>
      <c r="O229" s="1">
        <f t="shared" si="85"/>
        <v>3.4111866634494115E-2</v>
      </c>
      <c r="P229" s="1">
        <f t="shared" si="86"/>
        <v>18.244955119068454</v>
      </c>
      <c r="Q229" s="1">
        <f t="shared" si="87"/>
        <v>0</v>
      </c>
      <c r="R229" s="1">
        <f t="shared" si="71"/>
        <v>0</v>
      </c>
      <c r="T229">
        <f t="shared" si="73"/>
        <v>0</v>
      </c>
      <c r="U229">
        <f t="shared" si="74"/>
        <v>0</v>
      </c>
    </row>
    <row r="230" spans="1:21">
      <c r="A230">
        <v>225</v>
      </c>
      <c r="B230">
        <f t="shared" si="69"/>
        <v>4.5</v>
      </c>
      <c r="C230" s="1">
        <f t="shared" si="76"/>
        <v>34.403934927955667</v>
      </c>
      <c r="D230" s="1">
        <f t="shared" si="77"/>
        <v>0.60135255800894549</v>
      </c>
      <c r="E230" s="1">
        <f t="shared" si="78"/>
        <v>1.0152432281632422</v>
      </c>
      <c r="F230" s="1">
        <f t="shared" si="79"/>
        <v>1.5960650720443326</v>
      </c>
      <c r="G230" s="1">
        <f t="shared" si="80"/>
        <v>-0.60135255800894549</v>
      </c>
      <c r="H230" s="1">
        <f t="shared" si="81"/>
        <v>1.7055933317247058</v>
      </c>
      <c r="I230" s="1">
        <f t="shared" si="82"/>
        <v>-20.645002036519145</v>
      </c>
      <c r="J230" s="1">
        <f t="shared" si="72"/>
        <v>-19.629758808355916</v>
      </c>
      <c r="K230" s="1">
        <f t="shared" si="75"/>
        <v>-0.39259517616711831</v>
      </c>
      <c r="L230" s="1">
        <f t="shared" si="83"/>
        <v>-74.627345344578316</v>
      </c>
      <c r="M230" s="1">
        <f t="shared" si="84"/>
        <v>0</v>
      </c>
      <c r="N230" s="1">
        <f t="shared" si="70"/>
        <v>0</v>
      </c>
      <c r="O230" s="1">
        <f t="shared" si="85"/>
        <v>3.4111866634494115E-2</v>
      </c>
      <c r="P230" s="1">
        <f t="shared" si="86"/>
        <v>18.279066985702947</v>
      </c>
      <c r="Q230" s="1">
        <f t="shared" si="87"/>
        <v>0</v>
      </c>
      <c r="R230" s="1">
        <f t="shared" si="71"/>
        <v>0</v>
      </c>
      <c r="T230">
        <f t="shared" si="73"/>
        <v>0</v>
      </c>
      <c r="U230">
        <f t="shared" si="74"/>
        <v>0</v>
      </c>
    </row>
    <row r="231" spans="1:21">
      <c r="A231">
        <v>226</v>
      </c>
      <c r="B231">
        <f t="shared" si="69"/>
        <v>4.5200000000000005</v>
      </c>
      <c r="C231" s="1">
        <f t="shared" si="76"/>
        <v>34.403934927955667</v>
      </c>
      <c r="D231" s="1">
        <f t="shared" si="77"/>
        <v>0.60135255800894549</v>
      </c>
      <c r="E231" s="1">
        <f t="shared" si="78"/>
        <v>1.0152432281632422</v>
      </c>
      <c r="F231" s="1">
        <f t="shared" si="79"/>
        <v>1.5960650720443326</v>
      </c>
      <c r="G231" s="1">
        <f t="shared" si="80"/>
        <v>-0.60135255800894549</v>
      </c>
      <c r="H231" s="1">
        <f t="shared" si="81"/>
        <v>1.7055933317247058</v>
      </c>
      <c r="I231" s="1">
        <f t="shared" si="82"/>
        <v>-20.645002036519145</v>
      </c>
      <c r="J231" s="1">
        <f t="shared" si="72"/>
        <v>-19.629758808355916</v>
      </c>
      <c r="K231" s="1">
        <f t="shared" si="75"/>
        <v>-0.39259517616711831</v>
      </c>
      <c r="L231" s="1">
        <f t="shared" si="83"/>
        <v>-75.019940520745436</v>
      </c>
      <c r="M231" s="1">
        <f t="shared" si="84"/>
        <v>0</v>
      </c>
      <c r="N231" s="1">
        <f t="shared" si="70"/>
        <v>0</v>
      </c>
      <c r="O231" s="1">
        <f t="shared" si="85"/>
        <v>3.4111866634494115E-2</v>
      </c>
      <c r="P231" s="1">
        <f t="shared" si="86"/>
        <v>18.31317885233744</v>
      </c>
      <c r="Q231" s="1">
        <f t="shared" si="87"/>
        <v>0</v>
      </c>
      <c r="R231" s="1">
        <f t="shared" si="71"/>
        <v>0</v>
      </c>
      <c r="T231">
        <f t="shared" si="73"/>
        <v>0</v>
      </c>
      <c r="U231">
        <f t="shared" si="74"/>
        <v>0</v>
      </c>
    </row>
    <row r="232" spans="1:21">
      <c r="A232">
        <v>227</v>
      </c>
      <c r="B232">
        <f t="shared" si="69"/>
        <v>4.54</v>
      </c>
      <c r="C232" s="1">
        <f t="shared" si="76"/>
        <v>34.403934927955667</v>
      </c>
      <c r="D232" s="1">
        <f t="shared" si="77"/>
        <v>0.60135255800894549</v>
      </c>
      <c r="E232" s="1">
        <f t="shared" si="78"/>
        <v>1.0152432281632422</v>
      </c>
      <c r="F232" s="1">
        <f t="shared" si="79"/>
        <v>1.5960650720443326</v>
      </c>
      <c r="G232" s="1">
        <f t="shared" si="80"/>
        <v>-0.60135255800894549</v>
      </c>
      <c r="H232" s="1">
        <f t="shared" si="81"/>
        <v>1.7055933317247058</v>
      </c>
      <c r="I232" s="1">
        <f t="shared" si="82"/>
        <v>-20.645002036519145</v>
      </c>
      <c r="J232" s="1">
        <f t="shared" si="72"/>
        <v>-19.629758808355916</v>
      </c>
      <c r="K232" s="1">
        <f t="shared" si="75"/>
        <v>-0.39259517616711831</v>
      </c>
      <c r="L232" s="1">
        <f t="shared" si="83"/>
        <v>-75.412535696912556</v>
      </c>
      <c r="M232" s="1">
        <f t="shared" si="84"/>
        <v>0</v>
      </c>
      <c r="N232" s="1">
        <f t="shared" si="70"/>
        <v>0</v>
      </c>
      <c r="O232" s="1">
        <f t="shared" si="85"/>
        <v>3.4111866634494115E-2</v>
      </c>
      <c r="P232" s="1">
        <f t="shared" si="86"/>
        <v>18.347290718971934</v>
      </c>
      <c r="Q232" s="1">
        <f t="shared" si="87"/>
        <v>0</v>
      </c>
      <c r="R232" s="1">
        <f t="shared" si="71"/>
        <v>0</v>
      </c>
      <c r="T232">
        <f t="shared" si="73"/>
        <v>0</v>
      </c>
      <c r="U232">
        <f t="shared" si="74"/>
        <v>0</v>
      </c>
    </row>
    <row r="233" spans="1:21">
      <c r="A233">
        <v>228</v>
      </c>
      <c r="B233">
        <f t="shared" si="69"/>
        <v>4.5600000000000005</v>
      </c>
      <c r="C233" s="1">
        <f t="shared" si="76"/>
        <v>34.403934927955667</v>
      </c>
      <c r="D233" s="1">
        <f t="shared" si="77"/>
        <v>0.60135255800894549</v>
      </c>
      <c r="E233" s="1">
        <f t="shared" si="78"/>
        <v>1.0152432281632422</v>
      </c>
      <c r="F233" s="1">
        <f t="shared" si="79"/>
        <v>1.5960650720443326</v>
      </c>
      <c r="G233" s="1">
        <f t="shared" si="80"/>
        <v>-0.60135255800894549</v>
      </c>
      <c r="H233" s="1">
        <f t="shared" si="81"/>
        <v>1.7055933317247058</v>
      </c>
      <c r="I233" s="1">
        <f t="shared" si="82"/>
        <v>-20.645002036519145</v>
      </c>
      <c r="J233" s="1">
        <f t="shared" si="72"/>
        <v>-19.629758808355916</v>
      </c>
      <c r="K233" s="1">
        <f t="shared" si="75"/>
        <v>-0.39259517616711831</v>
      </c>
      <c r="L233" s="1">
        <f t="shared" si="83"/>
        <v>-75.805130873079676</v>
      </c>
      <c r="M233" s="1">
        <f t="shared" si="84"/>
        <v>0</v>
      </c>
      <c r="N233" s="1">
        <f t="shared" si="70"/>
        <v>0</v>
      </c>
      <c r="O233" s="1">
        <f t="shared" si="85"/>
        <v>3.4111866634494115E-2</v>
      </c>
      <c r="P233" s="1">
        <f t="shared" si="86"/>
        <v>18.381402585606427</v>
      </c>
      <c r="Q233" s="1">
        <f t="shared" si="87"/>
        <v>0</v>
      </c>
      <c r="R233" s="1">
        <f t="shared" si="71"/>
        <v>0</v>
      </c>
      <c r="T233">
        <f t="shared" si="73"/>
        <v>0</v>
      </c>
      <c r="U233">
        <f t="shared" si="74"/>
        <v>0</v>
      </c>
    </row>
    <row r="234" spans="1:21">
      <c r="A234">
        <v>229</v>
      </c>
      <c r="B234">
        <f t="shared" si="69"/>
        <v>4.58</v>
      </c>
      <c r="C234" s="1">
        <f t="shared" si="76"/>
        <v>34.403934927955667</v>
      </c>
      <c r="D234" s="1">
        <f t="shared" si="77"/>
        <v>0.60135255800894549</v>
      </c>
      <c r="E234" s="1">
        <f t="shared" si="78"/>
        <v>1.0152432281632422</v>
      </c>
      <c r="F234" s="1">
        <f t="shared" si="79"/>
        <v>1.5960650720443326</v>
      </c>
      <c r="G234" s="1">
        <f t="shared" si="80"/>
        <v>-0.60135255800894549</v>
      </c>
      <c r="H234" s="1">
        <f t="shared" si="81"/>
        <v>1.7055933317247058</v>
      </c>
      <c r="I234" s="1">
        <f t="shared" si="82"/>
        <v>-20.645002036519145</v>
      </c>
      <c r="J234" s="1">
        <f t="shared" si="72"/>
        <v>-19.629758808355916</v>
      </c>
      <c r="K234" s="1">
        <f t="shared" si="75"/>
        <v>-0.39259517616711831</v>
      </c>
      <c r="L234" s="1">
        <f t="shared" si="83"/>
        <v>-76.197726049246796</v>
      </c>
      <c r="M234" s="1">
        <f t="shared" si="84"/>
        <v>0</v>
      </c>
      <c r="N234" s="1">
        <f t="shared" si="70"/>
        <v>0</v>
      </c>
      <c r="O234" s="1">
        <f t="shared" si="85"/>
        <v>3.4111866634494115E-2</v>
      </c>
      <c r="P234" s="1">
        <f t="shared" si="86"/>
        <v>18.41551445224092</v>
      </c>
      <c r="Q234" s="1">
        <f t="shared" si="87"/>
        <v>0</v>
      </c>
      <c r="R234" s="1">
        <f t="shared" si="71"/>
        <v>0</v>
      </c>
      <c r="T234">
        <f t="shared" si="73"/>
        <v>0</v>
      </c>
      <c r="U234">
        <f t="shared" si="74"/>
        <v>0</v>
      </c>
    </row>
    <row r="235" spans="1:21">
      <c r="A235">
        <v>230</v>
      </c>
      <c r="B235">
        <f t="shared" si="69"/>
        <v>4.6000000000000005</v>
      </c>
      <c r="C235" s="1">
        <f t="shared" si="76"/>
        <v>34.403934927955667</v>
      </c>
      <c r="D235" s="1">
        <f t="shared" si="77"/>
        <v>0.60135255800894549</v>
      </c>
      <c r="E235" s="1">
        <f t="shared" si="78"/>
        <v>1.0152432281632422</v>
      </c>
      <c r="F235" s="1">
        <f t="shared" si="79"/>
        <v>1.5960650720443326</v>
      </c>
      <c r="G235" s="1">
        <f t="shared" si="80"/>
        <v>-0.60135255800894549</v>
      </c>
      <c r="H235" s="1">
        <f t="shared" si="81"/>
        <v>1.7055933317247058</v>
      </c>
      <c r="I235" s="1">
        <f t="shared" si="82"/>
        <v>-20.645002036519145</v>
      </c>
      <c r="J235" s="1">
        <f t="shared" si="72"/>
        <v>-19.629758808355916</v>
      </c>
      <c r="K235" s="1">
        <f t="shared" si="75"/>
        <v>-0.39259517616711831</v>
      </c>
      <c r="L235" s="1">
        <f t="shared" si="83"/>
        <v>-76.590321225413916</v>
      </c>
      <c r="M235" s="1">
        <f t="shared" si="84"/>
        <v>0</v>
      </c>
      <c r="N235" s="1">
        <f t="shared" si="70"/>
        <v>0</v>
      </c>
      <c r="O235" s="1">
        <f t="shared" si="85"/>
        <v>3.4111866634494115E-2</v>
      </c>
      <c r="P235" s="1">
        <f t="shared" si="86"/>
        <v>18.449626318875413</v>
      </c>
      <c r="Q235" s="1">
        <f t="shared" si="87"/>
        <v>0</v>
      </c>
      <c r="R235" s="1">
        <f t="shared" si="71"/>
        <v>0</v>
      </c>
      <c r="T235">
        <f t="shared" si="73"/>
        <v>0</v>
      </c>
      <c r="U235">
        <f t="shared" si="74"/>
        <v>0</v>
      </c>
    </row>
    <row r="236" spans="1:21">
      <c r="A236">
        <v>231</v>
      </c>
      <c r="B236">
        <f t="shared" si="69"/>
        <v>4.62</v>
      </c>
      <c r="C236" s="1">
        <f t="shared" si="76"/>
        <v>34.403934927955667</v>
      </c>
      <c r="D236" s="1">
        <f t="shared" si="77"/>
        <v>0.60135255800894549</v>
      </c>
      <c r="E236" s="1">
        <f t="shared" si="78"/>
        <v>1.0152432281632422</v>
      </c>
      <c r="F236" s="1">
        <f t="shared" si="79"/>
        <v>1.5960650720443326</v>
      </c>
      <c r="G236" s="1">
        <f t="shared" si="80"/>
        <v>-0.60135255800894549</v>
      </c>
      <c r="H236" s="1">
        <f t="shared" si="81"/>
        <v>1.7055933317247058</v>
      </c>
      <c r="I236" s="1">
        <f t="shared" si="82"/>
        <v>-20.645002036519145</v>
      </c>
      <c r="J236" s="1">
        <f t="shared" si="72"/>
        <v>-19.629758808355916</v>
      </c>
      <c r="K236" s="1">
        <f t="shared" si="75"/>
        <v>-0.39259517616711831</v>
      </c>
      <c r="L236" s="1">
        <f t="shared" si="83"/>
        <v>-76.982916401581036</v>
      </c>
      <c r="M236" s="1">
        <f t="shared" si="84"/>
        <v>0</v>
      </c>
      <c r="N236" s="1">
        <f t="shared" si="70"/>
        <v>0</v>
      </c>
      <c r="O236" s="1">
        <f t="shared" si="85"/>
        <v>3.4111866634494115E-2</v>
      </c>
      <c r="P236" s="1">
        <f t="shared" si="86"/>
        <v>18.483738185509907</v>
      </c>
      <c r="Q236" s="1">
        <f t="shared" si="87"/>
        <v>0</v>
      </c>
      <c r="R236" s="1">
        <f t="shared" si="71"/>
        <v>0</v>
      </c>
      <c r="T236">
        <f t="shared" si="73"/>
        <v>0</v>
      </c>
      <c r="U236">
        <f t="shared" si="74"/>
        <v>0</v>
      </c>
    </row>
    <row r="237" spans="1:21">
      <c r="A237">
        <v>232</v>
      </c>
      <c r="B237">
        <f t="shared" si="69"/>
        <v>4.6399999999999997</v>
      </c>
      <c r="C237" s="1">
        <f t="shared" si="76"/>
        <v>34.403934927955667</v>
      </c>
      <c r="D237" s="1">
        <f t="shared" si="77"/>
        <v>0.60135255800894549</v>
      </c>
      <c r="E237" s="1">
        <f t="shared" si="78"/>
        <v>1.0152432281632422</v>
      </c>
      <c r="F237" s="1">
        <f t="shared" si="79"/>
        <v>1.5960650720443326</v>
      </c>
      <c r="G237" s="1">
        <f t="shared" si="80"/>
        <v>-0.60135255800894549</v>
      </c>
      <c r="H237" s="1">
        <f t="shared" si="81"/>
        <v>1.7055933317247058</v>
      </c>
      <c r="I237" s="1">
        <f t="shared" si="82"/>
        <v>-20.645002036519145</v>
      </c>
      <c r="J237" s="1">
        <f t="shared" si="72"/>
        <v>-19.629758808355916</v>
      </c>
      <c r="K237" s="1">
        <f t="shared" si="75"/>
        <v>-0.39259517616711831</v>
      </c>
      <c r="L237" s="1">
        <f t="shared" si="83"/>
        <v>-77.375511577748156</v>
      </c>
      <c r="M237" s="1">
        <f t="shared" si="84"/>
        <v>0</v>
      </c>
      <c r="N237" s="1">
        <f t="shared" si="70"/>
        <v>0</v>
      </c>
      <c r="O237" s="1">
        <f t="shared" si="85"/>
        <v>3.4111866634494115E-2</v>
      </c>
      <c r="P237" s="1">
        <f t="shared" si="86"/>
        <v>18.5178500521444</v>
      </c>
      <c r="Q237" s="1">
        <f t="shared" si="87"/>
        <v>0</v>
      </c>
      <c r="R237" s="1">
        <f t="shared" si="71"/>
        <v>0</v>
      </c>
      <c r="T237">
        <f t="shared" si="73"/>
        <v>0</v>
      </c>
      <c r="U237">
        <f t="shared" si="74"/>
        <v>0</v>
      </c>
    </row>
    <row r="238" spans="1:21">
      <c r="A238">
        <v>233</v>
      </c>
      <c r="B238">
        <f t="shared" si="69"/>
        <v>4.66</v>
      </c>
      <c r="C238" s="1">
        <f t="shared" si="76"/>
        <v>34.403934927955667</v>
      </c>
      <c r="D238" s="1">
        <f t="shared" si="77"/>
        <v>0.60135255800894549</v>
      </c>
      <c r="E238" s="1">
        <f t="shared" si="78"/>
        <v>1.0152432281632422</v>
      </c>
      <c r="F238" s="1">
        <f t="shared" si="79"/>
        <v>1.5960650720443326</v>
      </c>
      <c r="G238" s="1">
        <f t="shared" si="80"/>
        <v>-0.60135255800894549</v>
      </c>
      <c r="H238" s="1">
        <f t="shared" si="81"/>
        <v>1.7055933317247058</v>
      </c>
      <c r="I238" s="1">
        <f t="shared" si="82"/>
        <v>-20.645002036519145</v>
      </c>
      <c r="J238" s="1">
        <f t="shared" si="72"/>
        <v>-19.629758808355916</v>
      </c>
      <c r="K238" s="1">
        <f t="shared" si="75"/>
        <v>-0.39259517616711831</v>
      </c>
      <c r="L238" s="1">
        <f t="shared" si="83"/>
        <v>-77.768106753915276</v>
      </c>
      <c r="M238" s="1">
        <f t="shared" si="84"/>
        <v>0</v>
      </c>
      <c r="N238" s="1">
        <f t="shared" si="70"/>
        <v>0</v>
      </c>
      <c r="O238" s="1">
        <f t="shared" si="85"/>
        <v>3.4111866634494115E-2</v>
      </c>
      <c r="P238" s="1">
        <f t="shared" si="86"/>
        <v>18.551961918778893</v>
      </c>
      <c r="Q238" s="1">
        <f t="shared" si="87"/>
        <v>0</v>
      </c>
      <c r="R238" s="1">
        <f t="shared" si="71"/>
        <v>0</v>
      </c>
      <c r="T238">
        <f t="shared" si="73"/>
        <v>0</v>
      </c>
      <c r="U238">
        <f t="shared" si="74"/>
        <v>0</v>
      </c>
    </row>
    <row r="239" spans="1:21">
      <c r="A239">
        <v>234</v>
      </c>
      <c r="B239">
        <f t="shared" si="69"/>
        <v>4.68</v>
      </c>
      <c r="C239" s="1">
        <f t="shared" si="76"/>
        <v>34.403934927955667</v>
      </c>
      <c r="D239" s="1">
        <f t="shared" si="77"/>
        <v>0.60135255800894549</v>
      </c>
      <c r="E239" s="1">
        <f t="shared" si="78"/>
        <v>1.0152432281632422</v>
      </c>
      <c r="F239" s="1">
        <f t="shared" si="79"/>
        <v>1.5960650720443326</v>
      </c>
      <c r="G239" s="1">
        <f t="shared" si="80"/>
        <v>-0.60135255800894549</v>
      </c>
      <c r="H239" s="1">
        <f t="shared" si="81"/>
        <v>1.7055933317247058</v>
      </c>
      <c r="I239" s="1">
        <f t="shared" si="82"/>
        <v>-20.645002036519145</v>
      </c>
      <c r="J239" s="1">
        <f t="shared" si="72"/>
        <v>-19.629758808355916</v>
      </c>
      <c r="K239" s="1">
        <f t="shared" si="75"/>
        <v>-0.39259517616711831</v>
      </c>
      <c r="L239" s="1">
        <f t="shared" si="83"/>
        <v>-78.160701930082396</v>
      </c>
      <c r="M239" s="1">
        <f t="shared" si="84"/>
        <v>0</v>
      </c>
      <c r="N239" s="1">
        <f t="shared" si="70"/>
        <v>0</v>
      </c>
      <c r="O239" s="1">
        <f t="shared" si="85"/>
        <v>3.4111866634494115E-2</v>
      </c>
      <c r="P239" s="1">
        <f t="shared" si="86"/>
        <v>18.586073785413387</v>
      </c>
      <c r="Q239" s="1">
        <f t="shared" si="87"/>
        <v>0</v>
      </c>
      <c r="R239" s="1">
        <f t="shared" si="71"/>
        <v>0</v>
      </c>
      <c r="T239">
        <f t="shared" si="73"/>
        <v>0</v>
      </c>
      <c r="U239">
        <f t="shared" si="74"/>
        <v>0</v>
      </c>
    </row>
    <row r="240" spans="1:21">
      <c r="A240">
        <v>235</v>
      </c>
      <c r="B240">
        <f t="shared" si="69"/>
        <v>4.7</v>
      </c>
      <c r="C240" s="1">
        <f t="shared" si="76"/>
        <v>34.403934927955667</v>
      </c>
      <c r="D240" s="1">
        <f t="shared" si="77"/>
        <v>0.60135255800894549</v>
      </c>
      <c r="E240" s="1">
        <f t="shared" si="78"/>
        <v>1.0152432281632422</v>
      </c>
      <c r="F240" s="1">
        <f t="shared" si="79"/>
        <v>1.5960650720443326</v>
      </c>
      <c r="G240" s="1">
        <f t="shared" si="80"/>
        <v>-0.60135255800894549</v>
      </c>
      <c r="H240" s="1">
        <f t="shared" si="81"/>
        <v>1.7055933317247058</v>
      </c>
      <c r="I240" s="1">
        <f t="shared" si="82"/>
        <v>-20.645002036519145</v>
      </c>
      <c r="J240" s="1">
        <f t="shared" si="72"/>
        <v>-19.629758808355916</v>
      </c>
      <c r="K240" s="1">
        <f t="shared" si="75"/>
        <v>-0.39259517616711831</v>
      </c>
      <c r="L240" s="1">
        <f t="shared" si="83"/>
        <v>-78.553297106249516</v>
      </c>
      <c r="M240" s="1">
        <f t="shared" si="84"/>
        <v>0</v>
      </c>
      <c r="N240" s="1">
        <f t="shared" si="70"/>
        <v>0</v>
      </c>
      <c r="O240" s="1">
        <f t="shared" si="85"/>
        <v>3.4111866634494115E-2</v>
      </c>
      <c r="P240" s="1">
        <f t="shared" si="86"/>
        <v>18.62018565204788</v>
      </c>
      <c r="Q240" s="1">
        <f t="shared" si="87"/>
        <v>0</v>
      </c>
      <c r="R240" s="1">
        <f t="shared" si="71"/>
        <v>0</v>
      </c>
      <c r="T240">
        <f t="shared" si="73"/>
        <v>0</v>
      </c>
      <c r="U240">
        <f t="shared" si="74"/>
        <v>0</v>
      </c>
    </row>
    <row r="241" spans="1:21">
      <c r="A241">
        <v>236</v>
      </c>
      <c r="B241">
        <f t="shared" si="69"/>
        <v>4.72</v>
      </c>
      <c r="C241" s="1">
        <f t="shared" si="76"/>
        <v>34.403934927955667</v>
      </c>
      <c r="D241" s="1">
        <f t="shared" si="77"/>
        <v>0.60135255800894549</v>
      </c>
      <c r="E241" s="1">
        <f t="shared" si="78"/>
        <v>1.0152432281632422</v>
      </c>
      <c r="F241" s="1">
        <f t="shared" si="79"/>
        <v>1.5960650720443326</v>
      </c>
      <c r="G241" s="1">
        <f t="shared" si="80"/>
        <v>-0.60135255800894549</v>
      </c>
      <c r="H241" s="1">
        <f t="shared" si="81"/>
        <v>1.7055933317247058</v>
      </c>
      <c r="I241" s="1">
        <f t="shared" si="82"/>
        <v>-20.645002036519145</v>
      </c>
      <c r="J241" s="1">
        <f t="shared" si="72"/>
        <v>-19.629758808355916</v>
      </c>
      <c r="K241" s="1">
        <f t="shared" si="75"/>
        <v>-0.39259517616711831</v>
      </c>
      <c r="L241" s="1">
        <f t="shared" si="83"/>
        <v>-78.945892282416636</v>
      </c>
      <c r="M241" s="1">
        <f t="shared" si="84"/>
        <v>0</v>
      </c>
      <c r="N241" s="1">
        <f t="shared" si="70"/>
        <v>0</v>
      </c>
      <c r="O241" s="1">
        <f t="shared" si="85"/>
        <v>3.4111866634494115E-2</v>
      </c>
      <c r="P241" s="1">
        <f t="shared" si="86"/>
        <v>18.654297518682373</v>
      </c>
      <c r="Q241" s="1">
        <f t="shared" si="87"/>
        <v>0</v>
      </c>
      <c r="R241" s="1">
        <f t="shared" si="71"/>
        <v>0</v>
      </c>
      <c r="T241">
        <f t="shared" si="73"/>
        <v>0</v>
      </c>
      <c r="U241">
        <f t="shared" si="74"/>
        <v>0</v>
      </c>
    </row>
    <row r="242" spans="1:21">
      <c r="A242">
        <v>237</v>
      </c>
      <c r="B242">
        <f t="shared" si="69"/>
        <v>4.74</v>
      </c>
      <c r="C242" s="1">
        <f t="shared" si="76"/>
        <v>34.403934927955667</v>
      </c>
      <c r="D242" s="1">
        <f t="shared" si="77"/>
        <v>0.60135255800894549</v>
      </c>
      <c r="E242" s="1">
        <f t="shared" si="78"/>
        <v>1.0152432281632422</v>
      </c>
      <c r="F242" s="1">
        <f t="shared" si="79"/>
        <v>1.5960650720443326</v>
      </c>
      <c r="G242" s="1">
        <f t="shared" si="80"/>
        <v>-0.60135255800894549</v>
      </c>
      <c r="H242" s="1">
        <f t="shared" si="81"/>
        <v>1.7055933317247058</v>
      </c>
      <c r="I242" s="1">
        <f t="shared" si="82"/>
        <v>-20.645002036519145</v>
      </c>
      <c r="J242" s="1">
        <f t="shared" si="72"/>
        <v>-19.629758808355916</v>
      </c>
      <c r="K242" s="1">
        <f t="shared" si="75"/>
        <v>-0.39259517616711831</v>
      </c>
      <c r="L242" s="1">
        <f t="shared" si="83"/>
        <v>-79.338487458583757</v>
      </c>
      <c r="M242" s="1">
        <f t="shared" si="84"/>
        <v>0</v>
      </c>
      <c r="N242" s="1">
        <f t="shared" si="70"/>
        <v>0</v>
      </c>
      <c r="O242" s="1">
        <f t="shared" si="85"/>
        <v>3.4111866634494115E-2</v>
      </c>
      <c r="P242" s="1">
        <f t="shared" si="86"/>
        <v>18.688409385316866</v>
      </c>
      <c r="Q242" s="1">
        <f t="shared" si="87"/>
        <v>0</v>
      </c>
      <c r="R242" s="1">
        <f t="shared" si="71"/>
        <v>0</v>
      </c>
      <c r="T242">
        <f t="shared" si="73"/>
        <v>0</v>
      </c>
      <c r="U242">
        <f t="shared" si="74"/>
        <v>0</v>
      </c>
    </row>
    <row r="243" spans="1:21">
      <c r="A243">
        <v>238</v>
      </c>
      <c r="B243">
        <f t="shared" si="69"/>
        <v>4.76</v>
      </c>
      <c r="C243" s="1">
        <f t="shared" si="76"/>
        <v>34.403934927955667</v>
      </c>
      <c r="D243" s="1">
        <f t="shared" si="77"/>
        <v>0.60135255800894549</v>
      </c>
      <c r="E243" s="1">
        <f t="shared" si="78"/>
        <v>1.0152432281632422</v>
      </c>
      <c r="F243" s="1">
        <f t="shared" si="79"/>
        <v>1.5960650720443326</v>
      </c>
      <c r="G243" s="1">
        <f t="shared" si="80"/>
        <v>-0.60135255800894549</v>
      </c>
      <c r="H243" s="1">
        <f t="shared" si="81"/>
        <v>1.7055933317247058</v>
      </c>
      <c r="I243" s="1">
        <f t="shared" si="82"/>
        <v>-20.645002036519145</v>
      </c>
      <c r="J243" s="1">
        <f t="shared" si="72"/>
        <v>-19.629758808355916</v>
      </c>
      <c r="K243" s="1">
        <f t="shared" si="75"/>
        <v>-0.39259517616711831</v>
      </c>
      <c r="L243" s="1">
        <f t="shared" si="83"/>
        <v>-79.731082634750877</v>
      </c>
      <c r="M243" s="1">
        <f t="shared" si="84"/>
        <v>0</v>
      </c>
      <c r="N243" s="1">
        <f t="shared" si="70"/>
        <v>0</v>
      </c>
      <c r="O243" s="1">
        <f t="shared" si="85"/>
        <v>3.4111866634494115E-2</v>
      </c>
      <c r="P243" s="1">
        <f t="shared" si="86"/>
        <v>18.72252125195136</v>
      </c>
      <c r="Q243" s="1">
        <f t="shared" si="87"/>
        <v>0</v>
      </c>
      <c r="R243" s="1">
        <f t="shared" si="71"/>
        <v>0</v>
      </c>
      <c r="T243">
        <f t="shared" si="73"/>
        <v>0</v>
      </c>
      <c r="U243">
        <f t="shared" si="74"/>
        <v>0</v>
      </c>
    </row>
    <row r="244" spans="1:21">
      <c r="A244">
        <v>239</v>
      </c>
      <c r="B244">
        <f t="shared" si="69"/>
        <v>4.78</v>
      </c>
      <c r="C244" s="1">
        <f t="shared" si="76"/>
        <v>34.403934927955667</v>
      </c>
      <c r="D244" s="1">
        <f t="shared" si="77"/>
        <v>0.60135255800894549</v>
      </c>
      <c r="E244" s="1">
        <f t="shared" si="78"/>
        <v>1.0152432281632422</v>
      </c>
      <c r="F244" s="1">
        <f t="shared" si="79"/>
        <v>1.5960650720443326</v>
      </c>
      <c r="G244" s="1">
        <f t="shared" si="80"/>
        <v>-0.60135255800894549</v>
      </c>
      <c r="H244" s="1">
        <f t="shared" si="81"/>
        <v>1.7055933317247058</v>
      </c>
      <c r="I244" s="1">
        <f t="shared" si="82"/>
        <v>-20.645002036519145</v>
      </c>
      <c r="J244" s="1">
        <f t="shared" si="72"/>
        <v>-19.629758808355916</v>
      </c>
      <c r="K244" s="1">
        <f t="shared" si="75"/>
        <v>-0.39259517616711831</v>
      </c>
      <c r="L244" s="1">
        <f t="shared" si="83"/>
        <v>-80.123677810917997</v>
      </c>
      <c r="M244" s="1">
        <f t="shared" si="84"/>
        <v>0</v>
      </c>
      <c r="N244" s="1">
        <f t="shared" si="70"/>
        <v>0</v>
      </c>
      <c r="O244" s="1">
        <f t="shared" si="85"/>
        <v>3.4111866634494115E-2</v>
      </c>
      <c r="P244" s="1">
        <f t="shared" si="86"/>
        <v>18.756633118585853</v>
      </c>
      <c r="Q244" s="1">
        <f t="shared" si="87"/>
        <v>0</v>
      </c>
      <c r="R244" s="1">
        <f t="shared" si="71"/>
        <v>0</v>
      </c>
      <c r="T244">
        <f t="shared" si="73"/>
        <v>0</v>
      </c>
      <c r="U244">
        <f t="shared" si="74"/>
        <v>0</v>
      </c>
    </row>
    <row r="245" spans="1:21">
      <c r="A245">
        <v>240</v>
      </c>
      <c r="B245">
        <f t="shared" si="69"/>
        <v>4.8</v>
      </c>
      <c r="C245" s="1">
        <f t="shared" si="76"/>
        <v>34.403934927955667</v>
      </c>
      <c r="D245" s="1">
        <f t="shared" si="77"/>
        <v>0.60135255800894549</v>
      </c>
      <c r="E245" s="1">
        <f t="shared" si="78"/>
        <v>1.0152432281632422</v>
      </c>
      <c r="F245" s="1">
        <f t="shared" si="79"/>
        <v>1.5960650720443326</v>
      </c>
      <c r="G245" s="1">
        <f t="shared" si="80"/>
        <v>-0.60135255800894549</v>
      </c>
      <c r="H245" s="1">
        <f t="shared" si="81"/>
        <v>1.7055933317247058</v>
      </c>
      <c r="I245" s="1">
        <f t="shared" si="82"/>
        <v>-20.645002036519145</v>
      </c>
      <c r="J245" s="1">
        <f t="shared" si="72"/>
        <v>-19.629758808355916</v>
      </c>
      <c r="K245" s="1">
        <f t="shared" si="75"/>
        <v>-0.39259517616711831</v>
      </c>
      <c r="L245" s="1">
        <f t="shared" si="83"/>
        <v>-80.516272987085117</v>
      </c>
      <c r="M245" s="1">
        <f t="shared" si="84"/>
        <v>0</v>
      </c>
      <c r="N245" s="1">
        <f t="shared" si="70"/>
        <v>0</v>
      </c>
      <c r="O245" s="1">
        <f t="shared" si="85"/>
        <v>3.4111866634494115E-2</v>
      </c>
      <c r="P245" s="1">
        <f t="shared" si="86"/>
        <v>18.790744985220346</v>
      </c>
      <c r="Q245" s="1">
        <f t="shared" si="87"/>
        <v>0</v>
      </c>
      <c r="R245" s="1">
        <f t="shared" si="71"/>
        <v>0</v>
      </c>
      <c r="T245">
        <f t="shared" si="73"/>
        <v>0</v>
      </c>
      <c r="U245">
        <f t="shared" si="74"/>
        <v>0</v>
      </c>
    </row>
    <row r="246" spans="1:21">
      <c r="A246">
        <v>241</v>
      </c>
      <c r="B246">
        <f t="shared" si="69"/>
        <v>4.82</v>
      </c>
      <c r="C246" s="1">
        <f t="shared" si="76"/>
        <v>34.403934927955667</v>
      </c>
      <c r="D246" s="1">
        <f t="shared" si="77"/>
        <v>0.60135255800894549</v>
      </c>
      <c r="E246" s="1">
        <f t="shared" si="78"/>
        <v>1.0152432281632422</v>
      </c>
      <c r="F246" s="1">
        <f t="shared" si="79"/>
        <v>1.5960650720443326</v>
      </c>
      <c r="G246" s="1">
        <f t="shared" si="80"/>
        <v>-0.60135255800894549</v>
      </c>
      <c r="H246" s="1">
        <f t="shared" si="81"/>
        <v>1.7055933317247058</v>
      </c>
      <c r="I246" s="1">
        <f t="shared" si="82"/>
        <v>-20.645002036519145</v>
      </c>
      <c r="J246" s="1">
        <f t="shared" si="72"/>
        <v>-19.629758808355916</v>
      </c>
      <c r="K246" s="1">
        <f t="shared" si="75"/>
        <v>-0.39259517616711831</v>
      </c>
      <c r="L246" s="1">
        <f t="shared" si="83"/>
        <v>-80.908868163252237</v>
      </c>
      <c r="M246" s="1">
        <f t="shared" si="84"/>
        <v>0</v>
      </c>
      <c r="N246" s="1">
        <f t="shared" si="70"/>
        <v>0</v>
      </c>
      <c r="O246" s="1">
        <f t="shared" si="85"/>
        <v>3.4111866634494115E-2</v>
      </c>
      <c r="P246" s="1">
        <f t="shared" si="86"/>
        <v>18.82485685185484</v>
      </c>
      <c r="Q246" s="1">
        <f t="shared" si="87"/>
        <v>0</v>
      </c>
      <c r="R246" s="1">
        <f t="shared" si="71"/>
        <v>0</v>
      </c>
      <c r="T246">
        <f t="shared" si="73"/>
        <v>0</v>
      </c>
      <c r="U246">
        <f t="shared" si="74"/>
        <v>0</v>
      </c>
    </row>
    <row r="247" spans="1:21">
      <c r="A247">
        <v>242</v>
      </c>
      <c r="B247">
        <f t="shared" si="69"/>
        <v>4.84</v>
      </c>
      <c r="C247" s="1">
        <f t="shared" si="76"/>
        <v>34.403934927955667</v>
      </c>
      <c r="D247" s="1">
        <f t="shared" si="77"/>
        <v>0.60135255800894549</v>
      </c>
      <c r="E247" s="1">
        <f t="shared" si="78"/>
        <v>1.0152432281632422</v>
      </c>
      <c r="F247" s="1">
        <f t="shared" si="79"/>
        <v>1.5960650720443326</v>
      </c>
      <c r="G247" s="1">
        <f t="shared" si="80"/>
        <v>-0.60135255800894549</v>
      </c>
      <c r="H247" s="1">
        <f t="shared" si="81"/>
        <v>1.7055933317247058</v>
      </c>
      <c r="I247" s="1">
        <f t="shared" si="82"/>
        <v>-20.645002036519145</v>
      </c>
      <c r="J247" s="1">
        <f t="shared" si="72"/>
        <v>-19.629758808355916</v>
      </c>
      <c r="K247" s="1">
        <f t="shared" si="75"/>
        <v>-0.39259517616711831</v>
      </c>
      <c r="L247" s="1">
        <f t="shared" si="83"/>
        <v>-81.301463339419357</v>
      </c>
      <c r="M247" s="1">
        <f t="shared" si="84"/>
        <v>0</v>
      </c>
      <c r="N247" s="1">
        <f t="shared" si="70"/>
        <v>0</v>
      </c>
      <c r="O247" s="1">
        <f t="shared" si="85"/>
        <v>3.4111866634494115E-2</v>
      </c>
      <c r="P247" s="1">
        <f t="shared" si="86"/>
        <v>18.858968718489333</v>
      </c>
      <c r="Q247" s="1">
        <f t="shared" si="87"/>
        <v>0</v>
      </c>
      <c r="R247" s="1">
        <f t="shared" si="71"/>
        <v>0</v>
      </c>
      <c r="T247">
        <f t="shared" si="73"/>
        <v>0</v>
      </c>
      <c r="U247">
        <f t="shared" si="74"/>
        <v>0</v>
      </c>
    </row>
    <row r="248" spans="1:21">
      <c r="A248">
        <v>243</v>
      </c>
      <c r="B248">
        <f t="shared" si="69"/>
        <v>4.8600000000000003</v>
      </c>
      <c r="C248" s="1">
        <f t="shared" si="76"/>
        <v>34.403934927955667</v>
      </c>
      <c r="D248" s="1">
        <f t="shared" si="77"/>
        <v>0.60135255800894549</v>
      </c>
      <c r="E248" s="1">
        <f t="shared" si="78"/>
        <v>1.0152432281632422</v>
      </c>
      <c r="F248" s="1">
        <f t="shared" si="79"/>
        <v>1.5960650720443326</v>
      </c>
      <c r="G248" s="1">
        <f t="shared" si="80"/>
        <v>-0.60135255800894549</v>
      </c>
      <c r="H248" s="1">
        <f t="shared" si="81"/>
        <v>1.7055933317247058</v>
      </c>
      <c r="I248" s="1">
        <f t="shared" si="82"/>
        <v>-20.645002036519145</v>
      </c>
      <c r="J248" s="1">
        <f t="shared" si="72"/>
        <v>-19.629758808355916</v>
      </c>
      <c r="K248" s="1">
        <f t="shared" si="75"/>
        <v>-0.39259517616711831</v>
      </c>
      <c r="L248" s="1">
        <f t="shared" si="83"/>
        <v>-81.694058515586477</v>
      </c>
      <c r="M248" s="1">
        <f t="shared" si="84"/>
        <v>0</v>
      </c>
      <c r="N248" s="1">
        <f t="shared" si="70"/>
        <v>0</v>
      </c>
      <c r="O248" s="1">
        <f t="shared" si="85"/>
        <v>3.4111866634494115E-2</v>
      </c>
      <c r="P248" s="1">
        <f t="shared" si="86"/>
        <v>18.893080585123826</v>
      </c>
      <c r="Q248" s="1">
        <f t="shared" si="87"/>
        <v>0</v>
      </c>
      <c r="R248" s="1">
        <f t="shared" si="71"/>
        <v>0</v>
      </c>
      <c r="T248">
        <f t="shared" si="73"/>
        <v>0</v>
      </c>
      <c r="U248">
        <f t="shared" si="74"/>
        <v>0</v>
      </c>
    </row>
    <row r="249" spans="1:21">
      <c r="A249">
        <v>244</v>
      </c>
      <c r="B249">
        <f t="shared" si="69"/>
        <v>4.88</v>
      </c>
      <c r="C249" s="1">
        <f t="shared" si="76"/>
        <v>34.403934927955667</v>
      </c>
      <c r="D249" s="1">
        <f t="shared" si="77"/>
        <v>0.60135255800894549</v>
      </c>
      <c r="E249" s="1">
        <f t="shared" si="78"/>
        <v>1.0152432281632422</v>
      </c>
      <c r="F249" s="1">
        <f t="shared" si="79"/>
        <v>1.5960650720443326</v>
      </c>
      <c r="G249" s="1">
        <f t="shared" si="80"/>
        <v>-0.60135255800894549</v>
      </c>
      <c r="H249" s="1">
        <f t="shared" si="81"/>
        <v>1.7055933317247058</v>
      </c>
      <c r="I249" s="1">
        <f t="shared" si="82"/>
        <v>-20.645002036519145</v>
      </c>
      <c r="J249" s="1">
        <f t="shared" si="72"/>
        <v>-19.629758808355916</v>
      </c>
      <c r="K249" s="1">
        <f t="shared" si="75"/>
        <v>-0.39259517616711831</v>
      </c>
      <c r="L249" s="1">
        <f t="shared" si="83"/>
        <v>-82.086653691753597</v>
      </c>
      <c r="M249" s="1">
        <f t="shared" si="84"/>
        <v>0</v>
      </c>
      <c r="N249" s="1">
        <f t="shared" si="70"/>
        <v>0</v>
      </c>
      <c r="O249" s="1">
        <f t="shared" si="85"/>
        <v>3.4111866634494115E-2</v>
      </c>
      <c r="P249" s="1">
        <f t="shared" si="86"/>
        <v>18.927192451758319</v>
      </c>
      <c r="Q249" s="1">
        <f t="shared" si="87"/>
        <v>0</v>
      </c>
      <c r="R249" s="1">
        <f t="shared" si="71"/>
        <v>0</v>
      </c>
      <c r="T249">
        <f t="shared" si="73"/>
        <v>0</v>
      </c>
      <c r="U249">
        <f t="shared" si="74"/>
        <v>0</v>
      </c>
    </row>
    <row r="250" spans="1:21">
      <c r="A250">
        <v>245</v>
      </c>
      <c r="B250">
        <f t="shared" si="69"/>
        <v>4.9000000000000004</v>
      </c>
      <c r="C250" s="1">
        <f t="shared" si="76"/>
        <v>34.403934927955667</v>
      </c>
      <c r="D250" s="1">
        <f t="shared" si="77"/>
        <v>0.60135255800894549</v>
      </c>
      <c r="E250" s="1">
        <f t="shared" si="78"/>
        <v>1.0152432281632422</v>
      </c>
      <c r="F250" s="1">
        <f t="shared" si="79"/>
        <v>1.5960650720443326</v>
      </c>
      <c r="G250" s="1">
        <f t="shared" si="80"/>
        <v>-0.60135255800894549</v>
      </c>
      <c r="H250" s="1">
        <f t="shared" si="81"/>
        <v>1.7055933317247058</v>
      </c>
      <c r="I250" s="1">
        <f t="shared" si="82"/>
        <v>-20.645002036519145</v>
      </c>
      <c r="J250" s="1">
        <f t="shared" si="72"/>
        <v>-19.629758808355916</v>
      </c>
      <c r="K250" s="1">
        <f t="shared" si="75"/>
        <v>-0.39259517616711831</v>
      </c>
      <c r="L250" s="1">
        <f t="shared" si="83"/>
        <v>-82.479248867920717</v>
      </c>
      <c r="M250" s="1">
        <f t="shared" si="84"/>
        <v>0</v>
      </c>
      <c r="N250" s="1">
        <f t="shared" si="70"/>
        <v>0</v>
      </c>
      <c r="O250" s="1">
        <f t="shared" si="85"/>
        <v>3.4111866634494115E-2</v>
      </c>
      <c r="P250" s="1">
        <f t="shared" si="86"/>
        <v>18.961304318392813</v>
      </c>
      <c r="Q250" s="1">
        <f t="shared" si="87"/>
        <v>0</v>
      </c>
      <c r="R250" s="1">
        <f t="shared" si="71"/>
        <v>0</v>
      </c>
      <c r="T250">
        <f t="shared" si="73"/>
        <v>0</v>
      </c>
      <c r="U250">
        <f t="shared" si="74"/>
        <v>0</v>
      </c>
    </row>
    <row r="251" spans="1:21">
      <c r="A251">
        <v>246</v>
      </c>
      <c r="B251">
        <f t="shared" si="69"/>
        <v>4.92</v>
      </c>
      <c r="C251" s="1">
        <f t="shared" si="76"/>
        <v>34.403934927955667</v>
      </c>
      <c r="D251" s="1">
        <f t="shared" si="77"/>
        <v>0.60135255800894549</v>
      </c>
      <c r="E251" s="1">
        <f t="shared" si="78"/>
        <v>1.0152432281632422</v>
      </c>
      <c r="F251" s="1">
        <f t="shared" si="79"/>
        <v>1.5960650720443326</v>
      </c>
      <c r="G251" s="1">
        <f t="shared" si="80"/>
        <v>-0.60135255800894549</v>
      </c>
      <c r="H251" s="1">
        <f t="shared" si="81"/>
        <v>1.7055933317247058</v>
      </c>
      <c r="I251" s="1">
        <f t="shared" si="82"/>
        <v>-20.645002036519145</v>
      </c>
      <c r="J251" s="1">
        <f t="shared" si="72"/>
        <v>-19.629758808355916</v>
      </c>
      <c r="K251" s="1">
        <f t="shared" si="75"/>
        <v>-0.39259517616711831</v>
      </c>
      <c r="L251" s="1">
        <f t="shared" si="83"/>
        <v>-82.871844044087837</v>
      </c>
      <c r="M251" s="1">
        <f t="shared" si="84"/>
        <v>0</v>
      </c>
      <c r="N251" s="1">
        <f t="shared" si="70"/>
        <v>0</v>
      </c>
      <c r="O251" s="1">
        <f t="shared" si="85"/>
        <v>3.4111866634494115E-2</v>
      </c>
      <c r="P251" s="1">
        <f t="shared" si="86"/>
        <v>18.995416185027306</v>
      </c>
      <c r="Q251" s="1">
        <f t="shared" si="87"/>
        <v>0</v>
      </c>
      <c r="R251" s="1">
        <f t="shared" si="71"/>
        <v>0</v>
      </c>
      <c r="T251">
        <f t="shared" si="73"/>
        <v>0</v>
      </c>
      <c r="U251">
        <f t="shared" si="74"/>
        <v>0</v>
      </c>
    </row>
    <row r="252" spans="1:21">
      <c r="A252">
        <v>247</v>
      </c>
      <c r="B252">
        <f t="shared" si="69"/>
        <v>4.9400000000000004</v>
      </c>
      <c r="C252" s="1">
        <f t="shared" si="76"/>
        <v>34.403934927955667</v>
      </c>
      <c r="D252" s="1">
        <f t="shared" si="77"/>
        <v>0.60135255800894549</v>
      </c>
      <c r="E252" s="1">
        <f t="shared" si="78"/>
        <v>1.0152432281632422</v>
      </c>
      <c r="F252" s="1">
        <f t="shared" si="79"/>
        <v>1.5960650720443326</v>
      </c>
      <c r="G252" s="1">
        <f t="shared" si="80"/>
        <v>-0.60135255800894549</v>
      </c>
      <c r="H252" s="1">
        <f t="shared" si="81"/>
        <v>1.7055933317247058</v>
      </c>
      <c r="I252" s="1">
        <f t="shared" si="82"/>
        <v>-20.645002036519145</v>
      </c>
      <c r="J252" s="1">
        <f t="shared" si="72"/>
        <v>-19.629758808355916</v>
      </c>
      <c r="K252" s="1">
        <f t="shared" si="75"/>
        <v>-0.39259517616711831</v>
      </c>
      <c r="L252" s="1">
        <f t="shared" si="83"/>
        <v>-83.264439220254957</v>
      </c>
      <c r="M252" s="1">
        <f t="shared" si="84"/>
        <v>0</v>
      </c>
      <c r="N252" s="1">
        <f t="shared" si="70"/>
        <v>0</v>
      </c>
      <c r="O252" s="1">
        <f t="shared" si="85"/>
        <v>3.4111866634494115E-2</v>
      </c>
      <c r="P252" s="1">
        <f t="shared" si="86"/>
        <v>19.029528051661799</v>
      </c>
      <c r="Q252" s="1">
        <f t="shared" si="87"/>
        <v>0</v>
      </c>
      <c r="R252" s="1">
        <f t="shared" si="71"/>
        <v>0</v>
      </c>
      <c r="T252">
        <f t="shared" si="73"/>
        <v>0</v>
      </c>
      <c r="U252">
        <f t="shared" si="74"/>
        <v>0</v>
      </c>
    </row>
    <row r="253" spans="1:21">
      <c r="A253">
        <v>248</v>
      </c>
      <c r="B253">
        <f t="shared" si="69"/>
        <v>4.96</v>
      </c>
      <c r="C253" s="1">
        <f t="shared" si="76"/>
        <v>34.403934927955667</v>
      </c>
      <c r="D253" s="1">
        <f t="shared" si="77"/>
        <v>0.60135255800894549</v>
      </c>
      <c r="E253" s="1">
        <f t="shared" si="78"/>
        <v>1.0152432281632422</v>
      </c>
      <c r="F253" s="1">
        <f t="shared" si="79"/>
        <v>1.5960650720443326</v>
      </c>
      <c r="G253" s="1">
        <f t="shared" si="80"/>
        <v>-0.60135255800894549</v>
      </c>
      <c r="H253" s="1">
        <f t="shared" si="81"/>
        <v>1.7055933317247058</v>
      </c>
      <c r="I253" s="1">
        <f t="shared" si="82"/>
        <v>-20.645002036519145</v>
      </c>
      <c r="J253" s="1">
        <f t="shared" si="72"/>
        <v>-19.629758808355916</v>
      </c>
      <c r="K253" s="1">
        <f t="shared" si="75"/>
        <v>-0.39259517616711831</v>
      </c>
      <c r="L253" s="1">
        <f t="shared" si="83"/>
        <v>-83.657034396422077</v>
      </c>
      <c r="M253" s="1">
        <f t="shared" si="84"/>
        <v>0</v>
      </c>
      <c r="N253" s="1">
        <f t="shared" si="70"/>
        <v>0</v>
      </c>
      <c r="O253" s="1">
        <f t="shared" si="85"/>
        <v>3.4111866634494115E-2</v>
      </c>
      <c r="P253" s="1">
        <f t="shared" si="86"/>
        <v>19.063639918296293</v>
      </c>
      <c r="Q253" s="1">
        <f t="shared" si="87"/>
        <v>0</v>
      </c>
      <c r="R253" s="1">
        <f t="shared" si="71"/>
        <v>0</v>
      </c>
      <c r="T253">
        <f t="shared" si="73"/>
        <v>0</v>
      </c>
      <c r="U253">
        <f t="shared" si="74"/>
        <v>0</v>
      </c>
    </row>
    <row r="254" spans="1:21">
      <c r="A254">
        <v>249</v>
      </c>
      <c r="B254">
        <f t="shared" si="69"/>
        <v>4.9800000000000004</v>
      </c>
      <c r="C254" s="1">
        <f t="shared" si="76"/>
        <v>34.403934927955667</v>
      </c>
      <c r="D254" s="1">
        <f t="shared" si="77"/>
        <v>0.60135255800894549</v>
      </c>
      <c r="E254" s="1">
        <f t="shared" si="78"/>
        <v>1.0152432281632422</v>
      </c>
      <c r="F254" s="1">
        <f t="shared" si="79"/>
        <v>1.5960650720443326</v>
      </c>
      <c r="G254" s="1">
        <f t="shared" si="80"/>
        <v>-0.60135255800894549</v>
      </c>
      <c r="H254" s="1">
        <f t="shared" si="81"/>
        <v>1.7055933317247058</v>
      </c>
      <c r="I254" s="1">
        <f t="shared" si="82"/>
        <v>-20.645002036519145</v>
      </c>
      <c r="J254" s="1">
        <f t="shared" si="72"/>
        <v>-19.629758808355916</v>
      </c>
      <c r="K254" s="1">
        <f t="shared" si="75"/>
        <v>-0.39259517616711831</v>
      </c>
      <c r="L254" s="1">
        <f t="shared" si="83"/>
        <v>-84.049629572589197</v>
      </c>
      <c r="M254" s="1">
        <f t="shared" si="84"/>
        <v>0</v>
      </c>
      <c r="N254" s="1">
        <f t="shared" si="70"/>
        <v>0</v>
      </c>
      <c r="O254" s="1">
        <f t="shared" si="85"/>
        <v>3.4111866634494115E-2</v>
      </c>
      <c r="P254" s="1">
        <f t="shared" si="86"/>
        <v>19.097751784930786</v>
      </c>
      <c r="Q254" s="1">
        <f t="shared" si="87"/>
        <v>0</v>
      </c>
      <c r="R254" s="1">
        <f t="shared" si="71"/>
        <v>0</v>
      </c>
      <c r="T254">
        <f t="shared" si="73"/>
        <v>0</v>
      </c>
      <c r="U254">
        <f t="shared" si="74"/>
        <v>0</v>
      </c>
    </row>
    <row r="255" spans="1:21">
      <c r="A255">
        <v>250</v>
      </c>
      <c r="B255">
        <f t="shared" si="69"/>
        <v>5</v>
      </c>
      <c r="C255" s="1">
        <f t="shared" si="76"/>
        <v>34.403934927955667</v>
      </c>
      <c r="D255" s="1">
        <f t="shared" si="77"/>
        <v>0.60135255800894549</v>
      </c>
      <c r="E255" s="1">
        <f t="shared" si="78"/>
        <v>1.0152432281632422</v>
      </c>
      <c r="F255" s="1">
        <f t="shared" si="79"/>
        <v>1.5960650720443326</v>
      </c>
      <c r="G255" s="1">
        <f t="shared" si="80"/>
        <v>-0.60135255800894549</v>
      </c>
      <c r="H255" s="1">
        <f t="shared" si="81"/>
        <v>1.7055933317247058</v>
      </c>
      <c r="I255" s="1">
        <f t="shared" si="82"/>
        <v>-20.645002036519145</v>
      </c>
      <c r="J255" s="1">
        <f t="shared" si="72"/>
        <v>-19.629758808355916</v>
      </c>
      <c r="K255" s="1">
        <f t="shared" si="75"/>
        <v>-0.39259517616711831</v>
      </c>
      <c r="L255" s="1">
        <f t="shared" si="83"/>
        <v>-84.442224748756317</v>
      </c>
      <c r="M255" s="1">
        <f t="shared" si="84"/>
        <v>0</v>
      </c>
      <c r="N255" s="1">
        <f t="shared" si="70"/>
        <v>0</v>
      </c>
      <c r="O255" s="1">
        <f t="shared" si="85"/>
        <v>3.4111866634494115E-2</v>
      </c>
      <c r="P255" s="1">
        <f t="shared" si="86"/>
        <v>19.131863651565279</v>
      </c>
      <c r="Q255" s="1">
        <f t="shared" si="87"/>
        <v>0</v>
      </c>
      <c r="R255" s="1">
        <f t="shared" si="71"/>
        <v>0</v>
      </c>
      <c r="T255">
        <f t="shared" si="73"/>
        <v>0</v>
      </c>
      <c r="U255">
        <f t="shared" si="74"/>
        <v>0</v>
      </c>
    </row>
    <row r="256" spans="1:21">
      <c r="A256">
        <v>251</v>
      </c>
      <c r="B256">
        <f t="shared" si="69"/>
        <v>5.0200000000000005</v>
      </c>
      <c r="C256" s="1">
        <f t="shared" si="76"/>
        <v>34.403934927955667</v>
      </c>
      <c r="D256" s="1">
        <f t="shared" si="77"/>
        <v>0.60135255800894549</v>
      </c>
      <c r="E256" s="1">
        <f t="shared" si="78"/>
        <v>1.0152432281632422</v>
      </c>
      <c r="F256" s="1">
        <f t="shared" si="79"/>
        <v>1.5960650720443326</v>
      </c>
      <c r="G256" s="1">
        <f t="shared" si="80"/>
        <v>-0.60135255800894549</v>
      </c>
      <c r="H256" s="1">
        <f t="shared" si="81"/>
        <v>1.7055933317247058</v>
      </c>
      <c r="I256" s="1">
        <f t="shared" si="82"/>
        <v>-20.645002036519145</v>
      </c>
      <c r="J256" s="1">
        <f t="shared" si="72"/>
        <v>-19.629758808355916</v>
      </c>
      <c r="K256" s="1">
        <f t="shared" si="75"/>
        <v>-0.39259517616711831</v>
      </c>
      <c r="L256" s="1">
        <f t="shared" si="83"/>
        <v>-84.834819924923437</v>
      </c>
      <c r="M256" s="1">
        <f t="shared" si="84"/>
        <v>0</v>
      </c>
      <c r="N256" s="1">
        <f t="shared" si="70"/>
        <v>0</v>
      </c>
      <c r="O256" s="1">
        <f t="shared" si="85"/>
        <v>3.4111866634494115E-2</v>
      </c>
      <c r="P256" s="1">
        <f t="shared" si="86"/>
        <v>19.165975518199772</v>
      </c>
      <c r="Q256" s="1">
        <f t="shared" si="87"/>
        <v>0</v>
      </c>
      <c r="R256" s="1">
        <f t="shared" si="71"/>
        <v>0</v>
      </c>
      <c r="T256">
        <f t="shared" si="73"/>
        <v>0</v>
      </c>
      <c r="U256">
        <f t="shared" si="74"/>
        <v>0</v>
      </c>
    </row>
    <row r="257" spans="1:21">
      <c r="A257">
        <v>252</v>
      </c>
      <c r="B257">
        <f t="shared" si="69"/>
        <v>5.04</v>
      </c>
      <c r="C257" s="1">
        <f t="shared" si="76"/>
        <v>34.403934927955667</v>
      </c>
      <c r="D257" s="1">
        <f t="shared" si="77"/>
        <v>0.60135255800894549</v>
      </c>
      <c r="E257" s="1">
        <f t="shared" si="78"/>
        <v>1.0152432281632422</v>
      </c>
      <c r="F257" s="1">
        <f t="shared" si="79"/>
        <v>1.5960650720443326</v>
      </c>
      <c r="G257" s="1">
        <f t="shared" si="80"/>
        <v>-0.60135255800894549</v>
      </c>
      <c r="H257" s="1">
        <f t="shared" si="81"/>
        <v>1.7055933317247058</v>
      </c>
      <c r="I257" s="1">
        <f t="shared" si="82"/>
        <v>-20.645002036519145</v>
      </c>
      <c r="J257" s="1">
        <f t="shared" si="72"/>
        <v>-19.629758808355916</v>
      </c>
      <c r="K257" s="1">
        <f t="shared" si="75"/>
        <v>-0.39259517616711831</v>
      </c>
      <c r="L257" s="1">
        <f t="shared" si="83"/>
        <v>-85.227415101090557</v>
      </c>
      <c r="M257" s="1">
        <f t="shared" si="84"/>
        <v>0</v>
      </c>
      <c r="N257" s="1">
        <f t="shared" si="70"/>
        <v>0</v>
      </c>
      <c r="O257" s="1">
        <f t="shared" si="85"/>
        <v>3.4111866634494115E-2</v>
      </c>
      <c r="P257" s="1">
        <f t="shared" si="86"/>
        <v>19.200087384834266</v>
      </c>
      <c r="Q257" s="1">
        <f t="shared" si="87"/>
        <v>0</v>
      </c>
      <c r="R257" s="1">
        <f t="shared" si="71"/>
        <v>0</v>
      </c>
      <c r="T257">
        <f t="shared" si="73"/>
        <v>0</v>
      </c>
      <c r="U257">
        <f t="shared" si="74"/>
        <v>0</v>
      </c>
    </row>
    <row r="258" spans="1:21">
      <c r="A258">
        <v>253</v>
      </c>
      <c r="B258">
        <f t="shared" si="69"/>
        <v>5.0600000000000005</v>
      </c>
      <c r="C258" s="1">
        <f t="shared" si="76"/>
        <v>34.403934927955667</v>
      </c>
      <c r="D258" s="1">
        <f t="shared" si="77"/>
        <v>0.60135255800894549</v>
      </c>
      <c r="E258" s="1">
        <f t="shared" si="78"/>
        <v>1.0152432281632422</v>
      </c>
      <c r="F258" s="1">
        <f t="shared" si="79"/>
        <v>1.5960650720443326</v>
      </c>
      <c r="G258" s="1">
        <f t="shared" si="80"/>
        <v>-0.60135255800894549</v>
      </c>
      <c r="H258" s="1">
        <f t="shared" si="81"/>
        <v>1.7055933317247058</v>
      </c>
      <c r="I258" s="1">
        <f t="shared" si="82"/>
        <v>-20.645002036519145</v>
      </c>
      <c r="J258" s="1">
        <f t="shared" si="72"/>
        <v>-19.629758808355916</v>
      </c>
      <c r="K258" s="1">
        <f t="shared" si="75"/>
        <v>-0.39259517616711831</v>
      </c>
      <c r="L258" s="1">
        <f t="shared" si="83"/>
        <v>-85.620010277257677</v>
      </c>
      <c r="M258" s="1">
        <f t="shared" si="84"/>
        <v>0</v>
      </c>
      <c r="N258" s="1">
        <f t="shared" si="70"/>
        <v>0</v>
      </c>
      <c r="O258" s="1">
        <f t="shared" si="85"/>
        <v>3.4111866634494115E-2</v>
      </c>
      <c r="P258" s="1">
        <f t="shared" si="86"/>
        <v>19.234199251468759</v>
      </c>
      <c r="Q258" s="1">
        <f t="shared" si="87"/>
        <v>0</v>
      </c>
      <c r="R258" s="1">
        <f t="shared" si="71"/>
        <v>0</v>
      </c>
      <c r="T258">
        <f t="shared" si="73"/>
        <v>0</v>
      </c>
      <c r="U258">
        <f t="shared" si="74"/>
        <v>0</v>
      </c>
    </row>
    <row r="259" spans="1:21">
      <c r="A259">
        <v>254</v>
      </c>
      <c r="B259">
        <f t="shared" si="69"/>
        <v>5.08</v>
      </c>
      <c r="C259" s="1">
        <f t="shared" si="76"/>
        <v>34.403934927955667</v>
      </c>
      <c r="D259" s="1">
        <f t="shared" si="77"/>
        <v>0.60135255800894549</v>
      </c>
      <c r="E259" s="1">
        <f t="shared" si="78"/>
        <v>1.0152432281632422</v>
      </c>
      <c r="F259" s="1">
        <f t="shared" si="79"/>
        <v>1.5960650720443326</v>
      </c>
      <c r="G259" s="1">
        <f t="shared" si="80"/>
        <v>-0.60135255800894549</v>
      </c>
      <c r="H259" s="1">
        <f t="shared" si="81"/>
        <v>1.7055933317247058</v>
      </c>
      <c r="I259" s="1">
        <f t="shared" si="82"/>
        <v>-20.645002036519145</v>
      </c>
      <c r="J259" s="1">
        <f t="shared" si="72"/>
        <v>-19.629758808355916</v>
      </c>
      <c r="K259" s="1">
        <f t="shared" si="75"/>
        <v>-0.39259517616711831</v>
      </c>
      <c r="L259" s="1">
        <f t="shared" si="83"/>
        <v>-86.012605453424797</v>
      </c>
      <c r="M259" s="1">
        <f t="shared" si="84"/>
        <v>0</v>
      </c>
      <c r="N259" s="1">
        <f t="shared" si="70"/>
        <v>0</v>
      </c>
      <c r="O259" s="1">
        <f t="shared" si="85"/>
        <v>3.4111866634494115E-2</v>
      </c>
      <c r="P259" s="1">
        <f t="shared" si="86"/>
        <v>19.268311118103252</v>
      </c>
      <c r="Q259" s="1">
        <f t="shared" si="87"/>
        <v>0</v>
      </c>
      <c r="R259" s="1">
        <f t="shared" si="71"/>
        <v>0</v>
      </c>
      <c r="T259">
        <f t="shared" si="73"/>
        <v>0</v>
      </c>
      <c r="U259">
        <f t="shared" si="74"/>
        <v>0</v>
      </c>
    </row>
    <row r="260" spans="1:21">
      <c r="A260">
        <v>255</v>
      </c>
      <c r="B260">
        <f t="shared" si="69"/>
        <v>5.1000000000000005</v>
      </c>
      <c r="C260" s="1">
        <f t="shared" si="76"/>
        <v>34.403934927955667</v>
      </c>
      <c r="D260" s="1">
        <f t="shared" si="77"/>
        <v>0.60135255800894549</v>
      </c>
      <c r="E260" s="1">
        <f t="shared" si="78"/>
        <v>1.0152432281632422</v>
      </c>
      <c r="F260" s="1">
        <f t="shared" si="79"/>
        <v>1.5960650720443326</v>
      </c>
      <c r="G260" s="1">
        <f t="shared" si="80"/>
        <v>-0.60135255800894549</v>
      </c>
      <c r="H260" s="1">
        <f t="shared" si="81"/>
        <v>1.7055933317247058</v>
      </c>
      <c r="I260" s="1">
        <f t="shared" si="82"/>
        <v>-20.645002036519145</v>
      </c>
      <c r="J260" s="1">
        <f t="shared" si="72"/>
        <v>-19.629758808355916</v>
      </c>
      <c r="K260" s="1">
        <f t="shared" si="75"/>
        <v>-0.39259517616711831</v>
      </c>
      <c r="L260" s="1">
        <f t="shared" si="83"/>
        <v>-86.405200629591917</v>
      </c>
      <c r="M260" s="1">
        <f t="shared" si="84"/>
        <v>0</v>
      </c>
      <c r="N260" s="1">
        <f t="shared" si="70"/>
        <v>0</v>
      </c>
      <c r="O260" s="1">
        <f t="shared" si="85"/>
        <v>3.4111866634494115E-2</v>
      </c>
      <c r="P260" s="1">
        <f t="shared" si="86"/>
        <v>19.302422984737746</v>
      </c>
      <c r="Q260" s="1">
        <f t="shared" si="87"/>
        <v>0</v>
      </c>
      <c r="R260" s="1">
        <f t="shared" si="71"/>
        <v>0</v>
      </c>
      <c r="T260">
        <f t="shared" si="73"/>
        <v>0</v>
      </c>
      <c r="U260">
        <f t="shared" si="74"/>
        <v>0</v>
      </c>
    </row>
    <row r="261" spans="1:21">
      <c r="A261">
        <v>256</v>
      </c>
      <c r="B261">
        <f t="shared" si="69"/>
        <v>5.12</v>
      </c>
      <c r="C261" s="1">
        <f t="shared" si="76"/>
        <v>34.403934927955667</v>
      </c>
      <c r="D261" s="1">
        <f t="shared" si="77"/>
        <v>0.60135255800894549</v>
      </c>
      <c r="E261" s="1">
        <f t="shared" si="78"/>
        <v>1.0152432281632422</v>
      </c>
      <c r="F261" s="1">
        <f t="shared" si="79"/>
        <v>1.5960650720443326</v>
      </c>
      <c r="G261" s="1">
        <f t="shared" si="80"/>
        <v>-0.60135255800894549</v>
      </c>
      <c r="H261" s="1">
        <f t="shared" si="81"/>
        <v>1.7055933317247058</v>
      </c>
      <c r="I261" s="1">
        <f t="shared" si="82"/>
        <v>-20.645002036519145</v>
      </c>
      <c r="J261" s="1">
        <f t="shared" si="72"/>
        <v>-19.629758808355916</v>
      </c>
      <c r="K261" s="1">
        <f t="shared" si="75"/>
        <v>-0.39259517616711831</v>
      </c>
      <c r="L261" s="1">
        <f t="shared" si="83"/>
        <v>-86.797795805759037</v>
      </c>
      <c r="M261" s="1">
        <f t="shared" si="84"/>
        <v>0</v>
      </c>
      <c r="N261" s="1">
        <f t="shared" si="70"/>
        <v>0</v>
      </c>
      <c r="O261" s="1">
        <f t="shared" si="85"/>
        <v>3.4111866634494115E-2</v>
      </c>
      <c r="P261" s="1">
        <f t="shared" si="86"/>
        <v>19.336534851372239</v>
      </c>
      <c r="Q261" s="1">
        <f t="shared" si="87"/>
        <v>0</v>
      </c>
      <c r="R261" s="1">
        <f t="shared" si="71"/>
        <v>0</v>
      </c>
      <c r="T261">
        <f t="shared" si="73"/>
        <v>0</v>
      </c>
      <c r="U261">
        <f t="shared" si="74"/>
        <v>0</v>
      </c>
    </row>
    <row r="262" spans="1:21">
      <c r="A262">
        <v>257</v>
      </c>
      <c r="B262">
        <f t="shared" ref="B262:B325" si="88">A262*Ts</f>
        <v>5.14</v>
      </c>
      <c r="C262" s="1">
        <f t="shared" si="76"/>
        <v>34.403934927955667</v>
      </c>
      <c r="D262" s="1">
        <f t="shared" si="77"/>
        <v>0.60135255800894549</v>
      </c>
      <c r="E262" s="1">
        <f t="shared" si="78"/>
        <v>1.0152432281632422</v>
      </c>
      <c r="F262" s="1">
        <f t="shared" si="79"/>
        <v>1.5960650720443326</v>
      </c>
      <c r="G262" s="1">
        <f t="shared" si="80"/>
        <v>-0.60135255800894549</v>
      </c>
      <c r="H262" s="1">
        <f t="shared" si="81"/>
        <v>1.7055933317247058</v>
      </c>
      <c r="I262" s="1">
        <f t="shared" si="82"/>
        <v>-20.645002036519145</v>
      </c>
      <c r="J262" s="1">
        <f t="shared" si="72"/>
        <v>-19.629758808355916</v>
      </c>
      <c r="K262" s="1">
        <f t="shared" si="75"/>
        <v>-0.39259517616711831</v>
      </c>
      <c r="L262" s="1">
        <f t="shared" si="83"/>
        <v>-87.190390981926157</v>
      </c>
      <c r="M262" s="1">
        <f t="shared" si="84"/>
        <v>0</v>
      </c>
      <c r="N262" s="1">
        <f t="shared" ref="N262:N325" si="89">IF(H262&lt;2,0,K262*Sp +L262*Si + M262*Sd)</f>
        <v>0</v>
      </c>
      <c r="O262" s="1">
        <f t="shared" si="85"/>
        <v>3.4111866634494115E-2</v>
      </c>
      <c r="P262" s="1">
        <f t="shared" si="86"/>
        <v>19.370646718006732</v>
      </c>
      <c r="Q262" s="1">
        <f t="shared" si="87"/>
        <v>0</v>
      </c>
      <c r="R262" s="1">
        <f t="shared" ref="R262:R325" si="90">IF(H262&lt;2,0,MIN(O262*Dp +P262*Di + Q262*Dd,1)*Speed)</f>
        <v>0</v>
      </c>
      <c r="T262">
        <f t="shared" si="73"/>
        <v>0</v>
      </c>
      <c r="U262">
        <f t="shared" si="74"/>
        <v>0</v>
      </c>
    </row>
    <row r="263" spans="1:21">
      <c r="A263">
        <v>258</v>
      </c>
      <c r="B263">
        <f t="shared" si="88"/>
        <v>5.16</v>
      </c>
      <c r="C263" s="1">
        <f t="shared" si="76"/>
        <v>34.403934927955667</v>
      </c>
      <c r="D263" s="1">
        <f t="shared" si="77"/>
        <v>0.60135255800894549</v>
      </c>
      <c r="E263" s="1">
        <f t="shared" si="78"/>
        <v>1.0152432281632422</v>
      </c>
      <c r="F263" s="1">
        <f t="shared" si="79"/>
        <v>1.5960650720443326</v>
      </c>
      <c r="G263" s="1">
        <f t="shared" si="80"/>
        <v>-0.60135255800894549</v>
      </c>
      <c r="H263" s="1">
        <f t="shared" si="81"/>
        <v>1.7055933317247058</v>
      </c>
      <c r="I263" s="1">
        <f t="shared" si="82"/>
        <v>-20.645002036519145</v>
      </c>
      <c r="J263" s="1">
        <f t="shared" ref="J263:J300" si="91">IF(MOD(I263+E263,360) &gt; 180, MOD(I263+E263,360)-360,MOD(I263+E263,360))</f>
        <v>-19.629758808355916</v>
      </c>
      <c r="K263" s="1">
        <f t="shared" si="75"/>
        <v>-0.39259517616711831</v>
      </c>
      <c r="L263" s="1">
        <f t="shared" si="83"/>
        <v>-87.582986158093277</v>
      </c>
      <c r="M263" s="1">
        <f t="shared" si="84"/>
        <v>0</v>
      </c>
      <c r="N263" s="1">
        <f t="shared" si="89"/>
        <v>0</v>
      </c>
      <c r="O263" s="1">
        <f t="shared" si="85"/>
        <v>3.4111866634494115E-2</v>
      </c>
      <c r="P263" s="1">
        <f t="shared" si="86"/>
        <v>19.404758584641225</v>
      </c>
      <c r="Q263" s="1">
        <f t="shared" si="87"/>
        <v>0</v>
      </c>
      <c r="R263" s="1">
        <f t="shared" si="90"/>
        <v>0</v>
      </c>
      <c r="T263">
        <f t="shared" ref="T263:T326" si="92">IF(H263&lt;2,0,IF(R263-N263 &lt; -1, -1, IF(R263-N263 &gt; 1,1,R263-N263)))</f>
        <v>0</v>
      </c>
      <c r="U263">
        <f t="shared" ref="U263:U326" si="93">IF(H263&lt;2,0,IF(R263+N263 &lt; -1, -1, IF(R263+N263 &gt; 1, 1, R263+N263)))</f>
        <v>0</v>
      </c>
    </row>
    <row r="264" spans="1:21">
      <c r="A264">
        <v>259</v>
      </c>
      <c r="B264">
        <f t="shared" si="88"/>
        <v>5.18</v>
      </c>
      <c r="C264" s="1">
        <f t="shared" si="76"/>
        <v>34.403934927955667</v>
      </c>
      <c r="D264" s="1">
        <f t="shared" si="77"/>
        <v>0.60135255800894549</v>
      </c>
      <c r="E264" s="1">
        <f t="shared" si="78"/>
        <v>1.0152432281632422</v>
      </c>
      <c r="F264" s="1">
        <f t="shared" si="79"/>
        <v>1.5960650720443326</v>
      </c>
      <c r="G264" s="1">
        <f t="shared" si="80"/>
        <v>-0.60135255800894549</v>
      </c>
      <c r="H264" s="1">
        <f t="shared" si="81"/>
        <v>1.7055933317247058</v>
      </c>
      <c r="I264" s="1">
        <f t="shared" si="82"/>
        <v>-20.645002036519145</v>
      </c>
      <c r="J264" s="1">
        <f t="shared" si="91"/>
        <v>-19.629758808355916</v>
      </c>
      <c r="K264" s="1">
        <f t="shared" ref="K264:K327" si="94">J264*$I$1</f>
        <v>-0.39259517616711831</v>
      </c>
      <c r="L264" s="1">
        <f t="shared" si="83"/>
        <v>-87.975581334260397</v>
      </c>
      <c r="M264" s="1">
        <f t="shared" si="84"/>
        <v>0</v>
      </c>
      <c r="N264" s="1">
        <f t="shared" si="89"/>
        <v>0</v>
      </c>
      <c r="O264" s="1">
        <f t="shared" si="85"/>
        <v>3.4111866634494115E-2</v>
      </c>
      <c r="P264" s="1">
        <f t="shared" si="86"/>
        <v>19.438870451275719</v>
      </c>
      <c r="Q264" s="1">
        <f t="shared" si="87"/>
        <v>0</v>
      </c>
      <c r="R264" s="1">
        <f t="shared" si="90"/>
        <v>0</v>
      </c>
      <c r="T264">
        <f t="shared" si="92"/>
        <v>0</v>
      </c>
      <c r="U264">
        <f t="shared" si="93"/>
        <v>0</v>
      </c>
    </row>
    <row r="265" spans="1:21">
      <c r="A265">
        <v>260</v>
      </c>
      <c r="B265">
        <f t="shared" si="88"/>
        <v>5.2</v>
      </c>
      <c r="C265" s="1">
        <f t="shared" si="76"/>
        <v>34.403934927955667</v>
      </c>
      <c r="D265" s="1">
        <f t="shared" si="77"/>
        <v>0.60135255800894549</v>
      </c>
      <c r="E265" s="1">
        <f t="shared" si="78"/>
        <v>1.0152432281632422</v>
      </c>
      <c r="F265" s="1">
        <f t="shared" si="79"/>
        <v>1.5960650720443326</v>
      </c>
      <c r="G265" s="1">
        <f t="shared" si="80"/>
        <v>-0.60135255800894549</v>
      </c>
      <c r="H265" s="1">
        <f t="shared" si="81"/>
        <v>1.7055933317247058</v>
      </c>
      <c r="I265" s="1">
        <f t="shared" si="82"/>
        <v>-20.645002036519145</v>
      </c>
      <c r="J265" s="1">
        <f t="shared" si="91"/>
        <v>-19.629758808355916</v>
      </c>
      <c r="K265" s="1">
        <f t="shared" si="94"/>
        <v>-0.39259517616711831</v>
      </c>
      <c r="L265" s="1">
        <f t="shared" si="83"/>
        <v>-88.368176510427517</v>
      </c>
      <c r="M265" s="1">
        <f t="shared" si="84"/>
        <v>0</v>
      </c>
      <c r="N265" s="1">
        <f t="shared" si="89"/>
        <v>0</v>
      </c>
      <c r="O265" s="1">
        <f t="shared" si="85"/>
        <v>3.4111866634494115E-2</v>
      </c>
      <c r="P265" s="1">
        <f t="shared" si="86"/>
        <v>19.472982317910212</v>
      </c>
      <c r="Q265" s="1">
        <f t="shared" si="87"/>
        <v>0</v>
      </c>
      <c r="R265" s="1">
        <f t="shared" si="90"/>
        <v>0</v>
      </c>
      <c r="T265">
        <f t="shared" si="92"/>
        <v>0</v>
      </c>
      <c r="U265">
        <f t="shared" si="93"/>
        <v>0</v>
      </c>
    </row>
    <row r="266" spans="1:21">
      <c r="A266">
        <v>261</v>
      </c>
      <c r="B266">
        <f t="shared" si="88"/>
        <v>5.22</v>
      </c>
      <c r="C266" s="1">
        <f t="shared" si="76"/>
        <v>34.403934927955667</v>
      </c>
      <c r="D266" s="1">
        <f t="shared" si="77"/>
        <v>0.60135255800894549</v>
      </c>
      <c r="E266" s="1">
        <f t="shared" si="78"/>
        <v>1.0152432281632422</v>
      </c>
      <c r="F266" s="1">
        <f t="shared" si="79"/>
        <v>1.5960650720443326</v>
      </c>
      <c r="G266" s="1">
        <f t="shared" si="80"/>
        <v>-0.60135255800894549</v>
      </c>
      <c r="H266" s="1">
        <f t="shared" si="81"/>
        <v>1.7055933317247058</v>
      </c>
      <c r="I266" s="1">
        <f t="shared" si="82"/>
        <v>-20.645002036519145</v>
      </c>
      <c r="J266" s="1">
        <f t="shared" si="91"/>
        <v>-19.629758808355916</v>
      </c>
      <c r="K266" s="1">
        <f t="shared" si="94"/>
        <v>-0.39259517616711831</v>
      </c>
      <c r="L266" s="1">
        <f t="shared" si="83"/>
        <v>-88.760771686594637</v>
      </c>
      <c r="M266" s="1">
        <f t="shared" si="84"/>
        <v>0</v>
      </c>
      <c r="N266" s="1">
        <f t="shared" si="89"/>
        <v>0</v>
      </c>
      <c r="O266" s="1">
        <f t="shared" si="85"/>
        <v>3.4111866634494115E-2</v>
      </c>
      <c r="P266" s="1">
        <f t="shared" si="86"/>
        <v>19.507094184544705</v>
      </c>
      <c r="Q266" s="1">
        <f t="shared" si="87"/>
        <v>0</v>
      </c>
      <c r="R266" s="1">
        <f t="shared" si="90"/>
        <v>0</v>
      </c>
      <c r="T266">
        <f t="shared" si="92"/>
        <v>0</v>
      </c>
      <c r="U266">
        <f t="shared" si="93"/>
        <v>0</v>
      </c>
    </row>
    <row r="267" spans="1:21">
      <c r="A267">
        <v>262</v>
      </c>
      <c r="B267">
        <f t="shared" si="88"/>
        <v>5.24</v>
      </c>
      <c r="C267" s="1">
        <f t="shared" si="76"/>
        <v>34.403934927955667</v>
      </c>
      <c r="D267" s="1">
        <f t="shared" si="77"/>
        <v>0.60135255800894549</v>
      </c>
      <c r="E267" s="1">
        <f t="shared" si="78"/>
        <v>1.0152432281632422</v>
      </c>
      <c r="F267" s="1">
        <f t="shared" si="79"/>
        <v>1.5960650720443326</v>
      </c>
      <c r="G267" s="1">
        <f t="shared" si="80"/>
        <v>-0.60135255800894549</v>
      </c>
      <c r="H267" s="1">
        <f t="shared" si="81"/>
        <v>1.7055933317247058</v>
      </c>
      <c r="I267" s="1">
        <f t="shared" si="82"/>
        <v>-20.645002036519145</v>
      </c>
      <c r="J267" s="1">
        <f t="shared" si="91"/>
        <v>-19.629758808355916</v>
      </c>
      <c r="K267" s="1">
        <f t="shared" si="94"/>
        <v>-0.39259517616711831</v>
      </c>
      <c r="L267" s="1">
        <f t="shared" si="83"/>
        <v>-89.153366862761757</v>
      </c>
      <c r="M267" s="1">
        <f t="shared" si="84"/>
        <v>0</v>
      </c>
      <c r="N267" s="1">
        <f t="shared" si="89"/>
        <v>0</v>
      </c>
      <c r="O267" s="1">
        <f t="shared" si="85"/>
        <v>3.4111866634494115E-2</v>
      </c>
      <c r="P267" s="1">
        <f t="shared" si="86"/>
        <v>19.541206051179199</v>
      </c>
      <c r="Q267" s="1">
        <f t="shared" si="87"/>
        <v>0</v>
      </c>
      <c r="R267" s="1">
        <f t="shared" si="90"/>
        <v>0</v>
      </c>
      <c r="T267">
        <f t="shared" si="92"/>
        <v>0</v>
      </c>
      <c r="U267">
        <f t="shared" si="93"/>
        <v>0</v>
      </c>
    </row>
    <row r="268" spans="1:21">
      <c r="A268">
        <v>263</v>
      </c>
      <c r="B268">
        <f t="shared" si="88"/>
        <v>5.26</v>
      </c>
      <c r="C268" s="1">
        <f t="shared" si="76"/>
        <v>34.403934927955667</v>
      </c>
      <c r="D268" s="1">
        <f t="shared" si="77"/>
        <v>0.60135255800894549</v>
      </c>
      <c r="E268" s="1">
        <f t="shared" si="78"/>
        <v>1.0152432281632422</v>
      </c>
      <c r="F268" s="1">
        <f t="shared" si="79"/>
        <v>1.5960650720443326</v>
      </c>
      <c r="G268" s="1">
        <f t="shared" si="80"/>
        <v>-0.60135255800894549</v>
      </c>
      <c r="H268" s="1">
        <f t="shared" si="81"/>
        <v>1.7055933317247058</v>
      </c>
      <c r="I268" s="1">
        <f t="shared" si="82"/>
        <v>-20.645002036519145</v>
      </c>
      <c r="J268" s="1">
        <f t="shared" si="91"/>
        <v>-19.629758808355916</v>
      </c>
      <c r="K268" s="1">
        <f t="shared" si="94"/>
        <v>-0.39259517616711831</v>
      </c>
      <c r="L268" s="1">
        <f t="shared" si="83"/>
        <v>-89.545962038928877</v>
      </c>
      <c r="M268" s="1">
        <f t="shared" si="84"/>
        <v>0</v>
      </c>
      <c r="N268" s="1">
        <f t="shared" si="89"/>
        <v>0</v>
      </c>
      <c r="O268" s="1">
        <f t="shared" si="85"/>
        <v>3.4111866634494115E-2</v>
      </c>
      <c r="P268" s="1">
        <f t="shared" si="86"/>
        <v>19.575317917813692</v>
      </c>
      <c r="Q268" s="1">
        <f t="shared" si="87"/>
        <v>0</v>
      </c>
      <c r="R268" s="1">
        <f t="shared" si="90"/>
        <v>0</v>
      </c>
      <c r="T268">
        <f t="shared" si="92"/>
        <v>0</v>
      </c>
      <c r="U268">
        <f t="shared" si="93"/>
        <v>0</v>
      </c>
    </row>
    <row r="269" spans="1:21">
      <c r="A269">
        <v>264</v>
      </c>
      <c r="B269">
        <f t="shared" si="88"/>
        <v>5.28</v>
      </c>
      <c r="C269" s="1">
        <f t="shared" si="76"/>
        <v>34.403934927955667</v>
      </c>
      <c r="D269" s="1">
        <f t="shared" si="77"/>
        <v>0.60135255800894549</v>
      </c>
      <c r="E269" s="1">
        <f t="shared" si="78"/>
        <v>1.0152432281632422</v>
      </c>
      <c r="F269" s="1">
        <f t="shared" si="79"/>
        <v>1.5960650720443326</v>
      </c>
      <c r="G269" s="1">
        <f t="shared" si="80"/>
        <v>-0.60135255800894549</v>
      </c>
      <c r="H269" s="1">
        <f t="shared" si="81"/>
        <v>1.7055933317247058</v>
      </c>
      <c r="I269" s="1">
        <f t="shared" si="82"/>
        <v>-20.645002036519145</v>
      </c>
      <c r="J269" s="1">
        <f t="shared" si="91"/>
        <v>-19.629758808355916</v>
      </c>
      <c r="K269" s="1">
        <f t="shared" si="94"/>
        <v>-0.39259517616711831</v>
      </c>
      <c r="L269" s="1">
        <f t="shared" si="83"/>
        <v>-89.938557215095997</v>
      </c>
      <c r="M269" s="1">
        <f t="shared" si="84"/>
        <v>0</v>
      </c>
      <c r="N269" s="1">
        <f t="shared" si="89"/>
        <v>0</v>
      </c>
      <c r="O269" s="1">
        <f t="shared" si="85"/>
        <v>3.4111866634494115E-2</v>
      </c>
      <c r="P269" s="1">
        <f t="shared" si="86"/>
        <v>19.609429784448185</v>
      </c>
      <c r="Q269" s="1">
        <f t="shared" si="87"/>
        <v>0</v>
      </c>
      <c r="R269" s="1">
        <f t="shared" si="90"/>
        <v>0</v>
      </c>
      <c r="T269">
        <f t="shared" si="92"/>
        <v>0</v>
      </c>
      <c r="U269">
        <f t="shared" si="93"/>
        <v>0</v>
      </c>
    </row>
    <row r="270" spans="1:21">
      <c r="A270">
        <v>265</v>
      </c>
      <c r="B270">
        <f t="shared" si="88"/>
        <v>5.3</v>
      </c>
      <c r="C270" s="1">
        <f t="shared" si="76"/>
        <v>34.403934927955667</v>
      </c>
      <c r="D270" s="1">
        <f t="shared" si="77"/>
        <v>0.60135255800894549</v>
      </c>
      <c r="E270" s="1">
        <f t="shared" si="78"/>
        <v>1.0152432281632422</v>
      </c>
      <c r="F270" s="1">
        <f t="shared" si="79"/>
        <v>1.5960650720443326</v>
      </c>
      <c r="G270" s="1">
        <f t="shared" si="80"/>
        <v>-0.60135255800894549</v>
      </c>
      <c r="H270" s="1">
        <f t="shared" si="81"/>
        <v>1.7055933317247058</v>
      </c>
      <c r="I270" s="1">
        <f t="shared" si="82"/>
        <v>-20.645002036519145</v>
      </c>
      <c r="J270" s="1">
        <f t="shared" si="91"/>
        <v>-19.629758808355916</v>
      </c>
      <c r="K270" s="1">
        <f t="shared" si="94"/>
        <v>-0.39259517616711831</v>
      </c>
      <c r="L270" s="1">
        <f t="shared" si="83"/>
        <v>-90.331152391263117</v>
      </c>
      <c r="M270" s="1">
        <f t="shared" si="84"/>
        <v>0</v>
      </c>
      <c r="N270" s="1">
        <f t="shared" si="89"/>
        <v>0</v>
      </c>
      <c r="O270" s="1">
        <f t="shared" si="85"/>
        <v>3.4111866634494115E-2</v>
      </c>
      <c r="P270" s="1">
        <f t="shared" si="86"/>
        <v>19.643541651082678</v>
      </c>
      <c r="Q270" s="1">
        <f t="shared" si="87"/>
        <v>0</v>
      </c>
      <c r="R270" s="1">
        <f t="shared" si="90"/>
        <v>0</v>
      </c>
      <c r="T270">
        <f t="shared" si="92"/>
        <v>0</v>
      </c>
      <c r="U270">
        <f t="shared" si="93"/>
        <v>0</v>
      </c>
    </row>
    <row r="271" spans="1:21">
      <c r="A271">
        <v>266</v>
      </c>
      <c r="B271">
        <f t="shared" si="88"/>
        <v>5.32</v>
      </c>
      <c r="C271" s="1">
        <f t="shared" si="76"/>
        <v>34.403934927955667</v>
      </c>
      <c r="D271" s="1">
        <f t="shared" si="77"/>
        <v>0.60135255800894549</v>
      </c>
      <c r="E271" s="1">
        <f t="shared" si="78"/>
        <v>1.0152432281632422</v>
      </c>
      <c r="F271" s="1">
        <f t="shared" si="79"/>
        <v>1.5960650720443326</v>
      </c>
      <c r="G271" s="1">
        <f t="shared" si="80"/>
        <v>-0.60135255800894549</v>
      </c>
      <c r="H271" s="1">
        <f t="shared" si="81"/>
        <v>1.7055933317247058</v>
      </c>
      <c r="I271" s="1">
        <f t="shared" si="82"/>
        <v>-20.645002036519145</v>
      </c>
      <c r="J271" s="1">
        <f t="shared" si="91"/>
        <v>-19.629758808355916</v>
      </c>
      <c r="K271" s="1">
        <f t="shared" si="94"/>
        <v>-0.39259517616711831</v>
      </c>
      <c r="L271" s="1">
        <f t="shared" si="83"/>
        <v>-90.723747567430237</v>
      </c>
      <c r="M271" s="1">
        <f t="shared" si="84"/>
        <v>0</v>
      </c>
      <c r="N271" s="1">
        <f t="shared" si="89"/>
        <v>0</v>
      </c>
      <c r="O271" s="1">
        <f t="shared" si="85"/>
        <v>3.4111866634494115E-2</v>
      </c>
      <c r="P271" s="1">
        <f t="shared" si="86"/>
        <v>19.677653517717172</v>
      </c>
      <c r="Q271" s="1">
        <f t="shared" si="87"/>
        <v>0</v>
      </c>
      <c r="R271" s="1">
        <f t="shared" si="90"/>
        <v>0</v>
      </c>
      <c r="T271">
        <f t="shared" si="92"/>
        <v>0</v>
      </c>
      <c r="U271">
        <f t="shared" si="93"/>
        <v>0</v>
      </c>
    </row>
    <row r="272" spans="1:21">
      <c r="A272">
        <v>267</v>
      </c>
      <c r="B272">
        <f t="shared" si="88"/>
        <v>5.34</v>
      </c>
      <c r="C272" s="1">
        <f t="shared" si="76"/>
        <v>34.403934927955667</v>
      </c>
      <c r="D272" s="1">
        <f t="shared" si="77"/>
        <v>0.60135255800894549</v>
      </c>
      <c r="E272" s="1">
        <f t="shared" si="78"/>
        <v>1.0152432281632422</v>
      </c>
      <c r="F272" s="1">
        <f t="shared" si="79"/>
        <v>1.5960650720443326</v>
      </c>
      <c r="G272" s="1">
        <f t="shared" si="80"/>
        <v>-0.60135255800894549</v>
      </c>
      <c r="H272" s="1">
        <f t="shared" si="81"/>
        <v>1.7055933317247058</v>
      </c>
      <c r="I272" s="1">
        <f t="shared" si="82"/>
        <v>-20.645002036519145</v>
      </c>
      <c r="J272" s="1">
        <f t="shared" si="91"/>
        <v>-19.629758808355916</v>
      </c>
      <c r="K272" s="1">
        <f t="shared" si="94"/>
        <v>-0.39259517616711831</v>
      </c>
      <c r="L272" s="1">
        <f t="shared" si="83"/>
        <v>-91.116342743597357</v>
      </c>
      <c r="M272" s="1">
        <f t="shared" si="84"/>
        <v>0</v>
      </c>
      <c r="N272" s="1">
        <f t="shared" si="89"/>
        <v>0</v>
      </c>
      <c r="O272" s="1">
        <f t="shared" si="85"/>
        <v>3.4111866634494115E-2</v>
      </c>
      <c r="P272" s="1">
        <f t="shared" si="86"/>
        <v>19.711765384351665</v>
      </c>
      <c r="Q272" s="1">
        <f t="shared" si="87"/>
        <v>0</v>
      </c>
      <c r="R272" s="1">
        <f t="shared" si="90"/>
        <v>0</v>
      </c>
      <c r="T272">
        <f t="shared" si="92"/>
        <v>0</v>
      </c>
      <c r="U272">
        <f t="shared" si="93"/>
        <v>0</v>
      </c>
    </row>
    <row r="273" spans="1:21">
      <c r="A273">
        <v>268</v>
      </c>
      <c r="B273">
        <f t="shared" si="88"/>
        <v>5.36</v>
      </c>
      <c r="C273" s="1">
        <f t="shared" si="76"/>
        <v>34.403934927955667</v>
      </c>
      <c r="D273" s="1">
        <f t="shared" si="77"/>
        <v>0.60135255800894549</v>
      </c>
      <c r="E273" s="1">
        <f t="shared" si="78"/>
        <v>1.0152432281632422</v>
      </c>
      <c r="F273" s="1">
        <f t="shared" si="79"/>
        <v>1.5960650720443326</v>
      </c>
      <c r="G273" s="1">
        <f t="shared" si="80"/>
        <v>-0.60135255800894549</v>
      </c>
      <c r="H273" s="1">
        <f t="shared" si="81"/>
        <v>1.7055933317247058</v>
      </c>
      <c r="I273" s="1">
        <f t="shared" si="82"/>
        <v>-20.645002036519145</v>
      </c>
      <c r="J273" s="1">
        <f t="shared" si="91"/>
        <v>-19.629758808355916</v>
      </c>
      <c r="K273" s="1">
        <f t="shared" si="94"/>
        <v>-0.39259517616711831</v>
      </c>
      <c r="L273" s="1">
        <f t="shared" si="83"/>
        <v>-91.508937919764477</v>
      </c>
      <c r="M273" s="1">
        <f t="shared" si="84"/>
        <v>0</v>
      </c>
      <c r="N273" s="1">
        <f t="shared" si="89"/>
        <v>0</v>
      </c>
      <c r="O273" s="1">
        <f t="shared" si="85"/>
        <v>3.4111866634494115E-2</v>
      </c>
      <c r="P273" s="1">
        <f t="shared" si="86"/>
        <v>19.745877250986158</v>
      </c>
      <c r="Q273" s="1">
        <f t="shared" si="87"/>
        <v>0</v>
      </c>
      <c r="R273" s="1">
        <f t="shared" si="90"/>
        <v>0</v>
      </c>
      <c r="T273">
        <f t="shared" si="92"/>
        <v>0</v>
      </c>
      <c r="U273">
        <f t="shared" si="93"/>
        <v>0</v>
      </c>
    </row>
    <row r="274" spans="1:21">
      <c r="A274">
        <v>269</v>
      </c>
      <c r="B274">
        <f t="shared" si="88"/>
        <v>5.38</v>
      </c>
      <c r="C274" s="1">
        <f t="shared" si="76"/>
        <v>34.403934927955667</v>
      </c>
      <c r="D274" s="1">
        <f t="shared" si="77"/>
        <v>0.60135255800894549</v>
      </c>
      <c r="E274" s="1">
        <f t="shared" si="78"/>
        <v>1.0152432281632422</v>
      </c>
      <c r="F274" s="1">
        <f t="shared" si="79"/>
        <v>1.5960650720443326</v>
      </c>
      <c r="G274" s="1">
        <f t="shared" si="80"/>
        <v>-0.60135255800894549</v>
      </c>
      <c r="H274" s="1">
        <f t="shared" si="81"/>
        <v>1.7055933317247058</v>
      </c>
      <c r="I274" s="1">
        <f t="shared" si="82"/>
        <v>-20.645002036519145</v>
      </c>
      <c r="J274" s="1">
        <f t="shared" si="91"/>
        <v>-19.629758808355916</v>
      </c>
      <c r="K274" s="1">
        <f t="shared" si="94"/>
        <v>-0.39259517616711831</v>
      </c>
      <c r="L274" s="1">
        <f t="shared" si="83"/>
        <v>-91.901533095931597</v>
      </c>
      <c r="M274" s="1">
        <f t="shared" si="84"/>
        <v>0</v>
      </c>
      <c r="N274" s="1">
        <f t="shared" si="89"/>
        <v>0</v>
      </c>
      <c r="O274" s="1">
        <f t="shared" si="85"/>
        <v>3.4111866634494115E-2</v>
      </c>
      <c r="P274" s="1">
        <f t="shared" si="86"/>
        <v>19.779989117620651</v>
      </c>
      <c r="Q274" s="1">
        <f t="shared" si="87"/>
        <v>0</v>
      </c>
      <c r="R274" s="1">
        <f t="shared" si="90"/>
        <v>0</v>
      </c>
      <c r="T274">
        <f t="shared" si="92"/>
        <v>0</v>
      </c>
      <c r="U274">
        <f t="shared" si="93"/>
        <v>0</v>
      </c>
    </row>
    <row r="275" spans="1:21">
      <c r="A275">
        <v>270</v>
      </c>
      <c r="B275">
        <f t="shared" si="88"/>
        <v>5.4</v>
      </c>
      <c r="C275" s="1">
        <f t="shared" si="76"/>
        <v>34.403934927955667</v>
      </c>
      <c r="D275" s="1">
        <f t="shared" si="77"/>
        <v>0.60135255800894549</v>
      </c>
      <c r="E275" s="1">
        <f t="shared" si="78"/>
        <v>1.0152432281632422</v>
      </c>
      <c r="F275" s="1">
        <f t="shared" si="79"/>
        <v>1.5960650720443326</v>
      </c>
      <c r="G275" s="1">
        <f t="shared" si="80"/>
        <v>-0.60135255800894549</v>
      </c>
      <c r="H275" s="1">
        <f t="shared" si="81"/>
        <v>1.7055933317247058</v>
      </c>
      <c r="I275" s="1">
        <f t="shared" si="82"/>
        <v>-20.645002036519145</v>
      </c>
      <c r="J275" s="1">
        <f t="shared" si="91"/>
        <v>-19.629758808355916</v>
      </c>
      <c r="K275" s="1">
        <f t="shared" si="94"/>
        <v>-0.39259517616711831</v>
      </c>
      <c r="L275" s="1">
        <f t="shared" si="83"/>
        <v>-92.294128272098718</v>
      </c>
      <c r="M275" s="1">
        <f t="shared" si="84"/>
        <v>0</v>
      </c>
      <c r="N275" s="1">
        <f t="shared" si="89"/>
        <v>0</v>
      </c>
      <c r="O275" s="1">
        <f t="shared" si="85"/>
        <v>3.4111866634494115E-2</v>
      </c>
      <c r="P275" s="1">
        <f t="shared" si="86"/>
        <v>19.814100984255145</v>
      </c>
      <c r="Q275" s="1">
        <f t="shared" si="87"/>
        <v>0</v>
      </c>
      <c r="R275" s="1">
        <f t="shared" si="90"/>
        <v>0</v>
      </c>
      <c r="T275">
        <f t="shared" si="92"/>
        <v>0</v>
      </c>
      <c r="U275">
        <f t="shared" si="93"/>
        <v>0</v>
      </c>
    </row>
    <row r="276" spans="1:21">
      <c r="A276">
        <v>271</v>
      </c>
      <c r="B276">
        <f t="shared" si="88"/>
        <v>5.42</v>
      </c>
      <c r="C276" s="1">
        <f t="shared" si="76"/>
        <v>34.403934927955667</v>
      </c>
      <c r="D276" s="1">
        <f t="shared" si="77"/>
        <v>0.60135255800894549</v>
      </c>
      <c r="E276" s="1">
        <f t="shared" si="78"/>
        <v>1.0152432281632422</v>
      </c>
      <c r="F276" s="1">
        <f t="shared" si="79"/>
        <v>1.5960650720443326</v>
      </c>
      <c r="G276" s="1">
        <f t="shared" si="80"/>
        <v>-0.60135255800894549</v>
      </c>
      <c r="H276" s="1">
        <f t="shared" si="81"/>
        <v>1.7055933317247058</v>
      </c>
      <c r="I276" s="1">
        <f t="shared" si="82"/>
        <v>-20.645002036519145</v>
      </c>
      <c r="J276" s="1">
        <f t="shared" si="91"/>
        <v>-19.629758808355916</v>
      </c>
      <c r="K276" s="1">
        <f t="shared" si="94"/>
        <v>-0.39259517616711831</v>
      </c>
      <c r="L276" s="1">
        <f t="shared" si="83"/>
        <v>-92.686723448265838</v>
      </c>
      <c r="M276" s="1">
        <f t="shared" si="84"/>
        <v>0</v>
      </c>
      <c r="N276" s="1">
        <f t="shared" si="89"/>
        <v>0</v>
      </c>
      <c r="O276" s="1">
        <f t="shared" si="85"/>
        <v>3.4111866634494115E-2</v>
      </c>
      <c r="P276" s="1">
        <f t="shared" si="86"/>
        <v>19.848212850889638</v>
      </c>
      <c r="Q276" s="1">
        <f t="shared" si="87"/>
        <v>0</v>
      </c>
      <c r="R276" s="1">
        <f t="shared" si="90"/>
        <v>0</v>
      </c>
      <c r="T276">
        <f t="shared" si="92"/>
        <v>0</v>
      </c>
      <c r="U276">
        <f t="shared" si="93"/>
        <v>0</v>
      </c>
    </row>
    <row r="277" spans="1:21">
      <c r="A277">
        <v>272</v>
      </c>
      <c r="B277">
        <f t="shared" si="88"/>
        <v>5.44</v>
      </c>
      <c r="C277" s="1">
        <f t="shared" si="76"/>
        <v>34.403934927955667</v>
      </c>
      <c r="D277" s="1">
        <f t="shared" si="77"/>
        <v>0.60135255800894549</v>
      </c>
      <c r="E277" s="1">
        <f t="shared" si="78"/>
        <v>1.0152432281632422</v>
      </c>
      <c r="F277" s="1">
        <f t="shared" si="79"/>
        <v>1.5960650720443326</v>
      </c>
      <c r="G277" s="1">
        <f t="shared" si="80"/>
        <v>-0.60135255800894549</v>
      </c>
      <c r="H277" s="1">
        <f t="shared" si="81"/>
        <v>1.7055933317247058</v>
      </c>
      <c r="I277" s="1">
        <f t="shared" si="82"/>
        <v>-20.645002036519145</v>
      </c>
      <c r="J277" s="1">
        <f t="shared" si="91"/>
        <v>-19.629758808355916</v>
      </c>
      <c r="K277" s="1">
        <f t="shared" si="94"/>
        <v>-0.39259517616711831</v>
      </c>
      <c r="L277" s="1">
        <f t="shared" si="83"/>
        <v>-93.079318624432958</v>
      </c>
      <c r="M277" s="1">
        <f t="shared" si="84"/>
        <v>0</v>
      </c>
      <c r="N277" s="1">
        <f t="shared" si="89"/>
        <v>0</v>
      </c>
      <c r="O277" s="1">
        <f t="shared" si="85"/>
        <v>3.4111866634494115E-2</v>
      </c>
      <c r="P277" s="1">
        <f t="shared" si="86"/>
        <v>19.882324717524131</v>
      </c>
      <c r="Q277" s="1">
        <f t="shared" si="87"/>
        <v>0</v>
      </c>
      <c r="R277" s="1">
        <f t="shared" si="90"/>
        <v>0</v>
      </c>
      <c r="T277">
        <f t="shared" si="92"/>
        <v>0</v>
      </c>
      <c r="U277">
        <f t="shared" si="93"/>
        <v>0</v>
      </c>
    </row>
    <row r="278" spans="1:21">
      <c r="A278">
        <v>273</v>
      </c>
      <c r="B278">
        <f t="shared" si="88"/>
        <v>5.46</v>
      </c>
      <c r="C278" s="1">
        <f t="shared" si="76"/>
        <v>34.403934927955667</v>
      </c>
      <c r="D278" s="1">
        <f t="shared" si="77"/>
        <v>0.60135255800894549</v>
      </c>
      <c r="E278" s="1">
        <f t="shared" si="78"/>
        <v>1.0152432281632422</v>
      </c>
      <c r="F278" s="1">
        <f t="shared" si="79"/>
        <v>1.5960650720443326</v>
      </c>
      <c r="G278" s="1">
        <f t="shared" si="80"/>
        <v>-0.60135255800894549</v>
      </c>
      <c r="H278" s="1">
        <f t="shared" si="81"/>
        <v>1.7055933317247058</v>
      </c>
      <c r="I278" s="1">
        <f t="shared" si="82"/>
        <v>-20.645002036519145</v>
      </c>
      <c r="J278" s="1">
        <f t="shared" si="91"/>
        <v>-19.629758808355916</v>
      </c>
      <c r="K278" s="1">
        <f t="shared" si="94"/>
        <v>-0.39259517616711831</v>
      </c>
      <c r="L278" s="1">
        <f t="shared" si="83"/>
        <v>-93.471913800600078</v>
      </c>
      <c r="M278" s="1">
        <f t="shared" si="84"/>
        <v>0</v>
      </c>
      <c r="N278" s="1">
        <f t="shared" si="89"/>
        <v>0</v>
      </c>
      <c r="O278" s="1">
        <f t="shared" si="85"/>
        <v>3.4111866634494115E-2</v>
      </c>
      <c r="P278" s="1">
        <f t="shared" si="86"/>
        <v>19.916436584158625</v>
      </c>
      <c r="Q278" s="1">
        <f t="shared" si="87"/>
        <v>0</v>
      </c>
      <c r="R278" s="1">
        <f t="shared" si="90"/>
        <v>0</v>
      </c>
      <c r="T278">
        <f t="shared" si="92"/>
        <v>0</v>
      </c>
      <c r="U278">
        <f t="shared" si="93"/>
        <v>0</v>
      </c>
    </row>
    <row r="279" spans="1:21">
      <c r="A279">
        <v>274</v>
      </c>
      <c r="B279">
        <f t="shared" si="88"/>
        <v>5.48</v>
      </c>
      <c r="C279" s="1">
        <f t="shared" si="76"/>
        <v>34.403934927955667</v>
      </c>
      <c r="D279" s="1">
        <f t="shared" si="77"/>
        <v>0.60135255800894549</v>
      </c>
      <c r="E279" s="1">
        <f t="shared" si="78"/>
        <v>1.0152432281632422</v>
      </c>
      <c r="F279" s="1">
        <f t="shared" si="79"/>
        <v>1.5960650720443326</v>
      </c>
      <c r="G279" s="1">
        <f t="shared" si="80"/>
        <v>-0.60135255800894549</v>
      </c>
      <c r="H279" s="1">
        <f t="shared" si="81"/>
        <v>1.7055933317247058</v>
      </c>
      <c r="I279" s="1">
        <f t="shared" si="82"/>
        <v>-20.645002036519145</v>
      </c>
      <c r="J279" s="1">
        <f t="shared" si="91"/>
        <v>-19.629758808355916</v>
      </c>
      <c r="K279" s="1">
        <f t="shared" si="94"/>
        <v>-0.39259517616711831</v>
      </c>
      <c r="L279" s="1">
        <f t="shared" si="83"/>
        <v>-93.864508976767198</v>
      </c>
      <c r="M279" s="1">
        <f t="shared" si="84"/>
        <v>0</v>
      </c>
      <c r="N279" s="1">
        <f t="shared" si="89"/>
        <v>0</v>
      </c>
      <c r="O279" s="1">
        <f t="shared" si="85"/>
        <v>3.4111866634494115E-2</v>
      </c>
      <c r="P279" s="1">
        <f t="shared" si="86"/>
        <v>19.950548450793118</v>
      </c>
      <c r="Q279" s="1">
        <f t="shared" si="87"/>
        <v>0</v>
      </c>
      <c r="R279" s="1">
        <f t="shared" si="90"/>
        <v>0</v>
      </c>
      <c r="T279">
        <f t="shared" si="92"/>
        <v>0</v>
      </c>
      <c r="U279">
        <f t="shared" si="93"/>
        <v>0</v>
      </c>
    </row>
    <row r="280" spans="1:21">
      <c r="A280">
        <v>275</v>
      </c>
      <c r="B280">
        <f t="shared" si="88"/>
        <v>5.5</v>
      </c>
      <c r="C280" s="1">
        <f t="shared" si="76"/>
        <v>34.403934927955667</v>
      </c>
      <c r="D280" s="1">
        <f t="shared" si="77"/>
        <v>0.60135255800894549</v>
      </c>
      <c r="E280" s="1">
        <f t="shared" si="78"/>
        <v>1.0152432281632422</v>
      </c>
      <c r="F280" s="1">
        <f t="shared" si="79"/>
        <v>1.5960650720443326</v>
      </c>
      <c r="G280" s="1">
        <f t="shared" si="80"/>
        <v>-0.60135255800894549</v>
      </c>
      <c r="H280" s="1">
        <f t="shared" si="81"/>
        <v>1.7055933317247058</v>
      </c>
      <c r="I280" s="1">
        <f t="shared" si="82"/>
        <v>-20.645002036519145</v>
      </c>
      <c r="J280" s="1">
        <f t="shared" si="91"/>
        <v>-19.629758808355916</v>
      </c>
      <c r="K280" s="1">
        <f t="shared" si="94"/>
        <v>-0.39259517616711831</v>
      </c>
      <c r="L280" s="1">
        <f t="shared" si="83"/>
        <v>-94.257104152934318</v>
      </c>
      <c r="M280" s="1">
        <f t="shared" si="84"/>
        <v>0</v>
      </c>
      <c r="N280" s="1">
        <f t="shared" si="89"/>
        <v>0</v>
      </c>
      <c r="O280" s="1">
        <f t="shared" si="85"/>
        <v>3.4111866634494115E-2</v>
      </c>
      <c r="P280" s="1">
        <f t="shared" si="86"/>
        <v>19.984660317427611</v>
      </c>
      <c r="Q280" s="1">
        <f t="shared" si="87"/>
        <v>0</v>
      </c>
      <c r="R280" s="1">
        <f t="shared" si="90"/>
        <v>0</v>
      </c>
      <c r="T280">
        <f t="shared" si="92"/>
        <v>0</v>
      </c>
      <c r="U280">
        <f t="shared" si="93"/>
        <v>0</v>
      </c>
    </row>
    <row r="281" spans="1:21">
      <c r="A281">
        <v>276</v>
      </c>
      <c r="B281">
        <f t="shared" si="88"/>
        <v>5.5200000000000005</v>
      </c>
      <c r="C281" s="1">
        <f t="shared" si="76"/>
        <v>34.403934927955667</v>
      </c>
      <c r="D281" s="1">
        <f t="shared" si="77"/>
        <v>0.60135255800894549</v>
      </c>
      <c r="E281" s="1">
        <f t="shared" si="78"/>
        <v>1.0152432281632422</v>
      </c>
      <c r="F281" s="1">
        <f t="shared" si="79"/>
        <v>1.5960650720443326</v>
      </c>
      <c r="G281" s="1">
        <f t="shared" si="80"/>
        <v>-0.60135255800894549</v>
      </c>
      <c r="H281" s="1">
        <f t="shared" si="81"/>
        <v>1.7055933317247058</v>
      </c>
      <c r="I281" s="1">
        <f t="shared" si="82"/>
        <v>-20.645002036519145</v>
      </c>
      <c r="J281" s="1">
        <f t="shared" si="91"/>
        <v>-19.629758808355916</v>
      </c>
      <c r="K281" s="1">
        <f t="shared" si="94"/>
        <v>-0.39259517616711831</v>
      </c>
      <c r="L281" s="1">
        <f t="shared" si="83"/>
        <v>-94.649699329101438</v>
      </c>
      <c r="M281" s="1">
        <f t="shared" si="84"/>
        <v>0</v>
      </c>
      <c r="N281" s="1">
        <f t="shared" si="89"/>
        <v>0</v>
      </c>
      <c r="O281" s="1">
        <f t="shared" si="85"/>
        <v>3.4111866634494115E-2</v>
      </c>
      <c r="P281" s="1">
        <f t="shared" si="86"/>
        <v>20.018772184062104</v>
      </c>
      <c r="Q281" s="1">
        <f t="shared" si="87"/>
        <v>0</v>
      </c>
      <c r="R281" s="1">
        <f t="shared" si="90"/>
        <v>0</v>
      </c>
      <c r="T281">
        <f t="shared" si="92"/>
        <v>0</v>
      </c>
      <c r="U281">
        <f t="shared" si="93"/>
        <v>0</v>
      </c>
    </row>
    <row r="282" spans="1:21">
      <c r="A282">
        <v>277</v>
      </c>
      <c r="B282">
        <f t="shared" si="88"/>
        <v>5.54</v>
      </c>
      <c r="C282" s="1">
        <f t="shared" si="76"/>
        <v>34.403934927955667</v>
      </c>
      <c r="D282" s="1">
        <f t="shared" si="77"/>
        <v>0.60135255800894549</v>
      </c>
      <c r="E282" s="1">
        <f t="shared" si="78"/>
        <v>1.0152432281632422</v>
      </c>
      <c r="F282" s="1">
        <f t="shared" si="79"/>
        <v>1.5960650720443326</v>
      </c>
      <c r="G282" s="1">
        <f t="shared" si="80"/>
        <v>-0.60135255800894549</v>
      </c>
      <c r="H282" s="1">
        <f t="shared" si="81"/>
        <v>1.7055933317247058</v>
      </c>
      <c r="I282" s="1">
        <f t="shared" si="82"/>
        <v>-20.645002036519145</v>
      </c>
      <c r="J282" s="1">
        <f t="shared" si="91"/>
        <v>-19.629758808355916</v>
      </c>
      <c r="K282" s="1">
        <f t="shared" si="94"/>
        <v>-0.39259517616711831</v>
      </c>
      <c r="L282" s="1">
        <f t="shared" si="83"/>
        <v>-95.042294505268558</v>
      </c>
      <c r="M282" s="1">
        <f t="shared" si="84"/>
        <v>0</v>
      </c>
      <c r="N282" s="1">
        <f t="shared" si="89"/>
        <v>0</v>
      </c>
      <c r="O282" s="1">
        <f t="shared" si="85"/>
        <v>3.4111866634494115E-2</v>
      </c>
      <c r="P282" s="1">
        <f t="shared" si="86"/>
        <v>20.052884050696598</v>
      </c>
      <c r="Q282" s="1">
        <f t="shared" si="87"/>
        <v>0</v>
      </c>
      <c r="R282" s="1">
        <f t="shared" si="90"/>
        <v>0</v>
      </c>
      <c r="T282">
        <f t="shared" si="92"/>
        <v>0</v>
      </c>
      <c r="U282">
        <f t="shared" si="93"/>
        <v>0</v>
      </c>
    </row>
    <row r="283" spans="1:21">
      <c r="A283">
        <v>278</v>
      </c>
      <c r="B283">
        <f t="shared" si="88"/>
        <v>5.5600000000000005</v>
      </c>
      <c r="C283" s="1">
        <f t="shared" si="76"/>
        <v>34.403934927955667</v>
      </c>
      <c r="D283" s="1">
        <f t="shared" si="77"/>
        <v>0.60135255800894549</v>
      </c>
      <c r="E283" s="1">
        <f t="shared" si="78"/>
        <v>1.0152432281632422</v>
      </c>
      <c r="F283" s="1">
        <f t="shared" si="79"/>
        <v>1.5960650720443326</v>
      </c>
      <c r="G283" s="1">
        <f t="shared" si="80"/>
        <v>-0.60135255800894549</v>
      </c>
      <c r="H283" s="1">
        <f t="shared" si="81"/>
        <v>1.7055933317247058</v>
      </c>
      <c r="I283" s="1">
        <f t="shared" si="82"/>
        <v>-20.645002036519145</v>
      </c>
      <c r="J283" s="1">
        <f t="shared" si="91"/>
        <v>-19.629758808355916</v>
      </c>
      <c r="K283" s="1">
        <f t="shared" si="94"/>
        <v>-0.39259517616711831</v>
      </c>
      <c r="L283" s="1">
        <f t="shared" si="83"/>
        <v>-95.434889681435678</v>
      </c>
      <c r="M283" s="1">
        <f t="shared" si="84"/>
        <v>0</v>
      </c>
      <c r="N283" s="1">
        <f t="shared" si="89"/>
        <v>0</v>
      </c>
      <c r="O283" s="1">
        <f t="shared" si="85"/>
        <v>3.4111866634494115E-2</v>
      </c>
      <c r="P283" s="1">
        <f t="shared" si="86"/>
        <v>20.086995917331091</v>
      </c>
      <c r="Q283" s="1">
        <f t="shared" si="87"/>
        <v>0</v>
      </c>
      <c r="R283" s="1">
        <f t="shared" si="90"/>
        <v>0</v>
      </c>
      <c r="T283">
        <f t="shared" si="92"/>
        <v>0</v>
      </c>
      <c r="U283">
        <f t="shared" si="93"/>
        <v>0</v>
      </c>
    </row>
    <row r="284" spans="1:21">
      <c r="A284">
        <v>279</v>
      </c>
      <c r="B284">
        <f t="shared" si="88"/>
        <v>5.58</v>
      </c>
      <c r="C284" s="1">
        <f t="shared" si="76"/>
        <v>34.403934927955667</v>
      </c>
      <c r="D284" s="1">
        <f t="shared" si="77"/>
        <v>0.60135255800894549</v>
      </c>
      <c r="E284" s="1">
        <f t="shared" si="78"/>
        <v>1.0152432281632422</v>
      </c>
      <c r="F284" s="1">
        <f t="shared" si="79"/>
        <v>1.5960650720443326</v>
      </c>
      <c r="G284" s="1">
        <f t="shared" si="80"/>
        <v>-0.60135255800894549</v>
      </c>
      <c r="H284" s="1">
        <f t="shared" si="81"/>
        <v>1.7055933317247058</v>
      </c>
      <c r="I284" s="1">
        <f t="shared" si="82"/>
        <v>-20.645002036519145</v>
      </c>
      <c r="J284" s="1">
        <f t="shared" si="91"/>
        <v>-19.629758808355916</v>
      </c>
      <c r="K284" s="1">
        <f t="shared" si="94"/>
        <v>-0.39259517616711831</v>
      </c>
      <c r="L284" s="1">
        <f t="shared" si="83"/>
        <v>-95.827484857602798</v>
      </c>
      <c r="M284" s="1">
        <f t="shared" si="84"/>
        <v>0</v>
      </c>
      <c r="N284" s="1">
        <f t="shared" si="89"/>
        <v>0</v>
      </c>
      <c r="O284" s="1">
        <f t="shared" si="85"/>
        <v>3.4111866634494115E-2</v>
      </c>
      <c r="P284" s="1">
        <f t="shared" si="86"/>
        <v>20.121107783965584</v>
      </c>
      <c r="Q284" s="1">
        <f t="shared" si="87"/>
        <v>0</v>
      </c>
      <c r="R284" s="1">
        <f t="shared" si="90"/>
        <v>0</v>
      </c>
      <c r="T284">
        <f t="shared" si="92"/>
        <v>0</v>
      </c>
      <c r="U284">
        <f t="shared" si="93"/>
        <v>0</v>
      </c>
    </row>
    <row r="285" spans="1:21">
      <c r="A285">
        <v>280</v>
      </c>
      <c r="B285">
        <f t="shared" si="88"/>
        <v>5.6000000000000005</v>
      </c>
      <c r="C285" s="1">
        <f t="shared" ref="C285:C300" si="95">C284+COS(RADIANS(I284))*((T284+U284)/2)*$I$2</f>
        <v>34.403934927955667</v>
      </c>
      <c r="D285" s="1">
        <f t="shared" ref="D285:D300" si="96">D284+SIN(RADIANS(E284))*((T284+U284)/2)*$I$2</f>
        <v>0.60135255800894549</v>
      </c>
      <c r="E285" s="1">
        <f t="shared" ref="E285:E300" si="97">E284+(T284-U284)/24</f>
        <v>1.0152432281632422</v>
      </c>
      <c r="F285" s="1">
        <f t="shared" ref="F285:F300" si="98">$F$1-C285</f>
        <v>1.5960650720443326</v>
      </c>
      <c r="G285" s="1">
        <f t="shared" ref="G285:G300" si="99">$F$2-D285</f>
        <v>-0.60135255800894549</v>
      </c>
      <c r="H285" s="1">
        <f t="shared" ref="H285:H300" si="100">SQRT(F285*F285+G285*G285)</f>
        <v>1.7055933317247058</v>
      </c>
      <c r="I285" s="1">
        <f t="shared" ref="I285:I300" si="101">IF($F$3&lt;0,DEGREES(ATAN2(F285,G285))+180,DEGREES(ATAN2(F285,G285)))</f>
        <v>-20.645002036519145</v>
      </c>
      <c r="J285" s="1">
        <f t="shared" si="91"/>
        <v>-19.629758808355916</v>
      </c>
      <c r="K285" s="1">
        <f t="shared" si="94"/>
        <v>-0.39259517616711831</v>
      </c>
      <c r="L285" s="1">
        <f t="shared" ref="L285:L300" si="102">K285+L284</f>
        <v>-96.220080033769918</v>
      </c>
      <c r="M285" s="1">
        <f t="shared" ref="M285:M300" si="103">K285-K284</f>
        <v>0</v>
      </c>
      <c r="N285" s="1">
        <f t="shared" si="89"/>
        <v>0</v>
      </c>
      <c r="O285" s="1">
        <f t="shared" ref="O285:O300" si="104">H285*$I$1</f>
        <v>3.4111866634494115E-2</v>
      </c>
      <c r="P285" s="1">
        <f t="shared" ref="P285:P300" si="105">O285+P284</f>
        <v>20.155219650600078</v>
      </c>
      <c r="Q285" s="1">
        <f t="shared" ref="Q285:Q300" si="106">O285-O284</f>
        <v>0</v>
      </c>
      <c r="R285" s="1">
        <f t="shared" si="90"/>
        <v>0</v>
      </c>
      <c r="T285">
        <f t="shared" si="92"/>
        <v>0</v>
      </c>
      <c r="U285">
        <f t="shared" si="93"/>
        <v>0</v>
      </c>
    </row>
    <row r="286" spans="1:21">
      <c r="A286">
        <v>281</v>
      </c>
      <c r="B286">
        <f t="shared" si="88"/>
        <v>5.62</v>
      </c>
      <c r="C286" s="1">
        <f t="shared" si="95"/>
        <v>34.403934927955667</v>
      </c>
      <c r="D286" s="1">
        <f t="shared" si="96"/>
        <v>0.60135255800894549</v>
      </c>
      <c r="E286" s="1">
        <f t="shared" si="97"/>
        <v>1.0152432281632422</v>
      </c>
      <c r="F286" s="1">
        <f t="shared" si="98"/>
        <v>1.5960650720443326</v>
      </c>
      <c r="G286" s="1">
        <f t="shared" si="99"/>
        <v>-0.60135255800894549</v>
      </c>
      <c r="H286" s="1">
        <f t="shared" si="100"/>
        <v>1.7055933317247058</v>
      </c>
      <c r="I286" s="1">
        <f t="shared" si="101"/>
        <v>-20.645002036519145</v>
      </c>
      <c r="J286" s="1">
        <f t="shared" si="91"/>
        <v>-19.629758808355916</v>
      </c>
      <c r="K286" s="1">
        <f t="shared" si="94"/>
        <v>-0.39259517616711831</v>
      </c>
      <c r="L286" s="1">
        <f t="shared" si="102"/>
        <v>-96.612675209937038</v>
      </c>
      <c r="M286" s="1">
        <f t="shared" si="103"/>
        <v>0</v>
      </c>
      <c r="N286" s="1">
        <f t="shared" si="89"/>
        <v>0</v>
      </c>
      <c r="O286" s="1">
        <f t="shared" si="104"/>
        <v>3.4111866634494115E-2</v>
      </c>
      <c r="P286" s="1">
        <f t="shared" si="105"/>
        <v>20.189331517234571</v>
      </c>
      <c r="Q286" s="1">
        <f t="shared" si="106"/>
        <v>0</v>
      </c>
      <c r="R286" s="1">
        <f t="shared" si="90"/>
        <v>0</v>
      </c>
      <c r="T286">
        <f t="shared" si="92"/>
        <v>0</v>
      </c>
      <c r="U286">
        <f t="shared" si="93"/>
        <v>0</v>
      </c>
    </row>
    <row r="287" spans="1:21">
      <c r="A287">
        <v>282</v>
      </c>
      <c r="B287">
        <f t="shared" si="88"/>
        <v>5.64</v>
      </c>
      <c r="C287" s="1">
        <f t="shared" si="95"/>
        <v>34.403934927955667</v>
      </c>
      <c r="D287" s="1">
        <f t="shared" si="96"/>
        <v>0.60135255800894549</v>
      </c>
      <c r="E287" s="1">
        <f t="shared" si="97"/>
        <v>1.0152432281632422</v>
      </c>
      <c r="F287" s="1">
        <f t="shared" si="98"/>
        <v>1.5960650720443326</v>
      </c>
      <c r="G287" s="1">
        <f t="shared" si="99"/>
        <v>-0.60135255800894549</v>
      </c>
      <c r="H287" s="1">
        <f t="shared" si="100"/>
        <v>1.7055933317247058</v>
      </c>
      <c r="I287" s="1">
        <f t="shared" si="101"/>
        <v>-20.645002036519145</v>
      </c>
      <c r="J287" s="1">
        <f t="shared" si="91"/>
        <v>-19.629758808355916</v>
      </c>
      <c r="K287" s="1">
        <f t="shared" si="94"/>
        <v>-0.39259517616711831</v>
      </c>
      <c r="L287" s="1">
        <f t="shared" si="102"/>
        <v>-97.005270386104158</v>
      </c>
      <c r="M287" s="1">
        <f t="shared" si="103"/>
        <v>0</v>
      </c>
      <c r="N287" s="1">
        <f t="shared" si="89"/>
        <v>0</v>
      </c>
      <c r="O287" s="1">
        <f t="shared" si="104"/>
        <v>3.4111866634494115E-2</v>
      </c>
      <c r="P287" s="1">
        <f t="shared" si="105"/>
        <v>20.223443383869064</v>
      </c>
      <c r="Q287" s="1">
        <f t="shared" si="106"/>
        <v>0</v>
      </c>
      <c r="R287" s="1">
        <f t="shared" si="90"/>
        <v>0</v>
      </c>
      <c r="T287">
        <f t="shared" si="92"/>
        <v>0</v>
      </c>
      <c r="U287">
        <f t="shared" si="93"/>
        <v>0</v>
      </c>
    </row>
    <row r="288" spans="1:21">
      <c r="A288">
        <v>283</v>
      </c>
      <c r="B288">
        <f t="shared" si="88"/>
        <v>5.66</v>
      </c>
      <c r="C288" s="1">
        <f t="shared" si="95"/>
        <v>34.403934927955667</v>
      </c>
      <c r="D288" s="1">
        <f t="shared" si="96"/>
        <v>0.60135255800894549</v>
      </c>
      <c r="E288" s="1">
        <f t="shared" si="97"/>
        <v>1.0152432281632422</v>
      </c>
      <c r="F288" s="1">
        <f t="shared" si="98"/>
        <v>1.5960650720443326</v>
      </c>
      <c r="G288" s="1">
        <f t="shared" si="99"/>
        <v>-0.60135255800894549</v>
      </c>
      <c r="H288" s="1">
        <f t="shared" si="100"/>
        <v>1.7055933317247058</v>
      </c>
      <c r="I288" s="1">
        <f t="shared" si="101"/>
        <v>-20.645002036519145</v>
      </c>
      <c r="J288" s="1">
        <f t="shared" si="91"/>
        <v>-19.629758808355916</v>
      </c>
      <c r="K288" s="1">
        <f t="shared" si="94"/>
        <v>-0.39259517616711831</v>
      </c>
      <c r="L288" s="1">
        <f t="shared" si="102"/>
        <v>-97.397865562271278</v>
      </c>
      <c r="M288" s="1">
        <f t="shared" si="103"/>
        <v>0</v>
      </c>
      <c r="N288" s="1">
        <f t="shared" si="89"/>
        <v>0</v>
      </c>
      <c r="O288" s="1">
        <f t="shared" si="104"/>
        <v>3.4111866634494115E-2</v>
      </c>
      <c r="P288" s="1">
        <f t="shared" si="105"/>
        <v>20.257555250503557</v>
      </c>
      <c r="Q288" s="1">
        <f t="shared" si="106"/>
        <v>0</v>
      </c>
      <c r="R288" s="1">
        <f t="shared" si="90"/>
        <v>0</v>
      </c>
      <c r="T288">
        <f t="shared" si="92"/>
        <v>0</v>
      </c>
      <c r="U288">
        <f t="shared" si="93"/>
        <v>0</v>
      </c>
    </row>
    <row r="289" spans="1:21">
      <c r="A289">
        <v>284</v>
      </c>
      <c r="B289">
        <f t="shared" si="88"/>
        <v>5.68</v>
      </c>
      <c r="C289" s="1">
        <f t="shared" si="95"/>
        <v>34.403934927955667</v>
      </c>
      <c r="D289" s="1">
        <f t="shared" si="96"/>
        <v>0.60135255800894549</v>
      </c>
      <c r="E289" s="1">
        <f t="shared" si="97"/>
        <v>1.0152432281632422</v>
      </c>
      <c r="F289" s="1">
        <f t="shared" si="98"/>
        <v>1.5960650720443326</v>
      </c>
      <c r="G289" s="1">
        <f t="shared" si="99"/>
        <v>-0.60135255800894549</v>
      </c>
      <c r="H289" s="1">
        <f t="shared" si="100"/>
        <v>1.7055933317247058</v>
      </c>
      <c r="I289" s="1">
        <f t="shared" si="101"/>
        <v>-20.645002036519145</v>
      </c>
      <c r="J289" s="1">
        <f t="shared" si="91"/>
        <v>-19.629758808355916</v>
      </c>
      <c r="K289" s="1">
        <f t="shared" si="94"/>
        <v>-0.39259517616711831</v>
      </c>
      <c r="L289" s="1">
        <f t="shared" si="102"/>
        <v>-97.790460738438398</v>
      </c>
      <c r="M289" s="1">
        <f t="shared" si="103"/>
        <v>0</v>
      </c>
      <c r="N289" s="1">
        <f t="shared" si="89"/>
        <v>0</v>
      </c>
      <c r="O289" s="1">
        <f t="shared" si="104"/>
        <v>3.4111866634494115E-2</v>
      </c>
      <c r="P289" s="1">
        <f t="shared" si="105"/>
        <v>20.291667117138051</v>
      </c>
      <c r="Q289" s="1">
        <f t="shared" si="106"/>
        <v>0</v>
      </c>
      <c r="R289" s="1">
        <f t="shared" si="90"/>
        <v>0</v>
      </c>
      <c r="T289">
        <f t="shared" si="92"/>
        <v>0</v>
      </c>
      <c r="U289">
        <f t="shared" si="93"/>
        <v>0</v>
      </c>
    </row>
    <row r="290" spans="1:21">
      <c r="A290">
        <v>285</v>
      </c>
      <c r="B290">
        <f t="shared" si="88"/>
        <v>5.7</v>
      </c>
      <c r="C290" s="1">
        <f t="shared" si="95"/>
        <v>34.403934927955667</v>
      </c>
      <c r="D290" s="1">
        <f t="shared" si="96"/>
        <v>0.60135255800894549</v>
      </c>
      <c r="E290" s="1">
        <f t="shared" si="97"/>
        <v>1.0152432281632422</v>
      </c>
      <c r="F290" s="1">
        <f t="shared" si="98"/>
        <v>1.5960650720443326</v>
      </c>
      <c r="G290" s="1">
        <f t="shared" si="99"/>
        <v>-0.60135255800894549</v>
      </c>
      <c r="H290" s="1">
        <f t="shared" si="100"/>
        <v>1.7055933317247058</v>
      </c>
      <c r="I290" s="1">
        <f t="shared" si="101"/>
        <v>-20.645002036519145</v>
      </c>
      <c r="J290" s="1">
        <f t="shared" si="91"/>
        <v>-19.629758808355916</v>
      </c>
      <c r="K290" s="1">
        <f t="shared" si="94"/>
        <v>-0.39259517616711831</v>
      </c>
      <c r="L290" s="1">
        <f t="shared" si="102"/>
        <v>-98.183055914605518</v>
      </c>
      <c r="M290" s="1">
        <f t="shared" si="103"/>
        <v>0</v>
      </c>
      <c r="N290" s="1">
        <f t="shared" si="89"/>
        <v>0</v>
      </c>
      <c r="O290" s="1">
        <f t="shared" si="104"/>
        <v>3.4111866634494115E-2</v>
      </c>
      <c r="P290" s="1">
        <f t="shared" si="105"/>
        <v>20.325778983772544</v>
      </c>
      <c r="Q290" s="1">
        <f t="shared" si="106"/>
        <v>0</v>
      </c>
      <c r="R290" s="1">
        <f t="shared" si="90"/>
        <v>0</v>
      </c>
      <c r="T290">
        <f t="shared" si="92"/>
        <v>0</v>
      </c>
      <c r="U290">
        <f t="shared" si="93"/>
        <v>0</v>
      </c>
    </row>
    <row r="291" spans="1:21">
      <c r="A291">
        <v>286</v>
      </c>
      <c r="B291">
        <f t="shared" si="88"/>
        <v>5.72</v>
      </c>
      <c r="C291" s="1">
        <f t="shared" si="95"/>
        <v>34.403934927955667</v>
      </c>
      <c r="D291" s="1">
        <f t="shared" si="96"/>
        <v>0.60135255800894549</v>
      </c>
      <c r="E291" s="1">
        <f t="shared" si="97"/>
        <v>1.0152432281632422</v>
      </c>
      <c r="F291" s="1">
        <f t="shared" si="98"/>
        <v>1.5960650720443326</v>
      </c>
      <c r="G291" s="1">
        <f t="shared" si="99"/>
        <v>-0.60135255800894549</v>
      </c>
      <c r="H291" s="1">
        <f t="shared" si="100"/>
        <v>1.7055933317247058</v>
      </c>
      <c r="I291" s="1">
        <f t="shared" si="101"/>
        <v>-20.645002036519145</v>
      </c>
      <c r="J291" s="1">
        <f t="shared" si="91"/>
        <v>-19.629758808355916</v>
      </c>
      <c r="K291" s="1">
        <f t="shared" si="94"/>
        <v>-0.39259517616711831</v>
      </c>
      <c r="L291" s="1">
        <f t="shared" si="102"/>
        <v>-98.575651090772638</v>
      </c>
      <c r="M291" s="1">
        <f t="shared" si="103"/>
        <v>0</v>
      </c>
      <c r="N291" s="1">
        <f t="shared" si="89"/>
        <v>0</v>
      </c>
      <c r="O291" s="1">
        <f t="shared" si="104"/>
        <v>3.4111866634494115E-2</v>
      </c>
      <c r="P291" s="1">
        <f t="shared" si="105"/>
        <v>20.359890850407037</v>
      </c>
      <c r="Q291" s="1">
        <f t="shared" si="106"/>
        <v>0</v>
      </c>
      <c r="R291" s="1">
        <f t="shared" si="90"/>
        <v>0</v>
      </c>
      <c r="T291">
        <f t="shared" si="92"/>
        <v>0</v>
      </c>
      <c r="U291">
        <f t="shared" si="93"/>
        <v>0</v>
      </c>
    </row>
    <row r="292" spans="1:21">
      <c r="A292">
        <v>287</v>
      </c>
      <c r="B292">
        <f t="shared" si="88"/>
        <v>5.74</v>
      </c>
      <c r="C292" s="1">
        <f t="shared" si="95"/>
        <v>34.403934927955667</v>
      </c>
      <c r="D292" s="1">
        <f t="shared" si="96"/>
        <v>0.60135255800894549</v>
      </c>
      <c r="E292" s="1">
        <f t="shared" si="97"/>
        <v>1.0152432281632422</v>
      </c>
      <c r="F292" s="1">
        <f t="shared" si="98"/>
        <v>1.5960650720443326</v>
      </c>
      <c r="G292" s="1">
        <f t="shared" si="99"/>
        <v>-0.60135255800894549</v>
      </c>
      <c r="H292" s="1">
        <f t="shared" si="100"/>
        <v>1.7055933317247058</v>
      </c>
      <c r="I292" s="1">
        <f t="shared" si="101"/>
        <v>-20.645002036519145</v>
      </c>
      <c r="J292" s="1">
        <f t="shared" si="91"/>
        <v>-19.629758808355916</v>
      </c>
      <c r="K292" s="1">
        <f t="shared" si="94"/>
        <v>-0.39259517616711831</v>
      </c>
      <c r="L292" s="1">
        <f t="shared" si="102"/>
        <v>-98.968246266939758</v>
      </c>
      <c r="M292" s="1">
        <f t="shared" si="103"/>
        <v>0</v>
      </c>
      <c r="N292" s="1">
        <f t="shared" si="89"/>
        <v>0</v>
      </c>
      <c r="O292" s="1">
        <f t="shared" si="104"/>
        <v>3.4111866634494115E-2</v>
      </c>
      <c r="P292" s="1">
        <f t="shared" si="105"/>
        <v>20.394002717041531</v>
      </c>
      <c r="Q292" s="1">
        <f t="shared" si="106"/>
        <v>0</v>
      </c>
      <c r="R292" s="1">
        <f t="shared" si="90"/>
        <v>0</v>
      </c>
      <c r="T292">
        <f t="shared" si="92"/>
        <v>0</v>
      </c>
      <c r="U292">
        <f t="shared" si="93"/>
        <v>0</v>
      </c>
    </row>
    <row r="293" spans="1:21">
      <c r="A293">
        <v>288</v>
      </c>
      <c r="B293">
        <f t="shared" si="88"/>
        <v>5.76</v>
      </c>
      <c r="C293" s="1">
        <f t="shared" si="95"/>
        <v>34.403934927955667</v>
      </c>
      <c r="D293" s="1">
        <f t="shared" si="96"/>
        <v>0.60135255800894549</v>
      </c>
      <c r="E293" s="1">
        <f t="shared" si="97"/>
        <v>1.0152432281632422</v>
      </c>
      <c r="F293" s="1">
        <f t="shared" si="98"/>
        <v>1.5960650720443326</v>
      </c>
      <c r="G293" s="1">
        <f t="shared" si="99"/>
        <v>-0.60135255800894549</v>
      </c>
      <c r="H293" s="1">
        <f t="shared" si="100"/>
        <v>1.7055933317247058</v>
      </c>
      <c r="I293" s="1">
        <f t="shared" si="101"/>
        <v>-20.645002036519145</v>
      </c>
      <c r="J293" s="1">
        <f t="shared" si="91"/>
        <v>-19.629758808355916</v>
      </c>
      <c r="K293" s="1">
        <f t="shared" si="94"/>
        <v>-0.39259517616711831</v>
      </c>
      <c r="L293" s="1">
        <f t="shared" si="102"/>
        <v>-99.360841443106878</v>
      </c>
      <c r="M293" s="1">
        <f t="shared" si="103"/>
        <v>0</v>
      </c>
      <c r="N293" s="1">
        <f t="shared" si="89"/>
        <v>0</v>
      </c>
      <c r="O293" s="1">
        <f t="shared" si="104"/>
        <v>3.4111866634494115E-2</v>
      </c>
      <c r="P293" s="1">
        <f t="shared" si="105"/>
        <v>20.428114583676024</v>
      </c>
      <c r="Q293" s="1">
        <f t="shared" si="106"/>
        <v>0</v>
      </c>
      <c r="R293" s="1">
        <f t="shared" si="90"/>
        <v>0</v>
      </c>
      <c r="T293">
        <f t="shared" si="92"/>
        <v>0</v>
      </c>
      <c r="U293">
        <f t="shared" si="93"/>
        <v>0</v>
      </c>
    </row>
    <row r="294" spans="1:21">
      <c r="A294">
        <v>289</v>
      </c>
      <c r="B294">
        <f t="shared" si="88"/>
        <v>5.78</v>
      </c>
      <c r="C294" s="1">
        <f t="shared" si="95"/>
        <v>34.403934927955667</v>
      </c>
      <c r="D294" s="1">
        <f t="shared" si="96"/>
        <v>0.60135255800894549</v>
      </c>
      <c r="E294" s="1">
        <f t="shared" si="97"/>
        <v>1.0152432281632422</v>
      </c>
      <c r="F294" s="1">
        <f t="shared" si="98"/>
        <v>1.5960650720443326</v>
      </c>
      <c r="G294" s="1">
        <f t="shared" si="99"/>
        <v>-0.60135255800894549</v>
      </c>
      <c r="H294" s="1">
        <f t="shared" si="100"/>
        <v>1.7055933317247058</v>
      </c>
      <c r="I294" s="1">
        <f t="shared" si="101"/>
        <v>-20.645002036519145</v>
      </c>
      <c r="J294" s="1">
        <f t="shared" si="91"/>
        <v>-19.629758808355916</v>
      </c>
      <c r="K294" s="1">
        <f t="shared" si="94"/>
        <v>-0.39259517616711831</v>
      </c>
      <c r="L294" s="1">
        <f t="shared" si="102"/>
        <v>-99.753436619273998</v>
      </c>
      <c r="M294" s="1">
        <f t="shared" si="103"/>
        <v>0</v>
      </c>
      <c r="N294" s="1">
        <f t="shared" si="89"/>
        <v>0</v>
      </c>
      <c r="O294" s="1">
        <f t="shared" si="104"/>
        <v>3.4111866634494115E-2</v>
      </c>
      <c r="P294" s="1">
        <f t="shared" si="105"/>
        <v>20.462226450310517</v>
      </c>
      <c r="Q294" s="1">
        <f t="shared" si="106"/>
        <v>0</v>
      </c>
      <c r="R294" s="1">
        <f t="shared" si="90"/>
        <v>0</v>
      </c>
      <c r="T294">
        <f t="shared" si="92"/>
        <v>0</v>
      </c>
      <c r="U294">
        <f t="shared" si="93"/>
        <v>0</v>
      </c>
    </row>
    <row r="295" spans="1:21">
      <c r="A295">
        <v>290</v>
      </c>
      <c r="B295">
        <f t="shared" si="88"/>
        <v>5.8</v>
      </c>
      <c r="C295" s="1">
        <f t="shared" si="95"/>
        <v>34.403934927955667</v>
      </c>
      <c r="D295" s="1">
        <f t="shared" si="96"/>
        <v>0.60135255800894549</v>
      </c>
      <c r="E295" s="1">
        <f t="shared" si="97"/>
        <v>1.0152432281632422</v>
      </c>
      <c r="F295" s="1">
        <f t="shared" si="98"/>
        <v>1.5960650720443326</v>
      </c>
      <c r="G295" s="1">
        <f t="shared" si="99"/>
        <v>-0.60135255800894549</v>
      </c>
      <c r="H295" s="1">
        <f t="shared" si="100"/>
        <v>1.7055933317247058</v>
      </c>
      <c r="I295" s="1">
        <f t="shared" si="101"/>
        <v>-20.645002036519145</v>
      </c>
      <c r="J295" s="1">
        <f t="shared" si="91"/>
        <v>-19.629758808355916</v>
      </c>
      <c r="K295" s="1">
        <f t="shared" si="94"/>
        <v>-0.39259517616711831</v>
      </c>
      <c r="L295" s="1">
        <f t="shared" si="102"/>
        <v>-100.14603179544112</v>
      </c>
      <c r="M295" s="1">
        <f t="shared" si="103"/>
        <v>0</v>
      </c>
      <c r="N295" s="1">
        <f t="shared" si="89"/>
        <v>0</v>
      </c>
      <c r="O295" s="1">
        <f t="shared" si="104"/>
        <v>3.4111866634494115E-2</v>
      </c>
      <c r="P295" s="1">
        <f t="shared" si="105"/>
        <v>20.49633831694501</v>
      </c>
      <c r="Q295" s="1">
        <f t="shared" si="106"/>
        <v>0</v>
      </c>
      <c r="R295" s="1">
        <f t="shared" si="90"/>
        <v>0</v>
      </c>
      <c r="T295">
        <f t="shared" si="92"/>
        <v>0</v>
      </c>
      <c r="U295">
        <f t="shared" si="93"/>
        <v>0</v>
      </c>
    </row>
    <row r="296" spans="1:21">
      <c r="A296">
        <v>291</v>
      </c>
      <c r="B296">
        <f t="shared" si="88"/>
        <v>5.82</v>
      </c>
      <c r="C296" s="1">
        <f t="shared" si="95"/>
        <v>34.403934927955667</v>
      </c>
      <c r="D296" s="1">
        <f t="shared" si="96"/>
        <v>0.60135255800894549</v>
      </c>
      <c r="E296" s="1">
        <f t="shared" si="97"/>
        <v>1.0152432281632422</v>
      </c>
      <c r="F296" s="1">
        <f t="shared" si="98"/>
        <v>1.5960650720443326</v>
      </c>
      <c r="G296" s="1">
        <f t="shared" si="99"/>
        <v>-0.60135255800894549</v>
      </c>
      <c r="H296" s="1">
        <f t="shared" si="100"/>
        <v>1.7055933317247058</v>
      </c>
      <c r="I296" s="1">
        <f t="shared" si="101"/>
        <v>-20.645002036519145</v>
      </c>
      <c r="J296" s="1">
        <f t="shared" si="91"/>
        <v>-19.629758808355916</v>
      </c>
      <c r="K296" s="1">
        <f t="shared" si="94"/>
        <v>-0.39259517616711831</v>
      </c>
      <c r="L296" s="1">
        <f t="shared" si="102"/>
        <v>-100.53862697160824</v>
      </c>
      <c r="M296" s="1">
        <f t="shared" si="103"/>
        <v>0</v>
      </c>
      <c r="N296" s="1">
        <f t="shared" si="89"/>
        <v>0</v>
      </c>
      <c r="O296" s="1">
        <f t="shared" si="104"/>
        <v>3.4111866634494115E-2</v>
      </c>
      <c r="P296" s="1">
        <f t="shared" si="105"/>
        <v>20.530450183579504</v>
      </c>
      <c r="Q296" s="1">
        <f t="shared" si="106"/>
        <v>0</v>
      </c>
      <c r="R296" s="1">
        <f t="shared" si="90"/>
        <v>0</v>
      </c>
      <c r="T296">
        <f t="shared" si="92"/>
        <v>0</v>
      </c>
      <c r="U296">
        <f t="shared" si="93"/>
        <v>0</v>
      </c>
    </row>
    <row r="297" spans="1:21">
      <c r="A297">
        <v>292</v>
      </c>
      <c r="B297">
        <f t="shared" si="88"/>
        <v>5.84</v>
      </c>
      <c r="C297" s="1">
        <f t="shared" si="95"/>
        <v>34.403934927955667</v>
      </c>
      <c r="D297" s="1">
        <f t="shared" si="96"/>
        <v>0.60135255800894549</v>
      </c>
      <c r="E297" s="1">
        <f t="shared" si="97"/>
        <v>1.0152432281632422</v>
      </c>
      <c r="F297" s="1">
        <f t="shared" si="98"/>
        <v>1.5960650720443326</v>
      </c>
      <c r="G297" s="1">
        <f t="shared" si="99"/>
        <v>-0.60135255800894549</v>
      </c>
      <c r="H297" s="1">
        <f t="shared" si="100"/>
        <v>1.7055933317247058</v>
      </c>
      <c r="I297" s="1">
        <f t="shared" si="101"/>
        <v>-20.645002036519145</v>
      </c>
      <c r="J297" s="1">
        <f t="shared" si="91"/>
        <v>-19.629758808355916</v>
      </c>
      <c r="K297" s="1">
        <f t="shared" si="94"/>
        <v>-0.39259517616711831</v>
      </c>
      <c r="L297" s="1">
        <f t="shared" si="102"/>
        <v>-100.93122214777536</v>
      </c>
      <c r="M297" s="1">
        <f t="shared" si="103"/>
        <v>0</v>
      </c>
      <c r="N297" s="1">
        <f t="shared" si="89"/>
        <v>0</v>
      </c>
      <c r="O297" s="1">
        <f t="shared" si="104"/>
        <v>3.4111866634494115E-2</v>
      </c>
      <c r="P297" s="1">
        <f t="shared" si="105"/>
        <v>20.564562050213997</v>
      </c>
      <c r="Q297" s="1">
        <f t="shared" si="106"/>
        <v>0</v>
      </c>
      <c r="R297" s="1">
        <f t="shared" si="90"/>
        <v>0</v>
      </c>
      <c r="T297">
        <f t="shared" si="92"/>
        <v>0</v>
      </c>
      <c r="U297">
        <f t="shared" si="93"/>
        <v>0</v>
      </c>
    </row>
    <row r="298" spans="1:21">
      <c r="A298">
        <v>293</v>
      </c>
      <c r="B298">
        <f t="shared" si="88"/>
        <v>5.86</v>
      </c>
      <c r="C298" s="1">
        <f t="shared" si="95"/>
        <v>34.403934927955667</v>
      </c>
      <c r="D298" s="1">
        <f t="shared" si="96"/>
        <v>0.60135255800894549</v>
      </c>
      <c r="E298" s="1">
        <f t="shared" si="97"/>
        <v>1.0152432281632422</v>
      </c>
      <c r="F298" s="1">
        <f t="shared" si="98"/>
        <v>1.5960650720443326</v>
      </c>
      <c r="G298" s="1">
        <f t="shared" si="99"/>
        <v>-0.60135255800894549</v>
      </c>
      <c r="H298" s="1">
        <f t="shared" si="100"/>
        <v>1.7055933317247058</v>
      </c>
      <c r="I298" s="1">
        <f t="shared" si="101"/>
        <v>-20.645002036519145</v>
      </c>
      <c r="J298" s="1">
        <f t="shared" si="91"/>
        <v>-19.629758808355916</v>
      </c>
      <c r="K298" s="1">
        <f t="shared" si="94"/>
        <v>-0.39259517616711831</v>
      </c>
      <c r="L298" s="1">
        <f t="shared" si="102"/>
        <v>-101.32381732394248</v>
      </c>
      <c r="M298" s="1">
        <f t="shared" si="103"/>
        <v>0</v>
      </c>
      <c r="N298" s="1">
        <f t="shared" si="89"/>
        <v>0</v>
      </c>
      <c r="O298" s="1">
        <f t="shared" si="104"/>
        <v>3.4111866634494115E-2</v>
      </c>
      <c r="P298" s="1">
        <f t="shared" si="105"/>
        <v>20.59867391684849</v>
      </c>
      <c r="Q298" s="1">
        <f t="shared" si="106"/>
        <v>0</v>
      </c>
      <c r="R298" s="1">
        <f t="shared" si="90"/>
        <v>0</v>
      </c>
      <c r="T298">
        <f t="shared" si="92"/>
        <v>0</v>
      </c>
      <c r="U298">
        <f t="shared" si="93"/>
        <v>0</v>
      </c>
    </row>
    <row r="299" spans="1:21">
      <c r="A299">
        <v>294</v>
      </c>
      <c r="B299">
        <f t="shared" si="88"/>
        <v>5.88</v>
      </c>
      <c r="C299" s="1">
        <f t="shared" si="95"/>
        <v>34.403934927955667</v>
      </c>
      <c r="D299" s="1">
        <f t="shared" si="96"/>
        <v>0.60135255800894549</v>
      </c>
      <c r="E299" s="1">
        <f t="shared" si="97"/>
        <v>1.0152432281632422</v>
      </c>
      <c r="F299" s="1">
        <f t="shared" si="98"/>
        <v>1.5960650720443326</v>
      </c>
      <c r="G299" s="1">
        <f t="shared" si="99"/>
        <v>-0.60135255800894549</v>
      </c>
      <c r="H299" s="1">
        <f t="shared" si="100"/>
        <v>1.7055933317247058</v>
      </c>
      <c r="I299" s="1">
        <f t="shared" si="101"/>
        <v>-20.645002036519145</v>
      </c>
      <c r="J299" s="1">
        <f t="shared" si="91"/>
        <v>-19.629758808355916</v>
      </c>
      <c r="K299" s="1">
        <f t="shared" si="94"/>
        <v>-0.39259517616711831</v>
      </c>
      <c r="L299" s="1">
        <f t="shared" si="102"/>
        <v>-101.7164125001096</v>
      </c>
      <c r="M299" s="1">
        <f t="shared" si="103"/>
        <v>0</v>
      </c>
      <c r="N299" s="1">
        <f t="shared" si="89"/>
        <v>0</v>
      </c>
      <c r="O299" s="1">
        <f t="shared" si="104"/>
        <v>3.4111866634494115E-2</v>
      </c>
      <c r="P299" s="1">
        <f t="shared" si="105"/>
        <v>20.632785783482984</v>
      </c>
      <c r="Q299" s="1">
        <f t="shared" si="106"/>
        <v>0</v>
      </c>
      <c r="R299" s="1">
        <f t="shared" si="90"/>
        <v>0</v>
      </c>
      <c r="T299">
        <f t="shared" si="92"/>
        <v>0</v>
      </c>
      <c r="U299">
        <f t="shared" si="93"/>
        <v>0</v>
      </c>
    </row>
    <row r="300" spans="1:21">
      <c r="A300">
        <v>295</v>
      </c>
      <c r="B300">
        <f t="shared" si="88"/>
        <v>5.9</v>
      </c>
      <c r="C300" s="1">
        <f t="shared" si="95"/>
        <v>34.403934927955667</v>
      </c>
      <c r="D300" s="1">
        <f t="shared" si="96"/>
        <v>0.60135255800894549</v>
      </c>
      <c r="E300" s="1">
        <f t="shared" si="97"/>
        <v>1.0152432281632422</v>
      </c>
      <c r="F300" s="1">
        <f t="shared" si="98"/>
        <v>1.5960650720443326</v>
      </c>
      <c r="G300" s="1">
        <f t="shared" si="99"/>
        <v>-0.60135255800894549</v>
      </c>
      <c r="H300" s="1">
        <f t="shared" si="100"/>
        <v>1.7055933317247058</v>
      </c>
      <c r="I300" s="1">
        <f t="shared" si="101"/>
        <v>-20.645002036519145</v>
      </c>
      <c r="J300" s="1">
        <f t="shared" si="91"/>
        <v>-19.629758808355916</v>
      </c>
      <c r="K300" s="1">
        <f t="shared" si="94"/>
        <v>-0.39259517616711831</v>
      </c>
      <c r="L300" s="1">
        <f t="shared" si="102"/>
        <v>-102.10900767627672</v>
      </c>
      <c r="M300" s="1">
        <f t="shared" si="103"/>
        <v>0</v>
      </c>
      <c r="N300" s="1">
        <f t="shared" si="89"/>
        <v>0</v>
      </c>
      <c r="O300" s="1">
        <f t="shared" si="104"/>
        <v>3.4111866634494115E-2</v>
      </c>
      <c r="P300" s="1">
        <f t="shared" si="105"/>
        <v>20.666897650117477</v>
      </c>
      <c r="Q300" s="1">
        <f t="shared" si="106"/>
        <v>0</v>
      </c>
      <c r="R300" s="1">
        <f t="shared" si="90"/>
        <v>0</v>
      </c>
      <c r="T300">
        <f t="shared" si="92"/>
        <v>0</v>
      </c>
      <c r="U300">
        <f t="shared" si="93"/>
        <v>0</v>
      </c>
    </row>
    <row r="301" spans="1:21">
      <c r="A301">
        <v>296</v>
      </c>
      <c r="B301">
        <f t="shared" si="88"/>
        <v>5.92</v>
      </c>
      <c r="C301" s="1">
        <f t="shared" ref="C301:C364" si="107">C300+COS(RADIANS(I300))*((T300+U300)/2)*$I$2</f>
        <v>34.403934927955667</v>
      </c>
      <c r="D301" s="1">
        <f t="shared" ref="D301:D364" si="108">D300+SIN(RADIANS(E300))*((T300+U300)/2)*$I$2</f>
        <v>0.60135255800894549</v>
      </c>
      <c r="E301" s="1">
        <f t="shared" ref="E301:E364" si="109">E300+(T300-U300)/24</f>
        <v>1.0152432281632422</v>
      </c>
      <c r="F301" s="1">
        <f t="shared" ref="F301:F364" si="110">$F$1-C301</f>
        <v>1.5960650720443326</v>
      </c>
      <c r="G301" s="1">
        <f t="shared" ref="G301:G364" si="111">$F$2-D301</f>
        <v>-0.60135255800894549</v>
      </c>
      <c r="H301" s="1">
        <f t="shared" ref="H301:H364" si="112">SQRT(F301*F301+G301*G301)</f>
        <v>1.7055933317247058</v>
      </c>
      <c r="I301" s="1">
        <f t="shared" ref="I301:I364" si="113">IF($F$3&lt;0,DEGREES(ATAN2(F301,G301))+180,DEGREES(ATAN2(F301,G301)))</f>
        <v>-20.645002036519145</v>
      </c>
      <c r="J301" s="1">
        <f t="shared" ref="J301:J364" si="114">IF(MOD(I301+E301,360) &gt; 180, MOD(I301+E301,360)-360,MOD(I301+E301,360))</f>
        <v>-19.629758808355916</v>
      </c>
      <c r="K301" s="1">
        <f t="shared" si="94"/>
        <v>-0.39259517616711831</v>
      </c>
      <c r="L301" s="1">
        <f t="shared" ref="L301:L364" si="115">K301+L300</f>
        <v>-102.50160285244384</v>
      </c>
      <c r="M301" s="1">
        <f t="shared" ref="M301:M364" si="116">K301-K300</f>
        <v>0</v>
      </c>
      <c r="N301" s="1">
        <f t="shared" si="89"/>
        <v>0</v>
      </c>
      <c r="O301" s="1">
        <f t="shared" ref="O301:O364" si="117">H301*$I$1</f>
        <v>3.4111866634494115E-2</v>
      </c>
      <c r="P301" s="1">
        <f t="shared" ref="P301:P364" si="118">O301+P300</f>
        <v>20.70100951675197</v>
      </c>
      <c r="Q301" s="1">
        <f t="shared" ref="Q301:Q364" si="119">O301-O300</f>
        <v>0</v>
      </c>
      <c r="R301" s="1">
        <f t="shared" si="90"/>
        <v>0</v>
      </c>
      <c r="T301">
        <f t="shared" si="92"/>
        <v>0</v>
      </c>
      <c r="U301">
        <f t="shared" si="93"/>
        <v>0</v>
      </c>
    </row>
    <row r="302" spans="1:21">
      <c r="A302">
        <v>297</v>
      </c>
      <c r="B302">
        <f t="shared" si="88"/>
        <v>5.94</v>
      </c>
      <c r="C302" s="1">
        <f t="shared" si="107"/>
        <v>34.403934927955667</v>
      </c>
      <c r="D302" s="1">
        <f t="shared" si="108"/>
        <v>0.60135255800894549</v>
      </c>
      <c r="E302" s="1">
        <f t="shared" si="109"/>
        <v>1.0152432281632422</v>
      </c>
      <c r="F302" s="1">
        <f t="shared" si="110"/>
        <v>1.5960650720443326</v>
      </c>
      <c r="G302" s="1">
        <f t="shared" si="111"/>
        <v>-0.60135255800894549</v>
      </c>
      <c r="H302" s="1">
        <f t="shared" si="112"/>
        <v>1.7055933317247058</v>
      </c>
      <c r="I302" s="1">
        <f t="shared" si="113"/>
        <v>-20.645002036519145</v>
      </c>
      <c r="J302" s="1">
        <f t="shared" si="114"/>
        <v>-19.629758808355916</v>
      </c>
      <c r="K302" s="1">
        <f t="shared" si="94"/>
        <v>-0.39259517616711831</v>
      </c>
      <c r="L302" s="1">
        <f t="shared" si="115"/>
        <v>-102.89419802861096</v>
      </c>
      <c r="M302" s="1">
        <f t="shared" si="116"/>
        <v>0</v>
      </c>
      <c r="N302" s="1">
        <f t="shared" si="89"/>
        <v>0</v>
      </c>
      <c r="O302" s="1">
        <f t="shared" si="117"/>
        <v>3.4111866634494115E-2</v>
      </c>
      <c r="P302" s="1">
        <f t="shared" si="118"/>
        <v>20.735121383386463</v>
      </c>
      <c r="Q302" s="1">
        <f t="shared" si="119"/>
        <v>0</v>
      </c>
      <c r="R302" s="1">
        <f t="shared" si="90"/>
        <v>0</v>
      </c>
      <c r="T302">
        <f t="shared" si="92"/>
        <v>0</v>
      </c>
      <c r="U302">
        <f t="shared" si="93"/>
        <v>0</v>
      </c>
    </row>
    <row r="303" spans="1:21">
      <c r="A303">
        <v>298</v>
      </c>
      <c r="B303">
        <f t="shared" si="88"/>
        <v>5.96</v>
      </c>
      <c r="C303" s="1">
        <f t="shared" si="107"/>
        <v>34.403934927955667</v>
      </c>
      <c r="D303" s="1">
        <f t="shared" si="108"/>
        <v>0.60135255800894549</v>
      </c>
      <c r="E303" s="1">
        <f t="shared" si="109"/>
        <v>1.0152432281632422</v>
      </c>
      <c r="F303" s="1">
        <f t="shared" si="110"/>
        <v>1.5960650720443326</v>
      </c>
      <c r="G303" s="1">
        <f t="shared" si="111"/>
        <v>-0.60135255800894549</v>
      </c>
      <c r="H303" s="1">
        <f t="shared" si="112"/>
        <v>1.7055933317247058</v>
      </c>
      <c r="I303" s="1">
        <f t="shared" si="113"/>
        <v>-20.645002036519145</v>
      </c>
      <c r="J303" s="1">
        <f t="shared" si="114"/>
        <v>-19.629758808355916</v>
      </c>
      <c r="K303" s="1">
        <f t="shared" si="94"/>
        <v>-0.39259517616711831</v>
      </c>
      <c r="L303" s="1">
        <f t="shared" si="115"/>
        <v>-103.28679320477808</v>
      </c>
      <c r="M303" s="1">
        <f t="shared" si="116"/>
        <v>0</v>
      </c>
      <c r="N303" s="1">
        <f t="shared" si="89"/>
        <v>0</v>
      </c>
      <c r="O303" s="1">
        <f t="shared" si="117"/>
        <v>3.4111866634494115E-2</v>
      </c>
      <c r="P303" s="1">
        <f t="shared" si="118"/>
        <v>20.769233250020957</v>
      </c>
      <c r="Q303" s="1">
        <f t="shared" si="119"/>
        <v>0</v>
      </c>
      <c r="R303" s="1">
        <f t="shared" si="90"/>
        <v>0</v>
      </c>
      <c r="T303">
        <f t="shared" si="92"/>
        <v>0</v>
      </c>
      <c r="U303">
        <f t="shared" si="93"/>
        <v>0</v>
      </c>
    </row>
    <row r="304" spans="1:21">
      <c r="A304">
        <v>299</v>
      </c>
      <c r="B304">
        <f t="shared" si="88"/>
        <v>5.98</v>
      </c>
      <c r="C304" s="1">
        <f t="shared" si="107"/>
        <v>34.403934927955667</v>
      </c>
      <c r="D304" s="1">
        <f t="shared" si="108"/>
        <v>0.60135255800894549</v>
      </c>
      <c r="E304" s="1">
        <f t="shared" si="109"/>
        <v>1.0152432281632422</v>
      </c>
      <c r="F304" s="1">
        <f t="shared" si="110"/>
        <v>1.5960650720443326</v>
      </c>
      <c r="G304" s="1">
        <f t="shared" si="111"/>
        <v>-0.60135255800894549</v>
      </c>
      <c r="H304" s="1">
        <f t="shared" si="112"/>
        <v>1.7055933317247058</v>
      </c>
      <c r="I304" s="1">
        <f t="shared" si="113"/>
        <v>-20.645002036519145</v>
      </c>
      <c r="J304" s="1">
        <f t="shared" si="114"/>
        <v>-19.629758808355916</v>
      </c>
      <c r="K304" s="1">
        <f t="shared" si="94"/>
        <v>-0.39259517616711831</v>
      </c>
      <c r="L304" s="1">
        <f t="shared" si="115"/>
        <v>-103.6793883809452</v>
      </c>
      <c r="M304" s="1">
        <f t="shared" si="116"/>
        <v>0</v>
      </c>
      <c r="N304" s="1">
        <f t="shared" si="89"/>
        <v>0</v>
      </c>
      <c r="O304" s="1">
        <f t="shared" si="117"/>
        <v>3.4111866634494115E-2</v>
      </c>
      <c r="P304" s="1">
        <f t="shared" si="118"/>
        <v>20.80334511665545</v>
      </c>
      <c r="Q304" s="1">
        <f t="shared" si="119"/>
        <v>0</v>
      </c>
      <c r="R304" s="1">
        <f t="shared" si="90"/>
        <v>0</v>
      </c>
      <c r="T304">
        <f t="shared" si="92"/>
        <v>0</v>
      </c>
      <c r="U304">
        <f t="shared" si="93"/>
        <v>0</v>
      </c>
    </row>
    <row r="305" spans="1:21">
      <c r="A305">
        <v>300</v>
      </c>
      <c r="B305">
        <f t="shared" si="88"/>
        <v>6</v>
      </c>
      <c r="C305" s="1">
        <f t="shared" si="107"/>
        <v>34.403934927955667</v>
      </c>
      <c r="D305" s="1">
        <f t="shared" si="108"/>
        <v>0.60135255800894549</v>
      </c>
      <c r="E305" s="1">
        <f t="shared" si="109"/>
        <v>1.0152432281632422</v>
      </c>
      <c r="F305" s="1">
        <f t="shared" si="110"/>
        <v>1.5960650720443326</v>
      </c>
      <c r="G305" s="1">
        <f t="shared" si="111"/>
        <v>-0.60135255800894549</v>
      </c>
      <c r="H305" s="1">
        <f t="shared" si="112"/>
        <v>1.7055933317247058</v>
      </c>
      <c r="I305" s="1">
        <f t="shared" si="113"/>
        <v>-20.645002036519145</v>
      </c>
      <c r="J305" s="1">
        <f t="shared" si="114"/>
        <v>-19.629758808355916</v>
      </c>
      <c r="K305" s="1">
        <f t="shared" si="94"/>
        <v>-0.39259517616711831</v>
      </c>
      <c r="L305" s="1">
        <f t="shared" si="115"/>
        <v>-104.07198355711232</v>
      </c>
      <c r="M305" s="1">
        <f t="shared" si="116"/>
        <v>0</v>
      </c>
      <c r="N305" s="1">
        <f t="shared" si="89"/>
        <v>0</v>
      </c>
      <c r="O305" s="1">
        <f t="shared" si="117"/>
        <v>3.4111866634494115E-2</v>
      </c>
      <c r="P305" s="1">
        <f t="shared" si="118"/>
        <v>20.837456983289943</v>
      </c>
      <c r="Q305" s="1">
        <f t="shared" si="119"/>
        <v>0</v>
      </c>
      <c r="R305" s="1">
        <f t="shared" si="90"/>
        <v>0</v>
      </c>
      <c r="T305">
        <f t="shared" si="92"/>
        <v>0</v>
      </c>
      <c r="U305">
        <f t="shared" si="93"/>
        <v>0</v>
      </c>
    </row>
    <row r="306" spans="1:21">
      <c r="A306">
        <v>301</v>
      </c>
      <c r="B306">
        <f t="shared" si="88"/>
        <v>6.0200000000000005</v>
      </c>
      <c r="C306" s="1">
        <f t="shared" si="107"/>
        <v>34.403934927955667</v>
      </c>
      <c r="D306" s="1">
        <f t="shared" si="108"/>
        <v>0.60135255800894549</v>
      </c>
      <c r="E306" s="1">
        <f t="shared" si="109"/>
        <v>1.0152432281632422</v>
      </c>
      <c r="F306" s="1">
        <f t="shared" si="110"/>
        <v>1.5960650720443326</v>
      </c>
      <c r="G306" s="1">
        <f t="shared" si="111"/>
        <v>-0.60135255800894549</v>
      </c>
      <c r="H306" s="1">
        <f t="shared" si="112"/>
        <v>1.7055933317247058</v>
      </c>
      <c r="I306" s="1">
        <f t="shared" si="113"/>
        <v>-20.645002036519145</v>
      </c>
      <c r="J306" s="1">
        <f t="shared" si="114"/>
        <v>-19.629758808355916</v>
      </c>
      <c r="K306" s="1">
        <f t="shared" si="94"/>
        <v>-0.39259517616711831</v>
      </c>
      <c r="L306" s="1">
        <f t="shared" si="115"/>
        <v>-104.46457873327944</v>
      </c>
      <c r="M306" s="1">
        <f t="shared" si="116"/>
        <v>0</v>
      </c>
      <c r="N306" s="1">
        <f t="shared" si="89"/>
        <v>0</v>
      </c>
      <c r="O306" s="1">
        <f t="shared" si="117"/>
        <v>3.4111866634494115E-2</v>
      </c>
      <c r="P306" s="1">
        <f t="shared" si="118"/>
        <v>20.871568849924437</v>
      </c>
      <c r="Q306" s="1">
        <f t="shared" si="119"/>
        <v>0</v>
      </c>
      <c r="R306" s="1">
        <f t="shared" si="90"/>
        <v>0</v>
      </c>
      <c r="T306">
        <f t="shared" si="92"/>
        <v>0</v>
      </c>
      <c r="U306">
        <f t="shared" si="93"/>
        <v>0</v>
      </c>
    </row>
    <row r="307" spans="1:21">
      <c r="A307">
        <v>302</v>
      </c>
      <c r="B307">
        <f t="shared" si="88"/>
        <v>6.04</v>
      </c>
      <c r="C307" s="1">
        <f t="shared" si="107"/>
        <v>34.403934927955667</v>
      </c>
      <c r="D307" s="1">
        <f t="shared" si="108"/>
        <v>0.60135255800894549</v>
      </c>
      <c r="E307" s="1">
        <f t="shared" si="109"/>
        <v>1.0152432281632422</v>
      </c>
      <c r="F307" s="1">
        <f t="shared" si="110"/>
        <v>1.5960650720443326</v>
      </c>
      <c r="G307" s="1">
        <f t="shared" si="111"/>
        <v>-0.60135255800894549</v>
      </c>
      <c r="H307" s="1">
        <f t="shared" si="112"/>
        <v>1.7055933317247058</v>
      </c>
      <c r="I307" s="1">
        <f t="shared" si="113"/>
        <v>-20.645002036519145</v>
      </c>
      <c r="J307" s="1">
        <f t="shared" si="114"/>
        <v>-19.629758808355916</v>
      </c>
      <c r="K307" s="1">
        <f t="shared" si="94"/>
        <v>-0.39259517616711831</v>
      </c>
      <c r="L307" s="1">
        <f t="shared" si="115"/>
        <v>-104.85717390944656</v>
      </c>
      <c r="M307" s="1">
        <f t="shared" si="116"/>
        <v>0</v>
      </c>
      <c r="N307" s="1">
        <f t="shared" si="89"/>
        <v>0</v>
      </c>
      <c r="O307" s="1">
        <f t="shared" si="117"/>
        <v>3.4111866634494115E-2</v>
      </c>
      <c r="P307" s="1">
        <f t="shared" si="118"/>
        <v>20.90568071655893</v>
      </c>
      <c r="Q307" s="1">
        <f t="shared" si="119"/>
        <v>0</v>
      </c>
      <c r="R307" s="1">
        <f t="shared" si="90"/>
        <v>0</v>
      </c>
      <c r="T307">
        <f t="shared" si="92"/>
        <v>0</v>
      </c>
      <c r="U307">
        <f t="shared" si="93"/>
        <v>0</v>
      </c>
    </row>
    <row r="308" spans="1:21">
      <c r="A308">
        <v>303</v>
      </c>
      <c r="B308">
        <f t="shared" si="88"/>
        <v>6.0600000000000005</v>
      </c>
      <c r="C308" s="1">
        <f t="shared" si="107"/>
        <v>34.403934927955667</v>
      </c>
      <c r="D308" s="1">
        <f t="shared" si="108"/>
        <v>0.60135255800894549</v>
      </c>
      <c r="E308" s="1">
        <f t="shared" si="109"/>
        <v>1.0152432281632422</v>
      </c>
      <c r="F308" s="1">
        <f t="shared" si="110"/>
        <v>1.5960650720443326</v>
      </c>
      <c r="G308" s="1">
        <f t="shared" si="111"/>
        <v>-0.60135255800894549</v>
      </c>
      <c r="H308" s="1">
        <f t="shared" si="112"/>
        <v>1.7055933317247058</v>
      </c>
      <c r="I308" s="1">
        <f t="shared" si="113"/>
        <v>-20.645002036519145</v>
      </c>
      <c r="J308" s="1">
        <f t="shared" si="114"/>
        <v>-19.629758808355916</v>
      </c>
      <c r="K308" s="1">
        <f t="shared" si="94"/>
        <v>-0.39259517616711831</v>
      </c>
      <c r="L308" s="1">
        <f t="shared" si="115"/>
        <v>-105.24976908561368</v>
      </c>
      <c r="M308" s="1">
        <f t="shared" si="116"/>
        <v>0</v>
      </c>
      <c r="N308" s="1">
        <f t="shared" si="89"/>
        <v>0</v>
      </c>
      <c r="O308" s="1">
        <f t="shared" si="117"/>
        <v>3.4111866634494115E-2</v>
      </c>
      <c r="P308" s="1">
        <f t="shared" si="118"/>
        <v>20.939792583193423</v>
      </c>
      <c r="Q308" s="1">
        <f t="shared" si="119"/>
        <v>0</v>
      </c>
      <c r="R308" s="1">
        <f t="shared" si="90"/>
        <v>0</v>
      </c>
      <c r="T308">
        <f t="shared" si="92"/>
        <v>0</v>
      </c>
      <c r="U308">
        <f t="shared" si="93"/>
        <v>0</v>
      </c>
    </row>
    <row r="309" spans="1:21">
      <c r="A309">
        <v>304</v>
      </c>
      <c r="B309">
        <f t="shared" si="88"/>
        <v>6.08</v>
      </c>
      <c r="C309" s="1">
        <f t="shared" si="107"/>
        <v>34.403934927955667</v>
      </c>
      <c r="D309" s="1">
        <f t="shared" si="108"/>
        <v>0.60135255800894549</v>
      </c>
      <c r="E309" s="1">
        <f t="shared" si="109"/>
        <v>1.0152432281632422</v>
      </c>
      <c r="F309" s="1">
        <f t="shared" si="110"/>
        <v>1.5960650720443326</v>
      </c>
      <c r="G309" s="1">
        <f t="shared" si="111"/>
        <v>-0.60135255800894549</v>
      </c>
      <c r="H309" s="1">
        <f t="shared" si="112"/>
        <v>1.7055933317247058</v>
      </c>
      <c r="I309" s="1">
        <f t="shared" si="113"/>
        <v>-20.645002036519145</v>
      </c>
      <c r="J309" s="1">
        <f t="shared" si="114"/>
        <v>-19.629758808355916</v>
      </c>
      <c r="K309" s="1">
        <f t="shared" si="94"/>
        <v>-0.39259517616711831</v>
      </c>
      <c r="L309" s="1">
        <f t="shared" si="115"/>
        <v>-105.6423642617808</v>
      </c>
      <c r="M309" s="1">
        <f t="shared" si="116"/>
        <v>0</v>
      </c>
      <c r="N309" s="1">
        <f t="shared" si="89"/>
        <v>0</v>
      </c>
      <c r="O309" s="1">
        <f t="shared" si="117"/>
        <v>3.4111866634494115E-2</v>
      </c>
      <c r="P309" s="1">
        <f t="shared" si="118"/>
        <v>20.973904449827916</v>
      </c>
      <c r="Q309" s="1">
        <f t="shared" si="119"/>
        <v>0</v>
      </c>
      <c r="R309" s="1">
        <f t="shared" si="90"/>
        <v>0</v>
      </c>
      <c r="T309">
        <f t="shared" si="92"/>
        <v>0</v>
      </c>
      <c r="U309">
        <f t="shared" si="93"/>
        <v>0</v>
      </c>
    </row>
    <row r="310" spans="1:21">
      <c r="A310">
        <v>305</v>
      </c>
      <c r="B310">
        <f t="shared" si="88"/>
        <v>6.1000000000000005</v>
      </c>
      <c r="C310" s="1">
        <f t="shared" si="107"/>
        <v>34.403934927955667</v>
      </c>
      <c r="D310" s="1">
        <f t="shared" si="108"/>
        <v>0.60135255800894549</v>
      </c>
      <c r="E310" s="1">
        <f t="shared" si="109"/>
        <v>1.0152432281632422</v>
      </c>
      <c r="F310" s="1">
        <f t="shared" si="110"/>
        <v>1.5960650720443326</v>
      </c>
      <c r="G310" s="1">
        <f t="shared" si="111"/>
        <v>-0.60135255800894549</v>
      </c>
      <c r="H310" s="1">
        <f t="shared" si="112"/>
        <v>1.7055933317247058</v>
      </c>
      <c r="I310" s="1">
        <f t="shared" si="113"/>
        <v>-20.645002036519145</v>
      </c>
      <c r="J310" s="1">
        <f t="shared" si="114"/>
        <v>-19.629758808355916</v>
      </c>
      <c r="K310" s="1">
        <f t="shared" si="94"/>
        <v>-0.39259517616711831</v>
      </c>
      <c r="L310" s="1">
        <f t="shared" si="115"/>
        <v>-106.03495943794792</v>
      </c>
      <c r="M310" s="1">
        <f t="shared" si="116"/>
        <v>0</v>
      </c>
      <c r="N310" s="1">
        <f t="shared" si="89"/>
        <v>0</v>
      </c>
      <c r="O310" s="1">
        <f t="shared" si="117"/>
        <v>3.4111866634494115E-2</v>
      </c>
      <c r="P310" s="1">
        <f t="shared" si="118"/>
        <v>21.00801631646241</v>
      </c>
      <c r="Q310" s="1">
        <f t="shared" si="119"/>
        <v>0</v>
      </c>
      <c r="R310" s="1">
        <f t="shared" si="90"/>
        <v>0</v>
      </c>
      <c r="T310">
        <f t="shared" si="92"/>
        <v>0</v>
      </c>
      <c r="U310">
        <f t="shared" si="93"/>
        <v>0</v>
      </c>
    </row>
    <row r="311" spans="1:21">
      <c r="A311">
        <v>306</v>
      </c>
      <c r="B311">
        <f t="shared" si="88"/>
        <v>6.12</v>
      </c>
      <c r="C311" s="1">
        <f t="shared" si="107"/>
        <v>34.403934927955667</v>
      </c>
      <c r="D311" s="1">
        <f t="shared" si="108"/>
        <v>0.60135255800894549</v>
      </c>
      <c r="E311" s="1">
        <f t="shared" si="109"/>
        <v>1.0152432281632422</v>
      </c>
      <c r="F311" s="1">
        <f t="shared" si="110"/>
        <v>1.5960650720443326</v>
      </c>
      <c r="G311" s="1">
        <f t="shared" si="111"/>
        <v>-0.60135255800894549</v>
      </c>
      <c r="H311" s="1">
        <f t="shared" si="112"/>
        <v>1.7055933317247058</v>
      </c>
      <c r="I311" s="1">
        <f t="shared" si="113"/>
        <v>-20.645002036519145</v>
      </c>
      <c r="J311" s="1">
        <f t="shared" si="114"/>
        <v>-19.629758808355916</v>
      </c>
      <c r="K311" s="1">
        <f t="shared" si="94"/>
        <v>-0.39259517616711831</v>
      </c>
      <c r="L311" s="1">
        <f t="shared" si="115"/>
        <v>-106.42755461411504</v>
      </c>
      <c r="M311" s="1">
        <f t="shared" si="116"/>
        <v>0</v>
      </c>
      <c r="N311" s="1">
        <f t="shared" si="89"/>
        <v>0</v>
      </c>
      <c r="O311" s="1">
        <f t="shared" si="117"/>
        <v>3.4111866634494115E-2</v>
      </c>
      <c r="P311" s="1">
        <f t="shared" si="118"/>
        <v>21.042128183096903</v>
      </c>
      <c r="Q311" s="1">
        <f t="shared" si="119"/>
        <v>0</v>
      </c>
      <c r="R311" s="1">
        <f t="shared" si="90"/>
        <v>0</v>
      </c>
      <c r="T311">
        <f t="shared" si="92"/>
        <v>0</v>
      </c>
      <c r="U311">
        <f t="shared" si="93"/>
        <v>0</v>
      </c>
    </row>
    <row r="312" spans="1:21">
      <c r="A312">
        <v>307</v>
      </c>
      <c r="B312">
        <f t="shared" si="88"/>
        <v>6.1400000000000006</v>
      </c>
      <c r="C312" s="1">
        <f t="shared" si="107"/>
        <v>34.403934927955667</v>
      </c>
      <c r="D312" s="1">
        <f t="shared" si="108"/>
        <v>0.60135255800894549</v>
      </c>
      <c r="E312" s="1">
        <f t="shared" si="109"/>
        <v>1.0152432281632422</v>
      </c>
      <c r="F312" s="1">
        <f t="shared" si="110"/>
        <v>1.5960650720443326</v>
      </c>
      <c r="G312" s="1">
        <f t="shared" si="111"/>
        <v>-0.60135255800894549</v>
      </c>
      <c r="H312" s="1">
        <f t="shared" si="112"/>
        <v>1.7055933317247058</v>
      </c>
      <c r="I312" s="1">
        <f t="shared" si="113"/>
        <v>-20.645002036519145</v>
      </c>
      <c r="J312" s="1">
        <f t="shared" si="114"/>
        <v>-19.629758808355916</v>
      </c>
      <c r="K312" s="1">
        <f t="shared" si="94"/>
        <v>-0.39259517616711831</v>
      </c>
      <c r="L312" s="1">
        <f t="shared" si="115"/>
        <v>-106.82014979028216</v>
      </c>
      <c r="M312" s="1">
        <f t="shared" si="116"/>
        <v>0</v>
      </c>
      <c r="N312" s="1">
        <f t="shared" si="89"/>
        <v>0</v>
      </c>
      <c r="O312" s="1">
        <f t="shared" si="117"/>
        <v>3.4111866634494115E-2</v>
      </c>
      <c r="P312" s="1">
        <f t="shared" si="118"/>
        <v>21.076240049731396</v>
      </c>
      <c r="Q312" s="1">
        <f t="shared" si="119"/>
        <v>0</v>
      </c>
      <c r="R312" s="1">
        <f t="shared" si="90"/>
        <v>0</v>
      </c>
      <c r="T312">
        <f t="shared" si="92"/>
        <v>0</v>
      </c>
      <c r="U312">
        <f t="shared" si="93"/>
        <v>0</v>
      </c>
    </row>
    <row r="313" spans="1:21">
      <c r="A313">
        <v>308</v>
      </c>
      <c r="B313">
        <f t="shared" si="88"/>
        <v>6.16</v>
      </c>
      <c r="C313" s="1">
        <f t="shared" si="107"/>
        <v>34.403934927955667</v>
      </c>
      <c r="D313" s="1">
        <f t="shared" si="108"/>
        <v>0.60135255800894549</v>
      </c>
      <c r="E313" s="1">
        <f t="shared" si="109"/>
        <v>1.0152432281632422</v>
      </c>
      <c r="F313" s="1">
        <f t="shared" si="110"/>
        <v>1.5960650720443326</v>
      </c>
      <c r="G313" s="1">
        <f t="shared" si="111"/>
        <v>-0.60135255800894549</v>
      </c>
      <c r="H313" s="1">
        <f t="shared" si="112"/>
        <v>1.7055933317247058</v>
      </c>
      <c r="I313" s="1">
        <f t="shared" si="113"/>
        <v>-20.645002036519145</v>
      </c>
      <c r="J313" s="1">
        <f t="shared" si="114"/>
        <v>-19.629758808355916</v>
      </c>
      <c r="K313" s="1">
        <f t="shared" si="94"/>
        <v>-0.39259517616711831</v>
      </c>
      <c r="L313" s="1">
        <f t="shared" si="115"/>
        <v>-107.21274496644928</v>
      </c>
      <c r="M313" s="1">
        <f t="shared" si="116"/>
        <v>0</v>
      </c>
      <c r="N313" s="1">
        <f t="shared" si="89"/>
        <v>0</v>
      </c>
      <c r="O313" s="1">
        <f t="shared" si="117"/>
        <v>3.4111866634494115E-2</v>
      </c>
      <c r="P313" s="1">
        <f t="shared" si="118"/>
        <v>21.110351916365889</v>
      </c>
      <c r="Q313" s="1">
        <f t="shared" si="119"/>
        <v>0</v>
      </c>
      <c r="R313" s="1">
        <f t="shared" si="90"/>
        <v>0</v>
      </c>
      <c r="T313">
        <f t="shared" si="92"/>
        <v>0</v>
      </c>
      <c r="U313">
        <f t="shared" si="93"/>
        <v>0</v>
      </c>
    </row>
    <row r="314" spans="1:21">
      <c r="A314">
        <v>309</v>
      </c>
      <c r="B314">
        <f t="shared" si="88"/>
        <v>6.18</v>
      </c>
      <c r="C314" s="1">
        <f t="shared" si="107"/>
        <v>34.403934927955667</v>
      </c>
      <c r="D314" s="1">
        <f t="shared" si="108"/>
        <v>0.60135255800894549</v>
      </c>
      <c r="E314" s="1">
        <f t="shared" si="109"/>
        <v>1.0152432281632422</v>
      </c>
      <c r="F314" s="1">
        <f t="shared" si="110"/>
        <v>1.5960650720443326</v>
      </c>
      <c r="G314" s="1">
        <f t="shared" si="111"/>
        <v>-0.60135255800894549</v>
      </c>
      <c r="H314" s="1">
        <f t="shared" si="112"/>
        <v>1.7055933317247058</v>
      </c>
      <c r="I314" s="1">
        <f t="shared" si="113"/>
        <v>-20.645002036519145</v>
      </c>
      <c r="J314" s="1">
        <f t="shared" si="114"/>
        <v>-19.629758808355916</v>
      </c>
      <c r="K314" s="1">
        <f t="shared" si="94"/>
        <v>-0.39259517616711831</v>
      </c>
      <c r="L314" s="1">
        <f t="shared" si="115"/>
        <v>-107.6053401426164</v>
      </c>
      <c r="M314" s="1">
        <f t="shared" si="116"/>
        <v>0</v>
      </c>
      <c r="N314" s="1">
        <f t="shared" si="89"/>
        <v>0</v>
      </c>
      <c r="O314" s="1">
        <f t="shared" si="117"/>
        <v>3.4111866634494115E-2</v>
      </c>
      <c r="P314" s="1">
        <f t="shared" si="118"/>
        <v>21.144463783000383</v>
      </c>
      <c r="Q314" s="1">
        <f t="shared" si="119"/>
        <v>0</v>
      </c>
      <c r="R314" s="1">
        <f t="shared" si="90"/>
        <v>0</v>
      </c>
      <c r="T314">
        <f t="shared" si="92"/>
        <v>0</v>
      </c>
      <c r="U314">
        <f t="shared" si="93"/>
        <v>0</v>
      </c>
    </row>
    <row r="315" spans="1:21">
      <c r="A315">
        <v>310</v>
      </c>
      <c r="B315">
        <f t="shared" si="88"/>
        <v>6.2</v>
      </c>
      <c r="C315" s="1">
        <f t="shared" si="107"/>
        <v>34.403934927955667</v>
      </c>
      <c r="D315" s="1">
        <f t="shared" si="108"/>
        <v>0.60135255800894549</v>
      </c>
      <c r="E315" s="1">
        <f t="shared" si="109"/>
        <v>1.0152432281632422</v>
      </c>
      <c r="F315" s="1">
        <f t="shared" si="110"/>
        <v>1.5960650720443326</v>
      </c>
      <c r="G315" s="1">
        <f t="shared" si="111"/>
        <v>-0.60135255800894549</v>
      </c>
      <c r="H315" s="1">
        <f t="shared" si="112"/>
        <v>1.7055933317247058</v>
      </c>
      <c r="I315" s="1">
        <f t="shared" si="113"/>
        <v>-20.645002036519145</v>
      </c>
      <c r="J315" s="1">
        <f t="shared" si="114"/>
        <v>-19.629758808355916</v>
      </c>
      <c r="K315" s="1">
        <f t="shared" si="94"/>
        <v>-0.39259517616711831</v>
      </c>
      <c r="L315" s="1">
        <f t="shared" si="115"/>
        <v>-107.99793531878352</v>
      </c>
      <c r="M315" s="1">
        <f t="shared" si="116"/>
        <v>0</v>
      </c>
      <c r="N315" s="1">
        <f t="shared" si="89"/>
        <v>0</v>
      </c>
      <c r="O315" s="1">
        <f t="shared" si="117"/>
        <v>3.4111866634494115E-2</v>
      </c>
      <c r="P315" s="1">
        <f t="shared" si="118"/>
        <v>21.178575649634876</v>
      </c>
      <c r="Q315" s="1">
        <f t="shared" si="119"/>
        <v>0</v>
      </c>
      <c r="R315" s="1">
        <f t="shared" si="90"/>
        <v>0</v>
      </c>
      <c r="T315">
        <f t="shared" si="92"/>
        <v>0</v>
      </c>
      <c r="U315">
        <f t="shared" si="93"/>
        <v>0</v>
      </c>
    </row>
    <row r="316" spans="1:21">
      <c r="A316">
        <v>311</v>
      </c>
      <c r="B316">
        <f t="shared" si="88"/>
        <v>6.22</v>
      </c>
      <c r="C316" s="1">
        <f t="shared" si="107"/>
        <v>34.403934927955667</v>
      </c>
      <c r="D316" s="1">
        <f t="shared" si="108"/>
        <v>0.60135255800894549</v>
      </c>
      <c r="E316" s="1">
        <f t="shared" si="109"/>
        <v>1.0152432281632422</v>
      </c>
      <c r="F316" s="1">
        <f t="shared" si="110"/>
        <v>1.5960650720443326</v>
      </c>
      <c r="G316" s="1">
        <f t="shared" si="111"/>
        <v>-0.60135255800894549</v>
      </c>
      <c r="H316" s="1">
        <f t="shared" si="112"/>
        <v>1.7055933317247058</v>
      </c>
      <c r="I316" s="1">
        <f t="shared" si="113"/>
        <v>-20.645002036519145</v>
      </c>
      <c r="J316" s="1">
        <f t="shared" si="114"/>
        <v>-19.629758808355916</v>
      </c>
      <c r="K316" s="1">
        <f t="shared" si="94"/>
        <v>-0.39259517616711831</v>
      </c>
      <c r="L316" s="1">
        <f t="shared" si="115"/>
        <v>-108.39053049495064</v>
      </c>
      <c r="M316" s="1">
        <f t="shared" si="116"/>
        <v>0</v>
      </c>
      <c r="N316" s="1">
        <f t="shared" si="89"/>
        <v>0</v>
      </c>
      <c r="O316" s="1">
        <f t="shared" si="117"/>
        <v>3.4111866634494115E-2</v>
      </c>
      <c r="P316" s="1">
        <f t="shared" si="118"/>
        <v>21.212687516269369</v>
      </c>
      <c r="Q316" s="1">
        <f t="shared" si="119"/>
        <v>0</v>
      </c>
      <c r="R316" s="1">
        <f t="shared" si="90"/>
        <v>0</v>
      </c>
      <c r="T316">
        <f t="shared" si="92"/>
        <v>0</v>
      </c>
      <c r="U316">
        <f t="shared" si="93"/>
        <v>0</v>
      </c>
    </row>
    <row r="317" spans="1:21">
      <c r="A317">
        <v>312</v>
      </c>
      <c r="B317">
        <f t="shared" si="88"/>
        <v>6.24</v>
      </c>
      <c r="C317" s="1">
        <f t="shared" si="107"/>
        <v>34.403934927955667</v>
      </c>
      <c r="D317" s="1">
        <f t="shared" si="108"/>
        <v>0.60135255800894549</v>
      </c>
      <c r="E317" s="1">
        <f t="shared" si="109"/>
        <v>1.0152432281632422</v>
      </c>
      <c r="F317" s="1">
        <f t="shared" si="110"/>
        <v>1.5960650720443326</v>
      </c>
      <c r="G317" s="1">
        <f t="shared" si="111"/>
        <v>-0.60135255800894549</v>
      </c>
      <c r="H317" s="1">
        <f t="shared" si="112"/>
        <v>1.7055933317247058</v>
      </c>
      <c r="I317" s="1">
        <f t="shared" si="113"/>
        <v>-20.645002036519145</v>
      </c>
      <c r="J317" s="1">
        <f t="shared" si="114"/>
        <v>-19.629758808355916</v>
      </c>
      <c r="K317" s="1">
        <f t="shared" si="94"/>
        <v>-0.39259517616711831</v>
      </c>
      <c r="L317" s="1">
        <f t="shared" si="115"/>
        <v>-108.78312567111776</v>
      </c>
      <c r="M317" s="1">
        <f t="shared" si="116"/>
        <v>0</v>
      </c>
      <c r="N317" s="1">
        <f t="shared" si="89"/>
        <v>0</v>
      </c>
      <c r="O317" s="1">
        <f t="shared" si="117"/>
        <v>3.4111866634494115E-2</v>
      </c>
      <c r="P317" s="1">
        <f t="shared" si="118"/>
        <v>21.246799382903863</v>
      </c>
      <c r="Q317" s="1">
        <f t="shared" si="119"/>
        <v>0</v>
      </c>
      <c r="R317" s="1">
        <f t="shared" si="90"/>
        <v>0</v>
      </c>
      <c r="T317">
        <f t="shared" si="92"/>
        <v>0</v>
      </c>
      <c r="U317">
        <f t="shared" si="93"/>
        <v>0</v>
      </c>
    </row>
    <row r="318" spans="1:21">
      <c r="A318">
        <v>313</v>
      </c>
      <c r="B318">
        <f t="shared" si="88"/>
        <v>6.26</v>
      </c>
      <c r="C318" s="1">
        <f t="shared" si="107"/>
        <v>34.403934927955667</v>
      </c>
      <c r="D318" s="1">
        <f t="shared" si="108"/>
        <v>0.60135255800894549</v>
      </c>
      <c r="E318" s="1">
        <f t="shared" si="109"/>
        <v>1.0152432281632422</v>
      </c>
      <c r="F318" s="1">
        <f t="shared" si="110"/>
        <v>1.5960650720443326</v>
      </c>
      <c r="G318" s="1">
        <f t="shared" si="111"/>
        <v>-0.60135255800894549</v>
      </c>
      <c r="H318" s="1">
        <f t="shared" si="112"/>
        <v>1.7055933317247058</v>
      </c>
      <c r="I318" s="1">
        <f t="shared" si="113"/>
        <v>-20.645002036519145</v>
      </c>
      <c r="J318" s="1">
        <f t="shared" si="114"/>
        <v>-19.629758808355916</v>
      </c>
      <c r="K318" s="1">
        <f t="shared" si="94"/>
        <v>-0.39259517616711831</v>
      </c>
      <c r="L318" s="1">
        <f t="shared" si="115"/>
        <v>-109.17572084728488</v>
      </c>
      <c r="M318" s="1">
        <f t="shared" si="116"/>
        <v>0</v>
      </c>
      <c r="N318" s="1">
        <f t="shared" si="89"/>
        <v>0</v>
      </c>
      <c r="O318" s="1">
        <f t="shared" si="117"/>
        <v>3.4111866634494115E-2</v>
      </c>
      <c r="P318" s="1">
        <f t="shared" si="118"/>
        <v>21.280911249538356</v>
      </c>
      <c r="Q318" s="1">
        <f t="shared" si="119"/>
        <v>0</v>
      </c>
      <c r="R318" s="1">
        <f t="shared" si="90"/>
        <v>0</v>
      </c>
      <c r="T318">
        <f t="shared" si="92"/>
        <v>0</v>
      </c>
      <c r="U318">
        <f t="shared" si="93"/>
        <v>0</v>
      </c>
    </row>
    <row r="319" spans="1:21">
      <c r="A319">
        <v>314</v>
      </c>
      <c r="B319">
        <f t="shared" si="88"/>
        <v>6.28</v>
      </c>
      <c r="C319" s="1">
        <f t="shared" si="107"/>
        <v>34.403934927955667</v>
      </c>
      <c r="D319" s="1">
        <f t="shared" si="108"/>
        <v>0.60135255800894549</v>
      </c>
      <c r="E319" s="1">
        <f t="shared" si="109"/>
        <v>1.0152432281632422</v>
      </c>
      <c r="F319" s="1">
        <f t="shared" si="110"/>
        <v>1.5960650720443326</v>
      </c>
      <c r="G319" s="1">
        <f t="shared" si="111"/>
        <v>-0.60135255800894549</v>
      </c>
      <c r="H319" s="1">
        <f t="shared" si="112"/>
        <v>1.7055933317247058</v>
      </c>
      <c r="I319" s="1">
        <f t="shared" si="113"/>
        <v>-20.645002036519145</v>
      </c>
      <c r="J319" s="1">
        <f t="shared" si="114"/>
        <v>-19.629758808355916</v>
      </c>
      <c r="K319" s="1">
        <f t="shared" si="94"/>
        <v>-0.39259517616711831</v>
      </c>
      <c r="L319" s="1">
        <f t="shared" si="115"/>
        <v>-109.568316023452</v>
      </c>
      <c r="M319" s="1">
        <f t="shared" si="116"/>
        <v>0</v>
      </c>
      <c r="N319" s="1">
        <f t="shared" si="89"/>
        <v>0</v>
      </c>
      <c r="O319" s="1">
        <f t="shared" si="117"/>
        <v>3.4111866634494115E-2</v>
      </c>
      <c r="P319" s="1">
        <f t="shared" si="118"/>
        <v>21.315023116172849</v>
      </c>
      <c r="Q319" s="1">
        <f t="shared" si="119"/>
        <v>0</v>
      </c>
      <c r="R319" s="1">
        <f t="shared" si="90"/>
        <v>0</v>
      </c>
      <c r="T319">
        <f t="shared" si="92"/>
        <v>0</v>
      </c>
      <c r="U319">
        <f t="shared" si="93"/>
        <v>0</v>
      </c>
    </row>
    <row r="320" spans="1:21">
      <c r="A320">
        <v>315</v>
      </c>
      <c r="B320">
        <f t="shared" si="88"/>
        <v>6.3</v>
      </c>
      <c r="C320" s="1">
        <f t="shared" si="107"/>
        <v>34.403934927955667</v>
      </c>
      <c r="D320" s="1">
        <f t="shared" si="108"/>
        <v>0.60135255800894549</v>
      </c>
      <c r="E320" s="1">
        <f t="shared" si="109"/>
        <v>1.0152432281632422</v>
      </c>
      <c r="F320" s="1">
        <f t="shared" si="110"/>
        <v>1.5960650720443326</v>
      </c>
      <c r="G320" s="1">
        <f t="shared" si="111"/>
        <v>-0.60135255800894549</v>
      </c>
      <c r="H320" s="1">
        <f t="shared" si="112"/>
        <v>1.7055933317247058</v>
      </c>
      <c r="I320" s="1">
        <f t="shared" si="113"/>
        <v>-20.645002036519145</v>
      </c>
      <c r="J320" s="1">
        <f t="shared" si="114"/>
        <v>-19.629758808355916</v>
      </c>
      <c r="K320" s="1">
        <f t="shared" si="94"/>
        <v>-0.39259517616711831</v>
      </c>
      <c r="L320" s="1">
        <f t="shared" si="115"/>
        <v>-109.96091119961912</v>
      </c>
      <c r="M320" s="1">
        <f t="shared" si="116"/>
        <v>0</v>
      </c>
      <c r="N320" s="1">
        <f t="shared" si="89"/>
        <v>0</v>
      </c>
      <c r="O320" s="1">
        <f t="shared" si="117"/>
        <v>3.4111866634494115E-2</v>
      </c>
      <c r="P320" s="1">
        <f t="shared" si="118"/>
        <v>21.349134982807342</v>
      </c>
      <c r="Q320" s="1">
        <f t="shared" si="119"/>
        <v>0</v>
      </c>
      <c r="R320" s="1">
        <f t="shared" si="90"/>
        <v>0</v>
      </c>
      <c r="T320">
        <f t="shared" si="92"/>
        <v>0</v>
      </c>
      <c r="U320">
        <f t="shared" si="93"/>
        <v>0</v>
      </c>
    </row>
    <row r="321" spans="1:21">
      <c r="A321">
        <v>316</v>
      </c>
      <c r="B321">
        <f t="shared" si="88"/>
        <v>6.32</v>
      </c>
      <c r="C321" s="1">
        <f t="shared" si="107"/>
        <v>34.403934927955667</v>
      </c>
      <c r="D321" s="1">
        <f t="shared" si="108"/>
        <v>0.60135255800894549</v>
      </c>
      <c r="E321" s="1">
        <f t="shared" si="109"/>
        <v>1.0152432281632422</v>
      </c>
      <c r="F321" s="1">
        <f t="shared" si="110"/>
        <v>1.5960650720443326</v>
      </c>
      <c r="G321" s="1">
        <f t="shared" si="111"/>
        <v>-0.60135255800894549</v>
      </c>
      <c r="H321" s="1">
        <f t="shared" si="112"/>
        <v>1.7055933317247058</v>
      </c>
      <c r="I321" s="1">
        <f t="shared" si="113"/>
        <v>-20.645002036519145</v>
      </c>
      <c r="J321" s="1">
        <f t="shared" si="114"/>
        <v>-19.629758808355916</v>
      </c>
      <c r="K321" s="1">
        <f t="shared" si="94"/>
        <v>-0.39259517616711831</v>
      </c>
      <c r="L321" s="1">
        <f t="shared" si="115"/>
        <v>-110.35350637578624</v>
      </c>
      <c r="M321" s="1">
        <f t="shared" si="116"/>
        <v>0</v>
      </c>
      <c r="N321" s="1">
        <f t="shared" si="89"/>
        <v>0</v>
      </c>
      <c r="O321" s="1">
        <f t="shared" si="117"/>
        <v>3.4111866634494115E-2</v>
      </c>
      <c r="P321" s="1">
        <f t="shared" si="118"/>
        <v>21.383246849441836</v>
      </c>
      <c r="Q321" s="1">
        <f t="shared" si="119"/>
        <v>0</v>
      </c>
      <c r="R321" s="1">
        <f t="shared" si="90"/>
        <v>0</v>
      </c>
      <c r="T321">
        <f t="shared" si="92"/>
        <v>0</v>
      </c>
      <c r="U321">
        <f t="shared" si="93"/>
        <v>0</v>
      </c>
    </row>
    <row r="322" spans="1:21">
      <c r="A322">
        <v>317</v>
      </c>
      <c r="B322">
        <f t="shared" si="88"/>
        <v>6.34</v>
      </c>
      <c r="C322" s="1">
        <f t="shared" si="107"/>
        <v>34.403934927955667</v>
      </c>
      <c r="D322" s="1">
        <f t="shared" si="108"/>
        <v>0.60135255800894549</v>
      </c>
      <c r="E322" s="1">
        <f t="shared" si="109"/>
        <v>1.0152432281632422</v>
      </c>
      <c r="F322" s="1">
        <f t="shared" si="110"/>
        <v>1.5960650720443326</v>
      </c>
      <c r="G322" s="1">
        <f t="shared" si="111"/>
        <v>-0.60135255800894549</v>
      </c>
      <c r="H322" s="1">
        <f t="shared" si="112"/>
        <v>1.7055933317247058</v>
      </c>
      <c r="I322" s="1">
        <f t="shared" si="113"/>
        <v>-20.645002036519145</v>
      </c>
      <c r="J322" s="1">
        <f t="shared" si="114"/>
        <v>-19.629758808355916</v>
      </c>
      <c r="K322" s="1">
        <f t="shared" si="94"/>
        <v>-0.39259517616711831</v>
      </c>
      <c r="L322" s="1">
        <f t="shared" si="115"/>
        <v>-110.74610155195336</v>
      </c>
      <c r="M322" s="1">
        <f t="shared" si="116"/>
        <v>0</v>
      </c>
      <c r="N322" s="1">
        <f t="shared" si="89"/>
        <v>0</v>
      </c>
      <c r="O322" s="1">
        <f t="shared" si="117"/>
        <v>3.4111866634494115E-2</v>
      </c>
      <c r="P322" s="1">
        <f t="shared" si="118"/>
        <v>21.417358716076329</v>
      </c>
      <c r="Q322" s="1">
        <f t="shared" si="119"/>
        <v>0</v>
      </c>
      <c r="R322" s="1">
        <f t="shared" si="90"/>
        <v>0</v>
      </c>
      <c r="T322">
        <f t="shared" si="92"/>
        <v>0</v>
      </c>
      <c r="U322">
        <f t="shared" si="93"/>
        <v>0</v>
      </c>
    </row>
    <row r="323" spans="1:21">
      <c r="A323">
        <v>318</v>
      </c>
      <c r="B323">
        <f t="shared" si="88"/>
        <v>6.36</v>
      </c>
      <c r="C323" s="1">
        <f t="shared" si="107"/>
        <v>34.403934927955667</v>
      </c>
      <c r="D323" s="1">
        <f t="shared" si="108"/>
        <v>0.60135255800894549</v>
      </c>
      <c r="E323" s="1">
        <f t="shared" si="109"/>
        <v>1.0152432281632422</v>
      </c>
      <c r="F323" s="1">
        <f t="shared" si="110"/>
        <v>1.5960650720443326</v>
      </c>
      <c r="G323" s="1">
        <f t="shared" si="111"/>
        <v>-0.60135255800894549</v>
      </c>
      <c r="H323" s="1">
        <f t="shared" si="112"/>
        <v>1.7055933317247058</v>
      </c>
      <c r="I323" s="1">
        <f t="shared" si="113"/>
        <v>-20.645002036519145</v>
      </c>
      <c r="J323" s="1">
        <f t="shared" si="114"/>
        <v>-19.629758808355916</v>
      </c>
      <c r="K323" s="1">
        <f t="shared" si="94"/>
        <v>-0.39259517616711831</v>
      </c>
      <c r="L323" s="1">
        <f t="shared" si="115"/>
        <v>-111.13869672812048</v>
      </c>
      <c r="M323" s="1">
        <f t="shared" si="116"/>
        <v>0</v>
      </c>
      <c r="N323" s="1">
        <f t="shared" si="89"/>
        <v>0</v>
      </c>
      <c r="O323" s="1">
        <f t="shared" si="117"/>
        <v>3.4111866634494115E-2</v>
      </c>
      <c r="P323" s="1">
        <f t="shared" si="118"/>
        <v>21.451470582710822</v>
      </c>
      <c r="Q323" s="1">
        <f t="shared" si="119"/>
        <v>0</v>
      </c>
      <c r="R323" s="1">
        <f t="shared" si="90"/>
        <v>0</v>
      </c>
      <c r="T323">
        <f t="shared" si="92"/>
        <v>0</v>
      </c>
      <c r="U323">
        <f t="shared" si="93"/>
        <v>0</v>
      </c>
    </row>
    <row r="324" spans="1:21">
      <c r="A324">
        <v>319</v>
      </c>
      <c r="B324">
        <f t="shared" si="88"/>
        <v>6.38</v>
      </c>
      <c r="C324" s="1">
        <f t="shared" si="107"/>
        <v>34.403934927955667</v>
      </c>
      <c r="D324" s="1">
        <f t="shared" si="108"/>
        <v>0.60135255800894549</v>
      </c>
      <c r="E324" s="1">
        <f t="shared" si="109"/>
        <v>1.0152432281632422</v>
      </c>
      <c r="F324" s="1">
        <f t="shared" si="110"/>
        <v>1.5960650720443326</v>
      </c>
      <c r="G324" s="1">
        <f t="shared" si="111"/>
        <v>-0.60135255800894549</v>
      </c>
      <c r="H324" s="1">
        <f t="shared" si="112"/>
        <v>1.7055933317247058</v>
      </c>
      <c r="I324" s="1">
        <f t="shared" si="113"/>
        <v>-20.645002036519145</v>
      </c>
      <c r="J324" s="1">
        <f t="shared" si="114"/>
        <v>-19.629758808355916</v>
      </c>
      <c r="K324" s="1">
        <f t="shared" si="94"/>
        <v>-0.39259517616711831</v>
      </c>
      <c r="L324" s="1">
        <f t="shared" si="115"/>
        <v>-111.5312919042876</v>
      </c>
      <c r="M324" s="1">
        <f t="shared" si="116"/>
        <v>0</v>
      </c>
      <c r="N324" s="1">
        <f t="shared" si="89"/>
        <v>0</v>
      </c>
      <c r="O324" s="1">
        <f t="shared" si="117"/>
        <v>3.4111866634494115E-2</v>
      </c>
      <c r="P324" s="1">
        <f t="shared" si="118"/>
        <v>21.485582449345316</v>
      </c>
      <c r="Q324" s="1">
        <f t="shared" si="119"/>
        <v>0</v>
      </c>
      <c r="R324" s="1">
        <f t="shared" si="90"/>
        <v>0</v>
      </c>
      <c r="T324">
        <f t="shared" si="92"/>
        <v>0</v>
      </c>
      <c r="U324">
        <f t="shared" si="93"/>
        <v>0</v>
      </c>
    </row>
    <row r="325" spans="1:21">
      <c r="A325">
        <v>320</v>
      </c>
      <c r="B325">
        <f t="shared" si="88"/>
        <v>6.4</v>
      </c>
      <c r="C325" s="1">
        <f t="shared" si="107"/>
        <v>34.403934927955667</v>
      </c>
      <c r="D325" s="1">
        <f t="shared" si="108"/>
        <v>0.60135255800894549</v>
      </c>
      <c r="E325" s="1">
        <f t="shared" si="109"/>
        <v>1.0152432281632422</v>
      </c>
      <c r="F325" s="1">
        <f t="shared" si="110"/>
        <v>1.5960650720443326</v>
      </c>
      <c r="G325" s="1">
        <f t="shared" si="111"/>
        <v>-0.60135255800894549</v>
      </c>
      <c r="H325" s="1">
        <f t="shared" si="112"/>
        <v>1.7055933317247058</v>
      </c>
      <c r="I325" s="1">
        <f t="shared" si="113"/>
        <v>-20.645002036519145</v>
      </c>
      <c r="J325" s="1">
        <f t="shared" si="114"/>
        <v>-19.629758808355916</v>
      </c>
      <c r="K325" s="1">
        <f t="shared" si="94"/>
        <v>-0.39259517616711831</v>
      </c>
      <c r="L325" s="1">
        <f t="shared" si="115"/>
        <v>-111.92388708045472</v>
      </c>
      <c r="M325" s="1">
        <f t="shared" si="116"/>
        <v>0</v>
      </c>
      <c r="N325" s="1">
        <f t="shared" si="89"/>
        <v>0</v>
      </c>
      <c r="O325" s="1">
        <f t="shared" si="117"/>
        <v>3.4111866634494115E-2</v>
      </c>
      <c r="P325" s="1">
        <f t="shared" si="118"/>
        <v>21.519694315979809</v>
      </c>
      <c r="Q325" s="1">
        <f t="shared" si="119"/>
        <v>0</v>
      </c>
      <c r="R325" s="1">
        <f t="shared" si="90"/>
        <v>0</v>
      </c>
      <c r="T325">
        <f t="shared" si="92"/>
        <v>0</v>
      </c>
      <c r="U325">
        <f t="shared" si="93"/>
        <v>0</v>
      </c>
    </row>
    <row r="326" spans="1:21">
      <c r="A326">
        <v>321</v>
      </c>
      <c r="B326">
        <f t="shared" ref="B326:B389" si="120">A326*Ts</f>
        <v>6.42</v>
      </c>
      <c r="C326" s="1">
        <f t="shared" si="107"/>
        <v>34.403934927955667</v>
      </c>
      <c r="D326" s="1">
        <f t="shared" si="108"/>
        <v>0.60135255800894549</v>
      </c>
      <c r="E326" s="1">
        <f t="shared" si="109"/>
        <v>1.0152432281632422</v>
      </c>
      <c r="F326" s="1">
        <f t="shared" si="110"/>
        <v>1.5960650720443326</v>
      </c>
      <c r="G326" s="1">
        <f t="shared" si="111"/>
        <v>-0.60135255800894549</v>
      </c>
      <c r="H326" s="1">
        <f t="shared" si="112"/>
        <v>1.7055933317247058</v>
      </c>
      <c r="I326" s="1">
        <f t="shared" si="113"/>
        <v>-20.645002036519145</v>
      </c>
      <c r="J326" s="1">
        <f t="shared" si="114"/>
        <v>-19.629758808355916</v>
      </c>
      <c r="K326" s="1">
        <f t="shared" si="94"/>
        <v>-0.39259517616711831</v>
      </c>
      <c r="L326" s="1">
        <f t="shared" si="115"/>
        <v>-112.31648225662184</v>
      </c>
      <c r="M326" s="1">
        <f t="shared" si="116"/>
        <v>0</v>
      </c>
      <c r="N326" s="1">
        <f t="shared" ref="N326:N389" si="121">IF(H326&lt;2,0,K326*Sp +L326*Si + M326*Sd)</f>
        <v>0</v>
      </c>
      <c r="O326" s="1">
        <f t="shared" si="117"/>
        <v>3.4111866634494115E-2</v>
      </c>
      <c r="P326" s="1">
        <f t="shared" si="118"/>
        <v>21.553806182614302</v>
      </c>
      <c r="Q326" s="1">
        <f t="shared" si="119"/>
        <v>0</v>
      </c>
      <c r="R326" s="1">
        <f t="shared" ref="R326:R389" si="122">IF(H326&lt;2,0,MIN(O326*Dp +P326*Di + Q326*Dd,1)*Speed)</f>
        <v>0</v>
      </c>
      <c r="T326">
        <f t="shared" si="92"/>
        <v>0</v>
      </c>
      <c r="U326">
        <f t="shared" si="93"/>
        <v>0</v>
      </c>
    </row>
    <row r="327" spans="1:21">
      <c r="A327">
        <v>322</v>
      </c>
      <c r="B327">
        <f t="shared" si="120"/>
        <v>6.44</v>
      </c>
      <c r="C327" s="1">
        <f t="shared" si="107"/>
        <v>34.403934927955667</v>
      </c>
      <c r="D327" s="1">
        <f t="shared" si="108"/>
        <v>0.60135255800894549</v>
      </c>
      <c r="E327" s="1">
        <f t="shared" si="109"/>
        <v>1.0152432281632422</v>
      </c>
      <c r="F327" s="1">
        <f t="shared" si="110"/>
        <v>1.5960650720443326</v>
      </c>
      <c r="G327" s="1">
        <f t="shared" si="111"/>
        <v>-0.60135255800894549</v>
      </c>
      <c r="H327" s="1">
        <f t="shared" si="112"/>
        <v>1.7055933317247058</v>
      </c>
      <c r="I327" s="1">
        <f t="shared" si="113"/>
        <v>-20.645002036519145</v>
      </c>
      <c r="J327" s="1">
        <f t="shared" si="114"/>
        <v>-19.629758808355916</v>
      </c>
      <c r="K327" s="1">
        <f t="shared" si="94"/>
        <v>-0.39259517616711831</v>
      </c>
      <c r="L327" s="1">
        <f t="shared" si="115"/>
        <v>-112.70907743278896</v>
      </c>
      <c r="M327" s="1">
        <f t="shared" si="116"/>
        <v>0</v>
      </c>
      <c r="N327" s="1">
        <f t="shared" si="121"/>
        <v>0</v>
      </c>
      <c r="O327" s="1">
        <f t="shared" si="117"/>
        <v>3.4111866634494115E-2</v>
      </c>
      <c r="P327" s="1">
        <f t="shared" si="118"/>
        <v>21.587918049248795</v>
      </c>
      <c r="Q327" s="1">
        <f t="shared" si="119"/>
        <v>0</v>
      </c>
      <c r="R327" s="1">
        <f t="shared" si="122"/>
        <v>0</v>
      </c>
      <c r="T327">
        <f t="shared" ref="T327:T390" si="123">IF(H327&lt;2,0,IF(R327-N327 &lt; -1, -1, IF(R327-N327 &gt; 1,1,R327-N327)))</f>
        <v>0</v>
      </c>
      <c r="U327">
        <f t="shared" ref="U327:U390" si="124">IF(H327&lt;2,0,IF(R327+N327 &lt; -1, -1, IF(R327+N327 &gt; 1, 1, R327+N327)))</f>
        <v>0</v>
      </c>
    </row>
    <row r="328" spans="1:21">
      <c r="A328">
        <v>323</v>
      </c>
      <c r="B328">
        <f t="shared" si="120"/>
        <v>6.46</v>
      </c>
      <c r="C328" s="1">
        <f t="shared" si="107"/>
        <v>34.403934927955667</v>
      </c>
      <c r="D328" s="1">
        <f t="shared" si="108"/>
        <v>0.60135255800894549</v>
      </c>
      <c r="E328" s="1">
        <f t="shared" si="109"/>
        <v>1.0152432281632422</v>
      </c>
      <c r="F328" s="1">
        <f t="shared" si="110"/>
        <v>1.5960650720443326</v>
      </c>
      <c r="G328" s="1">
        <f t="shared" si="111"/>
        <v>-0.60135255800894549</v>
      </c>
      <c r="H328" s="1">
        <f t="shared" si="112"/>
        <v>1.7055933317247058</v>
      </c>
      <c r="I328" s="1">
        <f t="shared" si="113"/>
        <v>-20.645002036519145</v>
      </c>
      <c r="J328" s="1">
        <f t="shared" si="114"/>
        <v>-19.629758808355916</v>
      </c>
      <c r="K328" s="1">
        <f t="shared" ref="K328:K391" si="125">J328*$I$1</f>
        <v>-0.39259517616711831</v>
      </c>
      <c r="L328" s="1">
        <f t="shared" si="115"/>
        <v>-113.10167260895608</v>
      </c>
      <c r="M328" s="1">
        <f t="shared" si="116"/>
        <v>0</v>
      </c>
      <c r="N328" s="1">
        <f t="shared" si="121"/>
        <v>0</v>
      </c>
      <c r="O328" s="1">
        <f t="shared" si="117"/>
        <v>3.4111866634494115E-2</v>
      </c>
      <c r="P328" s="1">
        <f t="shared" si="118"/>
        <v>21.622029915883289</v>
      </c>
      <c r="Q328" s="1">
        <f t="shared" si="119"/>
        <v>0</v>
      </c>
      <c r="R328" s="1">
        <f t="shared" si="122"/>
        <v>0</v>
      </c>
      <c r="T328">
        <f t="shared" si="123"/>
        <v>0</v>
      </c>
      <c r="U328">
        <f t="shared" si="124"/>
        <v>0</v>
      </c>
    </row>
    <row r="329" spans="1:21">
      <c r="A329">
        <v>324</v>
      </c>
      <c r="B329">
        <f t="shared" si="120"/>
        <v>6.48</v>
      </c>
      <c r="C329" s="1">
        <f t="shared" si="107"/>
        <v>34.403934927955667</v>
      </c>
      <c r="D329" s="1">
        <f t="shared" si="108"/>
        <v>0.60135255800894549</v>
      </c>
      <c r="E329" s="1">
        <f t="shared" si="109"/>
        <v>1.0152432281632422</v>
      </c>
      <c r="F329" s="1">
        <f t="shared" si="110"/>
        <v>1.5960650720443326</v>
      </c>
      <c r="G329" s="1">
        <f t="shared" si="111"/>
        <v>-0.60135255800894549</v>
      </c>
      <c r="H329" s="1">
        <f t="shared" si="112"/>
        <v>1.7055933317247058</v>
      </c>
      <c r="I329" s="1">
        <f t="shared" si="113"/>
        <v>-20.645002036519145</v>
      </c>
      <c r="J329" s="1">
        <f t="shared" si="114"/>
        <v>-19.629758808355916</v>
      </c>
      <c r="K329" s="1">
        <f t="shared" si="125"/>
        <v>-0.39259517616711831</v>
      </c>
      <c r="L329" s="1">
        <f t="shared" si="115"/>
        <v>-113.4942677851232</v>
      </c>
      <c r="M329" s="1">
        <f t="shared" si="116"/>
        <v>0</v>
      </c>
      <c r="N329" s="1">
        <f t="shared" si="121"/>
        <v>0</v>
      </c>
      <c r="O329" s="1">
        <f t="shared" si="117"/>
        <v>3.4111866634494115E-2</v>
      </c>
      <c r="P329" s="1">
        <f t="shared" si="118"/>
        <v>21.656141782517782</v>
      </c>
      <c r="Q329" s="1">
        <f t="shared" si="119"/>
        <v>0</v>
      </c>
      <c r="R329" s="1">
        <f t="shared" si="122"/>
        <v>0</v>
      </c>
      <c r="T329">
        <f t="shared" si="123"/>
        <v>0</v>
      </c>
      <c r="U329">
        <f t="shared" si="124"/>
        <v>0</v>
      </c>
    </row>
    <row r="330" spans="1:21">
      <c r="A330">
        <v>325</v>
      </c>
      <c r="B330">
        <f t="shared" si="120"/>
        <v>6.5</v>
      </c>
      <c r="C330" s="1">
        <f t="shared" si="107"/>
        <v>34.403934927955667</v>
      </c>
      <c r="D330" s="1">
        <f t="shared" si="108"/>
        <v>0.60135255800894549</v>
      </c>
      <c r="E330" s="1">
        <f t="shared" si="109"/>
        <v>1.0152432281632422</v>
      </c>
      <c r="F330" s="1">
        <f t="shared" si="110"/>
        <v>1.5960650720443326</v>
      </c>
      <c r="G330" s="1">
        <f t="shared" si="111"/>
        <v>-0.60135255800894549</v>
      </c>
      <c r="H330" s="1">
        <f t="shared" si="112"/>
        <v>1.7055933317247058</v>
      </c>
      <c r="I330" s="1">
        <f t="shared" si="113"/>
        <v>-20.645002036519145</v>
      </c>
      <c r="J330" s="1">
        <f t="shared" si="114"/>
        <v>-19.629758808355916</v>
      </c>
      <c r="K330" s="1">
        <f t="shared" si="125"/>
        <v>-0.39259517616711831</v>
      </c>
      <c r="L330" s="1">
        <f t="shared" si="115"/>
        <v>-113.88686296129032</v>
      </c>
      <c r="M330" s="1">
        <f t="shared" si="116"/>
        <v>0</v>
      </c>
      <c r="N330" s="1">
        <f t="shared" si="121"/>
        <v>0</v>
      </c>
      <c r="O330" s="1">
        <f t="shared" si="117"/>
        <v>3.4111866634494115E-2</v>
      </c>
      <c r="P330" s="1">
        <f t="shared" si="118"/>
        <v>21.690253649152275</v>
      </c>
      <c r="Q330" s="1">
        <f t="shared" si="119"/>
        <v>0</v>
      </c>
      <c r="R330" s="1">
        <f t="shared" si="122"/>
        <v>0</v>
      </c>
      <c r="T330">
        <f t="shared" si="123"/>
        <v>0</v>
      </c>
      <c r="U330">
        <f t="shared" si="124"/>
        <v>0</v>
      </c>
    </row>
    <row r="331" spans="1:21">
      <c r="A331">
        <v>326</v>
      </c>
      <c r="B331">
        <f t="shared" si="120"/>
        <v>6.5200000000000005</v>
      </c>
      <c r="C331" s="1">
        <f t="shared" si="107"/>
        <v>34.403934927955667</v>
      </c>
      <c r="D331" s="1">
        <f t="shared" si="108"/>
        <v>0.60135255800894549</v>
      </c>
      <c r="E331" s="1">
        <f t="shared" si="109"/>
        <v>1.0152432281632422</v>
      </c>
      <c r="F331" s="1">
        <f t="shared" si="110"/>
        <v>1.5960650720443326</v>
      </c>
      <c r="G331" s="1">
        <f t="shared" si="111"/>
        <v>-0.60135255800894549</v>
      </c>
      <c r="H331" s="1">
        <f t="shared" si="112"/>
        <v>1.7055933317247058</v>
      </c>
      <c r="I331" s="1">
        <f t="shared" si="113"/>
        <v>-20.645002036519145</v>
      </c>
      <c r="J331" s="1">
        <f t="shared" si="114"/>
        <v>-19.629758808355916</v>
      </c>
      <c r="K331" s="1">
        <f t="shared" si="125"/>
        <v>-0.39259517616711831</v>
      </c>
      <c r="L331" s="1">
        <f t="shared" si="115"/>
        <v>-114.27945813745744</v>
      </c>
      <c r="M331" s="1">
        <f t="shared" si="116"/>
        <v>0</v>
      </c>
      <c r="N331" s="1">
        <f t="shared" si="121"/>
        <v>0</v>
      </c>
      <c r="O331" s="1">
        <f t="shared" si="117"/>
        <v>3.4111866634494115E-2</v>
      </c>
      <c r="P331" s="1">
        <f t="shared" si="118"/>
        <v>21.724365515786769</v>
      </c>
      <c r="Q331" s="1">
        <f t="shared" si="119"/>
        <v>0</v>
      </c>
      <c r="R331" s="1">
        <f t="shared" si="122"/>
        <v>0</v>
      </c>
      <c r="T331">
        <f t="shared" si="123"/>
        <v>0</v>
      </c>
      <c r="U331">
        <f t="shared" si="124"/>
        <v>0</v>
      </c>
    </row>
    <row r="332" spans="1:21">
      <c r="A332">
        <v>327</v>
      </c>
      <c r="B332">
        <f t="shared" si="120"/>
        <v>6.54</v>
      </c>
      <c r="C332" s="1">
        <f t="shared" si="107"/>
        <v>34.403934927955667</v>
      </c>
      <c r="D332" s="1">
        <f t="shared" si="108"/>
        <v>0.60135255800894549</v>
      </c>
      <c r="E332" s="1">
        <f t="shared" si="109"/>
        <v>1.0152432281632422</v>
      </c>
      <c r="F332" s="1">
        <f t="shared" si="110"/>
        <v>1.5960650720443326</v>
      </c>
      <c r="G332" s="1">
        <f t="shared" si="111"/>
        <v>-0.60135255800894549</v>
      </c>
      <c r="H332" s="1">
        <f t="shared" si="112"/>
        <v>1.7055933317247058</v>
      </c>
      <c r="I332" s="1">
        <f t="shared" si="113"/>
        <v>-20.645002036519145</v>
      </c>
      <c r="J332" s="1">
        <f t="shared" si="114"/>
        <v>-19.629758808355916</v>
      </c>
      <c r="K332" s="1">
        <f t="shared" si="125"/>
        <v>-0.39259517616711831</v>
      </c>
      <c r="L332" s="1">
        <f t="shared" si="115"/>
        <v>-114.67205331362456</v>
      </c>
      <c r="M332" s="1">
        <f t="shared" si="116"/>
        <v>0</v>
      </c>
      <c r="N332" s="1">
        <f t="shared" si="121"/>
        <v>0</v>
      </c>
      <c r="O332" s="1">
        <f t="shared" si="117"/>
        <v>3.4111866634494115E-2</v>
      </c>
      <c r="P332" s="1">
        <f t="shared" si="118"/>
        <v>21.758477382421262</v>
      </c>
      <c r="Q332" s="1">
        <f t="shared" si="119"/>
        <v>0</v>
      </c>
      <c r="R332" s="1">
        <f t="shared" si="122"/>
        <v>0</v>
      </c>
      <c r="T332">
        <f t="shared" si="123"/>
        <v>0</v>
      </c>
      <c r="U332">
        <f t="shared" si="124"/>
        <v>0</v>
      </c>
    </row>
    <row r="333" spans="1:21">
      <c r="A333">
        <v>328</v>
      </c>
      <c r="B333">
        <f t="shared" si="120"/>
        <v>6.5600000000000005</v>
      </c>
      <c r="C333" s="1">
        <f t="shared" si="107"/>
        <v>34.403934927955667</v>
      </c>
      <c r="D333" s="1">
        <f t="shared" si="108"/>
        <v>0.60135255800894549</v>
      </c>
      <c r="E333" s="1">
        <f t="shared" si="109"/>
        <v>1.0152432281632422</v>
      </c>
      <c r="F333" s="1">
        <f t="shared" si="110"/>
        <v>1.5960650720443326</v>
      </c>
      <c r="G333" s="1">
        <f t="shared" si="111"/>
        <v>-0.60135255800894549</v>
      </c>
      <c r="H333" s="1">
        <f t="shared" si="112"/>
        <v>1.7055933317247058</v>
      </c>
      <c r="I333" s="1">
        <f t="shared" si="113"/>
        <v>-20.645002036519145</v>
      </c>
      <c r="J333" s="1">
        <f t="shared" si="114"/>
        <v>-19.629758808355916</v>
      </c>
      <c r="K333" s="1">
        <f t="shared" si="125"/>
        <v>-0.39259517616711831</v>
      </c>
      <c r="L333" s="1">
        <f t="shared" si="115"/>
        <v>-115.06464848979168</v>
      </c>
      <c r="M333" s="1">
        <f t="shared" si="116"/>
        <v>0</v>
      </c>
      <c r="N333" s="1">
        <f t="shared" si="121"/>
        <v>0</v>
      </c>
      <c r="O333" s="1">
        <f t="shared" si="117"/>
        <v>3.4111866634494115E-2</v>
      </c>
      <c r="P333" s="1">
        <f t="shared" si="118"/>
        <v>21.792589249055755</v>
      </c>
      <c r="Q333" s="1">
        <f t="shared" si="119"/>
        <v>0</v>
      </c>
      <c r="R333" s="1">
        <f t="shared" si="122"/>
        <v>0</v>
      </c>
      <c r="T333">
        <f t="shared" si="123"/>
        <v>0</v>
      </c>
      <c r="U333">
        <f t="shared" si="124"/>
        <v>0</v>
      </c>
    </row>
    <row r="334" spans="1:21">
      <c r="A334">
        <v>329</v>
      </c>
      <c r="B334">
        <f t="shared" si="120"/>
        <v>6.58</v>
      </c>
      <c r="C334" s="1">
        <f t="shared" si="107"/>
        <v>34.403934927955667</v>
      </c>
      <c r="D334" s="1">
        <f t="shared" si="108"/>
        <v>0.60135255800894549</v>
      </c>
      <c r="E334" s="1">
        <f t="shared" si="109"/>
        <v>1.0152432281632422</v>
      </c>
      <c r="F334" s="1">
        <f t="shared" si="110"/>
        <v>1.5960650720443326</v>
      </c>
      <c r="G334" s="1">
        <f t="shared" si="111"/>
        <v>-0.60135255800894549</v>
      </c>
      <c r="H334" s="1">
        <f t="shared" si="112"/>
        <v>1.7055933317247058</v>
      </c>
      <c r="I334" s="1">
        <f t="shared" si="113"/>
        <v>-20.645002036519145</v>
      </c>
      <c r="J334" s="1">
        <f t="shared" si="114"/>
        <v>-19.629758808355916</v>
      </c>
      <c r="K334" s="1">
        <f t="shared" si="125"/>
        <v>-0.39259517616711831</v>
      </c>
      <c r="L334" s="1">
        <f t="shared" si="115"/>
        <v>-115.4572436659588</v>
      </c>
      <c r="M334" s="1">
        <f t="shared" si="116"/>
        <v>0</v>
      </c>
      <c r="N334" s="1">
        <f t="shared" si="121"/>
        <v>0</v>
      </c>
      <c r="O334" s="1">
        <f t="shared" si="117"/>
        <v>3.4111866634494115E-2</v>
      </c>
      <c r="P334" s="1">
        <f t="shared" si="118"/>
        <v>21.826701115690248</v>
      </c>
      <c r="Q334" s="1">
        <f t="shared" si="119"/>
        <v>0</v>
      </c>
      <c r="R334" s="1">
        <f t="shared" si="122"/>
        <v>0</v>
      </c>
      <c r="T334">
        <f t="shared" si="123"/>
        <v>0</v>
      </c>
      <c r="U334">
        <f t="shared" si="124"/>
        <v>0</v>
      </c>
    </row>
    <row r="335" spans="1:21">
      <c r="A335">
        <v>330</v>
      </c>
      <c r="B335">
        <f t="shared" si="120"/>
        <v>6.6000000000000005</v>
      </c>
      <c r="C335" s="1">
        <f t="shared" si="107"/>
        <v>34.403934927955667</v>
      </c>
      <c r="D335" s="1">
        <f t="shared" si="108"/>
        <v>0.60135255800894549</v>
      </c>
      <c r="E335" s="1">
        <f t="shared" si="109"/>
        <v>1.0152432281632422</v>
      </c>
      <c r="F335" s="1">
        <f t="shared" si="110"/>
        <v>1.5960650720443326</v>
      </c>
      <c r="G335" s="1">
        <f t="shared" si="111"/>
        <v>-0.60135255800894549</v>
      </c>
      <c r="H335" s="1">
        <f t="shared" si="112"/>
        <v>1.7055933317247058</v>
      </c>
      <c r="I335" s="1">
        <f t="shared" si="113"/>
        <v>-20.645002036519145</v>
      </c>
      <c r="J335" s="1">
        <f t="shared" si="114"/>
        <v>-19.629758808355916</v>
      </c>
      <c r="K335" s="1">
        <f t="shared" si="125"/>
        <v>-0.39259517616711831</v>
      </c>
      <c r="L335" s="1">
        <f t="shared" si="115"/>
        <v>-115.84983884212592</v>
      </c>
      <c r="M335" s="1">
        <f t="shared" si="116"/>
        <v>0</v>
      </c>
      <c r="N335" s="1">
        <f t="shared" si="121"/>
        <v>0</v>
      </c>
      <c r="O335" s="1">
        <f t="shared" si="117"/>
        <v>3.4111866634494115E-2</v>
      </c>
      <c r="P335" s="1">
        <f t="shared" si="118"/>
        <v>21.860812982324742</v>
      </c>
      <c r="Q335" s="1">
        <f t="shared" si="119"/>
        <v>0</v>
      </c>
      <c r="R335" s="1">
        <f t="shared" si="122"/>
        <v>0</v>
      </c>
      <c r="T335">
        <f t="shared" si="123"/>
        <v>0</v>
      </c>
      <c r="U335">
        <f t="shared" si="124"/>
        <v>0</v>
      </c>
    </row>
    <row r="336" spans="1:21">
      <c r="A336">
        <v>331</v>
      </c>
      <c r="B336">
        <f t="shared" si="120"/>
        <v>6.62</v>
      </c>
      <c r="C336" s="1">
        <f t="shared" si="107"/>
        <v>34.403934927955667</v>
      </c>
      <c r="D336" s="1">
        <f t="shared" si="108"/>
        <v>0.60135255800894549</v>
      </c>
      <c r="E336" s="1">
        <f t="shared" si="109"/>
        <v>1.0152432281632422</v>
      </c>
      <c r="F336" s="1">
        <f t="shared" si="110"/>
        <v>1.5960650720443326</v>
      </c>
      <c r="G336" s="1">
        <f t="shared" si="111"/>
        <v>-0.60135255800894549</v>
      </c>
      <c r="H336" s="1">
        <f t="shared" si="112"/>
        <v>1.7055933317247058</v>
      </c>
      <c r="I336" s="1">
        <f t="shared" si="113"/>
        <v>-20.645002036519145</v>
      </c>
      <c r="J336" s="1">
        <f t="shared" si="114"/>
        <v>-19.629758808355916</v>
      </c>
      <c r="K336" s="1">
        <f t="shared" si="125"/>
        <v>-0.39259517616711831</v>
      </c>
      <c r="L336" s="1">
        <f t="shared" si="115"/>
        <v>-116.24243401829304</v>
      </c>
      <c r="M336" s="1">
        <f t="shared" si="116"/>
        <v>0</v>
      </c>
      <c r="N336" s="1">
        <f t="shared" si="121"/>
        <v>0</v>
      </c>
      <c r="O336" s="1">
        <f t="shared" si="117"/>
        <v>3.4111866634494115E-2</v>
      </c>
      <c r="P336" s="1">
        <f t="shared" si="118"/>
        <v>21.894924848959235</v>
      </c>
      <c r="Q336" s="1">
        <f t="shared" si="119"/>
        <v>0</v>
      </c>
      <c r="R336" s="1">
        <f t="shared" si="122"/>
        <v>0</v>
      </c>
      <c r="T336">
        <f t="shared" si="123"/>
        <v>0</v>
      </c>
      <c r="U336">
        <f t="shared" si="124"/>
        <v>0</v>
      </c>
    </row>
    <row r="337" spans="1:21">
      <c r="A337">
        <v>332</v>
      </c>
      <c r="B337">
        <f t="shared" si="120"/>
        <v>6.6400000000000006</v>
      </c>
      <c r="C337" s="1">
        <f t="shared" si="107"/>
        <v>34.403934927955667</v>
      </c>
      <c r="D337" s="1">
        <f t="shared" si="108"/>
        <v>0.60135255800894549</v>
      </c>
      <c r="E337" s="1">
        <f t="shared" si="109"/>
        <v>1.0152432281632422</v>
      </c>
      <c r="F337" s="1">
        <f t="shared" si="110"/>
        <v>1.5960650720443326</v>
      </c>
      <c r="G337" s="1">
        <f t="shared" si="111"/>
        <v>-0.60135255800894549</v>
      </c>
      <c r="H337" s="1">
        <f t="shared" si="112"/>
        <v>1.7055933317247058</v>
      </c>
      <c r="I337" s="1">
        <f t="shared" si="113"/>
        <v>-20.645002036519145</v>
      </c>
      <c r="J337" s="1">
        <f t="shared" si="114"/>
        <v>-19.629758808355916</v>
      </c>
      <c r="K337" s="1">
        <f t="shared" si="125"/>
        <v>-0.39259517616711831</v>
      </c>
      <c r="L337" s="1">
        <f t="shared" si="115"/>
        <v>-116.63502919446016</v>
      </c>
      <c r="M337" s="1">
        <f t="shared" si="116"/>
        <v>0</v>
      </c>
      <c r="N337" s="1">
        <f t="shared" si="121"/>
        <v>0</v>
      </c>
      <c r="O337" s="1">
        <f t="shared" si="117"/>
        <v>3.4111866634494115E-2</v>
      </c>
      <c r="P337" s="1">
        <f t="shared" si="118"/>
        <v>21.929036715593728</v>
      </c>
      <c r="Q337" s="1">
        <f t="shared" si="119"/>
        <v>0</v>
      </c>
      <c r="R337" s="1">
        <f t="shared" si="122"/>
        <v>0</v>
      </c>
      <c r="T337">
        <f t="shared" si="123"/>
        <v>0</v>
      </c>
      <c r="U337">
        <f t="shared" si="124"/>
        <v>0</v>
      </c>
    </row>
    <row r="338" spans="1:21">
      <c r="A338">
        <v>333</v>
      </c>
      <c r="B338">
        <f t="shared" si="120"/>
        <v>6.66</v>
      </c>
      <c r="C338" s="1">
        <f t="shared" si="107"/>
        <v>34.403934927955667</v>
      </c>
      <c r="D338" s="1">
        <f t="shared" si="108"/>
        <v>0.60135255800894549</v>
      </c>
      <c r="E338" s="1">
        <f t="shared" si="109"/>
        <v>1.0152432281632422</v>
      </c>
      <c r="F338" s="1">
        <f t="shared" si="110"/>
        <v>1.5960650720443326</v>
      </c>
      <c r="G338" s="1">
        <f t="shared" si="111"/>
        <v>-0.60135255800894549</v>
      </c>
      <c r="H338" s="1">
        <f t="shared" si="112"/>
        <v>1.7055933317247058</v>
      </c>
      <c r="I338" s="1">
        <f t="shared" si="113"/>
        <v>-20.645002036519145</v>
      </c>
      <c r="J338" s="1">
        <f t="shared" si="114"/>
        <v>-19.629758808355916</v>
      </c>
      <c r="K338" s="1">
        <f t="shared" si="125"/>
        <v>-0.39259517616711831</v>
      </c>
      <c r="L338" s="1">
        <f t="shared" si="115"/>
        <v>-117.02762437062728</v>
      </c>
      <c r="M338" s="1">
        <f t="shared" si="116"/>
        <v>0</v>
      </c>
      <c r="N338" s="1">
        <f t="shared" si="121"/>
        <v>0</v>
      </c>
      <c r="O338" s="1">
        <f t="shared" si="117"/>
        <v>3.4111866634494115E-2</v>
      </c>
      <c r="P338" s="1">
        <f t="shared" si="118"/>
        <v>21.963148582228222</v>
      </c>
      <c r="Q338" s="1">
        <f t="shared" si="119"/>
        <v>0</v>
      </c>
      <c r="R338" s="1">
        <f t="shared" si="122"/>
        <v>0</v>
      </c>
      <c r="T338">
        <f t="shared" si="123"/>
        <v>0</v>
      </c>
      <c r="U338">
        <f t="shared" si="124"/>
        <v>0</v>
      </c>
    </row>
    <row r="339" spans="1:21">
      <c r="A339">
        <v>334</v>
      </c>
      <c r="B339">
        <f t="shared" si="120"/>
        <v>6.68</v>
      </c>
      <c r="C339" s="1">
        <f t="shared" si="107"/>
        <v>34.403934927955667</v>
      </c>
      <c r="D339" s="1">
        <f t="shared" si="108"/>
        <v>0.60135255800894549</v>
      </c>
      <c r="E339" s="1">
        <f t="shared" si="109"/>
        <v>1.0152432281632422</v>
      </c>
      <c r="F339" s="1">
        <f t="shared" si="110"/>
        <v>1.5960650720443326</v>
      </c>
      <c r="G339" s="1">
        <f t="shared" si="111"/>
        <v>-0.60135255800894549</v>
      </c>
      <c r="H339" s="1">
        <f t="shared" si="112"/>
        <v>1.7055933317247058</v>
      </c>
      <c r="I339" s="1">
        <f t="shared" si="113"/>
        <v>-20.645002036519145</v>
      </c>
      <c r="J339" s="1">
        <f t="shared" si="114"/>
        <v>-19.629758808355916</v>
      </c>
      <c r="K339" s="1">
        <f t="shared" si="125"/>
        <v>-0.39259517616711831</v>
      </c>
      <c r="L339" s="1">
        <f t="shared" si="115"/>
        <v>-117.4202195467944</v>
      </c>
      <c r="M339" s="1">
        <f t="shared" si="116"/>
        <v>0</v>
      </c>
      <c r="N339" s="1">
        <f t="shared" si="121"/>
        <v>0</v>
      </c>
      <c r="O339" s="1">
        <f t="shared" si="117"/>
        <v>3.4111866634494115E-2</v>
      </c>
      <c r="P339" s="1">
        <f t="shared" si="118"/>
        <v>21.997260448862715</v>
      </c>
      <c r="Q339" s="1">
        <f t="shared" si="119"/>
        <v>0</v>
      </c>
      <c r="R339" s="1">
        <f t="shared" si="122"/>
        <v>0</v>
      </c>
      <c r="T339">
        <f t="shared" si="123"/>
        <v>0</v>
      </c>
      <c r="U339">
        <f t="shared" si="124"/>
        <v>0</v>
      </c>
    </row>
    <row r="340" spans="1:21">
      <c r="A340">
        <v>335</v>
      </c>
      <c r="B340">
        <f t="shared" si="120"/>
        <v>6.7</v>
      </c>
      <c r="C340" s="1">
        <f t="shared" si="107"/>
        <v>34.403934927955667</v>
      </c>
      <c r="D340" s="1">
        <f t="shared" si="108"/>
        <v>0.60135255800894549</v>
      </c>
      <c r="E340" s="1">
        <f t="shared" si="109"/>
        <v>1.0152432281632422</v>
      </c>
      <c r="F340" s="1">
        <f t="shared" si="110"/>
        <v>1.5960650720443326</v>
      </c>
      <c r="G340" s="1">
        <f t="shared" si="111"/>
        <v>-0.60135255800894549</v>
      </c>
      <c r="H340" s="1">
        <f t="shared" si="112"/>
        <v>1.7055933317247058</v>
      </c>
      <c r="I340" s="1">
        <f t="shared" si="113"/>
        <v>-20.645002036519145</v>
      </c>
      <c r="J340" s="1">
        <f t="shared" si="114"/>
        <v>-19.629758808355916</v>
      </c>
      <c r="K340" s="1">
        <f t="shared" si="125"/>
        <v>-0.39259517616711831</v>
      </c>
      <c r="L340" s="1">
        <f t="shared" si="115"/>
        <v>-117.81281472296152</v>
      </c>
      <c r="M340" s="1">
        <f t="shared" si="116"/>
        <v>0</v>
      </c>
      <c r="N340" s="1">
        <f t="shared" si="121"/>
        <v>0</v>
      </c>
      <c r="O340" s="1">
        <f t="shared" si="117"/>
        <v>3.4111866634494115E-2</v>
      </c>
      <c r="P340" s="1">
        <f t="shared" si="118"/>
        <v>22.031372315497208</v>
      </c>
      <c r="Q340" s="1">
        <f t="shared" si="119"/>
        <v>0</v>
      </c>
      <c r="R340" s="1">
        <f t="shared" si="122"/>
        <v>0</v>
      </c>
      <c r="T340">
        <f t="shared" si="123"/>
        <v>0</v>
      </c>
      <c r="U340">
        <f t="shared" si="124"/>
        <v>0</v>
      </c>
    </row>
    <row r="341" spans="1:21">
      <c r="A341">
        <v>336</v>
      </c>
      <c r="B341">
        <f t="shared" si="120"/>
        <v>6.72</v>
      </c>
      <c r="C341" s="1">
        <f t="shared" si="107"/>
        <v>34.403934927955667</v>
      </c>
      <c r="D341" s="1">
        <f t="shared" si="108"/>
        <v>0.60135255800894549</v>
      </c>
      <c r="E341" s="1">
        <f t="shared" si="109"/>
        <v>1.0152432281632422</v>
      </c>
      <c r="F341" s="1">
        <f t="shared" si="110"/>
        <v>1.5960650720443326</v>
      </c>
      <c r="G341" s="1">
        <f t="shared" si="111"/>
        <v>-0.60135255800894549</v>
      </c>
      <c r="H341" s="1">
        <f t="shared" si="112"/>
        <v>1.7055933317247058</v>
      </c>
      <c r="I341" s="1">
        <f t="shared" si="113"/>
        <v>-20.645002036519145</v>
      </c>
      <c r="J341" s="1">
        <f t="shared" si="114"/>
        <v>-19.629758808355916</v>
      </c>
      <c r="K341" s="1">
        <f t="shared" si="125"/>
        <v>-0.39259517616711831</v>
      </c>
      <c r="L341" s="1">
        <f t="shared" si="115"/>
        <v>-118.20540989912864</v>
      </c>
      <c r="M341" s="1">
        <f t="shared" si="116"/>
        <v>0</v>
      </c>
      <c r="N341" s="1">
        <f t="shared" si="121"/>
        <v>0</v>
      </c>
      <c r="O341" s="1">
        <f t="shared" si="117"/>
        <v>3.4111866634494115E-2</v>
      </c>
      <c r="P341" s="1">
        <f t="shared" si="118"/>
        <v>22.065484182131701</v>
      </c>
      <c r="Q341" s="1">
        <f t="shared" si="119"/>
        <v>0</v>
      </c>
      <c r="R341" s="1">
        <f t="shared" si="122"/>
        <v>0</v>
      </c>
      <c r="T341">
        <f t="shared" si="123"/>
        <v>0</v>
      </c>
      <c r="U341">
        <f t="shared" si="124"/>
        <v>0</v>
      </c>
    </row>
    <row r="342" spans="1:21">
      <c r="A342">
        <v>337</v>
      </c>
      <c r="B342">
        <f t="shared" si="120"/>
        <v>6.74</v>
      </c>
      <c r="C342" s="1">
        <f t="shared" si="107"/>
        <v>34.403934927955667</v>
      </c>
      <c r="D342" s="1">
        <f t="shared" si="108"/>
        <v>0.60135255800894549</v>
      </c>
      <c r="E342" s="1">
        <f t="shared" si="109"/>
        <v>1.0152432281632422</v>
      </c>
      <c r="F342" s="1">
        <f t="shared" si="110"/>
        <v>1.5960650720443326</v>
      </c>
      <c r="G342" s="1">
        <f t="shared" si="111"/>
        <v>-0.60135255800894549</v>
      </c>
      <c r="H342" s="1">
        <f t="shared" si="112"/>
        <v>1.7055933317247058</v>
      </c>
      <c r="I342" s="1">
        <f t="shared" si="113"/>
        <v>-20.645002036519145</v>
      </c>
      <c r="J342" s="1">
        <f t="shared" si="114"/>
        <v>-19.629758808355916</v>
      </c>
      <c r="K342" s="1">
        <f t="shared" si="125"/>
        <v>-0.39259517616711831</v>
      </c>
      <c r="L342" s="1">
        <f t="shared" si="115"/>
        <v>-118.59800507529576</v>
      </c>
      <c r="M342" s="1">
        <f t="shared" si="116"/>
        <v>0</v>
      </c>
      <c r="N342" s="1">
        <f t="shared" si="121"/>
        <v>0</v>
      </c>
      <c r="O342" s="1">
        <f t="shared" si="117"/>
        <v>3.4111866634494115E-2</v>
      </c>
      <c r="P342" s="1">
        <f t="shared" si="118"/>
        <v>22.099596048766195</v>
      </c>
      <c r="Q342" s="1">
        <f t="shared" si="119"/>
        <v>0</v>
      </c>
      <c r="R342" s="1">
        <f t="shared" si="122"/>
        <v>0</v>
      </c>
      <c r="T342">
        <f t="shared" si="123"/>
        <v>0</v>
      </c>
      <c r="U342">
        <f t="shared" si="124"/>
        <v>0</v>
      </c>
    </row>
    <row r="343" spans="1:21">
      <c r="A343">
        <v>338</v>
      </c>
      <c r="B343">
        <f t="shared" si="120"/>
        <v>6.76</v>
      </c>
      <c r="C343" s="1">
        <f t="shared" si="107"/>
        <v>34.403934927955667</v>
      </c>
      <c r="D343" s="1">
        <f t="shared" si="108"/>
        <v>0.60135255800894549</v>
      </c>
      <c r="E343" s="1">
        <f t="shared" si="109"/>
        <v>1.0152432281632422</v>
      </c>
      <c r="F343" s="1">
        <f t="shared" si="110"/>
        <v>1.5960650720443326</v>
      </c>
      <c r="G343" s="1">
        <f t="shared" si="111"/>
        <v>-0.60135255800894549</v>
      </c>
      <c r="H343" s="1">
        <f t="shared" si="112"/>
        <v>1.7055933317247058</v>
      </c>
      <c r="I343" s="1">
        <f t="shared" si="113"/>
        <v>-20.645002036519145</v>
      </c>
      <c r="J343" s="1">
        <f t="shared" si="114"/>
        <v>-19.629758808355916</v>
      </c>
      <c r="K343" s="1">
        <f t="shared" si="125"/>
        <v>-0.39259517616711831</v>
      </c>
      <c r="L343" s="1">
        <f t="shared" si="115"/>
        <v>-118.99060025146288</v>
      </c>
      <c r="M343" s="1">
        <f t="shared" si="116"/>
        <v>0</v>
      </c>
      <c r="N343" s="1">
        <f t="shared" si="121"/>
        <v>0</v>
      </c>
      <c r="O343" s="1">
        <f t="shared" si="117"/>
        <v>3.4111866634494115E-2</v>
      </c>
      <c r="P343" s="1">
        <f t="shared" si="118"/>
        <v>22.133707915400688</v>
      </c>
      <c r="Q343" s="1">
        <f t="shared" si="119"/>
        <v>0</v>
      </c>
      <c r="R343" s="1">
        <f t="shared" si="122"/>
        <v>0</v>
      </c>
      <c r="T343">
        <f t="shared" si="123"/>
        <v>0</v>
      </c>
      <c r="U343">
        <f t="shared" si="124"/>
        <v>0</v>
      </c>
    </row>
    <row r="344" spans="1:21">
      <c r="A344">
        <v>339</v>
      </c>
      <c r="B344">
        <f t="shared" si="120"/>
        <v>6.78</v>
      </c>
      <c r="C344" s="1">
        <f t="shared" si="107"/>
        <v>34.403934927955667</v>
      </c>
      <c r="D344" s="1">
        <f t="shared" si="108"/>
        <v>0.60135255800894549</v>
      </c>
      <c r="E344" s="1">
        <f t="shared" si="109"/>
        <v>1.0152432281632422</v>
      </c>
      <c r="F344" s="1">
        <f t="shared" si="110"/>
        <v>1.5960650720443326</v>
      </c>
      <c r="G344" s="1">
        <f t="shared" si="111"/>
        <v>-0.60135255800894549</v>
      </c>
      <c r="H344" s="1">
        <f t="shared" si="112"/>
        <v>1.7055933317247058</v>
      </c>
      <c r="I344" s="1">
        <f t="shared" si="113"/>
        <v>-20.645002036519145</v>
      </c>
      <c r="J344" s="1">
        <f t="shared" si="114"/>
        <v>-19.629758808355916</v>
      </c>
      <c r="K344" s="1">
        <f t="shared" si="125"/>
        <v>-0.39259517616711831</v>
      </c>
      <c r="L344" s="1">
        <f t="shared" si="115"/>
        <v>-119.38319542763</v>
      </c>
      <c r="M344" s="1">
        <f t="shared" si="116"/>
        <v>0</v>
      </c>
      <c r="N344" s="1">
        <f t="shared" si="121"/>
        <v>0</v>
      </c>
      <c r="O344" s="1">
        <f t="shared" si="117"/>
        <v>3.4111866634494115E-2</v>
      </c>
      <c r="P344" s="1">
        <f t="shared" si="118"/>
        <v>22.167819782035181</v>
      </c>
      <c r="Q344" s="1">
        <f t="shared" si="119"/>
        <v>0</v>
      </c>
      <c r="R344" s="1">
        <f t="shared" si="122"/>
        <v>0</v>
      </c>
      <c r="T344">
        <f t="shared" si="123"/>
        <v>0</v>
      </c>
      <c r="U344">
        <f t="shared" si="124"/>
        <v>0</v>
      </c>
    </row>
    <row r="345" spans="1:21">
      <c r="A345">
        <v>340</v>
      </c>
      <c r="B345">
        <f t="shared" si="120"/>
        <v>6.8</v>
      </c>
      <c r="C345" s="1">
        <f t="shared" si="107"/>
        <v>34.403934927955667</v>
      </c>
      <c r="D345" s="1">
        <f t="shared" si="108"/>
        <v>0.60135255800894549</v>
      </c>
      <c r="E345" s="1">
        <f t="shared" si="109"/>
        <v>1.0152432281632422</v>
      </c>
      <c r="F345" s="1">
        <f t="shared" si="110"/>
        <v>1.5960650720443326</v>
      </c>
      <c r="G345" s="1">
        <f t="shared" si="111"/>
        <v>-0.60135255800894549</v>
      </c>
      <c r="H345" s="1">
        <f t="shared" si="112"/>
        <v>1.7055933317247058</v>
      </c>
      <c r="I345" s="1">
        <f t="shared" si="113"/>
        <v>-20.645002036519145</v>
      </c>
      <c r="J345" s="1">
        <f t="shared" si="114"/>
        <v>-19.629758808355916</v>
      </c>
      <c r="K345" s="1">
        <f t="shared" si="125"/>
        <v>-0.39259517616711831</v>
      </c>
      <c r="L345" s="1">
        <f t="shared" si="115"/>
        <v>-119.77579060379712</v>
      </c>
      <c r="M345" s="1">
        <f t="shared" si="116"/>
        <v>0</v>
      </c>
      <c r="N345" s="1">
        <f t="shared" si="121"/>
        <v>0</v>
      </c>
      <c r="O345" s="1">
        <f t="shared" si="117"/>
        <v>3.4111866634494115E-2</v>
      </c>
      <c r="P345" s="1">
        <f t="shared" si="118"/>
        <v>22.201931648669675</v>
      </c>
      <c r="Q345" s="1">
        <f t="shared" si="119"/>
        <v>0</v>
      </c>
      <c r="R345" s="1">
        <f t="shared" si="122"/>
        <v>0</v>
      </c>
      <c r="T345">
        <f t="shared" si="123"/>
        <v>0</v>
      </c>
      <c r="U345">
        <f t="shared" si="124"/>
        <v>0</v>
      </c>
    </row>
    <row r="346" spans="1:21">
      <c r="A346">
        <v>341</v>
      </c>
      <c r="B346">
        <f t="shared" si="120"/>
        <v>6.82</v>
      </c>
      <c r="C346" s="1">
        <f t="shared" si="107"/>
        <v>34.403934927955667</v>
      </c>
      <c r="D346" s="1">
        <f t="shared" si="108"/>
        <v>0.60135255800894549</v>
      </c>
      <c r="E346" s="1">
        <f t="shared" si="109"/>
        <v>1.0152432281632422</v>
      </c>
      <c r="F346" s="1">
        <f t="shared" si="110"/>
        <v>1.5960650720443326</v>
      </c>
      <c r="G346" s="1">
        <f t="shared" si="111"/>
        <v>-0.60135255800894549</v>
      </c>
      <c r="H346" s="1">
        <f t="shared" si="112"/>
        <v>1.7055933317247058</v>
      </c>
      <c r="I346" s="1">
        <f t="shared" si="113"/>
        <v>-20.645002036519145</v>
      </c>
      <c r="J346" s="1">
        <f t="shared" si="114"/>
        <v>-19.629758808355916</v>
      </c>
      <c r="K346" s="1">
        <f t="shared" si="125"/>
        <v>-0.39259517616711831</v>
      </c>
      <c r="L346" s="1">
        <f t="shared" si="115"/>
        <v>-120.16838577996424</v>
      </c>
      <c r="M346" s="1">
        <f t="shared" si="116"/>
        <v>0</v>
      </c>
      <c r="N346" s="1">
        <f t="shared" si="121"/>
        <v>0</v>
      </c>
      <c r="O346" s="1">
        <f t="shared" si="117"/>
        <v>3.4111866634494115E-2</v>
      </c>
      <c r="P346" s="1">
        <f t="shared" si="118"/>
        <v>22.236043515304168</v>
      </c>
      <c r="Q346" s="1">
        <f t="shared" si="119"/>
        <v>0</v>
      </c>
      <c r="R346" s="1">
        <f t="shared" si="122"/>
        <v>0</v>
      </c>
      <c r="T346">
        <f t="shared" si="123"/>
        <v>0</v>
      </c>
      <c r="U346">
        <f t="shared" si="124"/>
        <v>0</v>
      </c>
    </row>
    <row r="347" spans="1:21">
      <c r="A347">
        <v>342</v>
      </c>
      <c r="B347">
        <f t="shared" si="120"/>
        <v>6.84</v>
      </c>
      <c r="C347" s="1">
        <f t="shared" si="107"/>
        <v>34.403934927955667</v>
      </c>
      <c r="D347" s="1">
        <f t="shared" si="108"/>
        <v>0.60135255800894549</v>
      </c>
      <c r="E347" s="1">
        <f t="shared" si="109"/>
        <v>1.0152432281632422</v>
      </c>
      <c r="F347" s="1">
        <f t="shared" si="110"/>
        <v>1.5960650720443326</v>
      </c>
      <c r="G347" s="1">
        <f t="shared" si="111"/>
        <v>-0.60135255800894549</v>
      </c>
      <c r="H347" s="1">
        <f t="shared" si="112"/>
        <v>1.7055933317247058</v>
      </c>
      <c r="I347" s="1">
        <f t="shared" si="113"/>
        <v>-20.645002036519145</v>
      </c>
      <c r="J347" s="1">
        <f t="shared" si="114"/>
        <v>-19.629758808355916</v>
      </c>
      <c r="K347" s="1">
        <f t="shared" si="125"/>
        <v>-0.39259517616711831</v>
      </c>
      <c r="L347" s="1">
        <f t="shared" si="115"/>
        <v>-120.56098095613136</v>
      </c>
      <c r="M347" s="1">
        <f t="shared" si="116"/>
        <v>0</v>
      </c>
      <c r="N347" s="1">
        <f t="shared" si="121"/>
        <v>0</v>
      </c>
      <c r="O347" s="1">
        <f t="shared" si="117"/>
        <v>3.4111866634494115E-2</v>
      </c>
      <c r="P347" s="1">
        <f t="shared" si="118"/>
        <v>22.270155381938661</v>
      </c>
      <c r="Q347" s="1">
        <f t="shared" si="119"/>
        <v>0</v>
      </c>
      <c r="R347" s="1">
        <f t="shared" si="122"/>
        <v>0</v>
      </c>
      <c r="T347">
        <f t="shared" si="123"/>
        <v>0</v>
      </c>
      <c r="U347">
        <f t="shared" si="124"/>
        <v>0</v>
      </c>
    </row>
    <row r="348" spans="1:21">
      <c r="A348">
        <v>343</v>
      </c>
      <c r="B348">
        <f t="shared" si="120"/>
        <v>6.86</v>
      </c>
      <c r="C348" s="1">
        <f t="shared" si="107"/>
        <v>34.403934927955667</v>
      </c>
      <c r="D348" s="1">
        <f t="shared" si="108"/>
        <v>0.60135255800894549</v>
      </c>
      <c r="E348" s="1">
        <f t="shared" si="109"/>
        <v>1.0152432281632422</v>
      </c>
      <c r="F348" s="1">
        <f t="shared" si="110"/>
        <v>1.5960650720443326</v>
      </c>
      <c r="G348" s="1">
        <f t="shared" si="111"/>
        <v>-0.60135255800894549</v>
      </c>
      <c r="H348" s="1">
        <f t="shared" si="112"/>
        <v>1.7055933317247058</v>
      </c>
      <c r="I348" s="1">
        <f t="shared" si="113"/>
        <v>-20.645002036519145</v>
      </c>
      <c r="J348" s="1">
        <f t="shared" si="114"/>
        <v>-19.629758808355916</v>
      </c>
      <c r="K348" s="1">
        <f t="shared" si="125"/>
        <v>-0.39259517616711831</v>
      </c>
      <c r="L348" s="1">
        <f t="shared" si="115"/>
        <v>-120.95357613229848</v>
      </c>
      <c r="M348" s="1">
        <f t="shared" si="116"/>
        <v>0</v>
      </c>
      <c r="N348" s="1">
        <f t="shared" si="121"/>
        <v>0</v>
      </c>
      <c r="O348" s="1">
        <f t="shared" si="117"/>
        <v>3.4111866634494115E-2</v>
      </c>
      <c r="P348" s="1">
        <f t="shared" si="118"/>
        <v>22.304267248573154</v>
      </c>
      <c r="Q348" s="1">
        <f t="shared" si="119"/>
        <v>0</v>
      </c>
      <c r="R348" s="1">
        <f t="shared" si="122"/>
        <v>0</v>
      </c>
      <c r="T348">
        <f t="shared" si="123"/>
        <v>0</v>
      </c>
      <c r="U348">
        <f t="shared" si="124"/>
        <v>0</v>
      </c>
    </row>
    <row r="349" spans="1:21">
      <c r="A349">
        <v>344</v>
      </c>
      <c r="B349">
        <f t="shared" si="120"/>
        <v>6.88</v>
      </c>
      <c r="C349" s="1">
        <f t="shared" si="107"/>
        <v>34.403934927955667</v>
      </c>
      <c r="D349" s="1">
        <f t="shared" si="108"/>
        <v>0.60135255800894549</v>
      </c>
      <c r="E349" s="1">
        <f t="shared" si="109"/>
        <v>1.0152432281632422</v>
      </c>
      <c r="F349" s="1">
        <f t="shared" si="110"/>
        <v>1.5960650720443326</v>
      </c>
      <c r="G349" s="1">
        <f t="shared" si="111"/>
        <v>-0.60135255800894549</v>
      </c>
      <c r="H349" s="1">
        <f t="shared" si="112"/>
        <v>1.7055933317247058</v>
      </c>
      <c r="I349" s="1">
        <f t="shared" si="113"/>
        <v>-20.645002036519145</v>
      </c>
      <c r="J349" s="1">
        <f t="shared" si="114"/>
        <v>-19.629758808355916</v>
      </c>
      <c r="K349" s="1">
        <f t="shared" si="125"/>
        <v>-0.39259517616711831</v>
      </c>
      <c r="L349" s="1">
        <f t="shared" si="115"/>
        <v>-121.3461713084656</v>
      </c>
      <c r="M349" s="1">
        <f t="shared" si="116"/>
        <v>0</v>
      </c>
      <c r="N349" s="1">
        <f t="shared" si="121"/>
        <v>0</v>
      </c>
      <c r="O349" s="1">
        <f t="shared" si="117"/>
        <v>3.4111866634494115E-2</v>
      </c>
      <c r="P349" s="1">
        <f t="shared" si="118"/>
        <v>22.338379115207648</v>
      </c>
      <c r="Q349" s="1">
        <f t="shared" si="119"/>
        <v>0</v>
      </c>
      <c r="R349" s="1">
        <f t="shared" si="122"/>
        <v>0</v>
      </c>
      <c r="T349">
        <f t="shared" si="123"/>
        <v>0</v>
      </c>
      <c r="U349">
        <f t="shared" si="124"/>
        <v>0</v>
      </c>
    </row>
    <row r="350" spans="1:21">
      <c r="A350">
        <v>345</v>
      </c>
      <c r="B350">
        <f t="shared" si="120"/>
        <v>6.9</v>
      </c>
      <c r="C350" s="1">
        <f t="shared" si="107"/>
        <v>34.403934927955667</v>
      </c>
      <c r="D350" s="1">
        <f t="shared" si="108"/>
        <v>0.60135255800894549</v>
      </c>
      <c r="E350" s="1">
        <f t="shared" si="109"/>
        <v>1.0152432281632422</v>
      </c>
      <c r="F350" s="1">
        <f t="shared" si="110"/>
        <v>1.5960650720443326</v>
      </c>
      <c r="G350" s="1">
        <f t="shared" si="111"/>
        <v>-0.60135255800894549</v>
      </c>
      <c r="H350" s="1">
        <f t="shared" si="112"/>
        <v>1.7055933317247058</v>
      </c>
      <c r="I350" s="1">
        <f t="shared" si="113"/>
        <v>-20.645002036519145</v>
      </c>
      <c r="J350" s="1">
        <f t="shared" si="114"/>
        <v>-19.629758808355916</v>
      </c>
      <c r="K350" s="1">
        <f t="shared" si="125"/>
        <v>-0.39259517616711831</v>
      </c>
      <c r="L350" s="1">
        <f t="shared" si="115"/>
        <v>-121.73876648463272</v>
      </c>
      <c r="M350" s="1">
        <f t="shared" si="116"/>
        <v>0</v>
      </c>
      <c r="N350" s="1">
        <f t="shared" si="121"/>
        <v>0</v>
      </c>
      <c r="O350" s="1">
        <f t="shared" si="117"/>
        <v>3.4111866634494115E-2</v>
      </c>
      <c r="P350" s="1">
        <f t="shared" si="118"/>
        <v>22.372490981842141</v>
      </c>
      <c r="Q350" s="1">
        <f t="shared" si="119"/>
        <v>0</v>
      </c>
      <c r="R350" s="1">
        <f t="shared" si="122"/>
        <v>0</v>
      </c>
      <c r="T350">
        <f t="shared" si="123"/>
        <v>0</v>
      </c>
      <c r="U350">
        <f t="shared" si="124"/>
        <v>0</v>
      </c>
    </row>
    <row r="351" spans="1:21">
      <c r="A351">
        <v>346</v>
      </c>
      <c r="B351">
        <f t="shared" si="120"/>
        <v>6.92</v>
      </c>
      <c r="C351" s="1">
        <f t="shared" si="107"/>
        <v>34.403934927955667</v>
      </c>
      <c r="D351" s="1">
        <f t="shared" si="108"/>
        <v>0.60135255800894549</v>
      </c>
      <c r="E351" s="1">
        <f t="shared" si="109"/>
        <v>1.0152432281632422</v>
      </c>
      <c r="F351" s="1">
        <f t="shared" si="110"/>
        <v>1.5960650720443326</v>
      </c>
      <c r="G351" s="1">
        <f t="shared" si="111"/>
        <v>-0.60135255800894549</v>
      </c>
      <c r="H351" s="1">
        <f t="shared" si="112"/>
        <v>1.7055933317247058</v>
      </c>
      <c r="I351" s="1">
        <f t="shared" si="113"/>
        <v>-20.645002036519145</v>
      </c>
      <c r="J351" s="1">
        <f t="shared" si="114"/>
        <v>-19.629758808355916</v>
      </c>
      <c r="K351" s="1">
        <f t="shared" si="125"/>
        <v>-0.39259517616711831</v>
      </c>
      <c r="L351" s="1">
        <f t="shared" si="115"/>
        <v>-122.13136166079984</v>
      </c>
      <c r="M351" s="1">
        <f t="shared" si="116"/>
        <v>0</v>
      </c>
      <c r="N351" s="1">
        <f t="shared" si="121"/>
        <v>0</v>
      </c>
      <c r="O351" s="1">
        <f t="shared" si="117"/>
        <v>3.4111866634494115E-2</v>
      </c>
      <c r="P351" s="1">
        <f t="shared" si="118"/>
        <v>22.406602848476634</v>
      </c>
      <c r="Q351" s="1">
        <f t="shared" si="119"/>
        <v>0</v>
      </c>
      <c r="R351" s="1">
        <f t="shared" si="122"/>
        <v>0</v>
      </c>
      <c r="T351">
        <f t="shared" si="123"/>
        <v>0</v>
      </c>
      <c r="U351">
        <f t="shared" si="124"/>
        <v>0</v>
      </c>
    </row>
    <row r="352" spans="1:21">
      <c r="A352">
        <v>347</v>
      </c>
      <c r="B352">
        <f t="shared" si="120"/>
        <v>6.94</v>
      </c>
      <c r="C352" s="1">
        <f t="shared" si="107"/>
        <v>34.403934927955667</v>
      </c>
      <c r="D352" s="1">
        <f t="shared" si="108"/>
        <v>0.60135255800894549</v>
      </c>
      <c r="E352" s="1">
        <f t="shared" si="109"/>
        <v>1.0152432281632422</v>
      </c>
      <c r="F352" s="1">
        <f t="shared" si="110"/>
        <v>1.5960650720443326</v>
      </c>
      <c r="G352" s="1">
        <f t="shared" si="111"/>
        <v>-0.60135255800894549</v>
      </c>
      <c r="H352" s="1">
        <f t="shared" si="112"/>
        <v>1.7055933317247058</v>
      </c>
      <c r="I352" s="1">
        <f t="shared" si="113"/>
        <v>-20.645002036519145</v>
      </c>
      <c r="J352" s="1">
        <f t="shared" si="114"/>
        <v>-19.629758808355916</v>
      </c>
      <c r="K352" s="1">
        <f t="shared" si="125"/>
        <v>-0.39259517616711831</v>
      </c>
      <c r="L352" s="1">
        <f t="shared" si="115"/>
        <v>-122.52395683696696</v>
      </c>
      <c r="M352" s="1">
        <f t="shared" si="116"/>
        <v>0</v>
      </c>
      <c r="N352" s="1">
        <f t="shared" si="121"/>
        <v>0</v>
      </c>
      <c r="O352" s="1">
        <f t="shared" si="117"/>
        <v>3.4111866634494115E-2</v>
      </c>
      <c r="P352" s="1">
        <f t="shared" si="118"/>
        <v>22.440714715111127</v>
      </c>
      <c r="Q352" s="1">
        <f t="shared" si="119"/>
        <v>0</v>
      </c>
      <c r="R352" s="1">
        <f t="shared" si="122"/>
        <v>0</v>
      </c>
      <c r="T352">
        <f t="shared" si="123"/>
        <v>0</v>
      </c>
      <c r="U352">
        <f t="shared" si="124"/>
        <v>0</v>
      </c>
    </row>
    <row r="353" spans="1:21">
      <c r="A353">
        <v>348</v>
      </c>
      <c r="B353">
        <f t="shared" si="120"/>
        <v>6.96</v>
      </c>
      <c r="C353" s="1">
        <f t="shared" si="107"/>
        <v>34.403934927955667</v>
      </c>
      <c r="D353" s="1">
        <f t="shared" si="108"/>
        <v>0.60135255800894549</v>
      </c>
      <c r="E353" s="1">
        <f t="shared" si="109"/>
        <v>1.0152432281632422</v>
      </c>
      <c r="F353" s="1">
        <f t="shared" si="110"/>
        <v>1.5960650720443326</v>
      </c>
      <c r="G353" s="1">
        <f t="shared" si="111"/>
        <v>-0.60135255800894549</v>
      </c>
      <c r="H353" s="1">
        <f t="shared" si="112"/>
        <v>1.7055933317247058</v>
      </c>
      <c r="I353" s="1">
        <f t="shared" si="113"/>
        <v>-20.645002036519145</v>
      </c>
      <c r="J353" s="1">
        <f t="shared" si="114"/>
        <v>-19.629758808355916</v>
      </c>
      <c r="K353" s="1">
        <f t="shared" si="125"/>
        <v>-0.39259517616711831</v>
      </c>
      <c r="L353" s="1">
        <f t="shared" si="115"/>
        <v>-122.91655201313408</v>
      </c>
      <c r="M353" s="1">
        <f t="shared" si="116"/>
        <v>0</v>
      </c>
      <c r="N353" s="1">
        <f t="shared" si="121"/>
        <v>0</v>
      </c>
      <c r="O353" s="1">
        <f t="shared" si="117"/>
        <v>3.4111866634494115E-2</v>
      </c>
      <c r="P353" s="1">
        <f t="shared" si="118"/>
        <v>22.474826581745621</v>
      </c>
      <c r="Q353" s="1">
        <f t="shared" si="119"/>
        <v>0</v>
      </c>
      <c r="R353" s="1">
        <f t="shared" si="122"/>
        <v>0</v>
      </c>
      <c r="T353">
        <f t="shared" si="123"/>
        <v>0</v>
      </c>
      <c r="U353">
        <f t="shared" si="124"/>
        <v>0</v>
      </c>
    </row>
    <row r="354" spans="1:21">
      <c r="A354">
        <v>349</v>
      </c>
      <c r="B354">
        <f t="shared" si="120"/>
        <v>6.98</v>
      </c>
      <c r="C354" s="1">
        <f t="shared" si="107"/>
        <v>34.403934927955667</v>
      </c>
      <c r="D354" s="1">
        <f t="shared" si="108"/>
        <v>0.60135255800894549</v>
      </c>
      <c r="E354" s="1">
        <f t="shared" si="109"/>
        <v>1.0152432281632422</v>
      </c>
      <c r="F354" s="1">
        <f t="shared" si="110"/>
        <v>1.5960650720443326</v>
      </c>
      <c r="G354" s="1">
        <f t="shared" si="111"/>
        <v>-0.60135255800894549</v>
      </c>
      <c r="H354" s="1">
        <f t="shared" si="112"/>
        <v>1.7055933317247058</v>
      </c>
      <c r="I354" s="1">
        <f t="shared" si="113"/>
        <v>-20.645002036519145</v>
      </c>
      <c r="J354" s="1">
        <f t="shared" si="114"/>
        <v>-19.629758808355916</v>
      </c>
      <c r="K354" s="1">
        <f t="shared" si="125"/>
        <v>-0.39259517616711831</v>
      </c>
      <c r="L354" s="1">
        <f t="shared" si="115"/>
        <v>-123.3091471893012</v>
      </c>
      <c r="M354" s="1">
        <f t="shared" si="116"/>
        <v>0</v>
      </c>
      <c r="N354" s="1">
        <f t="shared" si="121"/>
        <v>0</v>
      </c>
      <c r="O354" s="1">
        <f t="shared" si="117"/>
        <v>3.4111866634494115E-2</v>
      </c>
      <c r="P354" s="1">
        <f t="shared" si="118"/>
        <v>22.508938448380114</v>
      </c>
      <c r="Q354" s="1">
        <f t="shared" si="119"/>
        <v>0</v>
      </c>
      <c r="R354" s="1">
        <f t="shared" si="122"/>
        <v>0</v>
      </c>
      <c r="T354">
        <f t="shared" si="123"/>
        <v>0</v>
      </c>
      <c r="U354">
        <f t="shared" si="124"/>
        <v>0</v>
      </c>
    </row>
    <row r="355" spans="1:21">
      <c r="A355">
        <v>350</v>
      </c>
      <c r="B355">
        <f t="shared" si="120"/>
        <v>7</v>
      </c>
      <c r="C355" s="1">
        <f t="shared" si="107"/>
        <v>34.403934927955667</v>
      </c>
      <c r="D355" s="1">
        <f t="shared" si="108"/>
        <v>0.60135255800894549</v>
      </c>
      <c r="E355" s="1">
        <f t="shared" si="109"/>
        <v>1.0152432281632422</v>
      </c>
      <c r="F355" s="1">
        <f t="shared" si="110"/>
        <v>1.5960650720443326</v>
      </c>
      <c r="G355" s="1">
        <f t="shared" si="111"/>
        <v>-0.60135255800894549</v>
      </c>
      <c r="H355" s="1">
        <f t="shared" si="112"/>
        <v>1.7055933317247058</v>
      </c>
      <c r="I355" s="1">
        <f t="shared" si="113"/>
        <v>-20.645002036519145</v>
      </c>
      <c r="J355" s="1">
        <f t="shared" si="114"/>
        <v>-19.629758808355916</v>
      </c>
      <c r="K355" s="1">
        <f t="shared" si="125"/>
        <v>-0.39259517616711831</v>
      </c>
      <c r="L355" s="1">
        <f t="shared" si="115"/>
        <v>-123.70174236546832</v>
      </c>
      <c r="M355" s="1">
        <f t="shared" si="116"/>
        <v>0</v>
      </c>
      <c r="N355" s="1">
        <f t="shared" si="121"/>
        <v>0</v>
      </c>
      <c r="O355" s="1">
        <f t="shared" si="117"/>
        <v>3.4111866634494115E-2</v>
      </c>
      <c r="P355" s="1">
        <f t="shared" si="118"/>
        <v>22.543050315014607</v>
      </c>
      <c r="Q355" s="1">
        <f t="shared" si="119"/>
        <v>0</v>
      </c>
      <c r="R355" s="1">
        <f t="shared" si="122"/>
        <v>0</v>
      </c>
      <c r="T355">
        <f t="shared" si="123"/>
        <v>0</v>
      </c>
      <c r="U355">
        <f t="shared" si="124"/>
        <v>0</v>
      </c>
    </row>
    <row r="356" spans="1:21">
      <c r="A356">
        <v>351</v>
      </c>
      <c r="B356">
        <f t="shared" si="120"/>
        <v>7.0200000000000005</v>
      </c>
      <c r="C356" s="1">
        <f t="shared" si="107"/>
        <v>34.403934927955667</v>
      </c>
      <c r="D356" s="1">
        <f t="shared" si="108"/>
        <v>0.60135255800894549</v>
      </c>
      <c r="E356" s="1">
        <f t="shared" si="109"/>
        <v>1.0152432281632422</v>
      </c>
      <c r="F356" s="1">
        <f t="shared" si="110"/>
        <v>1.5960650720443326</v>
      </c>
      <c r="G356" s="1">
        <f t="shared" si="111"/>
        <v>-0.60135255800894549</v>
      </c>
      <c r="H356" s="1">
        <f t="shared" si="112"/>
        <v>1.7055933317247058</v>
      </c>
      <c r="I356" s="1">
        <f t="shared" si="113"/>
        <v>-20.645002036519145</v>
      </c>
      <c r="J356" s="1">
        <f t="shared" si="114"/>
        <v>-19.629758808355916</v>
      </c>
      <c r="K356" s="1">
        <f t="shared" si="125"/>
        <v>-0.39259517616711831</v>
      </c>
      <c r="L356" s="1">
        <f t="shared" si="115"/>
        <v>-124.09433754163544</v>
      </c>
      <c r="M356" s="1">
        <f t="shared" si="116"/>
        <v>0</v>
      </c>
      <c r="N356" s="1">
        <f t="shared" si="121"/>
        <v>0</v>
      </c>
      <c r="O356" s="1">
        <f t="shared" si="117"/>
        <v>3.4111866634494115E-2</v>
      </c>
      <c r="P356" s="1">
        <f t="shared" si="118"/>
        <v>22.577162181649101</v>
      </c>
      <c r="Q356" s="1">
        <f t="shared" si="119"/>
        <v>0</v>
      </c>
      <c r="R356" s="1">
        <f t="shared" si="122"/>
        <v>0</v>
      </c>
      <c r="T356">
        <f t="shared" si="123"/>
        <v>0</v>
      </c>
      <c r="U356">
        <f t="shared" si="124"/>
        <v>0</v>
      </c>
    </row>
    <row r="357" spans="1:21">
      <c r="A357">
        <v>352</v>
      </c>
      <c r="B357">
        <f t="shared" si="120"/>
        <v>7.04</v>
      </c>
      <c r="C357" s="1">
        <f t="shared" si="107"/>
        <v>34.403934927955667</v>
      </c>
      <c r="D357" s="1">
        <f t="shared" si="108"/>
        <v>0.60135255800894549</v>
      </c>
      <c r="E357" s="1">
        <f t="shared" si="109"/>
        <v>1.0152432281632422</v>
      </c>
      <c r="F357" s="1">
        <f t="shared" si="110"/>
        <v>1.5960650720443326</v>
      </c>
      <c r="G357" s="1">
        <f t="shared" si="111"/>
        <v>-0.60135255800894549</v>
      </c>
      <c r="H357" s="1">
        <f t="shared" si="112"/>
        <v>1.7055933317247058</v>
      </c>
      <c r="I357" s="1">
        <f t="shared" si="113"/>
        <v>-20.645002036519145</v>
      </c>
      <c r="J357" s="1">
        <f t="shared" si="114"/>
        <v>-19.629758808355916</v>
      </c>
      <c r="K357" s="1">
        <f t="shared" si="125"/>
        <v>-0.39259517616711831</v>
      </c>
      <c r="L357" s="1">
        <f t="shared" si="115"/>
        <v>-124.48693271780256</v>
      </c>
      <c r="M357" s="1">
        <f t="shared" si="116"/>
        <v>0</v>
      </c>
      <c r="N357" s="1">
        <f t="shared" si="121"/>
        <v>0</v>
      </c>
      <c r="O357" s="1">
        <f t="shared" si="117"/>
        <v>3.4111866634494115E-2</v>
      </c>
      <c r="P357" s="1">
        <f t="shared" si="118"/>
        <v>22.611274048283594</v>
      </c>
      <c r="Q357" s="1">
        <f t="shared" si="119"/>
        <v>0</v>
      </c>
      <c r="R357" s="1">
        <f t="shared" si="122"/>
        <v>0</v>
      </c>
      <c r="T357">
        <f t="shared" si="123"/>
        <v>0</v>
      </c>
      <c r="U357">
        <f t="shared" si="124"/>
        <v>0</v>
      </c>
    </row>
    <row r="358" spans="1:21">
      <c r="A358">
        <v>353</v>
      </c>
      <c r="B358">
        <f t="shared" si="120"/>
        <v>7.0600000000000005</v>
      </c>
      <c r="C358" s="1">
        <f t="shared" si="107"/>
        <v>34.403934927955667</v>
      </c>
      <c r="D358" s="1">
        <f t="shared" si="108"/>
        <v>0.60135255800894549</v>
      </c>
      <c r="E358" s="1">
        <f t="shared" si="109"/>
        <v>1.0152432281632422</v>
      </c>
      <c r="F358" s="1">
        <f t="shared" si="110"/>
        <v>1.5960650720443326</v>
      </c>
      <c r="G358" s="1">
        <f t="shared" si="111"/>
        <v>-0.60135255800894549</v>
      </c>
      <c r="H358" s="1">
        <f t="shared" si="112"/>
        <v>1.7055933317247058</v>
      </c>
      <c r="I358" s="1">
        <f t="shared" si="113"/>
        <v>-20.645002036519145</v>
      </c>
      <c r="J358" s="1">
        <f t="shared" si="114"/>
        <v>-19.629758808355916</v>
      </c>
      <c r="K358" s="1">
        <f t="shared" si="125"/>
        <v>-0.39259517616711831</v>
      </c>
      <c r="L358" s="1">
        <f t="shared" si="115"/>
        <v>-124.87952789396968</v>
      </c>
      <c r="M358" s="1">
        <f t="shared" si="116"/>
        <v>0</v>
      </c>
      <c r="N358" s="1">
        <f t="shared" si="121"/>
        <v>0</v>
      </c>
      <c r="O358" s="1">
        <f t="shared" si="117"/>
        <v>3.4111866634494115E-2</v>
      </c>
      <c r="P358" s="1">
        <f t="shared" si="118"/>
        <v>22.645385914918087</v>
      </c>
      <c r="Q358" s="1">
        <f t="shared" si="119"/>
        <v>0</v>
      </c>
      <c r="R358" s="1">
        <f t="shared" si="122"/>
        <v>0</v>
      </c>
      <c r="T358">
        <f t="shared" si="123"/>
        <v>0</v>
      </c>
      <c r="U358">
        <f t="shared" si="124"/>
        <v>0</v>
      </c>
    </row>
    <row r="359" spans="1:21">
      <c r="A359">
        <v>354</v>
      </c>
      <c r="B359">
        <f t="shared" si="120"/>
        <v>7.08</v>
      </c>
      <c r="C359" s="1">
        <f t="shared" si="107"/>
        <v>34.403934927955667</v>
      </c>
      <c r="D359" s="1">
        <f t="shared" si="108"/>
        <v>0.60135255800894549</v>
      </c>
      <c r="E359" s="1">
        <f t="shared" si="109"/>
        <v>1.0152432281632422</v>
      </c>
      <c r="F359" s="1">
        <f t="shared" si="110"/>
        <v>1.5960650720443326</v>
      </c>
      <c r="G359" s="1">
        <f t="shared" si="111"/>
        <v>-0.60135255800894549</v>
      </c>
      <c r="H359" s="1">
        <f t="shared" si="112"/>
        <v>1.7055933317247058</v>
      </c>
      <c r="I359" s="1">
        <f t="shared" si="113"/>
        <v>-20.645002036519145</v>
      </c>
      <c r="J359" s="1">
        <f t="shared" si="114"/>
        <v>-19.629758808355916</v>
      </c>
      <c r="K359" s="1">
        <f t="shared" si="125"/>
        <v>-0.39259517616711831</v>
      </c>
      <c r="L359" s="1">
        <f t="shared" si="115"/>
        <v>-125.2721230701368</v>
      </c>
      <c r="M359" s="1">
        <f t="shared" si="116"/>
        <v>0</v>
      </c>
      <c r="N359" s="1">
        <f t="shared" si="121"/>
        <v>0</v>
      </c>
      <c r="O359" s="1">
        <f t="shared" si="117"/>
        <v>3.4111866634494115E-2</v>
      </c>
      <c r="P359" s="1">
        <f t="shared" si="118"/>
        <v>22.67949778155258</v>
      </c>
      <c r="Q359" s="1">
        <f t="shared" si="119"/>
        <v>0</v>
      </c>
      <c r="R359" s="1">
        <f t="shared" si="122"/>
        <v>0</v>
      </c>
      <c r="T359">
        <f t="shared" si="123"/>
        <v>0</v>
      </c>
      <c r="U359">
        <f t="shared" si="124"/>
        <v>0</v>
      </c>
    </row>
    <row r="360" spans="1:21">
      <c r="A360">
        <v>355</v>
      </c>
      <c r="B360">
        <f t="shared" si="120"/>
        <v>7.1000000000000005</v>
      </c>
      <c r="C360" s="1">
        <f t="shared" si="107"/>
        <v>34.403934927955667</v>
      </c>
      <c r="D360" s="1">
        <f t="shared" si="108"/>
        <v>0.60135255800894549</v>
      </c>
      <c r="E360" s="1">
        <f t="shared" si="109"/>
        <v>1.0152432281632422</v>
      </c>
      <c r="F360" s="1">
        <f t="shared" si="110"/>
        <v>1.5960650720443326</v>
      </c>
      <c r="G360" s="1">
        <f t="shared" si="111"/>
        <v>-0.60135255800894549</v>
      </c>
      <c r="H360" s="1">
        <f t="shared" si="112"/>
        <v>1.7055933317247058</v>
      </c>
      <c r="I360" s="1">
        <f t="shared" si="113"/>
        <v>-20.645002036519145</v>
      </c>
      <c r="J360" s="1">
        <f t="shared" si="114"/>
        <v>-19.629758808355916</v>
      </c>
      <c r="K360" s="1">
        <f t="shared" si="125"/>
        <v>-0.39259517616711831</v>
      </c>
      <c r="L360" s="1">
        <f t="shared" si="115"/>
        <v>-125.66471824630392</v>
      </c>
      <c r="M360" s="1">
        <f t="shared" si="116"/>
        <v>0</v>
      </c>
      <c r="N360" s="1">
        <f t="shared" si="121"/>
        <v>0</v>
      </c>
      <c r="O360" s="1">
        <f t="shared" si="117"/>
        <v>3.4111866634494115E-2</v>
      </c>
      <c r="P360" s="1">
        <f t="shared" si="118"/>
        <v>22.713609648187074</v>
      </c>
      <c r="Q360" s="1">
        <f t="shared" si="119"/>
        <v>0</v>
      </c>
      <c r="R360" s="1">
        <f t="shared" si="122"/>
        <v>0</v>
      </c>
      <c r="T360">
        <f t="shared" si="123"/>
        <v>0</v>
      </c>
      <c r="U360">
        <f t="shared" si="124"/>
        <v>0</v>
      </c>
    </row>
    <row r="361" spans="1:21">
      <c r="A361">
        <v>356</v>
      </c>
      <c r="B361">
        <f t="shared" si="120"/>
        <v>7.12</v>
      </c>
      <c r="C361" s="1">
        <f t="shared" si="107"/>
        <v>34.403934927955667</v>
      </c>
      <c r="D361" s="1">
        <f t="shared" si="108"/>
        <v>0.60135255800894549</v>
      </c>
      <c r="E361" s="1">
        <f t="shared" si="109"/>
        <v>1.0152432281632422</v>
      </c>
      <c r="F361" s="1">
        <f t="shared" si="110"/>
        <v>1.5960650720443326</v>
      </c>
      <c r="G361" s="1">
        <f t="shared" si="111"/>
        <v>-0.60135255800894549</v>
      </c>
      <c r="H361" s="1">
        <f t="shared" si="112"/>
        <v>1.7055933317247058</v>
      </c>
      <c r="I361" s="1">
        <f t="shared" si="113"/>
        <v>-20.645002036519145</v>
      </c>
      <c r="J361" s="1">
        <f t="shared" si="114"/>
        <v>-19.629758808355916</v>
      </c>
      <c r="K361" s="1">
        <f t="shared" si="125"/>
        <v>-0.39259517616711831</v>
      </c>
      <c r="L361" s="1">
        <f t="shared" si="115"/>
        <v>-126.05731342247104</v>
      </c>
      <c r="M361" s="1">
        <f t="shared" si="116"/>
        <v>0</v>
      </c>
      <c r="N361" s="1">
        <f t="shared" si="121"/>
        <v>0</v>
      </c>
      <c r="O361" s="1">
        <f t="shared" si="117"/>
        <v>3.4111866634494115E-2</v>
      </c>
      <c r="P361" s="1">
        <f t="shared" si="118"/>
        <v>22.747721514821567</v>
      </c>
      <c r="Q361" s="1">
        <f t="shared" si="119"/>
        <v>0</v>
      </c>
      <c r="R361" s="1">
        <f t="shared" si="122"/>
        <v>0</v>
      </c>
      <c r="T361">
        <f t="shared" si="123"/>
        <v>0</v>
      </c>
      <c r="U361">
        <f t="shared" si="124"/>
        <v>0</v>
      </c>
    </row>
    <row r="362" spans="1:21">
      <c r="A362">
        <v>357</v>
      </c>
      <c r="B362">
        <f t="shared" si="120"/>
        <v>7.1400000000000006</v>
      </c>
      <c r="C362" s="1">
        <f t="shared" si="107"/>
        <v>34.403934927955667</v>
      </c>
      <c r="D362" s="1">
        <f t="shared" si="108"/>
        <v>0.60135255800894549</v>
      </c>
      <c r="E362" s="1">
        <f t="shared" si="109"/>
        <v>1.0152432281632422</v>
      </c>
      <c r="F362" s="1">
        <f t="shared" si="110"/>
        <v>1.5960650720443326</v>
      </c>
      <c r="G362" s="1">
        <f t="shared" si="111"/>
        <v>-0.60135255800894549</v>
      </c>
      <c r="H362" s="1">
        <f t="shared" si="112"/>
        <v>1.7055933317247058</v>
      </c>
      <c r="I362" s="1">
        <f t="shared" si="113"/>
        <v>-20.645002036519145</v>
      </c>
      <c r="J362" s="1">
        <f t="shared" si="114"/>
        <v>-19.629758808355916</v>
      </c>
      <c r="K362" s="1">
        <f t="shared" si="125"/>
        <v>-0.39259517616711831</v>
      </c>
      <c r="L362" s="1">
        <f t="shared" si="115"/>
        <v>-126.44990859863816</v>
      </c>
      <c r="M362" s="1">
        <f t="shared" si="116"/>
        <v>0</v>
      </c>
      <c r="N362" s="1">
        <f t="shared" si="121"/>
        <v>0</v>
      </c>
      <c r="O362" s="1">
        <f t="shared" si="117"/>
        <v>3.4111866634494115E-2</v>
      </c>
      <c r="P362" s="1">
        <f t="shared" si="118"/>
        <v>22.78183338145606</v>
      </c>
      <c r="Q362" s="1">
        <f t="shared" si="119"/>
        <v>0</v>
      </c>
      <c r="R362" s="1">
        <f t="shared" si="122"/>
        <v>0</v>
      </c>
      <c r="T362">
        <f t="shared" si="123"/>
        <v>0</v>
      </c>
      <c r="U362">
        <f t="shared" si="124"/>
        <v>0</v>
      </c>
    </row>
    <row r="363" spans="1:21">
      <c r="A363">
        <v>358</v>
      </c>
      <c r="B363">
        <f t="shared" si="120"/>
        <v>7.16</v>
      </c>
      <c r="C363" s="1">
        <f t="shared" si="107"/>
        <v>34.403934927955667</v>
      </c>
      <c r="D363" s="1">
        <f t="shared" si="108"/>
        <v>0.60135255800894549</v>
      </c>
      <c r="E363" s="1">
        <f t="shared" si="109"/>
        <v>1.0152432281632422</v>
      </c>
      <c r="F363" s="1">
        <f t="shared" si="110"/>
        <v>1.5960650720443326</v>
      </c>
      <c r="G363" s="1">
        <f t="shared" si="111"/>
        <v>-0.60135255800894549</v>
      </c>
      <c r="H363" s="1">
        <f t="shared" si="112"/>
        <v>1.7055933317247058</v>
      </c>
      <c r="I363" s="1">
        <f t="shared" si="113"/>
        <v>-20.645002036519145</v>
      </c>
      <c r="J363" s="1">
        <f t="shared" si="114"/>
        <v>-19.629758808355916</v>
      </c>
      <c r="K363" s="1">
        <f t="shared" si="125"/>
        <v>-0.39259517616711831</v>
      </c>
      <c r="L363" s="1">
        <f t="shared" si="115"/>
        <v>-126.84250377480528</v>
      </c>
      <c r="M363" s="1">
        <f t="shared" si="116"/>
        <v>0</v>
      </c>
      <c r="N363" s="1">
        <f t="shared" si="121"/>
        <v>0</v>
      </c>
      <c r="O363" s="1">
        <f t="shared" si="117"/>
        <v>3.4111866634494115E-2</v>
      </c>
      <c r="P363" s="1">
        <f t="shared" si="118"/>
        <v>22.815945248090554</v>
      </c>
      <c r="Q363" s="1">
        <f t="shared" si="119"/>
        <v>0</v>
      </c>
      <c r="R363" s="1">
        <f t="shared" si="122"/>
        <v>0</v>
      </c>
      <c r="T363">
        <f t="shared" si="123"/>
        <v>0</v>
      </c>
      <c r="U363">
        <f t="shared" si="124"/>
        <v>0</v>
      </c>
    </row>
    <row r="364" spans="1:21">
      <c r="A364">
        <v>359</v>
      </c>
      <c r="B364">
        <f t="shared" si="120"/>
        <v>7.18</v>
      </c>
      <c r="C364" s="1">
        <f t="shared" si="107"/>
        <v>34.403934927955667</v>
      </c>
      <c r="D364" s="1">
        <f t="shared" si="108"/>
        <v>0.60135255800894549</v>
      </c>
      <c r="E364" s="1">
        <f t="shared" si="109"/>
        <v>1.0152432281632422</v>
      </c>
      <c r="F364" s="1">
        <f t="shared" si="110"/>
        <v>1.5960650720443326</v>
      </c>
      <c r="G364" s="1">
        <f t="shared" si="111"/>
        <v>-0.60135255800894549</v>
      </c>
      <c r="H364" s="1">
        <f t="shared" si="112"/>
        <v>1.7055933317247058</v>
      </c>
      <c r="I364" s="1">
        <f t="shared" si="113"/>
        <v>-20.645002036519145</v>
      </c>
      <c r="J364" s="1">
        <f t="shared" si="114"/>
        <v>-19.629758808355916</v>
      </c>
      <c r="K364" s="1">
        <f t="shared" si="125"/>
        <v>-0.39259517616711831</v>
      </c>
      <c r="L364" s="1">
        <f t="shared" si="115"/>
        <v>-127.2350989509724</v>
      </c>
      <c r="M364" s="1">
        <f t="shared" si="116"/>
        <v>0</v>
      </c>
      <c r="N364" s="1">
        <f t="shared" si="121"/>
        <v>0</v>
      </c>
      <c r="O364" s="1">
        <f t="shared" si="117"/>
        <v>3.4111866634494115E-2</v>
      </c>
      <c r="P364" s="1">
        <f t="shared" si="118"/>
        <v>22.850057114725047</v>
      </c>
      <c r="Q364" s="1">
        <f t="shared" si="119"/>
        <v>0</v>
      </c>
      <c r="R364" s="1">
        <f t="shared" si="122"/>
        <v>0</v>
      </c>
      <c r="T364">
        <f t="shared" si="123"/>
        <v>0</v>
      </c>
      <c r="U364">
        <f t="shared" si="124"/>
        <v>0</v>
      </c>
    </row>
    <row r="365" spans="1:21">
      <c r="A365">
        <v>360</v>
      </c>
      <c r="B365">
        <f t="shared" si="120"/>
        <v>7.2</v>
      </c>
      <c r="C365" s="1">
        <f t="shared" ref="C365:C428" si="126">C364+COS(RADIANS(I364))*((T364+U364)/2)*$I$2</f>
        <v>34.403934927955667</v>
      </c>
      <c r="D365" s="1">
        <f t="shared" ref="D365:D428" si="127">D364+SIN(RADIANS(E364))*((T364+U364)/2)*$I$2</f>
        <v>0.60135255800894549</v>
      </c>
      <c r="E365" s="1">
        <f t="shared" ref="E365:E428" si="128">E364+(T364-U364)/24</f>
        <v>1.0152432281632422</v>
      </c>
      <c r="F365" s="1">
        <f t="shared" ref="F365:F428" si="129">$F$1-C365</f>
        <v>1.5960650720443326</v>
      </c>
      <c r="G365" s="1">
        <f t="shared" ref="G365:G428" si="130">$F$2-D365</f>
        <v>-0.60135255800894549</v>
      </c>
      <c r="H365" s="1">
        <f t="shared" ref="H365:H428" si="131">SQRT(F365*F365+G365*G365)</f>
        <v>1.7055933317247058</v>
      </c>
      <c r="I365" s="1">
        <f t="shared" ref="I365:I428" si="132">IF($F$3&lt;0,DEGREES(ATAN2(F365,G365))+180,DEGREES(ATAN2(F365,G365)))</f>
        <v>-20.645002036519145</v>
      </c>
      <c r="J365" s="1">
        <f t="shared" ref="J365:J428" si="133">IF(MOD(I365+E365,360) &gt; 180, MOD(I365+E365,360)-360,MOD(I365+E365,360))</f>
        <v>-19.629758808355916</v>
      </c>
      <c r="K365" s="1">
        <f t="shared" si="125"/>
        <v>-0.39259517616711831</v>
      </c>
      <c r="L365" s="1">
        <f t="shared" ref="L365:L428" si="134">K365+L364</f>
        <v>-127.62769412713952</v>
      </c>
      <c r="M365" s="1">
        <f t="shared" ref="M365:M428" si="135">K365-K364</f>
        <v>0</v>
      </c>
      <c r="N365" s="1">
        <f t="shared" si="121"/>
        <v>0</v>
      </c>
      <c r="O365" s="1">
        <f t="shared" ref="O365:O428" si="136">H365*$I$1</f>
        <v>3.4111866634494115E-2</v>
      </c>
      <c r="P365" s="1">
        <f t="shared" ref="P365:P428" si="137">O365+P364</f>
        <v>22.88416898135954</v>
      </c>
      <c r="Q365" s="1">
        <f t="shared" ref="Q365:Q428" si="138">O365-O364</f>
        <v>0</v>
      </c>
      <c r="R365" s="1">
        <f t="shared" si="122"/>
        <v>0</v>
      </c>
      <c r="T365">
        <f t="shared" si="123"/>
        <v>0</v>
      </c>
      <c r="U365">
        <f t="shared" si="124"/>
        <v>0</v>
      </c>
    </row>
    <row r="366" spans="1:21">
      <c r="A366">
        <v>361</v>
      </c>
      <c r="B366">
        <f t="shared" si="120"/>
        <v>7.22</v>
      </c>
      <c r="C366" s="1">
        <f t="shared" si="126"/>
        <v>34.403934927955667</v>
      </c>
      <c r="D366" s="1">
        <f t="shared" si="127"/>
        <v>0.60135255800894549</v>
      </c>
      <c r="E366" s="1">
        <f t="shared" si="128"/>
        <v>1.0152432281632422</v>
      </c>
      <c r="F366" s="1">
        <f t="shared" si="129"/>
        <v>1.5960650720443326</v>
      </c>
      <c r="G366" s="1">
        <f t="shared" si="130"/>
        <v>-0.60135255800894549</v>
      </c>
      <c r="H366" s="1">
        <f t="shared" si="131"/>
        <v>1.7055933317247058</v>
      </c>
      <c r="I366" s="1">
        <f t="shared" si="132"/>
        <v>-20.645002036519145</v>
      </c>
      <c r="J366" s="1">
        <f t="shared" si="133"/>
        <v>-19.629758808355916</v>
      </c>
      <c r="K366" s="1">
        <f t="shared" si="125"/>
        <v>-0.39259517616711831</v>
      </c>
      <c r="L366" s="1">
        <f t="shared" si="134"/>
        <v>-128.02028930330664</v>
      </c>
      <c r="M366" s="1">
        <f t="shared" si="135"/>
        <v>0</v>
      </c>
      <c r="N366" s="1">
        <f t="shared" si="121"/>
        <v>0</v>
      </c>
      <c r="O366" s="1">
        <f t="shared" si="136"/>
        <v>3.4111866634494115E-2</v>
      </c>
      <c r="P366" s="1">
        <f t="shared" si="137"/>
        <v>22.918280847994033</v>
      </c>
      <c r="Q366" s="1">
        <f t="shared" si="138"/>
        <v>0</v>
      </c>
      <c r="R366" s="1">
        <f t="shared" si="122"/>
        <v>0</v>
      </c>
      <c r="T366">
        <f t="shared" si="123"/>
        <v>0</v>
      </c>
      <c r="U366">
        <f t="shared" si="124"/>
        <v>0</v>
      </c>
    </row>
    <row r="367" spans="1:21">
      <c r="A367">
        <v>362</v>
      </c>
      <c r="B367">
        <f t="shared" si="120"/>
        <v>7.24</v>
      </c>
      <c r="C367" s="1">
        <f t="shared" si="126"/>
        <v>34.403934927955667</v>
      </c>
      <c r="D367" s="1">
        <f t="shared" si="127"/>
        <v>0.60135255800894549</v>
      </c>
      <c r="E367" s="1">
        <f t="shared" si="128"/>
        <v>1.0152432281632422</v>
      </c>
      <c r="F367" s="1">
        <f t="shared" si="129"/>
        <v>1.5960650720443326</v>
      </c>
      <c r="G367" s="1">
        <f t="shared" si="130"/>
        <v>-0.60135255800894549</v>
      </c>
      <c r="H367" s="1">
        <f t="shared" si="131"/>
        <v>1.7055933317247058</v>
      </c>
      <c r="I367" s="1">
        <f t="shared" si="132"/>
        <v>-20.645002036519145</v>
      </c>
      <c r="J367" s="1">
        <f t="shared" si="133"/>
        <v>-19.629758808355916</v>
      </c>
      <c r="K367" s="1">
        <f t="shared" si="125"/>
        <v>-0.39259517616711831</v>
      </c>
      <c r="L367" s="1">
        <f t="shared" si="134"/>
        <v>-128.41288447947375</v>
      </c>
      <c r="M367" s="1">
        <f t="shared" si="135"/>
        <v>0</v>
      </c>
      <c r="N367" s="1">
        <f t="shared" si="121"/>
        <v>0</v>
      </c>
      <c r="O367" s="1">
        <f t="shared" si="136"/>
        <v>3.4111866634494115E-2</v>
      </c>
      <c r="P367" s="1">
        <f t="shared" si="137"/>
        <v>22.952392714628527</v>
      </c>
      <c r="Q367" s="1">
        <f t="shared" si="138"/>
        <v>0</v>
      </c>
      <c r="R367" s="1">
        <f t="shared" si="122"/>
        <v>0</v>
      </c>
      <c r="T367">
        <f t="shared" si="123"/>
        <v>0</v>
      </c>
      <c r="U367">
        <f t="shared" si="124"/>
        <v>0</v>
      </c>
    </row>
    <row r="368" spans="1:21">
      <c r="A368">
        <v>363</v>
      </c>
      <c r="B368">
        <f t="shared" si="120"/>
        <v>7.26</v>
      </c>
      <c r="C368" s="1">
        <f t="shared" si="126"/>
        <v>34.403934927955667</v>
      </c>
      <c r="D368" s="1">
        <f t="shared" si="127"/>
        <v>0.60135255800894549</v>
      </c>
      <c r="E368" s="1">
        <f t="shared" si="128"/>
        <v>1.0152432281632422</v>
      </c>
      <c r="F368" s="1">
        <f t="shared" si="129"/>
        <v>1.5960650720443326</v>
      </c>
      <c r="G368" s="1">
        <f t="shared" si="130"/>
        <v>-0.60135255800894549</v>
      </c>
      <c r="H368" s="1">
        <f t="shared" si="131"/>
        <v>1.7055933317247058</v>
      </c>
      <c r="I368" s="1">
        <f t="shared" si="132"/>
        <v>-20.645002036519145</v>
      </c>
      <c r="J368" s="1">
        <f t="shared" si="133"/>
        <v>-19.629758808355916</v>
      </c>
      <c r="K368" s="1">
        <f t="shared" si="125"/>
        <v>-0.39259517616711831</v>
      </c>
      <c r="L368" s="1">
        <f t="shared" si="134"/>
        <v>-128.80547965564085</v>
      </c>
      <c r="M368" s="1">
        <f t="shared" si="135"/>
        <v>0</v>
      </c>
      <c r="N368" s="1">
        <f t="shared" si="121"/>
        <v>0</v>
      </c>
      <c r="O368" s="1">
        <f t="shared" si="136"/>
        <v>3.4111866634494115E-2</v>
      </c>
      <c r="P368" s="1">
        <f t="shared" si="137"/>
        <v>22.98650458126302</v>
      </c>
      <c r="Q368" s="1">
        <f t="shared" si="138"/>
        <v>0</v>
      </c>
      <c r="R368" s="1">
        <f t="shared" si="122"/>
        <v>0</v>
      </c>
      <c r="T368">
        <f t="shared" si="123"/>
        <v>0</v>
      </c>
      <c r="U368">
        <f t="shared" si="124"/>
        <v>0</v>
      </c>
    </row>
    <row r="369" spans="1:21">
      <c r="A369">
        <v>364</v>
      </c>
      <c r="B369">
        <f t="shared" si="120"/>
        <v>7.28</v>
      </c>
      <c r="C369" s="1">
        <f t="shared" si="126"/>
        <v>34.403934927955667</v>
      </c>
      <c r="D369" s="1">
        <f t="shared" si="127"/>
        <v>0.60135255800894549</v>
      </c>
      <c r="E369" s="1">
        <f t="shared" si="128"/>
        <v>1.0152432281632422</v>
      </c>
      <c r="F369" s="1">
        <f t="shared" si="129"/>
        <v>1.5960650720443326</v>
      </c>
      <c r="G369" s="1">
        <f t="shared" si="130"/>
        <v>-0.60135255800894549</v>
      </c>
      <c r="H369" s="1">
        <f t="shared" si="131"/>
        <v>1.7055933317247058</v>
      </c>
      <c r="I369" s="1">
        <f t="shared" si="132"/>
        <v>-20.645002036519145</v>
      </c>
      <c r="J369" s="1">
        <f t="shared" si="133"/>
        <v>-19.629758808355916</v>
      </c>
      <c r="K369" s="1">
        <f t="shared" si="125"/>
        <v>-0.39259517616711831</v>
      </c>
      <c r="L369" s="1">
        <f t="shared" si="134"/>
        <v>-129.19807483180796</v>
      </c>
      <c r="M369" s="1">
        <f t="shared" si="135"/>
        <v>0</v>
      </c>
      <c r="N369" s="1">
        <f t="shared" si="121"/>
        <v>0</v>
      </c>
      <c r="O369" s="1">
        <f t="shared" si="136"/>
        <v>3.4111866634494115E-2</v>
      </c>
      <c r="P369" s="1">
        <f t="shared" si="137"/>
        <v>23.020616447897513</v>
      </c>
      <c r="Q369" s="1">
        <f t="shared" si="138"/>
        <v>0</v>
      </c>
      <c r="R369" s="1">
        <f t="shared" si="122"/>
        <v>0</v>
      </c>
      <c r="T369">
        <f t="shared" si="123"/>
        <v>0</v>
      </c>
      <c r="U369">
        <f t="shared" si="124"/>
        <v>0</v>
      </c>
    </row>
    <row r="370" spans="1:21">
      <c r="A370">
        <v>365</v>
      </c>
      <c r="B370">
        <f t="shared" si="120"/>
        <v>7.3</v>
      </c>
      <c r="C370" s="1">
        <f t="shared" si="126"/>
        <v>34.403934927955667</v>
      </c>
      <c r="D370" s="1">
        <f t="shared" si="127"/>
        <v>0.60135255800894549</v>
      </c>
      <c r="E370" s="1">
        <f t="shared" si="128"/>
        <v>1.0152432281632422</v>
      </c>
      <c r="F370" s="1">
        <f t="shared" si="129"/>
        <v>1.5960650720443326</v>
      </c>
      <c r="G370" s="1">
        <f t="shared" si="130"/>
        <v>-0.60135255800894549</v>
      </c>
      <c r="H370" s="1">
        <f t="shared" si="131"/>
        <v>1.7055933317247058</v>
      </c>
      <c r="I370" s="1">
        <f t="shared" si="132"/>
        <v>-20.645002036519145</v>
      </c>
      <c r="J370" s="1">
        <f t="shared" si="133"/>
        <v>-19.629758808355916</v>
      </c>
      <c r="K370" s="1">
        <f t="shared" si="125"/>
        <v>-0.39259517616711831</v>
      </c>
      <c r="L370" s="1">
        <f t="shared" si="134"/>
        <v>-129.59067000797506</v>
      </c>
      <c r="M370" s="1">
        <f t="shared" si="135"/>
        <v>0</v>
      </c>
      <c r="N370" s="1">
        <f t="shared" si="121"/>
        <v>0</v>
      </c>
      <c r="O370" s="1">
        <f t="shared" si="136"/>
        <v>3.4111866634494115E-2</v>
      </c>
      <c r="P370" s="1">
        <f t="shared" si="137"/>
        <v>23.054728314532007</v>
      </c>
      <c r="Q370" s="1">
        <f t="shared" si="138"/>
        <v>0</v>
      </c>
      <c r="R370" s="1">
        <f t="shared" si="122"/>
        <v>0</v>
      </c>
      <c r="T370">
        <f t="shared" si="123"/>
        <v>0</v>
      </c>
      <c r="U370">
        <f t="shared" si="124"/>
        <v>0</v>
      </c>
    </row>
    <row r="371" spans="1:21">
      <c r="A371">
        <v>366</v>
      </c>
      <c r="B371">
        <f t="shared" si="120"/>
        <v>7.32</v>
      </c>
      <c r="C371" s="1">
        <f t="shared" si="126"/>
        <v>34.403934927955667</v>
      </c>
      <c r="D371" s="1">
        <f t="shared" si="127"/>
        <v>0.60135255800894549</v>
      </c>
      <c r="E371" s="1">
        <f t="shared" si="128"/>
        <v>1.0152432281632422</v>
      </c>
      <c r="F371" s="1">
        <f t="shared" si="129"/>
        <v>1.5960650720443326</v>
      </c>
      <c r="G371" s="1">
        <f t="shared" si="130"/>
        <v>-0.60135255800894549</v>
      </c>
      <c r="H371" s="1">
        <f t="shared" si="131"/>
        <v>1.7055933317247058</v>
      </c>
      <c r="I371" s="1">
        <f t="shared" si="132"/>
        <v>-20.645002036519145</v>
      </c>
      <c r="J371" s="1">
        <f t="shared" si="133"/>
        <v>-19.629758808355916</v>
      </c>
      <c r="K371" s="1">
        <f t="shared" si="125"/>
        <v>-0.39259517616711831</v>
      </c>
      <c r="L371" s="1">
        <f t="shared" si="134"/>
        <v>-129.98326518414217</v>
      </c>
      <c r="M371" s="1">
        <f t="shared" si="135"/>
        <v>0</v>
      </c>
      <c r="N371" s="1">
        <f t="shared" si="121"/>
        <v>0</v>
      </c>
      <c r="O371" s="1">
        <f t="shared" si="136"/>
        <v>3.4111866634494115E-2</v>
      </c>
      <c r="P371" s="1">
        <f t="shared" si="137"/>
        <v>23.0888401811665</v>
      </c>
      <c r="Q371" s="1">
        <f t="shared" si="138"/>
        <v>0</v>
      </c>
      <c r="R371" s="1">
        <f t="shared" si="122"/>
        <v>0</v>
      </c>
      <c r="T371">
        <f t="shared" si="123"/>
        <v>0</v>
      </c>
      <c r="U371">
        <f t="shared" si="124"/>
        <v>0</v>
      </c>
    </row>
    <row r="372" spans="1:21">
      <c r="A372">
        <v>367</v>
      </c>
      <c r="B372">
        <f t="shared" si="120"/>
        <v>7.34</v>
      </c>
      <c r="C372" s="1">
        <f t="shared" si="126"/>
        <v>34.403934927955667</v>
      </c>
      <c r="D372" s="1">
        <f t="shared" si="127"/>
        <v>0.60135255800894549</v>
      </c>
      <c r="E372" s="1">
        <f t="shared" si="128"/>
        <v>1.0152432281632422</v>
      </c>
      <c r="F372" s="1">
        <f t="shared" si="129"/>
        <v>1.5960650720443326</v>
      </c>
      <c r="G372" s="1">
        <f t="shared" si="130"/>
        <v>-0.60135255800894549</v>
      </c>
      <c r="H372" s="1">
        <f t="shared" si="131"/>
        <v>1.7055933317247058</v>
      </c>
      <c r="I372" s="1">
        <f t="shared" si="132"/>
        <v>-20.645002036519145</v>
      </c>
      <c r="J372" s="1">
        <f t="shared" si="133"/>
        <v>-19.629758808355916</v>
      </c>
      <c r="K372" s="1">
        <f t="shared" si="125"/>
        <v>-0.39259517616711831</v>
      </c>
      <c r="L372" s="1">
        <f t="shared" si="134"/>
        <v>-130.37586036030928</v>
      </c>
      <c r="M372" s="1">
        <f t="shared" si="135"/>
        <v>0</v>
      </c>
      <c r="N372" s="1">
        <f t="shared" si="121"/>
        <v>0</v>
      </c>
      <c r="O372" s="1">
        <f t="shared" si="136"/>
        <v>3.4111866634494115E-2</v>
      </c>
      <c r="P372" s="1">
        <f t="shared" si="137"/>
        <v>23.122952047800993</v>
      </c>
      <c r="Q372" s="1">
        <f t="shared" si="138"/>
        <v>0</v>
      </c>
      <c r="R372" s="1">
        <f t="shared" si="122"/>
        <v>0</v>
      </c>
      <c r="T372">
        <f t="shared" si="123"/>
        <v>0</v>
      </c>
      <c r="U372">
        <f t="shared" si="124"/>
        <v>0</v>
      </c>
    </row>
    <row r="373" spans="1:21">
      <c r="A373">
        <v>368</v>
      </c>
      <c r="B373">
        <f t="shared" si="120"/>
        <v>7.36</v>
      </c>
      <c r="C373" s="1">
        <f t="shared" si="126"/>
        <v>34.403934927955667</v>
      </c>
      <c r="D373" s="1">
        <f t="shared" si="127"/>
        <v>0.60135255800894549</v>
      </c>
      <c r="E373" s="1">
        <f t="shared" si="128"/>
        <v>1.0152432281632422</v>
      </c>
      <c r="F373" s="1">
        <f t="shared" si="129"/>
        <v>1.5960650720443326</v>
      </c>
      <c r="G373" s="1">
        <f t="shared" si="130"/>
        <v>-0.60135255800894549</v>
      </c>
      <c r="H373" s="1">
        <f t="shared" si="131"/>
        <v>1.7055933317247058</v>
      </c>
      <c r="I373" s="1">
        <f t="shared" si="132"/>
        <v>-20.645002036519145</v>
      </c>
      <c r="J373" s="1">
        <f t="shared" si="133"/>
        <v>-19.629758808355916</v>
      </c>
      <c r="K373" s="1">
        <f t="shared" si="125"/>
        <v>-0.39259517616711831</v>
      </c>
      <c r="L373" s="1">
        <f t="shared" si="134"/>
        <v>-130.76845553647638</v>
      </c>
      <c r="M373" s="1">
        <f t="shared" si="135"/>
        <v>0</v>
      </c>
      <c r="N373" s="1">
        <f t="shared" si="121"/>
        <v>0</v>
      </c>
      <c r="O373" s="1">
        <f t="shared" si="136"/>
        <v>3.4111866634494115E-2</v>
      </c>
      <c r="P373" s="1">
        <f t="shared" si="137"/>
        <v>23.157063914435486</v>
      </c>
      <c r="Q373" s="1">
        <f t="shared" si="138"/>
        <v>0</v>
      </c>
      <c r="R373" s="1">
        <f t="shared" si="122"/>
        <v>0</v>
      </c>
      <c r="T373">
        <f t="shared" si="123"/>
        <v>0</v>
      </c>
      <c r="U373">
        <f t="shared" si="124"/>
        <v>0</v>
      </c>
    </row>
    <row r="374" spans="1:21">
      <c r="A374">
        <v>369</v>
      </c>
      <c r="B374">
        <f t="shared" si="120"/>
        <v>7.38</v>
      </c>
      <c r="C374" s="1">
        <f t="shared" si="126"/>
        <v>34.403934927955667</v>
      </c>
      <c r="D374" s="1">
        <f t="shared" si="127"/>
        <v>0.60135255800894549</v>
      </c>
      <c r="E374" s="1">
        <f t="shared" si="128"/>
        <v>1.0152432281632422</v>
      </c>
      <c r="F374" s="1">
        <f t="shared" si="129"/>
        <v>1.5960650720443326</v>
      </c>
      <c r="G374" s="1">
        <f t="shared" si="130"/>
        <v>-0.60135255800894549</v>
      </c>
      <c r="H374" s="1">
        <f t="shared" si="131"/>
        <v>1.7055933317247058</v>
      </c>
      <c r="I374" s="1">
        <f t="shared" si="132"/>
        <v>-20.645002036519145</v>
      </c>
      <c r="J374" s="1">
        <f t="shared" si="133"/>
        <v>-19.629758808355916</v>
      </c>
      <c r="K374" s="1">
        <f t="shared" si="125"/>
        <v>-0.39259517616711831</v>
      </c>
      <c r="L374" s="1">
        <f t="shared" si="134"/>
        <v>-131.16105071264349</v>
      </c>
      <c r="M374" s="1">
        <f t="shared" si="135"/>
        <v>0</v>
      </c>
      <c r="N374" s="1">
        <f t="shared" si="121"/>
        <v>0</v>
      </c>
      <c r="O374" s="1">
        <f t="shared" si="136"/>
        <v>3.4111866634494115E-2</v>
      </c>
      <c r="P374" s="1">
        <f t="shared" si="137"/>
        <v>23.19117578106998</v>
      </c>
      <c r="Q374" s="1">
        <f t="shared" si="138"/>
        <v>0</v>
      </c>
      <c r="R374" s="1">
        <f t="shared" si="122"/>
        <v>0</v>
      </c>
      <c r="T374">
        <f t="shared" si="123"/>
        <v>0</v>
      </c>
      <c r="U374">
        <f t="shared" si="124"/>
        <v>0</v>
      </c>
    </row>
    <row r="375" spans="1:21">
      <c r="A375">
        <v>370</v>
      </c>
      <c r="B375">
        <f t="shared" si="120"/>
        <v>7.4</v>
      </c>
      <c r="C375" s="1">
        <f t="shared" si="126"/>
        <v>34.403934927955667</v>
      </c>
      <c r="D375" s="1">
        <f t="shared" si="127"/>
        <v>0.60135255800894549</v>
      </c>
      <c r="E375" s="1">
        <f t="shared" si="128"/>
        <v>1.0152432281632422</v>
      </c>
      <c r="F375" s="1">
        <f t="shared" si="129"/>
        <v>1.5960650720443326</v>
      </c>
      <c r="G375" s="1">
        <f t="shared" si="130"/>
        <v>-0.60135255800894549</v>
      </c>
      <c r="H375" s="1">
        <f t="shared" si="131"/>
        <v>1.7055933317247058</v>
      </c>
      <c r="I375" s="1">
        <f t="shared" si="132"/>
        <v>-20.645002036519145</v>
      </c>
      <c r="J375" s="1">
        <f t="shared" si="133"/>
        <v>-19.629758808355916</v>
      </c>
      <c r="K375" s="1">
        <f t="shared" si="125"/>
        <v>-0.39259517616711831</v>
      </c>
      <c r="L375" s="1">
        <f t="shared" si="134"/>
        <v>-131.55364588881059</v>
      </c>
      <c r="M375" s="1">
        <f t="shared" si="135"/>
        <v>0</v>
      </c>
      <c r="N375" s="1">
        <f t="shared" si="121"/>
        <v>0</v>
      </c>
      <c r="O375" s="1">
        <f t="shared" si="136"/>
        <v>3.4111866634494115E-2</v>
      </c>
      <c r="P375" s="1">
        <f t="shared" si="137"/>
        <v>23.225287647704473</v>
      </c>
      <c r="Q375" s="1">
        <f t="shared" si="138"/>
        <v>0</v>
      </c>
      <c r="R375" s="1">
        <f t="shared" si="122"/>
        <v>0</v>
      </c>
      <c r="T375">
        <f t="shared" si="123"/>
        <v>0</v>
      </c>
      <c r="U375">
        <f t="shared" si="124"/>
        <v>0</v>
      </c>
    </row>
    <row r="376" spans="1:21">
      <c r="A376">
        <v>371</v>
      </c>
      <c r="B376">
        <f t="shared" si="120"/>
        <v>7.42</v>
      </c>
      <c r="C376" s="1">
        <f t="shared" si="126"/>
        <v>34.403934927955667</v>
      </c>
      <c r="D376" s="1">
        <f t="shared" si="127"/>
        <v>0.60135255800894549</v>
      </c>
      <c r="E376" s="1">
        <f t="shared" si="128"/>
        <v>1.0152432281632422</v>
      </c>
      <c r="F376" s="1">
        <f t="shared" si="129"/>
        <v>1.5960650720443326</v>
      </c>
      <c r="G376" s="1">
        <f t="shared" si="130"/>
        <v>-0.60135255800894549</v>
      </c>
      <c r="H376" s="1">
        <f t="shared" si="131"/>
        <v>1.7055933317247058</v>
      </c>
      <c r="I376" s="1">
        <f t="shared" si="132"/>
        <v>-20.645002036519145</v>
      </c>
      <c r="J376" s="1">
        <f t="shared" si="133"/>
        <v>-19.629758808355916</v>
      </c>
      <c r="K376" s="1">
        <f t="shared" si="125"/>
        <v>-0.39259517616711831</v>
      </c>
      <c r="L376" s="1">
        <f t="shared" si="134"/>
        <v>-131.9462410649777</v>
      </c>
      <c r="M376" s="1">
        <f t="shared" si="135"/>
        <v>0</v>
      </c>
      <c r="N376" s="1">
        <f t="shared" si="121"/>
        <v>0</v>
      </c>
      <c r="O376" s="1">
        <f t="shared" si="136"/>
        <v>3.4111866634494115E-2</v>
      </c>
      <c r="P376" s="1">
        <f t="shared" si="137"/>
        <v>23.259399514338966</v>
      </c>
      <c r="Q376" s="1">
        <f t="shared" si="138"/>
        <v>0</v>
      </c>
      <c r="R376" s="1">
        <f t="shared" si="122"/>
        <v>0</v>
      </c>
      <c r="T376">
        <f t="shared" si="123"/>
        <v>0</v>
      </c>
      <c r="U376">
        <f t="shared" si="124"/>
        <v>0</v>
      </c>
    </row>
    <row r="377" spans="1:21">
      <c r="A377">
        <v>372</v>
      </c>
      <c r="B377">
        <f t="shared" si="120"/>
        <v>7.44</v>
      </c>
      <c r="C377" s="1">
        <f t="shared" si="126"/>
        <v>34.403934927955667</v>
      </c>
      <c r="D377" s="1">
        <f t="shared" si="127"/>
        <v>0.60135255800894549</v>
      </c>
      <c r="E377" s="1">
        <f t="shared" si="128"/>
        <v>1.0152432281632422</v>
      </c>
      <c r="F377" s="1">
        <f t="shared" si="129"/>
        <v>1.5960650720443326</v>
      </c>
      <c r="G377" s="1">
        <f t="shared" si="130"/>
        <v>-0.60135255800894549</v>
      </c>
      <c r="H377" s="1">
        <f t="shared" si="131"/>
        <v>1.7055933317247058</v>
      </c>
      <c r="I377" s="1">
        <f t="shared" si="132"/>
        <v>-20.645002036519145</v>
      </c>
      <c r="J377" s="1">
        <f t="shared" si="133"/>
        <v>-19.629758808355916</v>
      </c>
      <c r="K377" s="1">
        <f t="shared" si="125"/>
        <v>-0.39259517616711831</v>
      </c>
      <c r="L377" s="1">
        <f t="shared" si="134"/>
        <v>-132.3388362411448</v>
      </c>
      <c r="M377" s="1">
        <f t="shared" si="135"/>
        <v>0</v>
      </c>
      <c r="N377" s="1">
        <f t="shared" si="121"/>
        <v>0</v>
      </c>
      <c r="O377" s="1">
        <f t="shared" si="136"/>
        <v>3.4111866634494115E-2</v>
      </c>
      <c r="P377" s="1">
        <f t="shared" si="137"/>
        <v>23.29351138097346</v>
      </c>
      <c r="Q377" s="1">
        <f t="shared" si="138"/>
        <v>0</v>
      </c>
      <c r="R377" s="1">
        <f t="shared" si="122"/>
        <v>0</v>
      </c>
      <c r="T377">
        <f t="shared" si="123"/>
        <v>0</v>
      </c>
      <c r="U377">
        <f t="shared" si="124"/>
        <v>0</v>
      </c>
    </row>
    <row r="378" spans="1:21">
      <c r="A378">
        <v>373</v>
      </c>
      <c r="B378">
        <f t="shared" si="120"/>
        <v>7.46</v>
      </c>
      <c r="C378" s="1">
        <f t="shared" si="126"/>
        <v>34.403934927955667</v>
      </c>
      <c r="D378" s="1">
        <f t="shared" si="127"/>
        <v>0.60135255800894549</v>
      </c>
      <c r="E378" s="1">
        <f t="shared" si="128"/>
        <v>1.0152432281632422</v>
      </c>
      <c r="F378" s="1">
        <f t="shared" si="129"/>
        <v>1.5960650720443326</v>
      </c>
      <c r="G378" s="1">
        <f t="shared" si="130"/>
        <v>-0.60135255800894549</v>
      </c>
      <c r="H378" s="1">
        <f t="shared" si="131"/>
        <v>1.7055933317247058</v>
      </c>
      <c r="I378" s="1">
        <f t="shared" si="132"/>
        <v>-20.645002036519145</v>
      </c>
      <c r="J378" s="1">
        <f t="shared" si="133"/>
        <v>-19.629758808355916</v>
      </c>
      <c r="K378" s="1">
        <f t="shared" si="125"/>
        <v>-0.39259517616711831</v>
      </c>
      <c r="L378" s="1">
        <f t="shared" si="134"/>
        <v>-132.73143141731191</v>
      </c>
      <c r="M378" s="1">
        <f t="shared" si="135"/>
        <v>0</v>
      </c>
      <c r="N378" s="1">
        <f t="shared" si="121"/>
        <v>0</v>
      </c>
      <c r="O378" s="1">
        <f t="shared" si="136"/>
        <v>3.4111866634494115E-2</v>
      </c>
      <c r="P378" s="1">
        <f t="shared" si="137"/>
        <v>23.327623247607953</v>
      </c>
      <c r="Q378" s="1">
        <f t="shared" si="138"/>
        <v>0</v>
      </c>
      <c r="R378" s="1">
        <f t="shared" si="122"/>
        <v>0</v>
      </c>
      <c r="T378">
        <f t="shared" si="123"/>
        <v>0</v>
      </c>
      <c r="U378">
        <f t="shared" si="124"/>
        <v>0</v>
      </c>
    </row>
    <row r="379" spans="1:21">
      <c r="A379">
        <v>374</v>
      </c>
      <c r="B379">
        <f t="shared" si="120"/>
        <v>7.48</v>
      </c>
      <c r="C379" s="1">
        <f t="shared" si="126"/>
        <v>34.403934927955667</v>
      </c>
      <c r="D379" s="1">
        <f t="shared" si="127"/>
        <v>0.60135255800894549</v>
      </c>
      <c r="E379" s="1">
        <f t="shared" si="128"/>
        <v>1.0152432281632422</v>
      </c>
      <c r="F379" s="1">
        <f t="shared" si="129"/>
        <v>1.5960650720443326</v>
      </c>
      <c r="G379" s="1">
        <f t="shared" si="130"/>
        <v>-0.60135255800894549</v>
      </c>
      <c r="H379" s="1">
        <f t="shared" si="131"/>
        <v>1.7055933317247058</v>
      </c>
      <c r="I379" s="1">
        <f t="shared" si="132"/>
        <v>-20.645002036519145</v>
      </c>
      <c r="J379" s="1">
        <f t="shared" si="133"/>
        <v>-19.629758808355916</v>
      </c>
      <c r="K379" s="1">
        <f t="shared" si="125"/>
        <v>-0.39259517616711831</v>
      </c>
      <c r="L379" s="1">
        <f t="shared" si="134"/>
        <v>-133.12402659347902</v>
      </c>
      <c r="M379" s="1">
        <f t="shared" si="135"/>
        <v>0</v>
      </c>
      <c r="N379" s="1">
        <f t="shared" si="121"/>
        <v>0</v>
      </c>
      <c r="O379" s="1">
        <f t="shared" si="136"/>
        <v>3.4111866634494115E-2</v>
      </c>
      <c r="P379" s="1">
        <f t="shared" si="137"/>
        <v>23.361735114242446</v>
      </c>
      <c r="Q379" s="1">
        <f t="shared" si="138"/>
        <v>0</v>
      </c>
      <c r="R379" s="1">
        <f t="shared" si="122"/>
        <v>0</v>
      </c>
      <c r="T379">
        <f t="shared" si="123"/>
        <v>0</v>
      </c>
      <c r="U379">
        <f t="shared" si="124"/>
        <v>0</v>
      </c>
    </row>
    <row r="380" spans="1:21">
      <c r="A380">
        <v>375</v>
      </c>
      <c r="B380">
        <f t="shared" si="120"/>
        <v>7.5</v>
      </c>
      <c r="C380" s="1">
        <f t="shared" si="126"/>
        <v>34.403934927955667</v>
      </c>
      <c r="D380" s="1">
        <f t="shared" si="127"/>
        <v>0.60135255800894549</v>
      </c>
      <c r="E380" s="1">
        <f t="shared" si="128"/>
        <v>1.0152432281632422</v>
      </c>
      <c r="F380" s="1">
        <f t="shared" si="129"/>
        <v>1.5960650720443326</v>
      </c>
      <c r="G380" s="1">
        <f t="shared" si="130"/>
        <v>-0.60135255800894549</v>
      </c>
      <c r="H380" s="1">
        <f t="shared" si="131"/>
        <v>1.7055933317247058</v>
      </c>
      <c r="I380" s="1">
        <f t="shared" si="132"/>
        <v>-20.645002036519145</v>
      </c>
      <c r="J380" s="1">
        <f t="shared" si="133"/>
        <v>-19.629758808355916</v>
      </c>
      <c r="K380" s="1">
        <f t="shared" si="125"/>
        <v>-0.39259517616711831</v>
      </c>
      <c r="L380" s="1">
        <f t="shared" si="134"/>
        <v>-133.51662176964612</v>
      </c>
      <c r="M380" s="1">
        <f t="shared" si="135"/>
        <v>0</v>
      </c>
      <c r="N380" s="1">
        <f t="shared" si="121"/>
        <v>0</v>
      </c>
      <c r="O380" s="1">
        <f t="shared" si="136"/>
        <v>3.4111866634494115E-2</v>
      </c>
      <c r="P380" s="1">
        <f t="shared" si="137"/>
        <v>23.395846980876939</v>
      </c>
      <c r="Q380" s="1">
        <f t="shared" si="138"/>
        <v>0</v>
      </c>
      <c r="R380" s="1">
        <f t="shared" si="122"/>
        <v>0</v>
      </c>
      <c r="T380">
        <f t="shared" si="123"/>
        <v>0</v>
      </c>
      <c r="U380">
        <f t="shared" si="124"/>
        <v>0</v>
      </c>
    </row>
    <row r="381" spans="1:21">
      <c r="A381">
        <v>376</v>
      </c>
      <c r="B381">
        <f t="shared" si="120"/>
        <v>7.5200000000000005</v>
      </c>
      <c r="C381" s="1">
        <f t="shared" si="126"/>
        <v>34.403934927955667</v>
      </c>
      <c r="D381" s="1">
        <f t="shared" si="127"/>
        <v>0.60135255800894549</v>
      </c>
      <c r="E381" s="1">
        <f t="shared" si="128"/>
        <v>1.0152432281632422</v>
      </c>
      <c r="F381" s="1">
        <f t="shared" si="129"/>
        <v>1.5960650720443326</v>
      </c>
      <c r="G381" s="1">
        <f t="shared" si="130"/>
        <v>-0.60135255800894549</v>
      </c>
      <c r="H381" s="1">
        <f t="shared" si="131"/>
        <v>1.7055933317247058</v>
      </c>
      <c r="I381" s="1">
        <f t="shared" si="132"/>
        <v>-20.645002036519145</v>
      </c>
      <c r="J381" s="1">
        <f t="shared" si="133"/>
        <v>-19.629758808355916</v>
      </c>
      <c r="K381" s="1">
        <f t="shared" si="125"/>
        <v>-0.39259517616711831</v>
      </c>
      <c r="L381" s="1">
        <f t="shared" si="134"/>
        <v>-133.90921694581323</v>
      </c>
      <c r="M381" s="1">
        <f t="shared" si="135"/>
        <v>0</v>
      </c>
      <c r="N381" s="1">
        <f t="shared" si="121"/>
        <v>0</v>
      </c>
      <c r="O381" s="1">
        <f t="shared" si="136"/>
        <v>3.4111866634494115E-2</v>
      </c>
      <c r="P381" s="1">
        <f t="shared" si="137"/>
        <v>23.429958847511433</v>
      </c>
      <c r="Q381" s="1">
        <f t="shared" si="138"/>
        <v>0</v>
      </c>
      <c r="R381" s="1">
        <f t="shared" si="122"/>
        <v>0</v>
      </c>
      <c r="T381">
        <f t="shared" si="123"/>
        <v>0</v>
      </c>
      <c r="U381">
        <f t="shared" si="124"/>
        <v>0</v>
      </c>
    </row>
    <row r="382" spans="1:21">
      <c r="A382">
        <v>377</v>
      </c>
      <c r="B382">
        <f t="shared" si="120"/>
        <v>7.54</v>
      </c>
      <c r="C382" s="1">
        <f t="shared" si="126"/>
        <v>34.403934927955667</v>
      </c>
      <c r="D382" s="1">
        <f t="shared" si="127"/>
        <v>0.60135255800894549</v>
      </c>
      <c r="E382" s="1">
        <f t="shared" si="128"/>
        <v>1.0152432281632422</v>
      </c>
      <c r="F382" s="1">
        <f t="shared" si="129"/>
        <v>1.5960650720443326</v>
      </c>
      <c r="G382" s="1">
        <f t="shared" si="130"/>
        <v>-0.60135255800894549</v>
      </c>
      <c r="H382" s="1">
        <f t="shared" si="131"/>
        <v>1.7055933317247058</v>
      </c>
      <c r="I382" s="1">
        <f t="shared" si="132"/>
        <v>-20.645002036519145</v>
      </c>
      <c r="J382" s="1">
        <f t="shared" si="133"/>
        <v>-19.629758808355916</v>
      </c>
      <c r="K382" s="1">
        <f t="shared" si="125"/>
        <v>-0.39259517616711831</v>
      </c>
      <c r="L382" s="1">
        <f t="shared" si="134"/>
        <v>-134.30181212198033</v>
      </c>
      <c r="M382" s="1">
        <f t="shared" si="135"/>
        <v>0</v>
      </c>
      <c r="N382" s="1">
        <f t="shared" si="121"/>
        <v>0</v>
      </c>
      <c r="O382" s="1">
        <f t="shared" si="136"/>
        <v>3.4111866634494115E-2</v>
      </c>
      <c r="P382" s="1">
        <f t="shared" si="137"/>
        <v>23.464070714145926</v>
      </c>
      <c r="Q382" s="1">
        <f t="shared" si="138"/>
        <v>0</v>
      </c>
      <c r="R382" s="1">
        <f t="shared" si="122"/>
        <v>0</v>
      </c>
      <c r="T382">
        <f t="shared" si="123"/>
        <v>0</v>
      </c>
      <c r="U382">
        <f t="shared" si="124"/>
        <v>0</v>
      </c>
    </row>
    <row r="383" spans="1:21">
      <c r="A383">
        <v>378</v>
      </c>
      <c r="B383">
        <f t="shared" si="120"/>
        <v>7.5600000000000005</v>
      </c>
      <c r="C383" s="1">
        <f t="shared" si="126"/>
        <v>34.403934927955667</v>
      </c>
      <c r="D383" s="1">
        <f t="shared" si="127"/>
        <v>0.60135255800894549</v>
      </c>
      <c r="E383" s="1">
        <f t="shared" si="128"/>
        <v>1.0152432281632422</v>
      </c>
      <c r="F383" s="1">
        <f t="shared" si="129"/>
        <v>1.5960650720443326</v>
      </c>
      <c r="G383" s="1">
        <f t="shared" si="130"/>
        <v>-0.60135255800894549</v>
      </c>
      <c r="H383" s="1">
        <f t="shared" si="131"/>
        <v>1.7055933317247058</v>
      </c>
      <c r="I383" s="1">
        <f t="shared" si="132"/>
        <v>-20.645002036519145</v>
      </c>
      <c r="J383" s="1">
        <f t="shared" si="133"/>
        <v>-19.629758808355916</v>
      </c>
      <c r="K383" s="1">
        <f t="shared" si="125"/>
        <v>-0.39259517616711831</v>
      </c>
      <c r="L383" s="1">
        <f t="shared" si="134"/>
        <v>-134.69440729814744</v>
      </c>
      <c r="M383" s="1">
        <f t="shared" si="135"/>
        <v>0</v>
      </c>
      <c r="N383" s="1">
        <f t="shared" si="121"/>
        <v>0</v>
      </c>
      <c r="O383" s="1">
        <f t="shared" si="136"/>
        <v>3.4111866634494115E-2</v>
      </c>
      <c r="P383" s="1">
        <f t="shared" si="137"/>
        <v>23.498182580780419</v>
      </c>
      <c r="Q383" s="1">
        <f t="shared" si="138"/>
        <v>0</v>
      </c>
      <c r="R383" s="1">
        <f t="shared" si="122"/>
        <v>0</v>
      </c>
      <c r="T383">
        <f t="shared" si="123"/>
        <v>0</v>
      </c>
      <c r="U383">
        <f t="shared" si="124"/>
        <v>0</v>
      </c>
    </row>
    <row r="384" spans="1:21">
      <c r="A384">
        <v>379</v>
      </c>
      <c r="B384">
        <f t="shared" si="120"/>
        <v>7.58</v>
      </c>
      <c r="C384" s="1">
        <f t="shared" si="126"/>
        <v>34.403934927955667</v>
      </c>
      <c r="D384" s="1">
        <f t="shared" si="127"/>
        <v>0.60135255800894549</v>
      </c>
      <c r="E384" s="1">
        <f t="shared" si="128"/>
        <v>1.0152432281632422</v>
      </c>
      <c r="F384" s="1">
        <f t="shared" si="129"/>
        <v>1.5960650720443326</v>
      </c>
      <c r="G384" s="1">
        <f t="shared" si="130"/>
        <v>-0.60135255800894549</v>
      </c>
      <c r="H384" s="1">
        <f t="shared" si="131"/>
        <v>1.7055933317247058</v>
      </c>
      <c r="I384" s="1">
        <f t="shared" si="132"/>
        <v>-20.645002036519145</v>
      </c>
      <c r="J384" s="1">
        <f t="shared" si="133"/>
        <v>-19.629758808355916</v>
      </c>
      <c r="K384" s="1">
        <f t="shared" si="125"/>
        <v>-0.39259517616711831</v>
      </c>
      <c r="L384" s="1">
        <f t="shared" si="134"/>
        <v>-135.08700247431454</v>
      </c>
      <c r="M384" s="1">
        <f t="shared" si="135"/>
        <v>0</v>
      </c>
      <c r="N384" s="1">
        <f t="shared" si="121"/>
        <v>0</v>
      </c>
      <c r="O384" s="1">
        <f t="shared" si="136"/>
        <v>3.4111866634494115E-2</v>
      </c>
      <c r="P384" s="1">
        <f t="shared" si="137"/>
        <v>23.532294447414912</v>
      </c>
      <c r="Q384" s="1">
        <f t="shared" si="138"/>
        <v>0</v>
      </c>
      <c r="R384" s="1">
        <f t="shared" si="122"/>
        <v>0</v>
      </c>
      <c r="T384">
        <f t="shared" si="123"/>
        <v>0</v>
      </c>
      <c r="U384">
        <f t="shared" si="124"/>
        <v>0</v>
      </c>
    </row>
    <row r="385" spans="1:21">
      <c r="A385">
        <v>380</v>
      </c>
      <c r="B385">
        <f t="shared" si="120"/>
        <v>7.6000000000000005</v>
      </c>
      <c r="C385" s="1">
        <f t="shared" si="126"/>
        <v>34.403934927955667</v>
      </c>
      <c r="D385" s="1">
        <f t="shared" si="127"/>
        <v>0.60135255800894549</v>
      </c>
      <c r="E385" s="1">
        <f t="shared" si="128"/>
        <v>1.0152432281632422</v>
      </c>
      <c r="F385" s="1">
        <f t="shared" si="129"/>
        <v>1.5960650720443326</v>
      </c>
      <c r="G385" s="1">
        <f t="shared" si="130"/>
        <v>-0.60135255800894549</v>
      </c>
      <c r="H385" s="1">
        <f t="shared" si="131"/>
        <v>1.7055933317247058</v>
      </c>
      <c r="I385" s="1">
        <f t="shared" si="132"/>
        <v>-20.645002036519145</v>
      </c>
      <c r="J385" s="1">
        <f t="shared" si="133"/>
        <v>-19.629758808355916</v>
      </c>
      <c r="K385" s="1">
        <f t="shared" si="125"/>
        <v>-0.39259517616711831</v>
      </c>
      <c r="L385" s="1">
        <f t="shared" si="134"/>
        <v>-135.47959765048165</v>
      </c>
      <c r="M385" s="1">
        <f t="shared" si="135"/>
        <v>0</v>
      </c>
      <c r="N385" s="1">
        <f t="shared" si="121"/>
        <v>0</v>
      </c>
      <c r="O385" s="1">
        <f t="shared" si="136"/>
        <v>3.4111866634494115E-2</v>
      </c>
      <c r="P385" s="1">
        <f t="shared" si="137"/>
        <v>23.566406314049406</v>
      </c>
      <c r="Q385" s="1">
        <f t="shared" si="138"/>
        <v>0</v>
      </c>
      <c r="R385" s="1">
        <f t="shared" si="122"/>
        <v>0</v>
      </c>
      <c r="T385">
        <f t="shared" si="123"/>
        <v>0</v>
      </c>
      <c r="U385">
        <f t="shared" si="124"/>
        <v>0</v>
      </c>
    </row>
    <row r="386" spans="1:21">
      <c r="A386">
        <v>381</v>
      </c>
      <c r="B386">
        <f t="shared" si="120"/>
        <v>7.62</v>
      </c>
      <c r="C386" s="1">
        <f t="shared" si="126"/>
        <v>34.403934927955667</v>
      </c>
      <c r="D386" s="1">
        <f t="shared" si="127"/>
        <v>0.60135255800894549</v>
      </c>
      <c r="E386" s="1">
        <f t="shared" si="128"/>
        <v>1.0152432281632422</v>
      </c>
      <c r="F386" s="1">
        <f t="shared" si="129"/>
        <v>1.5960650720443326</v>
      </c>
      <c r="G386" s="1">
        <f t="shared" si="130"/>
        <v>-0.60135255800894549</v>
      </c>
      <c r="H386" s="1">
        <f t="shared" si="131"/>
        <v>1.7055933317247058</v>
      </c>
      <c r="I386" s="1">
        <f t="shared" si="132"/>
        <v>-20.645002036519145</v>
      </c>
      <c r="J386" s="1">
        <f t="shared" si="133"/>
        <v>-19.629758808355916</v>
      </c>
      <c r="K386" s="1">
        <f t="shared" si="125"/>
        <v>-0.39259517616711831</v>
      </c>
      <c r="L386" s="1">
        <f t="shared" si="134"/>
        <v>-135.87219282664876</v>
      </c>
      <c r="M386" s="1">
        <f t="shared" si="135"/>
        <v>0</v>
      </c>
      <c r="N386" s="1">
        <f t="shared" si="121"/>
        <v>0</v>
      </c>
      <c r="O386" s="1">
        <f t="shared" si="136"/>
        <v>3.4111866634494115E-2</v>
      </c>
      <c r="P386" s="1">
        <f t="shared" si="137"/>
        <v>23.600518180683899</v>
      </c>
      <c r="Q386" s="1">
        <f t="shared" si="138"/>
        <v>0</v>
      </c>
      <c r="R386" s="1">
        <f t="shared" si="122"/>
        <v>0</v>
      </c>
      <c r="T386">
        <f t="shared" si="123"/>
        <v>0</v>
      </c>
      <c r="U386">
        <f t="shared" si="124"/>
        <v>0</v>
      </c>
    </row>
    <row r="387" spans="1:21">
      <c r="A387">
        <v>382</v>
      </c>
      <c r="B387">
        <f t="shared" si="120"/>
        <v>7.6400000000000006</v>
      </c>
      <c r="C387" s="1">
        <f t="shared" si="126"/>
        <v>34.403934927955667</v>
      </c>
      <c r="D387" s="1">
        <f t="shared" si="127"/>
        <v>0.60135255800894549</v>
      </c>
      <c r="E387" s="1">
        <f t="shared" si="128"/>
        <v>1.0152432281632422</v>
      </c>
      <c r="F387" s="1">
        <f t="shared" si="129"/>
        <v>1.5960650720443326</v>
      </c>
      <c r="G387" s="1">
        <f t="shared" si="130"/>
        <v>-0.60135255800894549</v>
      </c>
      <c r="H387" s="1">
        <f t="shared" si="131"/>
        <v>1.7055933317247058</v>
      </c>
      <c r="I387" s="1">
        <f t="shared" si="132"/>
        <v>-20.645002036519145</v>
      </c>
      <c r="J387" s="1">
        <f t="shared" si="133"/>
        <v>-19.629758808355916</v>
      </c>
      <c r="K387" s="1">
        <f t="shared" si="125"/>
        <v>-0.39259517616711831</v>
      </c>
      <c r="L387" s="1">
        <f t="shared" si="134"/>
        <v>-136.26478800281586</v>
      </c>
      <c r="M387" s="1">
        <f t="shared" si="135"/>
        <v>0</v>
      </c>
      <c r="N387" s="1">
        <f t="shared" si="121"/>
        <v>0</v>
      </c>
      <c r="O387" s="1">
        <f t="shared" si="136"/>
        <v>3.4111866634494115E-2</v>
      </c>
      <c r="P387" s="1">
        <f t="shared" si="137"/>
        <v>23.634630047318392</v>
      </c>
      <c r="Q387" s="1">
        <f t="shared" si="138"/>
        <v>0</v>
      </c>
      <c r="R387" s="1">
        <f t="shared" si="122"/>
        <v>0</v>
      </c>
      <c r="T387">
        <f t="shared" si="123"/>
        <v>0</v>
      </c>
      <c r="U387">
        <f t="shared" si="124"/>
        <v>0</v>
      </c>
    </row>
    <row r="388" spans="1:21">
      <c r="A388">
        <v>383</v>
      </c>
      <c r="B388">
        <f t="shared" si="120"/>
        <v>7.66</v>
      </c>
      <c r="C388" s="1">
        <f t="shared" si="126"/>
        <v>34.403934927955667</v>
      </c>
      <c r="D388" s="1">
        <f t="shared" si="127"/>
        <v>0.60135255800894549</v>
      </c>
      <c r="E388" s="1">
        <f t="shared" si="128"/>
        <v>1.0152432281632422</v>
      </c>
      <c r="F388" s="1">
        <f t="shared" si="129"/>
        <v>1.5960650720443326</v>
      </c>
      <c r="G388" s="1">
        <f t="shared" si="130"/>
        <v>-0.60135255800894549</v>
      </c>
      <c r="H388" s="1">
        <f t="shared" si="131"/>
        <v>1.7055933317247058</v>
      </c>
      <c r="I388" s="1">
        <f t="shared" si="132"/>
        <v>-20.645002036519145</v>
      </c>
      <c r="J388" s="1">
        <f t="shared" si="133"/>
        <v>-19.629758808355916</v>
      </c>
      <c r="K388" s="1">
        <f t="shared" si="125"/>
        <v>-0.39259517616711831</v>
      </c>
      <c r="L388" s="1">
        <f t="shared" si="134"/>
        <v>-136.65738317898297</v>
      </c>
      <c r="M388" s="1">
        <f t="shared" si="135"/>
        <v>0</v>
      </c>
      <c r="N388" s="1">
        <f t="shared" si="121"/>
        <v>0</v>
      </c>
      <c r="O388" s="1">
        <f t="shared" si="136"/>
        <v>3.4111866634494115E-2</v>
      </c>
      <c r="P388" s="1">
        <f t="shared" si="137"/>
        <v>23.668741913952886</v>
      </c>
      <c r="Q388" s="1">
        <f t="shared" si="138"/>
        <v>0</v>
      </c>
      <c r="R388" s="1">
        <f t="shared" si="122"/>
        <v>0</v>
      </c>
      <c r="T388">
        <f t="shared" si="123"/>
        <v>0</v>
      </c>
      <c r="U388">
        <f t="shared" si="124"/>
        <v>0</v>
      </c>
    </row>
    <row r="389" spans="1:21">
      <c r="A389">
        <v>384</v>
      </c>
      <c r="B389">
        <f t="shared" si="120"/>
        <v>7.68</v>
      </c>
      <c r="C389" s="1">
        <f t="shared" si="126"/>
        <v>34.403934927955667</v>
      </c>
      <c r="D389" s="1">
        <f t="shared" si="127"/>
        <v>0.60135255800894549</v>
      </c>
      <c r="E389" s="1">
        <f t="shared" si="128"/>
        <v>1.0152432281632422</v>
      </c>
      <c r="F389" s="1">
        <f t="shared" si="129"/>
        <v>1.5960650720443326</v>
      </c>
      <c r="G389" s="1">
        <f t="shared" si="130"/>
        <v>-0.60135255800894549</v>
      </c>
      <c r="H389" s="1">
        <f t="shared" si="131"/>
        <v>1.7055933317247058</v>
      </c>
      <c r="I389" s="1">
        <f t="shared" si="132"/>
        <v>-20.645002036519145</v>
      </c>
      <c r="J389" s="1">
        <f t="shared" si="133"/>
        <v>-19.629758808355916</v>
      </c>
      <c r="K389" s="1">
        <f t="shared" si="125"/>
        <v>-0.39259517616711831</v>
      </c>
      <c r="L389" s="1">
        <f t="shared" si="134"/>
        <v>-137.04997835515007</v>
      </c>
      <c r="M389" s="1">
        <f t="shared" si="135"/>
        <v>0</v>
      </c>
      <c r="N389" s="1">
        <f t="shared" si="121"/>
        <v>0</v>
      </c>
      <c r="O389" s="1">
        <f t="shared" si="136"/>
        <v>3.4111866634494115E-2</v>
      </c>
      <c r="P389" s="1">
        <f t="shared" si="137"/>
        <v>23.702853780587379</v>
      </c>
      <c r="Q389" s="1">
        <f t="shared" si="138"/>
        <v>0</v>
      </c>
      <c r="R389" s="1">
        <f t="shared" si="122"/>
        <v>0</v>
      </c>
      <c r="T389">
        <f t="shared" si="123"/>
        <v>0</v>
      </c>
      <c r="U389">
        <f t="shared" si="124"/>
        <v>0</v>
      </c>
    </row>
    <row r="390" spans="1:21">
      <c r="A390">
        <v>385</v>
      </c>
      <c r="B390">
        <f t="shared" ref="B390:B453" si="139">A390*Ts</f>
        <v>7.7</v>
      </c>
      <c r="C390" s="1">
        <f t="shared" si="126"/>
        <v>34.403934927955667</v>
      </c>
      <c r="D390" s="1">
        <f t="shared" si="127"/>
        <v>0.60135255800894549</v>
      </c>
      <c r="E390" s="1">
        <f t="shared" si="128"/>
        <v>1.0152432281632422</v>
      </c>
      <c r="F390" s="1">
        <f t="shared" si="129"/>
        <v>1.5960650720443326</v>
      </c>
      <c r="G390" s="1">
        <f t="shared" si="130"/>
        <v>-0.60135255800894549</v>
      </c>
      <c r="H390" s="1">
        <f t="shared" si="131"/>
        <v>1.7055933317247058</v>
      </c>
      <c r="I390" s="1">
        <f t="shared" si="132"/>
        <v>-20.645002036519145</v>
      </c>
      <c r="J390" s="1">
        <f t="shared" si="133"/>
        <v>-19.629758808355916</v>
      </c>
      <c r="K390" s="1">
        <f t="shared" si="125"/>
        <v>-0.39259517616711831</v>
      </c>
      <c r="L390" s="1">
        <f t="shared" si="134"/>
        <v>-137.44257353131718</v>
      </c>
      <c r="M390" s="1">
        <f t="shared" si="135"/>
        <v>0</v>
      </c>
      <c r="N390" s="1">
        <f t="shared" ref="N390:N453" si="140">IF(H390&lt;2,0,K390*Sp +L390*Si + M390*Sd)</f>
        <v>0</v>
      </c>
      <c r="O390" s="1">
        <f t="shared" si="136"/>
        <v>3.4111866634494115E-2</v>
      </c>
      <c r="P390" s="1">
        <f t="shared" si="137"/>
        <v>23.736965647221872</v>
      </c>
      <c r="Q390" s="1">
        <f t="shared" si="138"/>
        <v>0</v>
      </c>
      <c r="R390" s="1">
        <f t="shared" ref="R390:R453" si="141">IF(H390&lt;2,0,MIN(O390*Dp +P390*Di + Q390*Dd,1)*Speed)</f>
        <v>0</v>
      </c>
      <c r="T390">
        <f t="shared" si="123"/>
        <v>0</v>
      </c>
      <c r="U390">
        <f t="shared" si="124"/>
        <v>0</v>
      </c>
    </row>
    <row r="391" spans="1:21">
      <c r="A391">
        <v>386</v>
      </c>
      <c r="B391">
        <f t="shared" si="139"/>
        <v>7.72</v>
      </c>
      <c r="C391" s="1">
        <f t="shared" si="126"/>
        <v>34.403934927955667</v>
      </c>
      <c r="D391" s="1">
        <f t="shared" si="127"/>
        <v>0.60135255800894549</v>
      </c>
      <c r="E391" s="1">
        <f t="shared" si="128"/>
        <v>1.0152432281632422</v>
      </c>
      <c r="F391" s="1">
        <f t="shared" si="129"/>
        <v>1.5960650720443326</v>
      </c>
      <c r="G391" s="1">
        <f t="shared" si="130"/>
        <v>-0.60135255800894549</v>
      </c>
      <c r="H391" s="1">
        <f t="shared" si="131"/>
        <v>1.7055933317247058</v>
      </c>
      <c r="I391" s="1">
        <f t="shared" si="132"/>
        <v>-20.645002036519145</v>
      </c>
      <c r="J391" s="1">
        <f t="shared" si="133"/>
        <v>-19.629758808355916</v>
      </c>
      <c r="K391" s="1">
        <f t="shared" si="125"/>
        <v>-0.39259517616711831</v>
      </c>
      <c r="L391" s="1">
        <f t="shared" si="134"/>
        <v>-137.83516870748429</v>
      </c>
      <c r="M391" s="1">
        <f t="shared" si="135"/>
        <v>0</v>
      </c>
      <c r="N391" s="1">
        <f t="shared" si="140"/>
        <v>0</v>
      </c>
      <c r="O391" s="1">
        <f t="shared" si="136"/>
        <v>3.4111866634494115E-2</v>
      </c>
      <c r="P391" s="1">
        <f t="shared" si="137"/>
        <v>23.771077513856365</v>
      </c>
      <c r="Q391" s="1">
        <f t="shared" si="138"/>
        <v>0</v>
      </c>
      <c r="R391" s="1">
        <f t="shared" si="141"/>
        <v>0</v>
      </c>
      <c r="T391">
        <f t="shared" ref="T391:T454" si="142">IF(H391&lt;2,0,IF(R391-N391 &lt; -1, -1, IF(R391-N391 &gt; 1,1,R391-N391)))</f>
        <v>0</v>
      </c>
      <c r="U391">
        <f t="shared" ref="U391:U454" si="143">IF(H391&lt;2,0,IF(R391+N391 &lt; -1, -1, IF(R391+N391 &gt; 1, 1, R391+N391)))</f>
        <v>0</v>
      </c>
    </row>
    <row r="392" spans="1:21">
      <c r="A392">
        <v>387</v>
      </c>
      <c r="B392">
        <f t="shared" si="139"/>
        <v>7.74</v>
      </c>
      <c r="C392" s="1">
        <f t="shared" si="126"/>
        <v>34.403934927955667</v>
      </c>
      <c r="D392" s="1">
        <f t="shared" si="127"/>
        <v>0.60135255800894549</v>
      </c>
      <c r="E392" s="1">
        <f t="shared" si="128"/>
        <v>1.0152432281632422</v>
      </c>
      <c r="F392" s="1">
        <f t="shared" si="129"/>
        <v>1.5960650720443326</v>
      </c>
      <c r="G392" s="1">
        <f t="shared" si="130"/>
        <v>-0.60135255800894549</v>
      </c>
      <c r="H392" s="1">
        <f t="shared" si="131"/>
        <v>1.7055933317247058</v>
      </c>
      <c r="I392" s="1">
        <f t="shared" si="132"/>
        <v>-20.645002036519145</v>
      </c>
      <c r="J392" s="1">
        <f t="shared" si="133"/>
        <v>-19.629758808355916</v>
      </c>
      <c r="K392" s="1">
        <f t="shared" ref="K392:K455" si="144">J392*$I$1</f>
        <v>-0.39259517616711831</v>
      </c>
      <c r="L392" s="1">
        <f t="shared" si="134"/>
        <v>-138.22776388365139</v>
      </c>
      <c r="M392" s="1">
        <f t="shared" si="135"/>
        <v>0</v>
      </c>
      <c r="N392" s="1">
        <f t="shared" si="140"/>
        <v>0</v>
      </c>
      <c r="O392" s="1">
        <f t="shared" si="136"/>
        <v>3.4111866634494115E-2</v>
      </c>
      <c r="P392" s="1">
        <f t="shared" si="137"/>
        <v>23.805189380490859</v>
      </c>
      <c r="Q392" s="1">
        <f t="shared" si="138"/>
        <v>0</v>
      </c>
      <c r="R392" s="1">
        <f t="shared" si="141"/>
        <v>0</v>
      </c>
      <c r="T392">
        <f t="shared" si="142"/>
        <v>0</v>
      </c>
      <c r="U392">
        <f t="shared" si="143"/>
        <v>0</v>
      </c>
    </row>
    <row r="393" spans="1:21">
      <c r="A393">
        <v>388</v>
      </c>
      <c r="B393">
        <f t="shared" si="139"/>
        <v>7.76</v>
      </c>
      <c r="C393" s="1">
        <f t="shared" si="126"/>
        <v>34.403934927955667</v>
      </c>
      <c r="D393" s="1">
        <f t="shared" si="127"/>
        <v>0.60135255800894549</v>
      </c>
      <c r="E393" s="1">
        <f t="shared" si="128"/>
        <v>1.0152432281632422</v>
      </c>
      <c r="F393" s="1">
        <f t="shared" si="129"/>
        <v>1.5960650720443326</v>
      </c>
      <c r="G393" s="1">
        <f t="shared" si="130"/>
        <v>-0.60135255800894549</v>
      </c>
      <c r="H393" s="1">
        <f t="shared" si="131"/>
        <v>1.7055933317247058</v>
      </c>
      <c r="I393" s="1">
        <f t="shared" si="132"/>
        <v>-20.645002036519145</v>
      </c>
      <c r="J393" s="1">
        <f t="shared" si="133"/>
        <v>-19.629758808355916</v>
      </c>
      <c r="K393" s="1">
        <f t="shared" si="144"/>
        <v>-0.39259517616711831</v>
      </c>
      <c r="L393" s="1">
        <f t="shared" si="134"/>
        <v>-138.6203590598185</v>
      </c>
      <c r="M393" s="1">
        <f t="shared" si="135"/>
        <v>0</v>
      </c>
      <c r="N393" s="1">
        <f t="shared" si="140"/>
        <v>0</v>
      </c>
      <c r="O393" s="1">
        <f t="shared" si="136"/>
        <v>3.4111866634494115E-2</v>
      </c>
      <c r="P393" s="1">
        <f t="shared" si="137"/>
        <v>23.839301247125352</v>
      </c>
      <c r="Q393" s="1">
        <f t="shared" si="138"/>
        <v>0</v>
      </c>
      <c r="R393" s="1">
        <f t="shared" si="141"/>
        <v>0</v>
      </c>
      <c r="T393">
        <f t="shared" si="142"/>
        <v>0</v>
      </c>
      <c r="U393">
        <f t="shared" si="143"/>
        <v>0</v>
      </c>
    </row>
    <row r="394" spans="1:21">
      <c r="A394">
        <v>389</v>
      </c>
      <c r="B394">
        <f t="shared" si="139"/>
        <v>7.78</v>
      </c>
      <c r="C394" s="1">
        <f t="shared" si="126"/>
        <v>34.403934927955667</v>
      </c>
      <c r="D394" s="1">
        <f t="shared" si="127"/>
        <v>0.60135255800894549</v>
      </c>
      <c r="E394" s="1">
        <f t="shared" si="128"/>
        <v>1.0152432281632422</v>
      </c>
      <c r="F394" s="1">
        <f t="shared" si="129"/>
        <v>1.5960650720443326</v>
      </c>
      <c r="G394" s="1">
        <f t="shared" si="130"/>
        <v>-0.60135255800894549</v>
      </c>
      <c r="H394" s="1">
        <f t="shared" si="131"/>
        <v>1.7055933317247058</v>
      </c>
      <c r="I394" s="1">
        <f t="shared" si="132"/>
        <v>-20.645002036519145</v>
      </c>
      <c r="J394" s="1">
        <f t="shared" si="133"/>
        <v>-19.629758808355916</v>
      </c>
      <c r="K394" s="1">
        <f t="shared" si="144"/>
        <v>-0.39259517616711831</v>
      </c>
      <c r="L394" s="1">
        <f t="shared" si="134"/>
        <v>-139.0129542359856</v>
      </c>
      <c r="M394" s="1">
        <f t="shared" si="135"/>
        <v>0</v>
      </c>
      <c r="N394" s="1">
        <f t="shared" si="140"/>
        <v>0</v>
      </c>
      <c r="O394" s="1">
        <f t="shared" si="136"/>
        <v>3.4111866634494115E-2</v>
      </c>
      <c r="P394" s="1">
        <f t="shared" si="137"/>
        <v>23.873413113759845</v>
      </c>
      <c r="Q394" s="1">
        <f t="shared" si="138"/>
        <v>0</v>
      </c>
      <c r="R394" s="1">
        <f t="shared" si="141"/>
        <v>0</v>
      </c>
      <c r="T394">
        <f t="shared" si="142"/>
        <v>0</v>
      </c>
      <c r="U394">
        <f t="shared" si="143"/>
        <v>0</v>
      </c>
    </row>
    <row r="395" spans="1:21">
      <c r="A395">
        <v>390</v>
      </c>
      <c r="B395">
        <f t="shared" si="139"/>
        <v>7.8</v>
      </c>
      <c r="C395" s="1">
        <f t="shared" si="126"/>
        <v>34.403934927955667</v>
      </c>
      <c r="D395" s="1">
        <f t="shared" si="127"/>
        <v>0.60135255800894549</v>
      </c>
      <c r="E395" s="1">
        <f t="shared" si="128"/>
        <v>1.0152432281632422</v>
      </c>
      <c r="F395" s="1">
        <f t="shared" si="129"/>
        <v>1.5960650720443326</v>
      </c>
      <c r="G395" s="1">
        <f t="shared" si="130"/>
        <v>-0.60135255800894549</v>
      </c>
      <c r="H395" s="1">
        <f t="shared" si="131"/>
        <v>1.7055933317247058</v>
      </c>
      <c r="I395" s="1">
        <f t="shared" si="132"/>
        <v>-20.645002036519145</v>
      </c>
      <c r="J395" s="1">
        <f t="shared" si="133"/>
        <v>-19.629758808355916</v>
      </c>
      <c r="K395" s="1">
        <f t="shared" si="144"/>
        <v>-0.39259517616711831</v>
      </c>
      <c r="L395" s="1">
        <f t="shared" si="134"/>
        <v>-139.40554941215271</v>
      </c>
      <c r="M395" s="1">
        <f t="shared" si="135"/>
        <v>0</v>
      </c>
      <c r="N395" s="1">
        <f t="shared" si="140"/>
        <v>0</v>
      </c>
      <c r="O395" s="1">
        <f t="shared" si="136"/>
        <v>3.4111866634494115E-2</v>
      </c>
      <c r="P395" s="1">
        <f t="shared" si="137"/>
        <v>23.907524980394339</v>
      </c>
      <c r="Q395" s="1">
        <f t="shared" si="138"/>
        <v>0</v>
      </c>
      <c r="R395" s="1">
        <f t="shared" si="141"/>
        <v>0</v>
      </c>
      <c r="T395">
        <f t="shared" si="142"/>
        <v>0</v>
      </c>
      <c r="U395">
        <f t="shared" si="143"/>
        <v>0</v>
      </c>
    </row>
    <row r="396" spans="1:21">
      <c r="A396">
        <v>391</v>
      </c>
      <c r="B396">
        <f t="shared" si="139"/>
        <v>7.82</v>
      </c>
      <c r="C396" s="1">
        <f t="shared" si="126"/>
        <v>34.403934927955667</v>
      </c>
      <c r="D396" s="1">
        <f t="shared" si="127"/>
        <v>0.60135255800894549</v>
      </c>
      <c r="E396" s="1">
        <f t="shared" si="128"/>
        <v>1.0152432281632422</v>
      </c>
      <c r="F396" s="1">
        <f t="shared" si="129"/>
        <v>1.5960650720443326</v>
      </c>
      <c r="G396" s="1">
        <f t="shared" si="130"/>
        <v>-0.60135255800894549</v>
      </c>
      <c r="H396" s="1">
        <f t="shared" si="131"/>
        <v>1.7055933317247058</v>
      </c>
      <c r="I396" s="1">
        <f t="shared" si="132"/>
        <v>-20.645002036519145</v>
      </c>
      <c r="J396" s="1">
        <f t="shared" si="133"/>
        <v>-19.629758808355916</v>
      </c>
      <c r="K396" s="1">
        <f t="shared" si="144"/>
        <v>-0.39259517616711831</v>
      </c>
      <c r="L396" s="1">
        <f t="shared" si="134"/>
        <v>-139.79814458831981</v>
      </c>
      <c r="M396" s="1">
        <f t="shared" si="135"/>
        <v>0</v>
      </c>
      <c r="N396" s="1">
        <f t="shared" si="140"/>
        <v>0</v>
      </c>
      <c r="O396" s="1">
        <f t="shared" si="136"/>
        <v>3.4111866634494115E-2</v>
      </c>
      <c r="P396" s="1">
        <f t="shared" si="137"/>
        <v>23.941636847028832</v>
      </c>
      <c r="Q396" s="1">
        <f t="shared" si="138"/>
        <v>0</v>
      </c>
      <c r="R396" s="1">
        <f t="shared" si="141"/>
        <v>0</v>
      </c>
      <c r="T396">
        <f t="shared" si="142"/>
        <v>0</v>
      </c>
      <c r="U396">
        <f t="shared" si="143"/>
        <v>0</v>
      </c>
    </row>
    <row r="397" spans="1:21">
      <c r="A397">
        <v>392</v>
      </c>
      <c r="B397">
        <f t="shared" si="139"/>
        <v>7.84</v>
      </c>
      <c r="C397" s="1">
        <f t="shared" si="126"/>
        <v>34.403934927955667</v>
      </c>
      <c r="D397" s="1">
        <f t="shared" si="127"/>
        <v>0.60135255800894549</v>
      </c>
      <c r="E397" s="1">
        <f t="shared" si="128"/>
        <v>1.0152432281632422</v>
      </c>
      <c r="F397" s="1">
        <f t="shared" si="129"/>
        <v>1.5960650720443326</v>
      </c>
      <c r="G397" s="1">
        <f t="shared" si="130"/>
        <v>-0.60135255800894549</v>
      </c>
      <c r="H397" s="1">
        <f t="shared" si="131"/>
        <v>1.7055933317247058</v>
      </c>
      <c r="I397" s="1">
        <f t="shared" si="132"/>
        <v>-20.645002036519145</v>
      </c>
      <c r="J397" s="1">
        <f t="shared" si="133"/>
        <v>-19.629758808355916</v>
      </c>
      <c r="K397" s="1">
        <f t="shared" si="144"/>
        <v>-0.39259517616711831</v>
      </c>
      <c r="L397" s="1">
        <f t="shared" si="134"/>
        <v>-140.19073976448692</v>
      </c>
      <c r="M397" s="1">
        <f t="shared" si="135"/>
        <v>0</v>
      </c>
      <c r="N397" s="1">
        <f t="shared" si="140"/>
        <v>0</v>
      </c>
      <c r="O397" s="1">
        <f t="shared" si="136"/>
        <v>3.4111866634494115E-2</v>
      </c>
      <c r="P397" s="1">
        <f t="shared" si="137"/>
        <v>23.975748713663325</v>
      </c>
      <c r="Q397" s="1">
        <f t="shared" si="138"/>
        <v>0</v>
      </c>
      <c r="R397" s="1">
        <f t="shared" si="141"/>
        <v>0</v>
      </c>
      <c r="T397">
        <f t="shared" si="142"/>
        <v>0</v>
      </c>
      <c r="U397">
        <f t="shared" si="143"/>
        <v>0</v>
      </c>
    </row>
    <row r="398" spans="1:21">
      <c r="A398">
        <v>393</v>
      </c>
      <c r="B398">
        <f t="shared" si="139"/>
        <v>7.86</v>
      </c>
      <c r="C398" s="1">
        <f t="shared" si="126"/>
        <v>34.403934927955667</v>
      </c>
      <c r="D398" s="1">
        <f t="shared" si="127"/>
        <v>0.60135255800894549</v>
      </c>
      <c r="E398" s="1">
        <f t="shared" si="128"/>
        <v>1.0152432281632422</v>
      </c>
      <c r="F398" s="1">
        <f t="shared" si="129"/>
        <v>1.5960650720443326</v>
      </c>
      <c r="G398" s="1">
        <f t="shared" si="130"/>
        <v>-0.60135255800894549</v>
      </c>
      <c r="H398" s="1">
        <f t="shared" si="131"/>
        <v>1.7055933317247058</v>
      </c>
      <c r="I398" s="1">
        <f t="shared" si="132"/>
        <v>-20.645002036519145</v>
      </c>
      <c r="J398" s="1">
        <f t="shared" si="133"/>
        <v>-19.629758808355916</v>
      </c>
      <c r="K398" s="1">
        <f t="shared" si="144"/>
        <v>-0.39259517616711831</v>
      </c>
      <c r="L398" s="1">
        <f t="shared" si="134"/>
        <v>-140.58333494065403</v>
      </c>
      <c r="M398" s="1">
        <f t="shared" si="135"/>
        <v>0</v>
      </c>
      <c r="N398" s="1">
        <f t="shared" si="140"/>
        <v>0</v>
      </c>
      <c r="O398" s="1">
        <f t="shared" si="136"/>
        <v>3.4111866634494115E-2</v>
      </c>
      <c r="P398" s="1">
        <f t="shared" si="137"/>
        <v>24.009860580297818</v>
      </c>
      <c r="Q398" s="1">
        <f t="shared" si="138"/>
        <v>0</v>
      </c>
      <c r="R398" s="1">
        <f t="shared" si="141"/>
        <v>0</v>
      </c>
      <c r="T398">
        <f t="shared" si="142"/>
        <v>0</v>
      </c>
      <c r="U398">
        <f t="shared" si="143"/>
        <v>0</v>
      </c>
    </row>
    <row r="399" spans="1:21">
      <c r="A399">
        <v>394</v>
      </c>
      <c r="B399">
        <f t="shared" si="139"/>
        <v>7.88</v>
      </c>
      <c r="C399" s="1">
        <f t="shared" si="126"/>
        <v>34.403934927955667</v>
      </c>
      <c r="D399" s="1">
        <f t="shared" si="127"/>
        <v>0.60135255800894549</v>
      </c>
      <c r="E399" s="1">
        <f t="shared" si="128"/>
        <v>1.0152432281632422</v>
      </c>
      <c r="F399" s="1">
        <f t="shared" si="129"/>
        <v>1.5960650720443326</v>
      </c>
      <c r="G399" s="1">
        <f t="shared" si="130"/>
        <v>-0.60135255800894549</v>
      </c>
      <c r="H399" s="1">
        <f t="shared" si="131"/>
        <v>1.7055933317247058</v>
      </c>
      <c r="I399" s="1">
        <f t="shared" si="132"/>
        <v>-20.645002036519145</v>
      </c>
      <c r="J399" s="1">
        <f t="shared" si="133"/>
        <v>-19.629758808355916</v>
      </c>
      <c r="K399" s="1">
        <f t="shared" si="144"/>
        <v>-0.39259517616711831</v>
      </c>
      <c r="L399" s="1">
        <f t="shared" si="134"/>
        <v>-140.97593011682113</v>
      </c>
      <c r="M399" s="1">
        <f t="shared" si="135"/>
        <v>0</v>
      </c>
      <c r="N399" s="1">
        <f t="shared" si="140"/>
        <v>0</v>
      </c>
      <c r="O399" s="1">
        <f t="shared" si="136"/>
        <v>3.4111866634494115E-2</v>
      </c>
      <c r="P399" s="1">
        <f t="shared" si="137"/>
        <v>24.043972446932312</v>
      </c>
      <c r="Q399" s="1">
        <f t="shared" si="138"/>
        <v>0</v>
      </c>
      <c r="R399" s="1">
        <f t="shared" si="141"/>
        <v>0</v>
      </c>
      <c r="T399">
        <f t="shared" si="142"/>
        <v>0</v>
      </c>
      <c r="U399">
        <f t="shared" si="143"/>
        <v>0</v>
      </c>
    </row>
    <row r="400" spans="1:21">
      <c r="A400">
        <v>395</v>
      </c>
      <c r="B400">
        <f t="shared" si="139"/>
        <v>7.9</v>
      </c>
      <c r="C400" s="1">
        <f t="shared" si="126"/>
        <v>34.403934927955667</v>
      </c>
      <c r="D400" s="1">
        <f t="shared" si="127"/>
        <v>0.60135255800894549</v>
      </c>
      <c r="E400" s="1">
        <f t="shared" si="128"/>
        <v>1.0152432281632422</v>
      </c>
      <c r="F400" s="1">
        <f t="shared" si="129"/>
        <v>1.5960650720443326</v>
      </c>
      <c r="G400" s="1">
        <f t="shared" si="130"/>
        <v>-0.60135255800894549</v>
      </c>
      <c r="H400" s="1">
        <f t="shared" si="131"/>
        <v>1.7055933317247058</v>
      </c>
      <c r="I400" s="1">
        <f t="shared" si="132"/>
        <v>-20.645002036519145</v>
      </c>
      <c r="J400" s="1">
        <f t="shared" si="133"/>
        <v>-19.629758808355916</v>
      </c>
      <c r="K400" s="1">
        <f t="shared" si="144"/>
        <v>-0.39259517616711831</v>
      </c>
      <c r="L400" s="1">
        <f t="shared" si="134"/>
        <v>-141.36852529298824</v>
      </c>
      <c r="M400" s="1">
        <f t="shared" si="135"/>
        <v>0</v>
      </c>
      <c r="N400" s="1">
        <f t="shared" si="140"/>
        <v>0</v>
      </c>
      <c r="O400" s="1">
        <f t="shared" si="136"/>
        <v>3.4111866634494115E-2</v>
      </c>
      <c r="P400" s="1">
        <f t="shared" si="137"/>
        <v>24.078084313566805</v>
      </c>
      <c r="Q400" s="1">
        <f t="shared" si="138"/>
        <v>0</v>
      </c>
      <c r="R400" s="1">
        <f t="shared" si="141"/>
        <v>0</v>
      </c>
      <c r="T400">
        <f t="shared" si="142"/>
        <v>0</v>
      </c>
      <c r="U400">
        <f t="shared" si="143"/>
        <v>0</v>
      </c>
    </row>
    <row r="401" spans="1:21">
      <c r="A401">
        <v>396</v>
      </c>
      <c r="B401">
        <f t="shared" si="139"/>
        <v>7.92</v>
      </c>
      <c r="C401" s="1">
        <f t="shared" si="126"/>
        <v>34.403934927955667</v>
      </c>
      <c r="D401" s="1">
        <f t="shared" si="127"/>
        <v>0.60135255800894549</v>
      </c>
      <c r="E401" s="1">
        <f t="shared" si="128"/>
        <v>1.0152432281632422</v>
      </c>
      <c r="F401" s="1">
        <f t="shared" si="129"/>
        <v>1.5960650720443326</v>
      </c>
      <c r="G401" s="1">
        <f t="shared" si="130"/>
        <v>-0.60135255800894549</v>
      </c>
      <c r="H401" s="1">
        <f t="shared" si="131"/>
        <v>1.7055933317247058</v>
      </c>
      <c r="I401" s="1">
        <f t="shared" si="132"/>
        <v>-20.645002036519145</v>
      </c>
      <c r="J401" s="1">
        <f t="shared" si="133"/>
        <v>-19.629758808355916</v>
      </c>
      <c r="K401" s="1">
        <f t="shared" si="144"/>
        <v>-0.39259517616711831</v>
      </c>
      <c r="L401" s="1">
        <f t="shared" si="134"/>
        <v>-141.76112046915534</v>
      </c>
      <c r="M401" s="1">
        <f t="shared" si="135"/>
        <v>0</v>
      </c>
      <c r="N401" s="1">
        <f t="shared" si="140"/>
        <v>0</v>
      </c>
      <c r="O401" s="1">
        <f t="shared" si="136"/>
        <v>3.4111866634494115E-2</v>
      </c>
      <c r="P401" s="1">
        <f t="shared" si="137"/>
        <v>24.112196180201298</v>
      </c>
      <c r="Q401" s="1">
        <f t="shared" si="138"/>
        <v>0</v>
      </c>
      <c r="R401" s="1">
        <f t="shared" si="141"/>
        <v>0</v>
      </c>
      <c r="T401">
        <f t="shared" si="142"/>
        <v>0</v>
      </c>
      <c r="U401">
        <f t="shared" si="143"/>
        <v>0</v>
      </c>
    </row>
    <row r="402" spans="1:21">
      <c r="A402">
        <v>397</v>
      </c>
      <c r="B402">
        <f t="shared" si="139"/>
        <v>7.94</v>
      </c>
      <c r="C402" s="1">
        <f t="shared" si="126"/>
        <v>34.403934927955667</v>
      </c>
      <c r="D402" s="1">
        <f t="shared" si="127"/>
        <v>0.60135255800894549</v>
      </c>
      <c r="E402" s="1">
        <f t="shared" si="128"/>
        <v>1.0152432281632422</v>
      </c>
      <c r="F402" s="1">
        <f t="shared" si="129"/>
        <v>1.5960650720443326</v>
      </c>
      <c r="G402" s="1">
        <f t="shared" si="130"/>
        <v>-0.60135255800894549</v>
      </c>
      <c r="H402" s="1">
        <f t="shared" si="131"/>
        <v>1.7055933317247058</v>
      </c>
      <c r="I402" s="1">
        <f t="shared" si="132"/>
        <v>-20.645002036519145</v>
      </c>
      <c r="J402" s="1">
        <f t="shared" si="133"/>
        <v>-19.629758808355916</v>
      </c>
      <c r="K402" s="1">
        <f t="shared" si="144"/>
        <v>-0.39259517616711831</v>
      </c>
      <c r="L402" s="1">
        <f t="shared" si="134"/>
        <v>-142.15371564532245</v>
      </c>
      <c r="M402" s="1">
        <f t="shared" si="135"/>
        <v>0</v>
      </c>
      <c r="N402" s="1">
        <f t="shared" si="140"/>
        <v>0</v>
      </c>
      <c r="O402" s="1">
        <f t="shared" si="136"/>
        <v>3.4111866634494115E-2</v>
      </c>
      <c r="P402" s="1">
        <f t="shared" si="137"/>
        <v>24.146308046835792</v>
      </c>
      <c r="Q402" s="1">
        <f t="shared" si="138"/>
        <v>0</v>
      </c>
      <c r="R402" s="1">
        <f t="shared" si="141"/>
        <v>0</v>
      </c>
      <c r="T402">
        <f t="shared" si="142"/>
        <v>0</v>
      </c>
      <c r="U402">
        <f t="shared" si="143"/>
        <v>0</v>
      </c>
    </row>
    <row r="403" spans="1:21">
      <c r="A403">
        <v>398</v>
      </c>
      <c r="B403">
        <f t="shared" si="139"/>
        <v>7.96</v>
      </c>
      <c r="C403" s="1">
        <f t="shared" si="126"/>
        <v>34.403934927955667</v>
      </c>
      <c r="D403" s="1">
        <f t="shared" si="127"/>
        <v>0.60135255800894549</v>
      </c>
      <c r="E403" s="1">
        <f t="shared" si="128"/>
        <v>1.0152432281632422</v>
      </c>
      <c r="F403" s="1">
        <f t="shared" si="129"/>
        <v>1.5960650720443326</v>
      </c>
      <c r="G403" s="1">
        <f t="shared" si="130"/>
        <v>-0.60135255800894549</v>
      </c>
      <c r="H403" s="1">
        <f t="shared" si="131"/>
        <v>1.7055933317247058</v>
      </c>
      <c r="I403" s="1">
        <f t="shared" si="132"/>
        <v>-20.645002036519145</v>
      </c>
      <c r="J403" s="1">
        <f t="shared" si="133"/>
        <v>-19.629758808355916</v>
      </c>
      <c r="K403" s="1">
        <f t="shared" si="144"/>
        <v>-0.39259517616711831</v>
      </c>
      <c r="L403" s="1">
        <f t="shared" si="134"/>
        <v>-142.54631082148956</v>
      </c>
      <c r="M403" s="1">
        <f t="shared" si="135"/>
        <v>0</v>
      </c>
      <c r="N403" s="1">
        <f t="shared" si="140"/>
        <v>0</v>
      </c>
      <c r="O403" s="1">
        <f t="shared" si="136"/>
        <v>3.4111866634494115E-2</v>
      </c>
      <c r="P403" s="1">
        <f t="shared" si="137"/>
        <v>24.180419913470285</v>
      </c>
      <c r="Q403" s="1">
        <f t="shared" si="138"/>
        <v>0</v>
      </c>
      <c r="R403" s="1">
        <f t="shared" si="141"/>
        <v>0</v>
      </c>
      <c r="T403">
        <f t="shared" si="142"/>
        <v>0</v>
      </c>
      <c r="U403">
        <f t="shared" si="143"/>
        <v>0</v>
      </c>
    </row>
    <row r="404" spans="1:21">
      <c r="A404">
        <v>399</v>
      </c>
      <c r="B404">
        <f t="shared" si="139"/>
        <v>7.98</v>
      </c>
      <c r="C404" s="1">
        <f t="shared" si="126"/>
        <v>34.403934927955667</v>
      </c>
      <c r="D404" s="1">
        <f t="shared" si="127"/>
        <v>0.60135255800894549</v>
      </c>
      <c r="E404" s="1">
        <f t="shared" si="128"/>
        <v>1.0152432281632422</v>
      </c>
      <c r="F404" s="1">
        <f t="shared" si="129"/>
        <v>1.5960650720443326</v>
      </c>
      <c r="G404" s="1">
        <f t="shared" si="130"/>
        <v>-0.60135255800894549</v>
      </c>
      <c r="H404" s="1">
        <f t="shared" si="131"/>
        <v>1.7055933317247058</v>
      </c>
      <c r="I404" s="1">
        <f t="shared" si="132"/>
        <v>-20.645002036519145</v>
      </c>
      <c r="J404" s="1">
        <f t="shared" si="133"/>
        <v>-19.629758808355916</v>
      </c>
      <c r="K404" s="1">
        <f t="shared" si="144"/>
        <v>-0.39259517616711831</v>
      </c>
      <c r="L404" s="1">
        <f t="shared" si="134"/>
        <v>-142.93890599765666</v>
      </c>
      <c r="M404" s="1">
        <f t="shared" si="135"/>
        <v>0</v>
      </c>
      <c r="N404" s="1">
        <f t="shared" si="140"/>
        <v>0</v>
      </c>
      <c r="O404" s="1">
        <f t="shared" si="136"/>
        <v>3.4111866634494115E-2</v>
      </c>
      <c r="P404" s="1">
        <f t="shared" si="137"/>
        <v>24.214531780104778</v>
      </c>
      <c r="Q404" s="1">
        <f t="shared" si="138"/>
        <v>0</v>
      </c>
      <c r="R404" s="1">
        <f t="shared" si="141"/>
        <v>0</v>
      </c>
      <c r="T404">
        <f t="shared" si="142"/>
        <v>0</v>
      </c>
      <c r="U404">
        <f t="shared" si="143"/>
        <v>0</v>
      </c>
    </row>
    <row r="405" spans="1:21">
      <c r="A405">
        <v>400</v>
      </c>
      <c r="B405">
        <f t="shared" si="139"/>
        <v>8</v>
      </c>
      <c r="C405" s="1">
        <f t="shared" si="126"/>
        <v>34.403934927955667</v>
      </c>
      <c r="D405" s="1">
        <f t="shared" si="127"/>
        <v>0.60135255800894549</v>
      </c>
      <c r="E405" s="1">
        <f t="shared" si="128"/>
        <v>1.0152432281632422</v>
      </c>
      <c r="F405" s="1">
        <f t="shared" si="129"/>
        <v>1.5960650720443326</v>
      </c>
      <c r="G405" s="1">
        <f t="shared" si="130"/>
        <v>-0.60135255800894549</v>
      </c>
      <c r="H405" s="1">
        <f t="shared" si="131"/>
        <v>1.7055933317247058</v>
      </c>
      <c r="I405" s="1">
        <f t="shared" si="132"/>
        <v>-20.645002036519145</v>
      </c>
      <c r="J405" s="1">
        <f t="shared" si="133"/>
        <v>-19.629758808355916</v>
      </c>
      <c r="K405" s="1">
        <f t="shared" si="144"/>
        <v>-0.39259517616711831</v>
      </c>
      <c r="L405" s="1">
        <f t="shared" si="134"/>
        <v>-143.33150117382377</v>
      </c>
      <c r="M405" s="1">
        <f t="shared" si="135"/>
        <v>0</v>
      </c>
      <c r="N405" s="1">
        <f t="shared" si="140"/>
        <v>0</v>
      </c>
      <c r="O405" s="1">
        <f t="shared" si="136"/>
        <v>3.4111866634494115E-2</v>
      </c>
      <c r="P405" s="1">
        <f t="shared" si="137"/>
        <v>24.248643646739271</v>
      </c>
      <c r="Q405" s="1">
        <f t="shared" si="138"/>
        <v>0</v>
      </c>
      <c r="R405" s="1">
        <f t="shared" si="141"/>
        <v>0</v>
      </c>
      <c r="T405">
        <f t="shared" si="142"/>
        <v>0</v>
      </c>
      <c r="U405">
        <f t="shared" si="143"/>
        <v>0</v>
      </c>
    </row>
    <row r="406" spans="1:21">
      <c r="A406">
        <v>401</v>
      </c>
      <c r="B406">
        <f t="shared" si="139"/>
        <v>8.02</v>
      </c>
      <c r="C406" s="1">
        <f t="shared" si="126"/>
        <v>34.403934927955667</v>
      </c>
      <c r="D406" s="1">
        <f t="shared" si="127"/>
        <v>0.60135255800894549</v>
      </c>
      <c r="E406" s="1">
        <f t="shared" si="128"/>
        <v>1.0152432281632422</v>
      </c>
      <c r="F406" s="1">
        <f t="shared" si="129"/>
        <v>1.5960650720443326</v>
      </c>
      <c r="G406" s="1">
        <f t="shared" si="130"/>
        <v>-0.60135255800894549</v>
      </c>
      <c r="H406" s="1">
        <f t="shared" si="131"/>
        <v>1.7055933317247058</v>
      </c>
      <c r="I406" s="1">
        <f t="shared" si="132"/>
        <v>-20.645002036519145</v>
      </c>
      <c r="J406" s="1">
        <f t="shared" si="133"/>
        <v>-19.629758808355916</v>
      </c>
      <c r="K406" s="1">
        <f t="shared" si="144"/>
        <v>-0.39259517616711831</v>
      </c>
      <c r="L406" s="1">
        <f t="shared" si="134"/>
        <v>-143.72409634999087</v>
      </c>
      <c r="M406" s="1">
        <f t="shared" si="135"/>
        <v>0</v>
      </c>
      <c r="N406" s="1">
        <f t="shared" si="140"/>
        <v>0</v>
      </c>
      <c r="O406" s="1">
        <f t="shared" si="136"/>
        <v>3.4111866634494115E-2</v>
      </c>
      <c r="P406" s="1">
        <f t="shared" si="137"/>
        <v>24.282755513373765</v>
      </c>
      <c r="Q406" s="1">
        <f t="shared" si="138"/>
        <v>0</v>
      </c>
      <c r="R406" s="1">
        <f t="shared" si="141"/>
        <v>0</v>
      </c>
      <c r="T406">
        <f t="shared" si="142"/>
        <v>0</v>
      </c>
      <c r="U406">
        <f t="shared" si="143"/>
        <v>0</v>
      </c>
    </row>
    <row r="407" spans="1:21">
      <c r="A407">
        <v>402</v>
      </c>
      <c r="B407">
        <f t="shared" si="139"/>
        <v>8.0400000000000009</v>
      </c>
      <c r="C407" s="1">
        <f t="shared" si="126"/>
        <v>34.403934927955667</v>
      </c>
      <c r="D407" s="1">
        <f t="shared" si="127"/>
        <v>0.60135255800894549</v>
      </c>
      <c r="E407" s="1">
        <f t="shared" si="128"/>
        <v>1.0152432281632422</v>
      </c>
      <c r="F407" s="1">
        <f t="shared" si="129"/>
        <v>1.5960650720443326</v>
      </c>
      <c r="G407" s="1">
        <f t="shared" si="130"/>
        <v>-0.60135255800894549</v>
      </c>
      <c r="H407" s="1">
        <f t="shared" si="131"/>
        <v>1.7055933317247058</v>
      </c>
      <c r="I407" s="1">
        <f t="shared" si="132"/>
        <v>-20.645002036519145</v>
      </c>
      <c r="J407" s="1">
        <f t="shared" si="133"/>
        <v>-19.629758808355916</v>
      </c>
      <c r="K407" s="1">
        <f t="shared" si="144"/>
        <v>-0.39259517616711831</v>
      </c>
      <c r="L407" s="1">
        <f t="shared" si="134"/>
        <v>-144.11669152615798</v>
      </c>
      <c r="M407" s="1">
        <f t="shared" si="135"/>
        <v>0</v>
      </c>
      <c r="N407" s="1">
        <f t="shared" si="140"/>
        <v>0</v>
      </c>
      <c r="O407" s="1">
        <f t="shared" si="136"/>
        <v>3.4111866634494115E-2</v>
      </c>
      <c r="P407" s="1">
        <f t="shared" si="137"/>
        <v>24.316867380008258</v>
      </c>
      <c r="Q407" s="1">
        <f t="shared" si="138"/>
        <v>0</v>
      </c>
      <c r="R407" s="1">
        <f t="shared" si="141"/>
        <v>0</v>
      </c>
      <c r="T407">
        <f t="shared" si="142"/>
        <v>0</v>
      </c>
      <c r="U407">
        <f t="shared" si="143"/>
        <v>0</v>
      </c>
    </row>
    <row r="408" spans="1:21">
      <c r="A408">
        <v>403</v>
      </c>
      <c r="B408">
        <f t="shared" si="139"/>
        <v>8.06</v>
      </c>
      <c r="C408" s="1">
        <f t="shared" si="126"/>
        <v>34.403934927955667</v>
      </c>
      <c r="D408" s="1">
        <f t="shared" si="127"/>
        <v>0.60135255800894549</v>
      </c>
      <c r="E408" s="1">
        <f t="shared" si="128"/>
        <v>1.0152432281632422</v>
      </c>
      <c r="F408" s="1">
        <f t="shared" si="129"/>
        <v>1.5960650720443326</v>
      </c>
      <c r="G408" s="1">
        <f t="shared" si="130"/>
        <v>-0.60135255800894549</v>
      </c>
      <c r="H408" s="1">
        <f t="shared" si="131"/>
        <v>1.7055933317247058</v>
      </c>
      <c r="I408" s="1">
        <f t="shared" si="132"/>
        <v>-20.645002036519145</v>
      </c>
      <c r="J408" s="1">
        <f t="shared" si="133"/>
        <v>-19.629758808355916</v>
      </c>
      <c r="K408" s="1">
        <f t="shared" si="144"/>
        <v>-0.39259517616711831</v>
      </c>
      <c r="L408" s="1">
        <f t="shared" si="134"/>
        <v>-144.50928670232508</v>
      </c>
      <c r="M408" s="1">
        <f t="shared" si="135"/>
        <v>0</v>
      </c>
      <c r="N408" s="1">
        <f t="shared" si="140"/>
        <v>0</v>
      </c>
      <c r="O408" s="1">
        <f t="shared" si="136"/>
        <v>3.4111866634494115E-2</v>
      </c>
      <c r="P408" s="1">
        <f t="shared" si="137"/>
        <v>24.350979246642751</v>
      </c>
      <c r="Q408" s="1">
        <f t="shared" si="138"/>
        <v>0</v>
      </c>
      <c r="R408" s="1">
        <f t="shared" si="141"/>
        <v>0</v>
      </c>
      <c r="T408">
        <f t="shared" si="142"/>
        <v>0</v>
      </c>
      <c r="U408">
        <f t="shared" si="143"/>
        <v>0</v>
      </c>
    </row>
    <row r="409" spans="1:21">
      <c r="A409">
        <v>404</v>
      </c>
      <c r="B409">
        <f t="shared" si="139"/>
        <v>8.08</v>
      </c>
      <c r="C409" s="1">
        <f t="shared" si="126"/>
        <v>34.403934927955667</v>
      </c>
      <c r="D409" s="1">
        <f t="shared" si="127"/>
        <v>0.60135255800894549</v>
      </c>
      <c r="E409" s="1">
        <f t="shared" si="128"/>
        <v>1.0152432281632422</v>
      </c>
      <c r="F409" s="1">
        <f t="shared" si="129"/>
        <v>1.5960650720443326</v>
      </c>
      <c r="G409" s="1">
        <f t="shared" si="130"/>
        <v>-0.60135255800894549</v>
      </c>
      <c r="H409" s="1">
        <f t="shared" si="131"/>
        <v>1.7055933317247058</v>
      </c>
      <c r="I409" s="1">
        <f t="shared" si="132"/>
        <v>-20.645002036519145</v>
      </c>
      <c r="J409" s="1">
        <f t="shared" si="133"/>
        <v>-19.629758808355916</v>
      </c>
      <c r="K409" s="1">
        <f t="shared" si="144"/>
        <v>-0.39259517616711831</v>
      </c>
      <c r="L409" s="1">
        <f t="shared" si="134"/>
        <v>-144.90188187849219</v>
      </c>
      <c r="M409" s="1">
        <f t="shared" si="135"/>
        <v>0</v>
      </c>
      <c r="N409" s="1">
        <f t="shared" si="140"/>
        <v>0</v>
      </c>
      <c r="O409" s="1">
        <f t="shared" si="136"/>
        <v>3.4111866634494115E-2</v>
      </c>
      <c r="P409" s="1">
        <f t="shared" si="137"/>
        <v>24.385091113277245</v>
      </c>
      <c r="Q409" s="1">
        <f t="shared" si="138"/>
        <v>0</v>
      </c>
      <c r="R409" s="1">
        <f t="shared" si="141"/>
        <v>0</v>
      </c>
      <c r="T409">
        <f t="shared" si="142"/>
        <v>0</v>
      </c>
      <c r="U409">
        <f t="shared" si="143"/>
        <v>0</v>
      </c>
    </row>
    <row r="410" spans="1:21">
      <c r="A410">
        <v>405</v>
      </c>
      <c r="B410">
        <f t="shared" si="139"/>
        <v>8.1</v>
      </c>
      <c r="C410" s="1">
        <f t="shared" si="126"/>
        <v>34.403934927955667</v>
      </c>
      <c r="D410" s="1">
        <f t="shared" si="127"/>
        <v>0.60135255800894549</v>
      </c>
      <c r="E410" s="1">
        <f t="shared" si="128"/>
        <v>1.0152432281632422</v>
      </c>
      <c r="F410" s="1">
        <f t="shared" si="129"/>
        <v>1.5960650720443326</v>
      </c>
      <c r="G410" s="1">
        <f t="shared" si="130"/>
        <v>-0.60135255800894549</v>
      </c>
      <c r="H410" s="1">
        <f t="shared" si="131"/>
        <v>1.7055933317247058</v>
      </c>
      <c r="I410" s="1">
        <f t="shared" si="132"/>
        <v>-20.645002036519145</v>
      </c>
      <c r="J410" s="1">
        <f t="shared" si="133"/>
        <v>-19.629758808355916</v>
      </c>
      <c r="K410" s="1">
        <f t="shared" si="144"/>
        <v>-0.39259517616711831</v>
      </c>
      <c r="L410" s="1">
        <f t="shared" si="134"/>
        <v>-145.2944770546593</v>
      </c>
      <c r="M410" s="1">
        <f t="shared" si="135"/>
        <v>0</v>
      </c>
      <c r="N410" s="1">
        <f t="shared" si="140"/>
        <v>0</v>
      </c>
      <c r="O410" s="1">
        <f t="shared" si="136"/>
        <v>3.4111866634494115E-2</v>
      </c>
      <c r="P410" s="1">
        <f t="shared" si="137"/>
        <v>24.419202979911738</v>
      </c>
      <c r="Q410" s="1">
        <f t="shared" si="138"/>
        <v>0</v>
      </c>
      <c r="R410" s="1">
        <f t="shared" si="141"/>
        <v>0</v>
      </c>
      <c r="T410">
        <f t="shared" si="142"/>
        <v>0</v>
      </c>
      <c r="U410">
        <f t="shared" si="143"/>
        <v>0</v>
      </c>
    </row>
    <row r="411" spans="1:21">
      <c r="A411">
        <v>406</v>
      </c>
      <c r="B411">
        <f t="shared" si="139"/>
        <v>8.120000000000001</v>
      </c>
      <c r="C411" s="1">
        <f t="shared" si="126"/>
        <v>34.403934927955667</v>
      </c>
      <c r="D411" s="1">
        <f t="shared" si="127"/>
        <v>0.60135255800894549</v>
      </c>
      <c r="E411" s="1">
        <f t="shared" si="128"/>
        <v>1.0152432281632422</v>
      </c>
      <c r="F411" s="1">
        <f t="shared" si="129"/>
        <v>1.5960650720443326</v>
      </c>
      <c r="G411" s="1">
        <f t="shared" si="130"/>
        <v>-0.60135255800894549</v>
      </c>
      <c r="H411" s="1">
        <f t="shared" si="131"/>
        <v>1.7055933317247058</v>
      </c>
      <c r="I411" s="1">
        <f t="shared" si="132"/>
        <v>-20.645002036519145</v>
      </c>
      <c r="J411" s="1">
        <f t="shared" si="133"/>
        <v>-19.629758808355916</v>
      </c>
      <c r="K411" s="1">
        <f t="shared" si="144"/>
        <v>-0.39259517616711831</v>
      </c>
      <c r="L411" s="1">
        <f t="shared" si="134"/>
        <v>-145.6870722308264</v>
      </c>
      <c r="M411" s="1">
        <f t="shared" si="135"/>
        <v>0</v>
      </c>
      <c r="N411" s="1">
        <f t="shared" si="140"/>
        <v>0</v>
      </c>
      <c r="O411" s="1">
        <f t="shared" si="136"/>
        <v>3.4111866634494115E-2</v>
      </c>
      <c r="P411" s="1">
        <f t="shared" si="137"/>
        <v>24.453314846546231</v>
      </c>
      <c r="Q411" s="1">
        <f t="shared" si="138"/>
        <v>0</v>
      </c>
      <c r="R411" s="1">
        <f t="shared" si="141"/>
        <v>0</v>
      </c>
      <c r="T411">
        <f t="shared" si="142"/>
        <v>0</v>
      </c>
      <c r="U411">
        <f t="shared" si="143"/>
        <v>0</v>
      </c>
    </row>
    <row r="412" spans="1:21">
      <c r="A412">
        <v>407</v>
      </c>
      <c r="B412">
        <f t="shared" si="139"/>
        <v>8.14</v>
      </c>
      <c r="C412" s="1">
        <f t="shared" si="126"/>
        <v>34.403934927955667</v>
      </c>
      <c r="D412" s="1">
        <f t="shared" si="127"/>
        <v>0.60135255800894549</v>
      </c>
      <c r="E412" s="1">
        <f t="shared" si="128"/>
        <v>1.0152432281632422</v>
      </c>
      <c r="F412" s="1">
        <f t="shared" si="129"/>
        <v>1.5960650720443326</v>
      </c>
      <c r="G412" s="1">
        <f t="shared" si="130"/>
        <v>-0.60135255800894549</v>
      </c>
      <c r="H412" s="1">
        <f t="shared" si="131"/>
        <v>1.7055933317247058</v>
      </c>
      <c r="I412" s="1">
        <f t="shared" si="132"/>
        <v>-20.645002036519145</v>
      </c>
      <c r="J412" s="1">
        <f t="shared" si="133"/>
        <v>-19.629758808355916</v>
      </c>
      <c r="K412" s="1">
        <f t="shared" si="144"/>
        <v>-0.39259517616711831</v>
      </c>
      <c r="L412" s="1">
        <f t="shared" si="134"/>
        <v>-146.07966740699351</v>
      </c>
      <c r="M412" s="1">
        <f t="shared" si="135"/>
        <v>0</v>
      </c>
      <c r="N412" s="1">
        <f t="shared" si="140"/>
        <v>0</v>
      </c>
      <c r="O412" s="1">
        <f t="shared" si="136"/>
        <v>3.4111866634494115E-2</v>
      </c>
      <c r="P412" s="1">
        <f t="shared" si="137"/>
        <v>24.487426713180724</v>
      </c>
      <c r="Q412" s="1">
        <f t="shared" si="138"/>
        <v>0</v>
      </c>
      <c r="R412" s="1">
        <f t="shared" si="141"/>
        <v>0</v>
      </c>
      <c r="T412">
        <f t="shared" si="142"/>
        <v>0</v>
      </c>
      <c r="U412">
        <f t="shared" si="143"/>
        <v>0</v>
      </c>
    </row>
    <row r="413" spans="1:21">
      <c r="A413">
        <v>408</v>
      </c>
      <c r="B413">
        <f t="shared" si="139"/>
        <v>8.16</v>
      </c>
      <c r="C413" s="1">
        <f t="shared" si="126"/>
        <v>34.403934927955667</v>
      </c>
      <c r="D413" s="1">
        <f t="shared" si="127"/>
        <v>0.60135255800894549</v>
      </c>
      <c r="E413" s="1">
        <f t="shared" si="128"/>
        <v>1.0152432281632422</v>
      </c>
      <c r="F413" s="1">
        <f t="shared" si="129"/>
        <v>1.5960650720443326</v>
      </c>
      <c r="G413" s="1">
        <f t="shared" si="130"/>
        <v>-0.60135255800894549</v>
      </c>
      <c r="H413" s="1">
        <f t="shared" si="131"/>
        <v>1.7055933317247058</v>
      </c>
      <c r="I413" s="1">
        <f t="shared" si="132"/>
        <v>-20.645002036519145</v>
      </c>
      <c r="J413" s="1">
        <f t="shared" si="133"/>
        <v>-19.629758808355916</v>
      </c>
      <c r="K413" s="1">
        <f t="shared" si="144"/>
        <v>-0.39259517616711831</v>
      </c>
      <c r="L413" s="1">
        <f t="shared" si="134"/>
        <v>-146.47226258316061</v>
      </c>
      <c r="M413" s="1">
        <f t="shared" si="135"/>
        <v>0</v>
      </c>
      <c r="N413" s="1">
        <f t="shared" si="140"/>
        <v>0</v>
      </c>
      <c r="O413" s="1">
        <f t="shared" si="136"/>
        <v>3.4111866634494115E-2</v>
      </c>
      <c r="P413" s="1">
        <f t="shared" si="137"/>
        <v>24.521538579815218</v>
      </c>
      <c r="Q413" s="1">
        <f t="shared" si="138"/>
        <v>0</v>
      </c>
      <c r="R413" s="1">
        <f t="shared" si="141"/>
        <v>0</v>
      </c>
      <c r="T413">
        <f t="shared" si="142"/>
        <v>0</v>
      </c>
      <c r="U413">
        <f t="shared" si="143"/>
        <v>0</v>
      </c>
    </row>
    <row r="414" spans="1:21">
      <c r="A414">
        <v>409</v>
      </c>
      <c r="B414">
        <f t="shared" si="139"/>
        <v>8.18</v>
      </c>
      <c r="C414" s="1">
        <f t="shared" si="126"/>
        <v>34.403934927955667</v>
      </c>
      <c r="D414" s="1">
        <f t="shared" si="127"/>
        <v>0.60135255800894549</v>
      </c>
      <c r="E414" s="1">
        <f t="shared" si="128"/>
        <v>1.0152432281632422</v>
      </c>
      <c r="F414" s="1">
        <f t="shared" si="129"/>
        <v>1.5960650720443326</v>
      </c>
      <c r="G414" s="1">
        <f t="shared" si="130"/>
        <v>-0.60135255800894549</v>
      </c>
      <c r="H414" s="1">
        <f t="shared" si="131"/>
        <v>1.7055933317247058</v>
      </c>
      <c r="I414" s="1">
        <f t="shared" si="132"/>
        <v>-20.645002036519145</v>
      </c>
      <c r="J414" s="1">
        <f t="shared" si="133"/>
        <v>-19.629758808355916</v>
      </c>
      <c r="K414" s="1">
        <f t="shared" si="144"/>
        <v>-0.39259517616711831</v>
      </c>
      <c r="L414" s="1">
        <f t="shared" si="134"/>
        <v>-146.86485775932772</v>
      </c>
      <c r="M414" s="1">
        <f t="shared" si="135"/>
        <v>0</v>
      </c>
      <c r="N414" s="1">
        <f t="shared" si="140"/>
        <v>0</v>
      </c>
      <c r="O414" s="1">
        <f t="shared" si="136"/>
        <v>3.4111866634494115E-2</v>
      </c>
      <c r="P414" s="1">
        <f t="shared" si="137"/>
        <v>24.555650446449711</v>
      </c>
      <c r="Q414" s="1">
        <f t="shared" si="138"/>
        <v>0</v>
      </c>
      <c r="R414" s="1">
        <f t="shared" si="141"/>
        <v>0</v>
      </c>
      <c r="T414">
        <f t="shared" si="142"/>
        <v>0</v>
      </c>
      <c r="U414">
        <f t="shared" si="143"/>
        <v>0</v>
      </c>
    </row>
    <row r="415" spans="1:21">
      <c r="A415">
        <v>410</v>
      </c>
      <c r="B415">
        <f t="shared" si="139"/>
        <v>8.1999999999999993</v>
      </c>
      <c r="C415" s="1">
        <f t="shared" si="126"/>
        <v>34.403934927955667</v>
      </c>
      <c r="D415" s="1">
        <f t="shared" si="127"/>
        <v>0.60135255800894549</v>
      </c>
      <c r="E415" s="1">
        <f t="shared" si="128"/>
        <v>1.0152432281632422</v>
      </c>
      <c r="F415" s="1">
        <f t="shared" si="129"/>
        <v>1.5960650720443326</v>
      </c>
      <c r="G415" s="1">
        <f t="shared" si="130"/>
        <v>-0.60135255800894549</v>
      </c>
      <c r="H415" s="1">
        <f t="shared" si="131"/>
        <v>1.7055933317247058</v>
      </c>
      <c r="I415" s="1">
        <f t="shared" si="132"/>
        <v>-20.645002036519145</v>
      </c>
      <c r="J415" s="1">
        <f t="shared" si="133"/>
        <v>-19.629758808355916</v>
      </c>
      <c r="K415" s="1">
        <f t="shared" si="144"/>
        <v>-0.39259517616711831</v>
      </c>
      <c r="L415" s="1">
        <f t="shared" si="134"/>
        <v>-147.25745293549483</v>
      </c>
      <c r="M415" s="1">
        <f t="shared" si="135"/>
        <v>0</v>
      </c>
      <c r="N415" s="1">
        <f t="shared" si="140"/>
        <v>0</v>
      </c>
      <c r="O415" s="1">
        <f t="shared" si="136"/>
        <v>3.4111866634494115E-2</v>
      </c>
      <c r="P415" s="1">
        <f t="shared" si="137"/>
        <v>24.589762313084204</v>
      </c>
      <c r="Q415" s="1">
        <f t="shared" si="138"/>
        <v>0</v>
      </c>
      <c r="R415" s="1">
        <f t="shared" si="141"/>
        <v>0</v>
      </c>
      <c r="T415">
        <f t="shared" si="142"/>
        <v>0</v>
      </c>
      <c r="U415">
        <f t="shared" si="143"/>
        <v>0</v>
      </c>
    </row>
    <row r="416" spans="1:21">
      <c r="A416">
        <v>411</v>
      </c>
      <c r="B416">
        <f t="shared" si="139"/>
        <v>8.2200000000000006</v>
      </c>
      <c r="C416" s="1">
        <f t="shared" si="126"/>
        <v>34.403934927955667</v>
      </c>
      <c r="D416" s="1">
        <f t="shared" si="127"/>
        <v>0.60135255800894549</v>
      </c>
      <c r="E416" s="1">
        <f t="shared" si="128"/>
        <v>1.0152432281632422</v>
      </c>
      <c r="F416" s="1">
        <f t="shared" si="129"/>
        <v>1.5960650720443326</v>
      </c>
      <c r="G416" s="1">
        <f t="shared" si="130"/>
        <v>-0.60135255800894549</v>
      </c>
      <c r="H416" s="1">
        <f t="shared" si="131"/>
        <v>1.7055933317247058</v>
      </c>
      <c r="I416" s="1">
        <f t="shared" si="132"/>
        <v>-20.645002036519145</v>
      </c>
      <c r="J416" s="1">
        <f t="shared" si="133"/>
        <v>-19.629758808355916</v>
      </c>
      <c r="K416" s="1">
        <f t="shared" si="144"/>
        <v>-0.39259517616711831</v>
      </c>
      <c r="L416" s="1">
        <f t="shared" si="134"/>
        <v>-147.65004811166193</v>
      </c>
      <c r="M416" s="1">
        <f t="shared" si="135"/>
        <v>0</v>
      </c>
      <c r="N416" s="1">
        <f t="shared" si="140"/>
        <v>0</v>
      </c>
      <c r="O416" s="1">
        <f t="shared" si="136"/>
        <v>3.4111866634494115E-2</v>
      </c>
      <c r="P416" s="1">
        <f t="shared" si="137"/>
        <v>24.623874179718698</v>
      </c>
      <c r="Q416" s="1">
        <f t="shared" si="138"/>
        <v>0</v>
      </c>
      <c r="R416" s="1">
        <f t="shared" si="141"/>
        <v>0</v>
      </c>
      <c r="T416">
        <f t="shared" si="142"/>
        <v>0</v>
      </c>
      <c r="U416">
        <f t="shared" si="143"/>
        <v>0</v>
      </c>
    </row>
    <row r="417" spans="1:21">
      <c r="A417">
        <v>412</v>
      </c>
      <c r="B417">
        <f t="shared" si="139"/>
        <v>8.24</v>
      </c>
      <c r="C417" s="1">
        <f t="shared" si="126"/>
        <v>34.403934927955667</v>
      </c>
      <c r="D417" s="1">
        <f t="shared" si="127"/>
        <v>0.60135255800894549</v>
      </c>
      <c r="E417" s="1">
        <f t="shared" si="128"/>
        <v>1.0152432281632422</v>
      </c>
      <c r="F417" s="1">
        <f t="shared" si="129"/>
        <v>1.5960650720443326</v>
      </c>
      <c r="G417" s="1">
        <f t="shared" si="130"/>
        <v>-0.60135255800894549</v>
      </c>
      <c r="H417" s="1">
        <f t="shared" si="131"/>
        <v>1.7055933317247058</v>
      </c>
      <c r="I417" s="1">
        <f t="shared" si="132"/>
        <v>-20.645002036519145</v>
      </c>
      <c r="J417" s="1">
        <f t="shared" si="133"/>
        <v>-19.629758808355916</v>
      </c>
      <c r="K417" s="1">
        <f t="shared" si="144"/>
        <v>-0.39259517616711831</v>
      </c>
      <c r="L417" s="1">
        <f t="shared" si="134"/>
        <v>-148.04264328782904</v>
      </c>
      <c r="M417" s="1">
        <f t="shared" si="135"/>
        <v>0</v>
      </c>
      <c r="N417" s="1">
        <f t="shared" si="140"/>
        <v>0</v>
      </c>
      <c r="O417" s="1">
        <f t="shared" si="136"/>
        <v>3.4111866634494115E-2</v>
      </c>
      <c r="P417" s="1">
        <f t="shared" si="137"/>
        <v>24.657986046353191</v>
      </c>
      <c r="Q417" s="1">
        <f t="shared" si="138"/>
        <v>0</v>
      </c>
      <c r="R417" s="1">
        <f t="shared" si="141"/>
        <v>0</v>
      </c>
      <c r="T417">
        <f t="shared" si="142"/>
        <v>0</v>
      </c>
      <c r="U417">
        <f t="shared" si="143"/>
        <v>0</v>
      </c>
    </row>
    <row r="418" spans="1:21">
      <c r="A418">
        <v>413</v>
      </c>
      <c r="B418">
        <f t="shared" si="139"/>
        <v>8.26</v>
      </c>
      <c r="C418" s="1">
        <f t="shared" si="126"/>
        <v>34.403934927955667</v>
      </c>
      <c r="D418" s="1">
        <f t="shared" si="127"/>
        <v>0.60135255800894549</v>
      </c>
      <c r="E418" s="1">
        <f t="shared" si="128"/>
        <v>1.0152432281632422</v>
      </c>
      <c r="F418" s="1">
        <f t="shared" si="129"/>
        <v>1.5960650720443326</v>
      </c>
      <c r="G418" s="1">
        <f t="shared" si="130"/>
        <v>-0.60135255800894549</v>
      </c>
      <c r="H418" s="1">
        <f t="shared" si="131"/>
        <v>1.7055933317247058</v>
      </c>
      <c r="I418" s="1">
        <f t="shared" si="132"/>
        <v>-20.645002036519145</v>
      </c>
      <c r="J418" s="1">
        <f t="shared" si="133"/>
        <v>-19.629758808355916</v>
      </c>
      <c r="K418" s="1">
        <f t="shared" si="144"/>
        <v>-0.39259517616711831</v>
      </c>
      <c r="L418" s="1">
        <f t="shared" si="134"/>
        <v>-148.43523846399614</v>
      </c>
      <c r="M418" s="1">
        <f t="shared" si="135"/>
        <v>0</v>
      </c>
      <c r="N418" s="1">
        <f t="shared" si="140"/>
        <v>0</v>
      </c>
      <c r="O418" s="1">
        <f t="shared" si="136"/>
        <v>3.4111866634494115E-2</v>
      </c>
      <c r="P418" s="1">
        <f t="shared" si="137"/>
        <v>24.692097912987684</v>
      </c>
      <c r="Q418" s="1">
        <f t="shared" si="138"/>
        <v>0</v>
      </c>
      <c r="R418" s="1">
        <f t="shared" si="141"/>
        <v>0</v>
      </c>
      <c r="T418">
        <f t="shared" si="142"/>
        <v>0</v>
      </c>
      <c r="U418">
        <f t="shared" si="143"/>
        <v>0</v>
      </c>
    </row>
    <row r="419" spans="1:21">
      <c r="A419">
        <v>414</v>
      </c>
      <c r="B419">
        <f t="shared" si="139"/>
        <v>8.2799999999999994</v>
      </c>
      <c r="C419" s="1">
        <f t="shared" si="126"/>
        <v>34.403934927955667</v>
      </c>
      <c r="D419" s="1">
        <f t="shared" si="127"/>
        <v>0.60135255800894549</v>
      </c>
      <c r="E419" s="1">
        <f t="shared" si="128"/>
        <v>1.0152432281632422</v>
      </c>
      <c r="F419" s="1">
        <f t="shared" si="129"/>
        <v>1.5960650720443326</v>
      </c>
      <c r="G419" s="1">
        <f t="shared" si="130"/>
        <v>-0.60135255800894549</v>
      </c>
      <c r="H419" s="1">
        <f t="shared" si="131"/>
        <v>1.7055933317247058</v>
      </c>
      <c r="I419" s="1">
        <f t="shared" si="132"/>
        <v>-20.645002036519145</v>
      </c>
      <c r="J419" s="1">
        <f t="shared" si="133"/>
        <v>-19.629758808355916</v>
      </c>
      <c r="K419" s="1">
        <f t="shared" si="144"/>
        <v>-0.39259517616711831</v>
      </c>
      <c r="L419" s="1">
        <f t="shared" si="134"/>
        <v>-148.82783364016325</v>
      </c>
      <c r="M419" s="1">
        <f t="shared" si="135"/>
        <v>0</v>
      </c>
      <c r="N419" s="1">
        <f t="shared" si="140"/>
        <v>0</v>
      </c>
      <c r="O419" s="1">
        <f t="shared" si="136"/>
        <v>3.4111866634494115E-2</v>
      </c>
      <c r="P419" s="1">
        <f t="shared" si="137"/>
        <v>24.726209779622177</v>
      </c>
      <c r="Q419" s="1">
        <f t="shared" si="138"/>
        <v>0</v>
      </c>
      <c r="R419" s="1">
        <f t="shared" si="141"/>
        <v>0</v>
      </c>
      <c r="T419">
        <f t="shared" si="142"/>
        <v>0</v>
      </c>
      <c r="U419">
        <f t="shared" si="143"/>
        <v>0</v>
      </c>
    </row>
    <row r="420" spans="1:21">
      <c r="A420">
        <v>415</v>
      </c>
      <c r="B420">
        <f t="shared" si="139"/>
        <v>8.3000000000000007</v>
      </c>
      <c r="C420" s="1">
        <f t="shared" si="126"/>
        <v>34.403934927955667</v>
      </c>
      <c r="D420" s="1">
        <f t="shared" si="127"/>
        <v>0.60135255800894549</v>
      </c>
      <c r="E420" s="1">
        <f t="shared" si="128"/>
        <v>1.0152432281632422</v>
      </c>
      <c r="F420" s="1">
        <f t="shared" si="129"/>
        <v>1.5960650720443326</v>
      </c>
      <c r="G420" s="1">
        <f t="shared" si="130"/>
        <v>-0.60135255800894549</v>
      </c>
      <c r="H420" s="1">
        <f t="shared" si="131"/>
        <v>1.7055933317247058</v>
      </c>
      <c r="I420" s="1">
        <f t="shared" si="132"/>
        <v>-20.645002036519145</v>
      </c>
      <c r="J420" s="1">
        <f t="shared" si="133"/>
        <v>-19.629758808355916</v>
      </c>
      <c r="K420" s="1">
        <f t="shared" si="144"/>
        <v>-0.39259517616711831</v>
      </c>
      <c r="L420" s="1">
        <f t="shared" si="134"/>
        <v>-149.22042881633035</v>
      </c>
      <c r="M420" s="1">
        <f t="shared" si="135"/>
        <v>0</v>
      </c>
      <c r="N420" s="1">
        <f t="shared" si="140"/>
        <v>0</v>
      </c>
      <c r="O420" s="1">
        <f t="shared" si="136"/>
        <v>3.4111866634494115E-2</v>
      </c>
      <c r="P420" s="1">
        <f t="shared" si="137"/>
        <v>24.760321646256671</v>
      </c>
      <c r="Q420" s="1">
        <f t="shared" si="138"/>
        <v>0</v>
      </c>
      <c r="R420" s="1">
        <f t="shared" si="141"/>
        <v>0</v>
      </c>
      <c r="T420">
        <f t="shared" si="142"/>
        <v>0</v>
      </c>
      <c r="U420">
        <f t="shared" si="143"/>
        <v>0</v>
      </c>
    </row>
    <row r="421" spans="1:21">
      <c r="A421">
        <v>416</v>
      </c>
      <c r="B421">
        <f t="shared" si="139"/>
        <v>8.32</v>
      </c>
      <c r="C421" s="1">
        <f t="shared" si="126"/>
        <v>34.403934927955667</v>
      </c>
      <c r="D421" s="1">
        <f t="shared" si="127"/>
        <v>0.60135255800894549</v>
      </c>
      <c r="E421" s="1">
        <f t="shared" si="128"/>
        <v>1.0152432281632422</v>
      </c>
      <c r="F421" s="1">
        <f t="shared" si="129"/>
        <v>1.5960650720443326</v>
      </c>
      <c r="G421" s="1">
        <f t="shared" si="130"/>
        <v>-0.60135255800894549</v>
      </c>
      <c r="H421" s="1">
        <f t="shared" si="131"/>
        <v>1.7055933317247058</v>
      </c>
      <c r="I421" s="1">
        <f t="shared" si="132"/>
        <v>-20.645002036519145</v>
      </c>
      <c r="J421" s="1">
        <f t="shared" si="133"/>
        <v>-19.629758808355916</v>
      </c>
      <c r="K421" s="1">
        <f t="shared" si="144"/>
        <v>-0.39259517616711831</v>
      </c>
      <c r="L421" s="1">
        <f t="shared" si="134"/>
        <v>-149.61302399249746</v>
      </c>
      <c r="M421" s="1">
        <f t="shared" si="135"/>
        <v>0</v>
      </c>
      <c r="N421" s="1">
        <f t="shared" si="140"/>
        <v>0</v>
      </c>
      <c r="O421" s="1">
        <f t="shared" si="136"/>
        <v>3.4111866634494115E-2</v>
      </c>
      <c r="P421" s="1">
        <f t="shared" si="137"/>
        <v>24.794433512891164</v>
      </c>
      <c r="Q421" s="1">
        <f t="shared" si="138"/>
        <v>0</v>
      </c>
      <c r="R421" s="1">
        <f t="shared" si="141"/>
        <v>0</v>
      </c>
      <c r="T421">
        <f t="shared" si="142"/>
        <v>0</v>
      </c>
      <c r="U421">
        <f t="shared" si="143"/>
        <v>0</v>
      </c>
    </row>
    <row r="422" spans="1:21">
      <c r="A422">
        <v>417</v>
      </c>
      <c r="B422">
        <f t="shared" si="139"/>
        <v>8.34</v>
      </c>
      <c r="C422" s="1">
        <f t="shared" si="126"/>
        <v>34.403934927955667</v>
      </c>
      <c r="D422" s="1">
        <f t="shared" si="127"/>
        <v>0.60135255800894549</v>
      </c>
      <c r="E422" s="1">
        <f t="shared" si="128"/>
        <v>1.0152432281632422</v>
      </c>
      <c r="F422" s="1">
        <f t="shared" si="129"/>
        <v>1.5960650720443326</v>
      </c>
      <c r="G422" s="1">
        <f t="shared" si="130"/>
        <v>-0.60135255800894549</v>
      </c>
      <c r="H422" s="1">
        <f t="shared" si="131"/>
        <v>1.7055933317247058</v>
      </c>
      <c r="I422" s="1">
        <f t="shared" si="132"/>
        <v>-20.645002036519145</v>
      </c>
      <c r="J422" s="1">
        <f t="shared" si="133"/>
        <v>-19.629758808355916</v>
      </c>
      <c r="K422" s="1">
        <f t="shared" si="144"/>
        <v>-0.39259517616711831</v>
      </c>
      <c r="L422" s="1">
        <f t="shared" si="134"/>
        <v>-150.00561916866457</v>
      </c>
      <c r="M422" s="1">
        <f t="shared" si="135"/>
        <v>0</v>
      </c>
      <c r="N422" s="1">
        <f t="shared" si="140"/>
        <v>0</v>
      </c>
      <c r="O422" s="1">
        <f t="shared" si="136"/>
        <v>3.4111866634494115E-2</v>
      </c>
      <c r="P422" s="1">
        <f t="shared" si="137"/>
        <v>24.828545379525657</v>
      </c>
      <c r="Q422" s="1">
        <f t="shared" si="138"/>
        <v>0</v>
      </c>
      <c r="R422" s="1">
        <f t="shared" si="141"/>
        <v>0</v>
      </c>
      <c r="T422">
        <f t="shared" si="142"/>
        <v>0</v>
      </c>
      <c r="U422">
        <f t="shared" si="143"/>
        <v>0</v>
      </c>
    </row>
    <row r="423" spans="1:21">
      <c r="A423">
        <v>418</v>
      </c>
      <c r="B423">
        <f t="shared" si="139"/>
        <v>8.36</v>
      </c>
      <c r="C423" s="1">
        <f t="shared" si="126"/>
        <v>34.403934927955667</v>
      </c>
      <c r="D423" s="1">
        <f t="shared" si="127"/>
        <v>0.60135255800894549</v>
      </c>
      <c r="E423" s="1">
        <f t="shared" si="128"/>
        <v>1.0152432281632422</v>
      </c>
      <c r="F423" s="1">
        <f t="shared" si="129"/>
        <v>1.5960650720443326</v>
      </c>
      <c r="G423" s="1">
        <f t="shared" si="130"/>
        <v>-0.60135255800894549</v>
      </c>
      <c r="H423" s="1">
        <f t="shared" si="131"/>
        <v>1.7055933317247058</v>
      </c>
      <c r="I423" s="1">
        <f t="shared" si="132"/>
        <v>-20.645002036519145</v>
      </c>
      <c r="J423" s="1">
        <f t="shared" si="133"/>
        <v>-19.629758808355916</v>
      </c>
      <c r="K423" s="1">
        <f t="shared" si="144"/>
        <v>-0.39259517616711831</v>
      </c>
      <c r="L423" s="1">
        <f t="shared" si="134"/>
        <v>-150.39821434483167</v>
      </c>
      <c r="M423" s="1">
        <f t="shared" si="135"/>
        <v>0</v>
      </c>
      <c r="N423" s="1">
        <f t="shared" si="140"/>
        <v>0</v>
      </c>
      <c r="O423" s="1">
        <f t="shared" si="136"/>
        <v>3.4111866634494115E-2</v>
      </c>
      <c r="P423" s="1">
        <f t="shared" si="137"/>
        <v>24.86265724616015</v>
      </c>
      <c r="Q423" s="1">
        <f t="shared" si="138"/>
        <v>0</v>
      </c>
      <c r="R423" s="1">
        <f t="shared" si="141"/>
        <v>0</v>
      </c>
      <c r="T423">
        <f t="shared" si="142"/>
        <v>0</v>
      </c>
      <c r="U423">
        <f t="shared" si="143"/>
        <v>0</v>
      </c>
    </row>
    <row r="424" spans="1:21">
      <c r="A424">
        <v>419</v>
      </c>
      <c r="B424">
        <f t="shared" si="139"/>
        <v>8.3800000000000008</v>
      </c>
      <c r="C424" s="1">
        <f t="shared" si="126"/>
        <v>34.403934927955667</v>
      </c>
      <c r="D424" s="1">
        <f t="shared" si="127"/>
        <v>0.60135255800894549</v>
      </c>
      <c r="E424" s="1">
        <f t="shared" si="128"/>
        <v>1.0152432281632422</v>
      </c>
      <c r="F424" s="1">
        <f t="shared" si="129"/>
        <v>1.5960650720443326</v>
      </c>
      <c r="G424" s="1">
        <f t="shared" si="130"/>
        <v>-0.60135255800894549</v>
      </c>
      <c r="H424" s="1">
        <f t="shared" si="131"/>
        <v>1.7055933317247058</v>
      </c>
      <c r="I424" s="1">
        <f t="shared" si="132"/>
        <v>-20.645002036519145</v>
      </c>
      <c r="J424" s="1">
        <f t="shared" si="133"/>
        <v>-19.629758808355916</v>
      </c>
      <c r="K424" s="1">
        <f t="shared" si="144"/>
        <v>-0.39259517616711831</v>
      </c>
      <c r="L424" s="1">
        <f t="shared" si="134"/>
        <v>-150.79080952099878</v>
      </c>
      <c r="M424" s="1">
        <f t="shared" si="135"/>
        <v>0</v>
      </c>
      <c r="N424" s="1">
        <f t="shared" si="140"/>
        <v>0</v>
      </c>
      <c r="O424" s="1">
        <f t="shared" si="136"/>
        <v>3.4111866634494115E-2</v>
      </c>
      <c r="P424" s="1">
        <f t="shared" si="137"/>
        <v>24.896769112794644</v>
      </c>
      <c r="Q424" s="1">
        <f t="shared" si="138"/>
        <v>0</v>
      </c>
      <c r="R424" s="1">
        <f t="shared" si="141"/>
        <v>0</v>
      </c>
      <c r="T424">
        <f t="shared" si="142"/>
        <v>0</v>
      </c>
      <c r="U424">
        <f t="shared" si="143"/>
        <v>0</v>
      </c>
    </row>
    <row r="425" spans="1:21">
      <c r="A425">
        <v>420</v>
      </c>
      <c r="B425">
        <f t="shared" si="139"/>
        <v>8.4</v>
      </c>
      <c r="C425" s="1">
        <f t="shared" si="126"/>
        <v>34.403934927955667</v>
      </c>
      <c r="D425" s="1">
        <f t="shared" si="127"/>
        <v>0.60135255800894549</v>
      </c>
      <c r="E425" s="1">
        <f t="shared" si="128"/>
        <v>1.0152432281632422</v>
      </c>
      <c r="F425" s="1">
        <f t="shared" si="129"/>
        <v>1.5960650720443326</v>
      </c>
      <c r="G425" s="1">
        <f t="shared" si="130"/>
        <v>-0.60135255800894549</v>
      </c>
      <c r="H425" s="1">
        <f t="shared" si="131"/>
        <v>1.7055933317247058</v>
      </c>
      <c r="I425" s="1">
        <f t="shared" si="132"/>
        <v>-20.645002036519145</v>
      </c>
      <c r="J425" s="1">
        <f t="shared" si="133"/>
        <v>-19.629758808355916</v>
      </c>
      <c r="K425" s="1">
        <f t="shared" si="144"/>
        <v>-0.39259517616711831</v>
      </c>
      <c r="L425" s="1">
        <f t="shared" si="134"/>
        <v>-151.18340469716588</v>
      </c>
      <c r="M425" s="1">
        <f t="shared" si="135"/>
        <v>0</v>
      </c>
      <c r="N425" s="1">
        <f t="shared" si="140"/>
        <v>0</v>
      </c>
      <c r="O425" s="1">
        <f t="shared" si="136"/>
        <v>3.4111866634494115E-2</v>
      </c>
      <c r="P425" s="1">
        <f t="shared" si="137"/>
        <v>24.930880979429137</v>
      </c>
      <c r="Q425" s="1">
        <f t="shared" si="138"/>
        <v>0</v>
      </c>
      <c r="R425" s="1">
        <f t="shared" si="141"/>
        <v>0</v>
      </c>
      <c r="T425">
        <f t="shared" si="142"/>
        <v>0</v>
      </c>
      <c r="U425">
        <f t="shared" si="143"/>
        <v>0</v>
      </c>
    </row>
    <row r="426" spans="1:21">
      <c r="A426">
        <v>421</v>
      </c>
      <c r="B426">
        <f t="shared" si="139"/>
        <v>8.42</v>
      </c>
      <c r="C426" s="1">
        <f t="shared" si="126"/>
        <v>34.403934927955667</v>
      </c>
      <c r="D426" s="1">
        <f t="shared" si="127"/>
        <v>0.60135255800894549</v>
      </c>
      <c r="E426" s="1">
        <f t="shared" si="128"/>
        <v>1.0152432281632422</v>
      </c>
      <c r="F426" s="1">
        <f t="shared" si="129"/>
        <v>1.5960650720443326</v>
      </c>
      <c r="G426" s="1">
        <f t="shared" si="130"/>
        <v>-0.60135255800894549</v>
      </c>
      <c r="H426" s="1">
        <f t="shared" si="131"/>
        <v>1.7055933317247058</v>
      </c>
      <c r="I426" s="1">
        <f t="shared" si="132"/>
        <v>-20.645002036519145</v>
      </c>
      <c r="J426" s="1">
        <f t="shared" si="133"/>
        <v>-19.629758808355916</v>
      </c>
      <c r="K426" s="1">
        <f t="shared" si="144"/>
        <v>-0.39259517616711831</v>
      </c>
      <c r="L426" s="1">
        <f t="shared" si="134"/>
        <v>-151.57599987333299</v>
      </c>
      <c r="M426" s="1">
        <f t="shared" si="135"/>
        <v>0</v>
      </c>
      <c r="N426" s="1">
        <f t="shared" si="140"/>
        <v>0</v>
      </c>
      <c r="O426" s="1">
        <f t="shared" si="136"/>
        <v>3.4111866634494115E-2</v>
      </c>
      <c r="P426" s="1">
        <f t="shared" si="137"/>
        <v>24.96499284606363</v>
      </c>
      <c r="Q426" s="1">
        <f t="shared" si="138"/>
        <v>0</v>
      </c>
      <c r="R426" s="1">
        <f t="shared" si="141"/>
        <v>0</v>
      </c>
      <c r="T426">
        <f t="shared" si="142"/>
        <v>0</v>
      </c>
      <c r="U426">
        <f t="shared" si="143"/>
        <v>0</v>
      </c>
    </row>
    <row r="427" spans="1:21">
      <c r="A427">
        <v>422</v>
      </c>
      <c r="B427">
        <f t="shared" si="139"/>
        <v>8.44</v>
      </c>
      <c r="C427" s="1">
        <f t="shared" si="126"/>
        <v>34.403934927955667</v>
      </c>
      <c r="D427" s="1">
        <f t="shared" si="127"/>
        <v>0.60135255800894549</v>
      </c>
      <c r="E427" s="1">
        <f t="shared" si="128"/>
        <v>1.0152432281632422</v>
      </c>
      <c r="F427" s="1">
        <f t="shared" si="129"/>
        <v>1.5960650720443326</v>
      </c>
      <c r="G427" s="1">
        <f t="shared" si="130"/>
        <v>-0.60135255800894549</v>
      </c>
      <c r="H427" s="1">
        <f t="shared" si="131"/>
        <v>1.7055933317247058</v>
      </c>
      <c r="I427" s="1">
        <f t="shared" si="132"/>
        <v>-20.645002036519145</v>
      </c>
      <c r="J427" s="1">
        <f t="shared" si="133"/>
        <v>-19.629758808355916</v>
      </c>
      <c r="K427" s="1">
        <f t="shared" si="144"/>
        <v>-0.39259517616711831</v>
      </c>
      <c r="L427" s="1">
        <f t="shared" si="134"/>
        <v>-151.9685950495001</v>
      </c>
      <c r="M427" s="1">
        <f t="shared" si="135"/>
        <v>0</v>
      </c>
      <c r="N427" s="1">
        <f t="shared" si="140"/>
        <v>0</v>
      </c>
      <c r="O427" s="1">
        <f t="shared" si="136"/>
        <v>3.4111866634494115E-2</v>
      </c>
      <c r="P427" s="1">
        <f t="shared" si="137"/>
        <v>24.999104712698124</v>
      </c>
      <c r="Q427" s="1">
        <f t="shared" si="138"/>
        <v>0</v>
      </c>
      <c r="R427" s="1">
        <f t="shared" si="141"/>
        <v>0</v>
      </c>
      <c r="T427">
        <f t="shared" si="142"/>
        <v>0</v>
      </c>
      <c r="U427">
        <f t="shared" si="143"/>
        <v>0</v>
      </c>
    </row>
    <row r="428" spans="1:21">
      <c r="A428">
        <v>423</v>
      </c>
      <c r="B428">
        <f t="shared" si="139"/>
        <v>8.4600000000000009</v>
      </c>
      <c r="C428" s="1">
        <f t="shared" si="126"/>
        <v>34.403934927955667</v>
      </c>
      <c r="D428" s="1">
        <f t="shared" si="127"/>
        <v>0.60135255800894549</v>
      </c>
      <c r="E428" s="1">
        <f t="shared" si="128"/>
        <v>1.0152432281632422</v>
      </c>
      <c r="F428" s="1">
        <f t="shared" si="129"/>
        <v>1.5960650720443326</v>
      </c>
      <c r="G428" s="1">
        <f t="shared" si="130"/>
        <v>-0.60135255800894549</v>
      </c>
      <c r="H428" s="1">
        <f t="shared" si="131"/>
        <v>1.7055933317247058</v>
      </c>
      <c r="I428" s="1">
        <f t="shared" si="132"/>
        <v>-20.645002036519145</v>
      </c>
      <c r="J428" s="1">
        <f t="shared" si="133"/>
        <v>-19.629758808355916</v>
      </c>
      <c r="K428" s="1">
        <f t="shared" si="144"/>
        <v>-0.39259517616711831</v>
      </c>
      <c r="L428" s="1">
        <f t="shared" si="134"/>
        <v>-152.3611902256672</v>
      </c>
      <c r="M428" s="1">
        <f t="shared" si="135"/>
        <v>0</v>
      </c>
      <c r="N428" s="1">
        <f t="shared" si="140"/>
        <v>0</v>
      </c>
      <c r="O428" s="1">
        <f t="shared" si="136"/>
        <v>3.4111866634494115E-2</v>
      </c>
      <c r="P428" s="1">
        <f t="shared" si="137"/>
        <v>25.033216579332617</v>
      </c>
      <c r="Q428" s="1">
        <f t="shared" si="138"/>
        <v>0</v>
      </c>
      <c r="R428" s="1">
        <f t="shared" si="141"/>
        <v>0</v>
      </c>
      <c r="T428">
        <f t="shared" si="142"/>
        <v>0</v>
      </c>
      <c r="U428">
        <f t="shared" si="143"/>
        <v>0</v>
      </c>
    </row>
    <row r="429" spans="1:21">
      <c r="A429">
        <v>424</v>
      </c>
      <c r="B429">
        <f t="shared" si="139"/>
        <v>8.48</v>
      </c>
      <c r="C429" s="1">
        <f t="shared" ref="C429:C492" si="145">C428+COS(RADIANS(I428))*((T428+U428)/2)*$I$2</f>
        <v>34.403934927955667</v>
      </c>
      <c r="D429" s="1">
        <f t="shared" ref="D429:D492" si="146">D428+SIN(RADIANS(E428))*((T428+U428)/2)*$I$2</f>
        <v>0.60135255800894549</v>
      </c>
      <c r="E429" s="1">
        <f t="shared" ref="E429:E492" si="147">E428+(T428-U428)/24</f>
        <v>1.0152432281632422</v>
      </c>
      <c r="F429" s="1">
        <f t="shared" ref="F429:F492" si="148">$F$1-C429</f>
        <v>1.5960650720443326</v>
      </c>
      <c r="G429" s="1">
        <f t="shared" ref="G429:G492" si="149">$F$2-D429</f>
        <v>-0.60135255800894549</v>
      </c>
      <c r="H429" s="1">
        <f t="shared" ref="H429:H492" si="150">SQRT(F429*F429+G429*G429)</f>
        <v>1.7055933317247058</v>
      </c>
      <c r="I429" s="1">
        <f t="shared" ref="I429:I492" si="151">IF($F$3&lt;0,DEGREES(ATAN2(F429,G429))+180,DEGREES(ATAN2(F429,G429)))</f>
        <v>-20.645002036519145</v>
      </c>
      <c r="J429" s="1">
        <f t="shared" ref="J429:J492" si="152">IF(MOD(I429+E429,360) &gt; 180, MOD(I429+E429,360)-360,MOD(I429+E429,360))</f>
        <v>-19.629758808355916</v>
      </c>
      <c r="K429" s="1">
        <f t="shared" si="144"/>
        <v>-0.39259517616711831</v>
      </c>
      <c r="L429" s="1">
        <f t="shared" ref="L429:L492" si="153">K429+L428</f>
        <v>-152.75378540183431</v>
      </c>
      <c r="M429" s="1">
        <f t="shared" ref="M429:M492" si="154">K429-K428</f>
        <v>0</v>
      </c>
      <c r="N429" s="1">
        <f t="shared" si="140"/>
        <v>0</v>
      </c>
      <c r="O429" s="1">
        <f t="shared" ref="O429:O492" si="155">H429*$I$1</f>
        <v>3.4111866634494115E-2</v>
      </c>
      <c r="P429" s="1">
        <f t="shared" ref="P429:P492" si="156">O429+P428</f>
        <v>25.06732844596711</v>
      </c>
      <c r="Q429" s="1">
        <f t="shared" ref="Q429:Q492" si="157">O429-O428</f>
        <v>0</v>
      </c>
      <c r="R429" s="1">
        <f t="shared" si="141"/>
        <v>0</v>
      </c>
      <c r="T429">
        <f t="shared" si="142"/>
        <v>0</v>
      </c>
      <c r="U429">
        <f t="shared" si="143"/>
        <v>0</v>
      </c>
    </row>
    <row r="430" spans="1:21">
      <c r="A430">
        <v>425</v>
      </c>
      <c r="B430">
        <f t="shared" si="139"/>
        <v>8.5</v>
      </c>
      <c r="C430" s="1">
        <f t="shared" si="145"/>
        <v>34.403934927955667</v>
      </c>
      <c r="D430" s="1">
        <f t="shared" si="146"/>
        <v>0.60135255800894549</v>
      </c>
      <c r="E430" s="1">
        <f t="shared" si="147"/>
        <v>1.0152432281632422</v>
      </c>
      <c r="F430" s="1">
        <f t="shared" si="148"/>
        <v>1.5960650720443326</v>
      </c>
      <c r="G430" s="1">
        <f t="shared" si="149"/>
        <v>-0.60135255800894549</v>
      </c>
      <c r="H430" s="1">
        <f t="shared" si="150"/>
        <v>1.7055933317247058</v>
      </c>
      <c r="I430" s="1">
        <f t="shared" si="151"/>
        <v>-20.645002036519145</v>
      </c>
      <c r="J430" s="1">
        <f t="shared" si="152"/>
        <v>-19.629758808355916</v>
      </c>
      <c r="K430" s="1">
        <f t="shared" si="144"/>
        <v>-0.39259517616711831</v>
      </c>
      <c r="L430" s="1">
        <f t="shared" si="153"/>
        <v>-153.14638057800141</v>
      </c>
      <c r="M430" s="1">
        <f t="shared" si="154"/>
        <v>0</v>
      </c>
      <c r="N430" s="1">
        <f t="shared" si="140"/>
        <v>0</v>
      </c>
      <c r="O430" s="1">
        <f t="shared" si="155"/>
        <v>3.4111866634494115E-2</v>
      </c>
      <c r="P430" s="1">
        <f t="shared" si="156"/>
        <v>25.101440312601603</v>
      </c>
      <c r="Q430" s="1">
        <f t="shared" si="157"/>
        <v>0</v>
      </c>
      <c r="R430" s="1">
        <f t="shared" si="141"/>
        <v>0</v>
      </c>
      <c r="T430">
        <f t="shared" si="142"/>
        <v>0</v>
      </c>
      <c r="U430">
        <f t="shared" si="143"/>
        <v>0</v>
      </c>
    </row>
    <row r="431" spans="1:21">
      <c r="A431">
        <v>426</v>
      </c>
      <c r="B431">
        <f t="shared" si="139"/>
        <v>8.52</v>
      </c>
      <c r="C431" s="1">
        <f t="shared" si="145"/>
        <v>34.403934927955667</v>
      </c>
      <c r="D431" s="1">
        <f t="shared" si="146"/>
        <v>0.60135255800894549</v>
      </c>
      <c r="E431" s="1">
        <f t="shared" si="147"/>
        <v>1.0152432281632422</v>
      </c>
      <c r="F431" s="1">
        <f t="shared" si="148"/>
        <v>1.5960650720443326</v>
      </c>
      <c r="G431" s="1">
        <f t="shared" si="149"/>
        <v>-0.60135255800894549</v>
      </c>
      <c r="H431" s="1">
        <f t="shared" si="150"/>
        <v>1.7055933317247058</v>
      </c>
      <c r="I431" s="1">
        <f t="shared" si="151"/>
        <v>-20.645002036519145</v>
      </c>
      <c r="J431" s="1">
        <f t="shared" si="152"/>
        <v>-19.629758808355916</v>
      </c>
      <c r="K431" s="1">
        <f t="shared" si="144"/>
        <v>-0.39259517616711831</v>
      </c>
      <c r="L431" s="1">
        <f t="shared" si="153"/>
        <v>-153.53897575416852</v>
      </c>
      <c r="M431" s="1">
        <f t="shared" si="154"/>
        <v>0</v>
      </c>
      <c r="N431" s="1">
        <f t="shared" si="140"/>
        <v>0</v>
      </c>
      <c r="O431" s="1">
        <f t="shared" si="155"/>
        <v>3.4111866634494115E-2</v>
      </c>
      <c r="P431" s="1">
        <f t="shared" si="156"/>
        <v>25.135552179236097</v>
      </c>
      <c r="Q431" s="1">
        <f t="shared" si="157"/>
        <v>0</v>
      </c>
      <c r="R431" s="1">
        <f t="shared" si="141"/>
        <v>0</v>
      </c>
      <c r="T431">
        <f t="shared" si="142"/>
        <v>0</v>
      </c>
      <c r="U431">
        <f t="shared" si="143"/>
        <v>0</v>
      </c>
    </row>
    <row r="432" spans="1:21">
      <c r="A432">
        <v>427</v>
      </c>
      <c r="B432">
        <f t="shared" si="139"/>
        <v>8.5400000000000009</v>
      </c>
      <c r="C432" s="1">
        <f t="shared" si="145"/>
        <v>34.403934927955667</v>
      </c>
      <c r="D432" s="1">
        <f t="shared" si="146"/>
        <v>0.60135255800894549</v>
      </c>
      <c r="E432" s="1">
        <f t="shared" si="147"/>
        <v>1.0152432281632422</v>
      </c>
      <c r="F432" s="1">
        <f t="shared" si="148"/>
        <v>1.5960650720443326</v>
      </c>
      <c r="G432" s="1">
        <f t="shared" si="149"/>
        <v>-0.60135255800894549</v>
      </c>
      <c r="H432" s="1">
        <f t="shared" si="150"/>
        <v>1.7055933317247058</v>
      </c>
      <c r="I432" s="1">
        <f t="shared" si="151"/>
        <v>-20.645002036519145</v>
      </c>
      <c r="J432" s="1">
        <f t="shared" si="152"/>
        <v>-19.629758808355916</v>
      </c>
      <c r="K432" s="1">
        <f t="shared" si="144"/>
        <v>-0.39259517616711831</v>
      </c>
      <c r="L432" s="1">
        <f t="shared" si="153"/>
        <v>-153.93157093033562</v>
      </c>
      <c r="M432" s="1">
        <f t="shared" si="154"/>
        <v>0</v>
      </c>
      <c r="N432" s="1">
        <f t="shared" si="140"/>
        <v>0</v>
      </c>
      <c r="O432" s="1">
        <f t="shared" si="155"/>
        <v>3.4111866634494115E-2</v>
      </c>
      <c r="P432" s="1">
        <f t="shared" si="156"/>
        <v>25.16966404587059</v>
      </c>
      <c r="Q432" s="1">
        <f t="shared" si="157"/>
        <v>0</v>
      </c>
      <c r="R432" s="1">
        <f t="shared" si="141"/>
        <v>0</v>
      </c>
      <c r="T432">
        <f t="shared" si="142"/>
        <v>0</v>
      </c>
      <c r="U432">
        <f t="shared" si="143"/>
        <v>0</v>
      </c>
    </row>
    <row r="433" spans="1:21">
      <c r="A433">
        <v>428</v>
      </c>
      <c r="B433">
        <f t="shared" si="139"/>
        <v>8.56</v>
      </c>
      <c r="C433" s="1">
        <f t="shared" si="145"/>
        <v>34.403934927955667</v>
      </c>
      <c r="D433" s="1">
        <f t="shared" si="146"/>
        <v>0.60135255800894549</v>
      </c>
      <c r="E433" s="1">
        <f t="shared" si="147"/>
        <v>1.0152432281632422</v>
      </c>
      <c r="F433" s="1">
        <f t="shared" si="148"/>
        <v>1.5960650720443326</v>
      </c>
      <c r="G433" s="1">
        <f t="shared" si="149"/>
        <v>-0.60135255800894549</v>
      </c>
      <c r="H433" s="1">
        <f t="shared" si="150"/>
        <v>1.7055933317247058</v>
      </c>
      <c r="I433" s="1">
        <f t="shared" si="151"/>
        <v>-20.645002036519145</v>
      </c>
      <c r="J433" s="1">
        <f t="shared" si="152"/>
        <v>-19.629758808355916</v>
      </c>
      <c r="K433" s="1">
        <f t="shared" si="144"/>
        <v>-0.39259517616711831</v>
      </c>
      <c r="L433" s="1">
        <f t="shared" si="153"/>
        <v>-154.32416610650273</v>
      </c>
      <c r="M433" s="1">
        <f t="shared" si="154"/>
        <v>0</v>
      </c>
      <c r="N433" s="1">
        <f t="shared" si="140"/>
        <v>0</v>
      </c>
      <c r="O433" s="1">
        <f t="shared" si="155"/>
        <v>3.4111866634494115E-2</v>
      </c>
      <c r="P433" s="1">
        <f t="shared" si="156"/>
        <v>25.203775912505083</v>
      </c>
      <c r="Q433" s="1">
        <f t="shared" si="157"/>
        <v>0</v>
      </c>
      <c r="R433" s="1">
        <f t="shared" si="141"/>
        <v>0</v>
      </c>
      <c r="T433">
        <f t="shared" si="142"/>
        <v>0</v>
      </c>
      <c r="U433">
        <f t="shared" si="143"/>
        <v>0</v>
      </c>
    </row>
    <row r="434" spans="1:21">
      <c r="A434">
        <v>429</v>
      </c>
      <c r="B434">
        <f t="shared" si="139"/>
        <v>8.58</v>
      </c>
      <c r="C434" s="1">
        <f t="shared" si="145"/>
        <v>34.403934927955667</v>
      </c>
      <c r="D434" s="1">
        <f t="shared" si="146"/>
        <v>0.60135255800894549</v>
      </c>
      <c r="E434" s="1">
        <f t="shared" si="147"/>
        <v>1.0152432281632422</v>
      </c>
      <c r="F434" s="1">
        <f t="shared" si="148"/>
        <v>1.5960650720443326</v>
      </c>
      <c r="G434" s="1">
        <f t="shared" si="149"/>
        <v>-0.60135255800894549</v>
      </c>
      <c r="H434" s="1">
        <f t="shared" si="150"/>
        <v>1.7055933317247058</v>
      </c>
      <c r="I434" s="1">
        <f t="shared" si="151"/>
        <v>-20.645002036519145</v>
      </c>
      <c r="J434" s="1">
        <f t="shared" si="152"/>
        <v>-19.629758808355916</v>
      </c>
      <c r="K434" s="1">
        <f t="shared" si="144"/>
        <v>-0.39259517616711831</v>
      </c>
      <c r="L434" s="1">
        <f t="shared" si="153"/>
        <v>-154.71676128266984</v>
      </c>
      <c r="M434" s="1">
        <f t="shared" si="154"/>
        <v>0</v>
      </c>
      <c r="N434" s="1">
        <f t="shared" si="140"/>
        <v>0</v>
      </c>
      <c r="O434" s="1">
        <f t="shared" si="155"/>
        <v>3.4111866634494115E-2</v>
      </c>
      <c r="P434" s="1">
        <f t="shared" si="156"/>
        <v>25.237887779139577</v>
      </c>
      <c r="Q434" s="1">
        <f t="shared" si="157"/>
        <v>0</v>
      </c>
      <c r="R434" s="1">
        <f t="shared" si="141"/>
        <v>0</v>
      </c>
      <c r="T434">
        <f t="shared" si="142"/>
        <v>0</v>
      </c>
      <c r="U434">
        <f t="shared" si="143"/>
        <v>0</v>
      </c>
    </row>
    <row r="435" spans="1:21">
      <c r="A435">
        <v>430</v>
      </c>
      <c r="B435">
        <f t="shared" si="139"/>
        <v>8.6</v>
      </c>
      <c r="C435" s="1">
        <f t="shared" si="145"/>
        <v>34.403934927955667</v>
      </c>
      <c r="D435" s="1">
        <f t="shared" si="146"/>
        <v>0.60135255800894549</v>
      </c>
      <c r="E435" s="1">
        <f t="shared" si="147"/>
        <v>1.0152432281632422</v>
      </c>
      <c r="F435" s="1">
        <f t="shared" si="148"/>
        <v>1.5960650720443326</v>
      </c>
      <c r="G435" s="1">
        <f t="shared" si="149"/>
        <v>-0.60135255800894549</v>
      </c>
      <c r="H435" s="1">
        <f t="shared" si="150"/>
        <v>1.7055933317247058</v>
      </c>
      <c r="I435" s="1">
        <f t="shared" si="151"/>
        <v>-20.645002036519145</v>
      </c>
      <c r="J435" s="1">
        <f t="shared" si="152"/>
        <v>-19.629758808355916</v>
      </c>
      <c r="K435" s="1">
        <f t="shared" si="144"/>
        <v>-0.39259517616711831</v>
      </c>
      <c r="L435" s="1">
        <f t="shared" si="153"/>
        <v>-155.10935645883694</v>
      </c>
      <c r="M435" s="1">
        <f t="shared" si="154"/>
        <v>0</v>
      </c>
      <c r="N435" s="1">
        <f t="shared" si="140"/>
        <v>0</v>
      </c>
      <c r="O435" s="1">
        <f t="shared" si="155"/>
        <v>3.4111866634494115E-2</v>
      </c>
      <c r="P435" s="1">
        <f t="shared" si="156"/>
        <v>25.27199964577407</v>
      </c>
      <c r="Q435" s="1">
        <f t="shared" si="157"/>
        <v>0</v>
      </c>
      <c r="R435" s="1">
        <f t="shared" si="141"/>
        <v>0</v>
      </c>
      <c r="T435">
        <f t="shared" si="142"/>
        <v>0</v>
      </c>
      <c r="U435">
        <f t="shared" si="143"/>
        <v>0</v>
      </c>
    </row>
    <row r="436" spans="1:21">
      <c r="A436">
        <v>431</v>
      </c>
      <c r="B436">
        <f t="shared" si="139"/>
        <v>8.620000000000001</v>
      </c>
      <c r="C436" s="1">
        <f t="shared" si="145"/>
        <v>34.403934927955667</v>
      </c>
      <c r="D436" s="1">
        <f t="shared" si="146"/>
        <v>0.60135255800894549</v>
      </c>
      <c r="E436" s="1">
        <f t="shared" si="147"/>
        <v>1.0152432281632422</v>
      </c>
      <c r="F436" s="1">
        <f t="shared" si="148"/>
        <v>1.5960650720443326</v>
      </c>
      <c r="G436" s="1">
        <f t="shared" si="149"/>
        <v>-0.60135255800894549</v>
      </c>
      <c r="H436" s="1">
        <f t="shared" si="150"/>
        <v>1.7055933317247058</v>
      </c>
      <c r="I436" s="1">
        <f t="shared" si="151"/>
        <v>-20.645002036519145</v>
      </c>
      <c r="J436" s="1">
        <f t="shared" si="152"/>
        <v>-19.629758808355916</v>
      </c>
      <c r="K436" s="1">
        <f t="shared" si="144"/>
        <v>-0.39259517616711831</v>
      </c>
      <c r="L436" s="1">
        <f t="shared" si="153"/>
        <v>-155.50195163500405</v>
      </c>
      <c r="M436" s="1">
        <f t="shared" si="154"/>
        <v>0</v>
      </c>
      <c r="N436" s="1">
        <f t="shared" si="140"/>
        <v>0</v>
      </c>
      <c r="O436" s="1">
        <f t="shared" si="155"/>
        <v>3.4111866634494115E-2</v>
      </c>
      <c r="P436" s="1">
        <f t="shared" si="156"/>
        <v>25.306111512408563</v>
      </c>
      <c r="Q436" s="1">
        <f t="shared" si="157"/>
        <v>0</v>
      </c>
      <c r="R436" s="1">
        <f t="shared" si="141"/>
        <v>0</v>
      </c>
      <c r="T436">
        <f t="shared" si="142"/>
        <v>0</v>
      </c>
      <c r="U436">
        <f t="shared" si="143"/>
        <v>0</v>
      </c>
    </row>
    <row r="437" spans="1:21">
      <c r="A437">
        <v>432</v>
      </c>
      <c r="B437">
        <f t="shared" si="139"/>
        <v>8.64</v>
      </c>
      <c r="C437" s="1">
        <f t="shared" si="145"/>
        <v>34.403934927955667</v>
      </c>
      <c r="D437" s="1">
        <f t="shared" si="146"/>
        <v>0.60135255800894549</v>
      </c>
      <c r="E437" s="1">
        <f t="shared" si="147"/>
        <v>1.0152432281632422</v>
      </c>
      <c r="F437" s="1">
        <f t="shared" si="148"/>
        <v>1.5960650720443326</v>
      </c>
      <c r="G437" s="1">
        <f t="shared" si="149"/>
        <v>-0.60135255800894549</v>
      </c>
      <c r="H437" s="1">
        <f t="shared" si="150"/>
        <v>1.7055933317247058</v>
      </c>
      <c r="I437" s="1">
        <f t="shared" si="151"/>
        <v>-20.645002036519145</v>
      </c>
      <c r="J437" s="1">
        <f t="shared" si="152"/>
        <v>-19.629758808355916</v>
      </c>
      <c r="K437" s="1">
        <f t="shared" si="144"/>
        <v>-0.39259517616711831</v>
      </c>
      <c r="L437" s="1">
        <f t="shared" si="153"/>
        <v>-155.89454681117115</v>
      </c>
      <c r="M437" s="1">
        <f t="shared" si="154"/>
        <v>0</v>
      </c>
      <c r="N437" s="1">
        <f t="shared" si="140"/>
        <v>0</v>
      </c>
      <c r="O437" s="1">
        <f t="shared" si="155"/>
        <v>3.4111866634494115E-2</v>
      </c>
      <c r="P437" s="1">
        <f t="shared" si="156"/>
        <v>25.340223379043056</v>
      </c>
      <c r="Q437" s="1">
        <f t="shared" si="157"/>
        <v>0</v>
      </c>
      <c r="R437" s="1">
        <f t="shared" si="141"/>
        <v>0</v>
      </c>
      <c r="T437">
        <f t="shared" si="142"/>
        <v>0</v>
      </c>
      <c r="U437">
        <f t="shared" si="143"/>
        <v>0</v>
      </c>
    </row>
    <row r="438" spans="1:21">
      <c r="A438">
        <v>433</v>
      </c>
      <c r="B438">
        <f t="shared" si="139"/>
        <v>8.66</v>
      </c>
      <c r="C438" s="1">
        <f t="shared" si="145"/>
        <v>34.403934927955667</v>
      </c>
      <c r="D438" s="1">
        <f t="shared" si="146"/>
        <v>0.60135255800894549</v>
      </c>
      <c r="E438" s="1">
        <f t="shared" si="147"/>
        <v>1.0152432281632422</v>
      </c>
      <c r="F438" s="1">
        <f t="shared" si="148"/>
        <v>1.5960650720443326</v>
      </c>
      <c r="G438" s="1">
        <f t="shared" si="149"/>
        <v>-0.60135255800894549</v>
      </c>
      <c r="H438" s="1">
        <f t="shared" si="150"/>
        <v>1.7055933317247058</v>
      </c>
      <c r="I438" s="1">
        <f t="shared" si="151"/>
        <v>-20.645002036519145</v>
      </c>
      <c r="J438" s="1">
        <f t="shared" si="152"/>
        <v>-19.629758808355916</v>
      </c>
      <c r="K438" s="1">
        <f t="shared" si="144"/>
        <v>-0.39259517616711831</v>
      </c>
      <c r="L438" s="1">
        <f t="shared" si="153"/>
        <v>-156.28714198733826</v>
      </c>
      <c r="M438" s="1">
        <f t="shared" si="154"/>
        <v>0</v>
      </c>
      <c r="N438" s="1">
        <f t="shared" si="140"/>
        <v>0</v>
      </c>
      <c r="O438" s="1">
        <f t="shared" si="155"/>
        <v>3.4111866634494115E-2</v>
      </c>
      <c r="P438" s="1">
        <f t="shared" si="156"/>
        <v>25.37433524567755</v>
      </c>
      <c r="Q438" s="1">
        <f t="shared" si="157"/>
        <v>0</v>
      </c>
      <c r="R438" s="1">
        <f t="shared" si="141"/>
        <v>0</v>
      </c>
      <c r="T438">
        <f t="shared" si="142"/>
        <v>0</v>
      </c>
      <c r="U438">
        <f t="shared" si="143"/>
        <v>0</v>
      </c>
    </row>
    <row r="439" spans="1:21">
      <c r="A439">
        <v>434</v>
      </c>
      <c r="B439">
        <f t="shared" si="139"/>
        <v>8.68</v>
      </c>
      <c r="C439" s="1">
        <f t="shared" si="145"/>
        <v>34.403934927955667</v>
      </c>
      <c r="D439" s="1">
        <f t="shared" si="146"/>
        <v>0.60135255800894549</v>
      </c>
      <c r="E439" s="1">
        <f t="shared" si="147"/>
        <v>1.0152432281632422</v>
      </c>
      <c r="F439" s="1">
        <f t="shared" si="148"/>
        <v>1.5960650720443326</v>
      </c>
      <c r="G439" s="1">
        <f t="shared" si="149"/>
        <v>-0.60135255800894549</v>
      </c>
      <c r="H439" s="1">
        <f t="shared" si="150"/>
        <v>1.7055933317247058</v>
      </c>
      <c r="I439" s="1">
        <f t="shared" si="151"/>
        <v>-20.645002036519145</v>
      </c>
      <c r="J439" s="1">
        <f t="shared" si="152"/>
        <v>-19.629758808355916</v>
      </c>
      <c r="K439" s="1">
        <f t="shared" si="144"/>
        <v>-0.39259517616711831</v>
      </c>
      <c r="L439" s="1">
        <f t="shared" si="153"/>
        <v>-156.67973716350537</v>
      </c>
      <c r="M439" s="1">
        <f t="shared" si="154"/>
        <v>0</v>
      </c>
      <c r="N439" s="1">
        <f t="shared" si="140"/>
        <v>0</v>
      </c>
      <c r="O439" s="1">
        <f t="shared" si="155"/>
        <v>3.4111866634494115E-2</v>
      </c>
      <c r="P439" s="1">
        <f t="shared" si="156"/>
        <v>25.408447112312043</v>
      </c>
      <c r="Q439" s="1">
        <f t="shared" si="157"/>
        <v>0</v>
      </c>
      <c r="R439" s="1">
        <f t="shared" si="141"/>
        <v>0</v>
      </c>
      <c r="T439">
        <f t="shared" si="142"/>
        <v>0</v>
      </c>
      <c r="U439">
        <f t="shared" si="143"/>
        <v>0</v>
      </c>
    </row>
    <row r="440" spans="1:21">
      <c r="A440">
        <v>435</v>
      </c>
      <c r="B440">
        <f t="shared" si="139"/>
        <v>8.7000000000000011</v>
      </c>
      <c r="C440" s="1">
        <f t="shared" si="145"/>
        <v>34.403934927955667</v>
      </c>
      <c r="D440" s="1">
        <f t="shared" si="146"/>
        <v>0.60135255800894549</v>
      </c>
      <c r="E440" s="1">
        <f t="shared" si="147"/>
        <v>1.0152432281632422</v>
      </c>
      <c r="F440" s="1">
        <f t="shared" si="148"/>
        <v>1.5960650720443326</v>
      </c>
      <c r="G440" s="1">
        <f t="shared" si="149"/>
        <v>-0.60135255800894549</v>
      </c>
      <c r="H440" s="1">
        <f t="shared" si="150"/>
        <v>1.7055933317247058</v>
      </c>
      <c r="I440" s="1">
        <f t="shared" si="151"/>
        <v>-20.645002036519145</v>
      </c>
      <c r="J440" s="1">
        <f t="shared" si="152"/>
        <v>-19.629758808355916</v>
      </c>
      <c r="K440" s="1">
        <f t="shared" si="144"/>
        <v>-0.39259517616711831</v>
      </c>
      <c r="L440" s="1">
        <f t="shared" si="153"/>
        <v>-157.07233233967247</v>
      </c>
      <c r="M440" s="1">
        <f t="shared" si="154"/>
        <v>0</v>
      </c>
      <c r="N440" s="1">
        <f t="shared" si="140"/>
        <v>0</v>
      </c>
      <c r="O440" s="1">
        <f t="shared" si="155"/>
        <v>3.4111866634494115E-2</v>
      </c>
      <c r="P440" s="1">
        <f t="shared" si="156"/>
        <v>25.442558978946536</v>
      </c>
      <c r="Q440" s="1">
        <f t="shared" si="157"/>
        <v>0</v>
      </c>
      <c r="R440" s="1">
        <f t="shared" si="141"/>
        <v>0</v>
      </c>
      <c r="T440">
        <f t="shared" si="142"/>
        <v>0</v>
      </c>
      <c r="U440">
        <f t="shared" si="143"/>
        <v>0</v>
      </c>
    </row>
    <row r="441" spans="1:21">
      <c r="A441">
        <v>436</v>
      </c>
      <c r="B441">
        <f t="shared" si="139"/>
        <v>8.7200000000000006</v>
      </c>
      <c r="C441" s="1">
        <f t="shared" si="145"/>
        <v>34.403934927955667</v>
      </c>
      <c r="D441" s="1">
        <f t="shared" si="146"/>
        <v>0.60135255800894549</v>
      </c>
      <c r="E441" s="1">
        <f t="shared" si="147"/>
        <v>1.0152432281632422</v>
      </c>
      <c r="F441" s="1">
        <f t="shared" si="148"/>
        <v>1.5960650720443326</v>
      </c>
      <c r="G441" s="1">
        <f t="shared" si="149"/>
        <v>-0.60135255800894549</v>
      </c>
      <c r="H441" s="1">
        <f t="shared" si="150"/>
        <v>1.7055933317247058</v>
      </c>
      <c r="I441" s="1">
        <f t="shared" si="151"/>
        <v>-20.645002036519145</v>
      </c>
      <c r="J441" s="1">
        <f t="shared" si="152"/>
        <v>-19.629758808355916</v>
      </c>
      <c r="K441" s="1">
        <f t="shared" si="144"/>
        <v>-0.39259517616711831</v>
      </c>
      <c r="L441" s="1">
        <f t="shared" si="153"/>
        <v>-157.46492751583958</v>
      </c>
      <c r="M441" s="1">
        <f t="shared" si="154"/>
        <v>0</v>
      </c>
      <c r="N441" s="1">
        <f t="shared" si="140"/>
        <v>0</v>
      </c>
      <c r="O441" s="1">
        <f t="shared" si="155"/>
        <v>3.4111866634494115E-2</v>
      </c>
      <c r="P441" s="1">
        <f t="shared" si="156"/>
        <v>25.47667084558103</v>
      </c>
      <c r="Q441" s="1">
        <f t="shared" si="157"/>
        <v>0</v>
      </c>
      <c r="R441" s="1">
        <f t="shared" si="141"/>
        <v>0</v>
      </c>
      <c r="T441">
        <f t="shared" si="142"/>
        <v>0</v>
      </c>
      <c r="U441">
        <f t="shared" si="143"/>
        <v>0</v>
      </c>
    </row>
    <row r="442" spans="1:21">
      <c r="A442">
        <v>437</v>
      </c>
      <c r="B442">
        <f t="shared" si="139"/>
        <v>8.74</v>
      </c>
      <c r="C442" s="1">
        <f t="shared" si="145"/>
        <v>34.403934927955667</v>
      </c>
      <c r="D442" s="1">
        <f t="shared" si="146"/>
        <v>0.60135255800894549</v>
      </c>
      <c r="E442" s="1">
        <f t="shared" si="147"/>
        <v>1.0152432281632422</v>
      </c>
      <c r="F442" s="1">
        <f t="shared" si="148"/>
        <v>1.5960650720443326</v>
      </c>
      <c r="G442" s="1">
        <f t="shared" si="149"/>
        <v>-0.60135255800894549</v>
      </c>
      <c r="H442" s="1">
        <f t="shared" si="150"/>
        <v>1.7055933317247058</v>
      </c>
      <c r="I442" s="1">
        <f t="shared" si="151"/>
        <v>-20.645002036519145</v>
      </c>
      <c r="J442" s="1">
        <f t="shared" si="152"/>
        <v>-19.629758808355916</v>
      </c>
      <c r="K442" s="1">
        <f t="shared" si="144"/>
        <v>-0.39259517616711831</v>
      </c>
      <c r="L442" s="1">
        <f t="shared" si="153"/>
        <v>-157.85752269200668</v>
      </c>
      <c r="M442" s="1">
        <f t="shared" si="154"/>
        <v>0</v>
      </c>
      <c r="N442" s="1">
        <f t="shared" si="140"/>
        <v>0</v>
      </c>
      <c r="O442" s="1">
        <f t="shared" si="155"/>
        <v>3.4111866634494115E-2</v>
      </c>
      <c r="P442" s="1">
        <f t="shared" si="156"/>
        <v>25.510782712215523</v>
      </c>
      <c r="Q442" s="1">
        <f t="shared" si="157"/>
        <v>0</v>
      </c>
      <c r="R442" s="1">
        <f t="shared" si="141"/>
        <v>0</v>
      </c>
      <c r="T442">
        <f t="shared" si="142"/>
        <v>0</v>
      </c>
      <c r="U442">
        <f t="shared" si="143"/>
        <v>0</v>
      </c>
    </row>
    <row r="443" spans="1:21">
      <c r="A443">
        <v>438</v>
      </c>
      <c r="B443">
        <f t="shared" si="139"/>
        <v>8.76</v>
      </c>
      <c r="C443" s="1">
        <f t="shared" si="145"/>
        <v>34.403934927955667</v>
      </c>
      <c r="D443" s="1">
        <f t="shared" si="146"/>
        <v>0.60135255800894549</v>
      </c>
      <c r="E443" s="1">
        <f t="shared" si="147"/>
        <v>1.0152432281632422</v>
      </c>
      <c r="F443" s="1">
        <f t="shared" si="148"/>
        <v>1.5960650720443326</v>
      </c>
      <c r="G443" s="1">
        <f t="shared" si="149"/>
        <v>-0.60135255800894549</v>
      </c>
      <c r="H443" s="1">
        <f t="shared" si="150"/>
        <v>1.7055933317247058</v>
      </c>
      <c r="I443" s="1">
        <f t="shared" si="151"/>
        <v>-20.645002036519145</v>
      </c>
      <c r="J443" s="1">
        <f t="shared" si="152"/>
        <v>-19.629758808355916</v>
      </c>
      <c r="K443" s="1">
        <f t="shared" si="144"/>
        <v>-0.39259517616711831</v>
      </c>
      <c r="L443" s="1">
        <f t="shared" si="153"/>
        <v>-158.25011786817379</v>
      </c>
      <c r="M443" s="1">
        <f t="shared" si="154"/>
        <v>0</v>
      </c>
      <c r="N443" s="1">
        <f t="shared" si="140"/>
        <v>0</v>
      </c>
      <c r="O443" s="1">
        <f t="shared" si="155"/>
        <v>3.4111866634494115E-2</v>
      </c>
      <c r="P443" s="1">
        <f t="shared" si="156"/>
        <v>25.544894578850016</v>
      </c>
      <c r="Q443" s="1">
        <f t="shared" si="157"/>
        <v>0</v>
      </c>
      <c r="R443" s="1">
        <f t="shared" si="141"/>
        <v>0</v>
      </c>
      <c r="T443">
        <f t="shared" si="142"/>
        <v>0</v>
      </c>
      <c r="U443">
        <f t="shared" si="143"/>
        <v>0</v>
      </c>
    </row>
    <row r="444" spans="1:21">
      <c r="A444">
        <v>439</v>
      </c>
      <c r="B444">
        <f t="shared" si="139"/>
        <v>8.7799999999999994</v>
      </c>
      <c r="C444" s="1">
        <f t="shared" si="145"/>
        <v>34.403934927955667</v>
      </c>
      <c r="D444" s="1">
        <f t="shared" si="146"/>
        <v>0.60135255800894549</v>
      </c>
      <c r="E444" s="1">
        <f t="shared" si="147"/>
        <v>1.0152432281632422</v>
      </c>
      <c r="F444" s="1">
        <f t="shared" si="148"/>
        <v>1.5960650720443326</v>
      </c>
      <c r="G444" s="1">
        <f t="shared" si="149"/>
        <v>-0.60135255800894549</v>
      </c>
      <c r="H444" s="1">
        <f t="shared" si="150"/>
        <v>1.7055933317247058</v>
      </c>
      <c r="I444" s="1">
        <f t="shared" si="151"/>
        <v>-20.645002036519145</v>
      </c>
      <c r="J444" s="1">
        <f t="shared" si="152"/>
        <v>-19.629758808355916</v>
      </c>
      <c r="K444" s="1">
        <f t="shared" si="144"/>
        <v>-0.39259517616711831</v>
      </c>
      <c r="L444" s="1">
        <f t="shared" si="153"/>
        <v>-158.64271304434089</v>
      </c>
      <c r="M444" s="1">
        <f t="shared" si="154"/>
        <v>0</v>
      </c>
      <c r="N444" s="1">
        <f t="shared" si="140"/>
        <v>0</v>
      </c>
      <c r="O444" s="1">
        <f t="shared" si="155"/>
        <v>3.4111866634494115E-2</v>
      </c>
      <c r="P444" s="1">
        <f t="shared" si="156"/>
        <v>25.579006445484509</v>
      </c>
      <c r="Q444" s="1">
        <f t="shared" si="157"/>
        <v>0</v>
      </c>
      <c r="R444" s="1">
        <f t="shared" si="141"/>
        <v>0</v>
      </c>
      <c r="T444">
        <f t="shared" si="142"/>
        <v>0</v>
      </c>
      <c r="U444">
        <f t="shared" si="143"/>
        <v>0</v>
      </c>
    </row>
    <row r="445" spans="1:21">
      <c r="A445">
        <v>440</v>
      </c>
      <c r="B445">
        <f t="shared" si="139"/>
        <v>8.8000000000000007</v>
      </c>
      <c r="C445" s="1">
        <f t="shared" si="145"/>
        <v>34.403934927955667</v>
      </c>
      <c r="D445" s="1">
        <f t="shared" si="146"/>
        <v>0.60135255800894549</v>
      </c>
      <c r="E445" s="1">
        <f t="shared" si="147"/>
        <v>1.0152432281632422</v>
      </c>
      <c r="F445" s="1">
        <f t="shared" si="148"/>
        <v>1.5960650720443326</v>
      </c>
      <c r="G445" s="1">
        <f t="shared" si="149"/>
        <v>-0.60135255800894549</v>
      </c>
      <c r="H445" s="1">
        <f t="shared" si="150"/>
        <v>1.7055933317247058</v>
      </c>
      <c r="I445" s="1">
        <f t="shared" si="151"/>
        <v>-20.645002036519145</v>
      </c>
      <c r="J445" s="1">
        <f t="shared" si="152"/>
        <v>-19.629758808355916</v>
      </c>
      <c r="K445" s="1">
        <f t="shared" si="144"/>
        <v>-0.39259517616711831</v>
      </c>
      <c r="L445" s="1">
        <f t="shared" si="153"/>
        <v>-159.035308220508</v>
      </c>
      <c r="M445" s="1">
        <f t="shared" si="154"/>
        <v>0</v>
      </c>
      <c r="N445" s="1">
        <f t="shared" si="140"/>
        <v>0</v>
      </c>
      <c r="O445" s="1">
        <f t="shared" si="155"/>
        <v>3.4111866634494115E-2</v>
      </c>
      <c r="P445" s="1">
        <f t="shared" si="156"/>
        <v>25.613118312119003</v>
      </c>
      <c r="Q445" s="1">
        <f t="shared" si="157"/>
        <v>0</v>
      </c>
      <c r="R445" s="1">
        <f t="shared" si="141"/>
        <v>0</v>
      </c>
      <c r="T445">
        <f t="shared" si="142"/>
        <v>0</v>
      </c>
      <c r="U445">
        <f t="shared" si="143"/>
        <v>0</v>
      </c>
    </row>
    <row r="446" spans="1:21">
      <c r="A446">
        <v>441</v>
      </c>
      <c r="B446">
        <f t="shared" si="139"/>
        <v>8.82</v>
      </c>
      <c r="C446" s="1">
        <f t="shared" si="145"/>
        <v>34.403934927955667</v>
      </c>
      <c r="D446" s="1">
        <f t="shared" si="146"/>
        <v>0.60135255800894549</v>
      </c>
      <c r="E446" s="1">
        <f t="shared" si="147"/>
        <v>1.0152432281632422</v>
      </c>
      <c r="F446" s="1">
        <f t="shared" si="148"/>
        <v>1.5960650720443326</v>
      </c>
      <c r="G446" s="1">
        <f t="shared" si="149"/>
        <v>-0.60135255800894549</v>
      </c>
      <c r="H446" s="1">
        <f t="shared" si="150"/>
        <v>1.7055933317247058</v>
      </c>
      <c r="I446" s="1">
        <f t="shared" si="151"/>
        <v>-20.645002036519145</v>
      </c>
      <c r="J446" s="1">
        <f t="shared" si="152"/>
        <v>-19.629758808355916</v>
      </c>
      <c r="K446" s="1">
        <f t="shared" si="144"/>
        <v>-0.39259517616711831</v>
      </c>
      <c r="L446" s="1">
        <f t="shared" si="153"/>
        <v>-159.42790339667511</v>
      </c>
      <c r="M446" s="1">
        <f t="shared" si="154"/>
        <v>0</v>
      </c>
      <c r="N446" s="1">
        <f t="shared" si="140"/>
        <v>0</v>
      </c>
      <c r="O446" s="1">
        <f t="shared" si="155"/>
        <v>3.4111866634494115E-2</v>
      </c>
      <c r="P446" s="1">
        <f t="shared" si="156"/>
        <v>25.647230178753496</v>
      </c>
      <c r="Q446" s="1">
        <f t="shared" si="157"/>
        <v>0</v>
      </c>
      <c r="R446" s="1">
        <f t="shared" si="141"/>
        <v>0</v>
      </c>
      <c r="T446">
        <f t="shared" si="142"/>
        <v>0</v>
      </c>
      <c r="U446">
        <f t="shared" si="143"/>
        <v>0</v>
      </c>
    </row>
    <row r="447" spans="1:21">
      <c r="A447">
        <v>442</v>
      </c>
      <c r="B447">
        <f t="shared" si="139"/>
        <v>8.84</v>
      </c>
      <c r="C447" s="1">
        <f t="shared" si="145"/>
        <v>34.403934927955667</v>
      </c>
      <c r="D447" s="1">
        <f t="shared" si="146"/>
        <v>0.60135255800894549</v>
      </c>
      <c r="E447" s="1">
        <f t="shared" si="147"/>
        <v>1.0152432281632422</v>
      </c>
      <c r="F447" s="1">
        <f t="shared" si="148"/>
        <v>1.5960650720443326</v>
      </c>
      <c r="G447" s="1">
        <f t="shared" si="149"/>
        <v>-0.60135255800894549</v>
      </c>
      <c r="H447" s="1">
        <f t="shared" si="150"/>
        <v>1.7055933317247058</v>
      </c>
      <c r="I447" s="1">
        <f t="shared" si="151"/>
        <v>-20.645002036519145</v>
      </c>
      <c r="J447" s="1">
        <f t="shared" si="152"/>
        <v>-19.629758808355916</v>
      </c>
      <c r="K447" s="1">
        <f t="shared" si="144"/>
        <v>-0.39259517616711831</v>
      </c>
      <c r="L447" s="1">
        <f t="shared" si="153"/>
        <v>-159.82049857284221</v>
      </c>
      <c r="M447" s="1">
        <f t="shared" si="154"/>
        <v>0</v>
      </c>
      <c r="N447" s="1">
        <f t="shared" si="140"/>
        <v>0</v>
      </c>
      <c r="O447" s="1">
        <f t="shared" si="155"/>
        <v>3.4111866634494115E-2</v>
      </c>
      <c r="P447" s="1">
        <f t="shared" si="156"/>
        <v>25.681342045387989</v>
      </c>
      <c r="Q447" s="1">
        <f t="shared" si="157"/>
        <v>0</v>
      </c>
      <c r="R447" s="1">
        <f t="shared" si="141"/>
        <v>0</v>
      </c>
      <c r="T447">
        <f t="shared" si="142"/>
        <v>0</v>
      </c>
      <c r="U447">
        <f t="shared" si="143"/>
        <v>0</v>
      </c>
    </row>
    <row r="448" spans="1:21">
      <c r="A448">
        <v>443</v>
      </c>
      <c r="B448">
        <f t="shared" si="139"/>
        <v>8.86</v>
      </c>
      <c r="C448" s="1">
        <f t="shared" si="145"/>
        <v>34.403934927955667</v>
      </c>
      <c r="D448" s="1">
        <f t="shared" si="146"/>
        <v>0.60135255800894549</v>
      </c>
      <c r="E448" s="1">
        <f t="shared" si="147"/>
        <v>1.0152432281632422</v>
      </c>
      <c r="F448" s="1">
        <f t="shared" si="148"/>
        <v>1.5960650720443326</v>
      </c>
      <c r="G448" s="1">
        <f t="shared" si="149"/>
        <v>-0.60135255800894549</v>
      </c>
      <c r="H448" s="1">
        <f t="shared" si="150"/>
        <v>1.7055933317247058</v>
      </c>
      <c r="I448" s="1">
        <f t="shared" si="151"/>
        <v>-20.645002036519145</v>
      </c>
      <c r="J448" s="1">
        <f t="shared" si="152"/>
        <v>-19.629758808355916</v>
      </c>
      <c r="K448" s="1">
        <f t="shared" si="144"/>
        <v>-0.39259517616711831</v>
      </c>
      <c r="L448" s="1">
        <f t="shared" si="153"/>
        <v>-160.21309374900932</v>
      </c>
      <c r="M448" s="1">
        <f t="shared" si="154"/>
        <v>0</v>
      </c>
      <c r="N448" s="1">
        <f t="shared" si="140"/>
        <v>0</v>
      </c>
      <c r="O448" s="1">
        <f t="shared" si="155"/>
        <v>3.4111866634494115E-2</v>
      </c>
      <c r="P448" s="1">
        <f t="shared" si="156"/>
        <v>25.715453912022483</v>
      </c>
      <c r="Q448" s="1">
        <f t="shared" si="157"/>
        <v>0</v>
      </c>
      <c r="R448" s="1">
        <f t="shared" si="141"/>
        <v>0</v>
      </c>
      <c r="T448">
        <f t="shared" si="142"/>
        <v>0</v>
      </c>
      <c r="U448">
        <f t="shared" si="143"/>
        <v>0</v>
      </c>
    </row>
    <row r="449" spans="1:21">
      <c r="A449">
        <v>444</v>
      </c>
      <c r="B449">
        <f t="shared" si="139"/>
        <v>8.8800000000000008</v>
      </c>
      <c r="C449" s="1">
        <f t="shared" si="145"/>
        <v>34.403934927955667</v>
      </c>
      <c r="D449" s="1">
        <f t="shared" si="146"/>
        <v>0.60135255800894549</v>
      </c>
      <c r="E449" s="1">
        <f t="shared" si="147"/>
        <v>1.0152432281632422</v>
      </c>
      <c r="F449" s="1">
        <f t="shared" si="148"/>
        <v>1.5960650720443326</v>
      </c>
      <c r="G449" s="1">
        <f t="shared" si="149"/>
        <v>-0.60135255800894549</v>
      </c>
      <c r="H449" s="1">
        <f t="shared" si="150"/>
        <v>1.7055933317247058</v>
      </c>
      <c r="I449" s="1">
        <f t="shared" si="151"/>
        <v>-20.645002036519145</v>
      </c>
      <c r="J449" s="1">
        <f t="shared" si="152"/>
        <v>-19.629758808355916</v>
      </c>
      <c r="K449" s="1">
        <f t="shared" si="144"/>
        <v>-0.39259517616711831</v>
      </c>
      <c r="L449" s="1">
        <f t="shared" si="153"/>
        <v>-160.60568892517642</v>
      </c>
      <c r="M449" s="1">
        <f t="shared" si="154"/>
        <v>0</v>
      </c>
      <c r="N449" s="1">
        <f t="shared" si="140"/>
        <v>0</v>
      </c>
      <c r="O449" s="1">
        <f t="shared" si="155"/>
        <v>3.4111866634494115E-2</v>
      </c>
      <c r="P449" s="1">
        <f t="shared" si="156"/>
        <v>25.749565778656976</v>
      </c>
      <c r="Q449" s="1">
        <f t="shared" si="157"/>
        <v>0</v>
      </c>
      <c r="R449" s="1">
        <f t="shared" si="141"/>
        <v>0</v>
      </c>
      <c r="T449">
        <f t="shared" si="142"/>
        <v>0</v>
      </c>
      <c r="U449">
        <f t="shared" si="143"/>
        <v>0</v>
      </c>
    </row>
    <row r="450" spans="1:21">
      <c r="A450">
        <v>445</v>
      </c>
      <c r="B450">
        <f t="shared" si="139"/>
        <v>8.9</v>
      </c>
      <c r="C450" s="1">
        <f t="shared" si="145"/>
        <v>34.403934927955667</v>
      </c>
      <c r="D450" s="1">
        <f t="shared" si="146"/>
        <v>0.60135255800894549</v>
      </c>
      <c r="E450" s="1">
        <f t="shared" si="147"/>
        <v>1.0152432281632422</v>
      </c>
      <c r="F450" s="1">
        <f t="shared" si="148"/>
        <v>1.5960650720443326</v>
      </c>
      <c r="G450" s="1">
        <f t="shared" si="149"/>
        <v>-0.60135255800894549</v>
      </c>
      <c r="H450" s="1">
        <f t="shared" si="150"/>
        <v>1.7055933317247058</v>
      </c>
      <c r="I450" s="1">
        <f t="shared" si="151"/>
        <v>-20.645002036519145</v>
      </c>
      <c r="J450" s="1">
        <f t="shared" si="152"/>
        <v>-19.629758808355916</v>
      </c>
      <c r="K450" s="1">
        <f t="shared" si="144"/>
        <v>-0.39259517616711831</v>
      </c>
      <c r="L450" s="1">
        <f t="shared" si="153"/>
        <v>-160.99828410134353</v>
      </c>
      <c r="M450" s="1">
        <f t="shared" si="154"/>
        <v>0</v>
      </c>
      <c r="N450" s="1">
        <f t="shared" si="140"/>
        <v>0</v>
      </c>
      <c r="O450" s="1">
        <f t="shared" si="155"/>
        <v>3.4111866634494115E-2</v>
      </c>
      <c r="P450" s="1">
        <f t="shared" si="156"/>
        <v>25.783677645291469</v>
      </c>
      <c r="Q450" s="1">
        <f t="shared" si="157"/>
        <v>0</v>
      </c>
      <c r="R450" s="1">
        <f t="shared" si="141"/>
        <v>0</v>
      </c>
      <c r="T450">
        <f t="shared" si="142"/>
        <v>0</v>
      </c>
      <c r="U450">
        <f t="shared" si="143"/>
        <v>0</v>
      </c>
    </row>
    <row r="451" spans="1:21">
      <c r="A451">
        <v>446</v>
      </c>
      <c r="B451">
        <f t="shared" si="139"/>
        <v>8.92</v>
      </c>
      <c r="C451" s="1">
        <f t="shared" si="145"/>
        <v>34.403934927955667</v>
      </c>
      <c r="D451" s="1">
        <f t="shared" si="146"/>
        <v>0.60135255800894549</v>
      </c>
      <c r="E451" s="1">
        <f t="shared" si="147"/>
        <v>1.0152432281632422</v>
      </c>
      <c r="F451" s="1">
        <f t="shared" si="148"/>
        <v>1.5960650720443326</v>
      </c>
      <c r="G451" s="1">
        <f t="shared" si="149"/>
        <v>-0.60135255800894549</v>
      </c>
      <c r="H451" s="1">
        <f t="shared" si="150"/>
        <v>1.7055933317247058</v>
      </c>
      <c r="I451" s="1">
        <f t="shared" si="151"/>
        <v>-20.645002036519145</v>
      </c>
      <c r="J451" s="1">
        <f t="shared" si="152"/>
        <v>-19.629758808355916</v>
      </c>
      <c r="K451" s="1">
        <f t="shared" si="144"/>
        <v>-0.39259517616711831</v>
      </c>
      <c r="L451" s="1">
        <f t="shared" si="153"/>
        <v>-161.39087927751063</v>
      </c>
      <c r="M451" s="1">
        <f t="shared" si="154"/>
        <v>0</v>
      </c>
      <c r="N451" s="1">
        <f t="shared" si="140"/>
        <v>0</v>
      </c>
      <c r="O451" s="1">
        <f t="shared" si="155"/>
        <v>3.4111866634494115E-2</v>
      </c>
      <c r="P451" s="1">
        <f t="shared" si="156"/>
        <v>25.817789511925962</v>
      </c>
      <c r="Q451" s="1">
        <f t="shared" si="157"/>
        <v>0</v>
      </c>
      <c r="R451" s="1">
        <f t="shared" si="141"/>
        <v>0</v>
      </c>
      <c r="T451">
        <f t="shared" si="142"/>
        <v>0</v>
      </c>
      <c r="U451">
        <f t="shared" si="143"/>
        <v>0</v>
      </c>
    </row>
    <row r="452" spans="1:21">
      <c r="A452">
        <v>447</v>
      </c>
      <c r="B452">
        <f t="shared" si="139"/>
        <v>8.94</v>
      </c>
      <c r="C452" s="1">
        <f t="shared" si="145"/>
        <v>34.403934927955667</v>
      </c>
      <c r="D452" s="1">
        <f t="shared" si="146"/>
        <v>0.60135255800894549</v>
      </c>
      <c r="E452" s="1">
        <f t="shared" si="147"/>
        <v>1.0152432281632422</v>
      </c>
      <c r="F452" s="1">
        <f t="shared" si="148"/>
        <v>1.5960650720443326</v>
      </c>
      <c r="G452" s="1">
        <f t="shared" si="149"/>
        <v>-0.60135255800894549</v>
      </c>
      <c r="H452" s="1">
        <f t="shared" si="150"/>
        <v>1.7055933317247058</v>
      </c>
      <c r="I452" s="1">
        <f t="shared" si="151"/>
        <v>-20.645002036519145</v>
      </c>
      <c r="J452" s="1">
        <f t="shared" si="152"/>
        <v>-19.629758808355916</v>
      </c>
      <c r="K452" s="1">
        <f t="shared" si="144"/>
        <v>-0.39259517616711831</v>
      </c>
      <c r="L452" s="1">
        <f t="shared" si="153"/>
        <v>-161.78347445367774</v>
      </c>
      <c r="M452" s="1">
        <f t="shared" si="154"/>
        <v>0</v>
      </c>
      <c r="N452" s="1">
        <f t="shared" si="140"/>
        <v>0</v>
      </c>
      <c r="O452" s="1">
        <f t="shared" si="155"/>
        <v>3.4111866634494115E-2</v>
      </c>
      <c r="P452" s="1">
        <f t="shared" si="156"/>
        <v>25.851901378560456</v>
      </c>
      <c r="Q452" s="1">
        <f t="shared" si="157"/>
        <v>0</v>
      </c>
      <c r="R452" s="1">
        <f t="shared" si="141"/>
        <v>0</v>
      </c>
      <c r="T452">
        <f t="shared" si="142"/>
        <v>0</v>
      </c>
      <c r="U452">
        <f t="shared" si="143"/>
        <v>0</v>
      </c>
    </row>
    <row r="453" spans="1:21">
      <c r="A453">
        <v>448</v>
      </c>
      <c r="B453">
        <f t="shared" si="139"/>
        <v>8.9600000000000009</v>
      </c>
      <c r="C453" s="1">
        <f t="shared" si="145"/>
        <v>34.403934927955667</v>
      </c>
      <c r="D453" s="1">
        <f t="shared" si="146"/>
        <v>0.60135255800894549</v>
      </c>
      <c r="E453" s="1">
        <f t="shared" si="147"/>
        <v>1.0152432281632422</v>
      </c>
      <c r="F453" s="1">
        <f t="shared" si="148"/>
        <v>1.5960650720443326</v>
      </c>
      <c r="G453" s="1">
        <f t="shared" si="149"/>
        <v>-0.60135255800894549</v>
      </c>
      <c r="H453" s="1">
        <f t="shared" si="150"/>
        <v>1.7055933317247058</v>
      </c>
      <c r="I453" s="1">
        <f t="shared" si="151"/>
        <v>-20.645002036519145</v>
      </c>
      <c r="J453" s="1">
        <f t="shared" si="152"/>
        <v>-19.629758808355916</v>
      </c>
      <c r="K453" s="1">
        <f t="shared" si="144"/>
        <v>-0.39259517616711831</v>
      </c>
      <c r="L453" s="1">
        <f t="shared" si="153"/>
        <v>-162.17606962984485</v>
      </c>
      <c r="M453" s="1">
        <f t="shared" si="154"/>
        <v>0</v>
      </c>
      <c r="N453" s="1">
        <f t="shared" si="140"/>
        <v>0</v>
      </c>
      <c r="O453" s="1">
        <f t="shared" si="155"/>
        <v>3.4111866634494115E-2</v>
      </c>
      <c r="P453" s="1">
        <f t="shared" si="156"/>
        <v>25.886013245194949</v>
      </c>
      <c r="Q453" s="1">
        <f t="shared" si="157"/>
        <v>0</v>
      </c>
      <c r="R453" s="1">
        <f t="shared" si="141"/>
        <v>0</v>
      </c>
      <c r="T453">
        <f t="shared" si="142"/>
        <v>0</v>
      </c>
      <c r="U453">
        <f t="shared" si="143"/>
        <v>0</v>
      </c>
    </row>
    <row r="454" spans="1:21">
      <c r="A454">
        <v>449</v>
      </c>
      <c r="B454">
        <f t="shared" ref="B454:B517" si="158">A454*Ts</f>
        <v>8.98</v>
      </c>
      <c r="C454" s="1">
        <f t="shared" si="145"/>
        <v>34.403934927955667</v>
      </c>
      <c r="D454" s="1">
        <f t="shared" si="146"/>
        <v>0.60135255800894549</v>
      </c>
      <c r="E454" s="1">
        <f t="shared" si="147"/>
        <v>1.0152432281632422</v>
      </c>
      <c r="F454" s="1">
        <f t="shared" si="148"/>
        <v>1.5960650720443326</v>
      </c>
      <c r="G454" s="1">
        <f t="shared" si="149"/>
        <v>-0.60135255800894549</v>
      </c>
      <c r="H454" s="1">
        <f t="shared" si="150"/>
        <v>1.7055933317247058</v>
      </c>
      <c r="I454" s="1">
        <f t="shared" si="151"/>
        <v>-20.645002036519145</v>
      </c>
      <c r="J454" s="1">
        <f t="shared" si="152"/>
        <v>-19.629758808355916</v>
      </c>
      <c r="K454" s="1">
        <f t="shared" si="144"/>
        <v>-0.39259517616711831</v>
      </c>
      <c r="L454" s="1">
        <f t="shared" si="153"/>
        <v>-162.56866480601195</v>
      </c>
      <c r="M454" s="1">
        <f t="shared" si="154"/>
        <v>0</v>
      </c>
      <c r="N454" s="1">
        <f t="shared" ref="N454:N517" si="159">IF(H454&lt;2,0,K454*Sp +L454*Si + M454*Sd)</f>
        <v>0</v>
      </c>
      <c r="O454" s="1">
        <f t="shared" si="155"/>
        <v>3.4111866634494115E-2</v>
      </c>
      <c r="P454" s="1">
        <f t="shared" si="156"/>
        <v>25.920125111829442</v>
      </c>
      <c r="Q454" s="1">
        <f t="shared" si="157"/>
        <v>0</v>
      </c>
      <c r="R454" s="1">
        <f t="shared" ref="R454:R517" si="160">IF(H454&lt;2,0,MIN(O454*Dp +P454*Di + Q454*Dd,1)*Speed)</f>
        <v>0</v>
      </c>
      <c r="T454">
        <f t="shared" si="142"/>
        <v>0</v>
      </c>
      <c r="U454">
        <f t="shared" si="143"/>
        <v>0</v>
      </c>
    </row>
    <row r="455" spans="1:21">
      <c r="A455">
        <v>450</v>
      </c>
      <c r="B455">
        <f t="shared" si="158"/>
        <v>9</v>
      </c>
      <c r="C455" s="1">
        <f t="shared" si="145"/>
        <v>34.403934927955667</v>
      </c>
      <c r="D455" s="1">
        <f t="shared" si="146"/>
        <v>0.60135255800894549</v>
      </c>
      <c r="E455" s="1">
        <f t="shared" si="147"/>
        <v>1.0152432281632422</v>
      </c>
      <c r="F455" s="1">
        <f t="shared" si="148"/>
        <v>1.5960650720443326</v>
      </c>
      <c r="G455" s="1">
        <f t="shared" si="149"/>
        <v>-0.60135255800894549</v>
      </c>
      <c r="H455" s="1">
        <f t="shared" si="150"/>
        <v>1.7055933317247058</v>
      </c>
      <c r="I455" s="1">
        <f t="shared" si="151"/>
        <v>-20.645002036519145</v>
      </c>
      <c r="J455" s="1">
        <f t="shared" si="152"/>
        <v>-19.629758808355916</v>
      </c>
      <c r="K455" s="1">
        <f t="shared" si="144"/>
        <v>-0.39259517616711831</v>
      </c>
      <c r="L455" s="1">
        <f t="shared" si="153"/>
        <v>-162.96125998217906</v>
      </c>
      <c r="M455" s="1">
        <f t="shared" si="154"/>
        <v>0</v>
      </c>
      <c r="N455" s="1">
        <f t="shared" si="159"/>
        <v>0</v>
      </c>
      <c r="O455" s="1">
        <f t="shared" si="155"/>
        <v>3.4111866634494115E-2</v>
      </c>
      <c r="P455" s="1">
        <f t="shared" si="156"/>
        <v>25.954236978463936</v>
      </c>
      <c r="Q455" s="1">
        <f t="shared" si="157"/>
        <v>0</v>
      </c>
      <c r="R455" s="1">
        <f t="shared" si="160"/>
        <v>0</v>
      </c>
      <c r="T455">
        <f t="shared" ref="T455:T494" si="161">IF(H455&lt;2,0,IF(R455-N455 &lt; -1, -1, IF(R455-N455 &gt; 1,1,R455-N455)))</f>
        <v>0</v>
      </c>
      <c r="U455">
        <f t="shared" ref="U455:U494" si="162">IF(H455&lt;2,0,IF(R455+N455 &lt; -1, -1, IF(R455+N455 &gt; 1, 1, R455+N455)))</f>
        <v>0</v>
      </c>
    </row>
    <row r="456" spans="1:21">
      <c r="A456">
        <v>451</v>
      </c>
      <c r="B456">
        <f t="shared" si="158"/>
        <v>9.02</v>
      </c>
      <c r="C456" s="1">
        <f t="shared" si="145"/>
        <v>34.403934927955667</v>
      </c>
      <c r="D456" s="1">
        <f t="shared" si="146"/>
        <v>0.60135255800894549</v>
      </c>
      <c r="E456" s="1">
        <f t="shared" si="147"/>
        <v>1.0152432281632422</v>
      </c>
      <c r="F456" s="1">
        <f t="shared" si="148"/>
        <v>1.5960650720443326</v>
      </c>
      <c r="G456" s="1">
        <f t="shared" si="149"/>
        <v>-0.60135255800894549</v>
      </c>
      <c r="H456" s="1">
        <f t="shared" si="150"/>
        <v>1.7055933317247058</v>
      </c>
      <c r="I456" s="1">
        <f t="shared" si="151"/>
        <v>-20.645002036519145</v>
      </c>
      <c r="J456" s="1">
        <f t="shared" si="152"/>
        <v>-19.629758808355916</v>
      </c>
      <c r="K456" s="1">
        <f t="shared" ref="K456:K494" si="163">J456*$I$1</f>
        <v>-0.39259517616711831</v>
      </c>
      <c r="L456" s="1">
        <f t="shared" si="153"/>
        <v>-163.35385515834616</v>
      </c>
      <c r="M456" s="1">
        <f t="shared" si="154"/>
        <v>0</v>
      </c>
      <c r="N456" s="1">
        <f t="shared" si="159"/>
        <v>0</v>
      </c>
      <c r="O456" s="1">
        <f t="shared" si="155"/>
        <v>3.4111866634494115E-2</v>
      </c>
      <c r="P456" s="1">
        <f t="shared" si="156"/>
        <v>25.988348845098429</v>
      </c>
      <c r="Q456" s="1">
        <f t="shared" si="157"/>
        <v>0</v>
      </c>
      <c r="R456" s="1">
        <f t="shared" si="160"/>
        <v>0</v>
      </c>
      <c r="T456">
        <f t="shared" si="161"/>
        <v>0</v>
      </c>
      <c r="U456">
        <f t="shared" si="162"/>
        <v>0</v>
      </c>
    </row>
    <row r="457" spans="1:21">
      <c r="A457">
        <v>452</v>
      </c>
      <c r="B457">
        <f t="shared" si="158"/>
        <v>9.0400000000000009</v>
      </c>
      <c r="C457" s="1">
        <f t="shared" si="145"/>
        <v>34.403934927955667</v>
      </c>
      <c r="D457" s="1">
        <f t="shared" si="146"/>
        <v>0.60135255800894549</v>
      </c>
      <c r="E457" s="1">
        <f t="shared" si="147"/>
        <v>1.0152432281632422</v>
      </c>
      <c r="F457" s="1">
        <f t="shared" si="148"/>
        <v>1.5960650720443326</v>
      </c>
      <c r="G457" s="1">
        <f t="shared" si="149"/>
        <v>-0.60135255800894549</v>
      </c>
      <c r="H457" s="1">
        <f t="shared" si="150"/>
        <v>1.7055933317247058</v>
      </c>
      <c r="I457" s="1">
        <f t="shared" si="151"/>
        <v>-20.645002036519145</v>
      </c>
      <c r="J457" s="1">
        <f t="shared" si="152"/>
        <v>-19.629758808355916</v>
      </c>
      <c r="K457" s="1">
        <f t="shared" si="163"/>
        <v>-0.39259517616711831</v>
      </c>
      <c r="L457" s="1">
        <f t="shared" si="153"/>
        <v>-163.74645033451327</v>
      </c>
      <c r="M457" s="1">
        <f t="shared" si="154"/>
        <v>0</v>
      </c>
      <c r="N457" s="1">
        <f t="shared" si="159"/>
        <v>0</v>
      </c>
      <c r="O457" s="1">
        <f t="shared" si="155"/>
        <v>3.4111866634494115E-2</v>
      </c>
      <c r="P457" s="1">
        <f t="shared" si="156"/>
        <v>26.022460711732922</v>
      </c>
      <c r="Q457" s="1">
        <f t="shared" si="157"/>
        <v>0</v>
      </c>
      <c r="R457" s="1">
        <f t="shared" si="160"/>
        <v>0</v>
      </c>
      <c r="T457">
        <f t="shared" si="161"/>
        <v>0</v>
      </c>
      <c r="U457">
        <f t="shared" si="162"/>
        <v>0</v>
      </c>
    </row>
    <row r="458" spans="1:21">
      <c r="A458">
        <v>453</v>
      </c>
      <c r="B458">
        <f t="shared" si="158"/>
        <v>9.06</v>
      </c>
      <c r="C458" s="1">
        <f t="shared" si="145"/>
        <v>34.403934927955667</v>
      </c>
      <c r="D458" s="1">
        <f t="shared" si="146"/>
        <v>0.60135255800894549</v>
      </c>
      <c r="E458" s="1">
        <f t="shared" si="147"/>
        <v>1.0152432281632422</v>
      </c>
      <c r="F458" s="1">
        <f t="shared" si="148"/>
        <v>1.5960650720443326</v>
      </c>
      <c r="G458" s="1">
        <f t="shared" si="149"/>
        <v>-0.60135255800894549</v>
      </c>
      <c r="H458" s="1">
        <f t="shared" si="150"/>
        <v>1.7055933317247058</v>
      </c>
      <c r="I458" s="1">
        <f t="shared" si="151"/>
        <v>-20.645002036519145</v>
      </c>
      <c r="J458" s="1">
        <f t="shared" si="152"/>
        <v>-19.629758808355916</v>
      </c>
      <c r="K458" s="1">
        <f t="shared" si="163"/>
        <v>-0.39259517616711831</v>
      </c>
      <c r="L458" s="1">
        <f t="shared" si="153"/>
        <v>-164.13904551068038</v>
      </c>
      <c r="M458" s="1">
        <f t="shared" si="154"/>
        <v>0</v>
      </c>
      <c r="N458" s="1">
        <f t="shared" si="159"/>
        <v>0</v>
      </c>
      <c r="O458" s="1">
        <f t="shared" si="155"/>
        <v>3.4111866634494115E-2</v>
      </c>
      <c r="P458" s="1">
        <f t="shared" si="156"/>
        <v>26.056572578367415</v>
      </c>
      <c r="Q458" s="1">
        <f t="shared" si="157"/>
        <v>0</v>
      </c>
      <c r="R458" s="1">
        <f t="shared" si="160"/>
        <v>0</v>
      </c>
      <c r="T458">
        <f t="shared" si="161"/>
        <v>0</v>
      </c>
      <c r="U458">
        <f t="shared" si="162"/>
        <v>0</v>
      </c>
    </row>
    <row r="459" spans="1:21">
      <c r="A459">
        <v>454</v>
      </c>
      <c r="B459">
        <f t="shared" si="158"/>
        <v>9.08</v>
      </c>
      <c r="C459" s="1">
        <f t="shared" si="145"/>
        <v>34.403934927955667</v>
      </c>
      <c r="D459" s="1">
        <f t="shared" si="146"/>
        <v>0.60135255800894549</v>
      </c>
      <c r="E459" s="1">
        <f t="shared" si="147"/>
        <v>1.0152432281632422</v>
      </c>
      <c r="F459" s="1">
        <f t="shared" si="148"/>
        <v>1.5960650720443326</v>
      </c>
      <c r="G459" s="1">
        <f t="shared" si="149"/>
        <v>-0.60135255800894549</v>
      </c>
      <c r="H459" s="1">
        <f t="shared" si="150"/>
        <v>1.7055933317247058</v>
      </c>
      <c r="I459" s="1">
        <f t="shared" si="151"/>
        <v>-20.645002036519145</v>
      </c>
      <c r="J459" s="1">
        <f t="shared" si="152"/>
        <v>-19.629758808355916</v>
      </c>
      <c r="K459" s="1">
        <f t="shared" si="163"/>
        <v>-0.39259517616711831</v>
      </c>
      <c r="L459" s="1">
        <f t="shared" si="153"/>
        <v>-164.53164068684748</v>
      </c>
      <c r="M459" s="1">
        <f t="shared" si="154"/>
        <v>0</v>
      </c>
      <c r="N459" s="1">
        <f t="shared" si="159"/>
        <v>0</v>
      </c>
      <c r="O459" s="1">
        <f t="shared" si="155"/>
        <v>3.4111866634494115E-2</v>
      </c>
      <c r="P459" s="1">
        <f t="shared" si="156"/>
        <v>26.090684445001909</v>
      </c>
      <c r="Q459" s="1">
        <f t="shared" si="157"/>
        <v>0</v>
      </c>
      <c r="R459" s="1">
        <f t="shared" si="160"/>
        <v>0</v>
      </c>
      <c r="T459">
        <f t="shared" si="161"/>
        <v>0</v>
      </c>
      <c r="U459">
        <f t="shared" si="162"/>
        <v>0</v>
      </c>
    </row>
    <row r="460" spans="1:21">
      <c r="A460">
        <v>455</v>
      </c>
      <c r="B460">
        <f t="shared" si="158"/>
        <v>9.1</v>
      </c>
      <c r="C460" s="1">
        <f t="shared" si="145"/>
        <v>34.403934927955667</v>
      </c>
      <c r="D460" s="1">
        <f t="shared" si="146"/>
        <v>0.60135255800894549</v>
      </c>
      <c r="E460" s="1">
        <f t="shared" si="147"/>
        <v>1.0152432281632422</v>
      </c>
      <c r="F460" s="1">
        <f t="shared" si="148"/>
        <v>1.5960650720443326</v>
      </c>
      <c r="G460" s="1">
        <f t="shared" si="149"/>
        <v>-0.60135255800894549</v>
      </c>
      <c r="H460" s="1">
        <f t="shared" si="150"/>
        <v>1.7055933317247058</v>
      </c>
      <c r="I460" s="1">
        <f t="shared" si="151"/>
        <v>-20.645002036519145</v>
      </c>
      <c r="J460" s="1">
        <f t="shared" si="152"/>
        <v>-19.629758808355916</v>
      </c>
      <c r="K460" s="1">
        <f t="shared" si="163"/>
        <v>-0.39259517616711831</v>
      </c>
      <c r="L460" s="1">
        <f t="shared" si="153"/>
        <v>-164.92423586301459</v>
      </c>
      <c r="M460" s="1">
        <f t="shared" si="154"/>
        <v>0</v>
      </c>
      <c r="N460" s="1">
        <f t="shared" si="159"/>
        <v>0</v>
      </c>
      <c r="O460" s="1">
        <f t="shared" si="155"/>
        <v>3.4111866634494115E-2</v>
      </c>
      <c r="P460" s="1">
        <f t="shared" si="156"/>
        <v>26.124796311636402</v>
      </c>
      <c r="Q460" s="1">
        <f t="shared" si="157"/>
        <v>0</v>
      </c>
      <c r="R460" s="1">
        <f t="shared" si="160"/>
        <v>0</v>
      </c>
      <c r="T460">
        <f t="shared" si="161"/>
        <v>0</v>
      </c>
      <c r="U460">
        <f t="shared" si="162"/>
        <v>0</v>
      </c>
    </row>
    <row r="461" spans="1:21">
      <c r="A461">
        <v>456</v>
      </c>
      <c r="B461">
        <f t="shared" si="158"/>
        <v>9.120000000000001</v>
      </c>
      <c r="C461" s="1">
        <f t="shared" si="145"/>
        <v>34.403934927955667</v>
      </c>
      <c r="D461" s="1">
        <f t="shared" si="146"/>
        <v>0.60135255800894549</v>
      </c>
      <c r="E461" s="1">
        <f t="shared" si="147"/>
        <v>1.0152432281632422</v>
      </c>
      <c r="F461" s="1">
        <f t="shared" si="148"/>
        <v>1.5960650720443326</v>
      </c>
      <c r="G461" s="1">
        <f t="shared" si="149"/>
        <v>-0.60135255800894549</v>
      </c>
      <c r="H461" s="1">
        <f t="shared" si="150"/>
        <v>1.7055933317247058</v>
      </c>
      <c r="I461" s="1">
        <f t="shared" si="151"/>
        <v>-20.645002036519145</v>
      </c>
      <c r="J461" s="1">
        <f t="shared" si="152"/>
        <v>-19.629758808355916</v>
      </c>
      <c r="K461" s="1">
        <f t="shared" si="163"/>
        <v>-0.39259517616711831</v>
      </c>
      <c r="L461" s="1">
        <f t="shared" si="153"/>
        <v>-165.31683103918169</v>
      </c>
      <c r="M461" s="1">
        <f t="shared" si="154"/>
        <v>0</v>
      </c>
      <c r="N461" s="1">
        <f t="shared" si="159"/>
        <v>0</v>
      </c>
      <c r="O461" s="1">
        <f t="shared" si="155"/>
        <v>3.4111866634494115E-2</v>
      </c>
      <c r="P461" s="1">
        <f t="shared" si="156"/>
        <v>26.158908178270895</v>
      </c>
      <c r="Q461" s="1">
        <f t="shared" si="157"/>
        <v>0</v>
      </c>
      <c r="R461" s="1">
        <f t="shared" si="160"/>
        <v>0</v>
      </c>
      <c r="T461">
        <f t="shared" si="161"/>
        <v>0</v>
      </c>
      <c r="U461">
        <f t="shared" si="162"/>
        <v>0</v>
      </c>
    </row>
    <row r="462" spans="1:21">
      <c r="A462">
        <v>457</v>
      </c>
      <c r="B462">
        <f t="shared" si="158"/>
        <v>9.14</v>
      </c>
      <c r="C462" s="1">
        <f t="shared" si="145"/>
        <v>34.403934927955667</v>
      </c>
      <c r="D462" s="1">
        <f t="shared" si="146"/>
        <v>0.60135255800894549</v>
      </c>
      <c r="E462" s="1">
        <f t="shared" si="147"/>
        <v>1.0152432281632422</v>
      </c>
      <c r="F462" s="1">
        <f t="shared" si="148"/>
        <v>1.5960650720443326</v>
      </c>
      <c r="G462" s="1">
        <f t="shared" si="149"/>
        <v>-0.60135255800894549</v>
      </c>
      <c r="H462" s="1">
        <f t="shared" si="150"/>
        <v>1.7055933317247058</v>
      </c>
      <c r="I462" s="1">
        <f t="shared" si="151"/>
        <v>-20.645002036519145</v>
      </c>
      <c r="J462" s="1">
        <f t="shared" si="152"/>
        <v>-19.629758808355916</v>
      </c>
      <c r="K462" s="1">
        <f t="shared" si="163"/>
        <v>-0.39259517616711831</v>
      </c>
      <c r="L462" s="1">
        <f t="shared" si="153"/>
        <v>-165.7094262153488</v>
      </c>
      <c r="M462" s="1">
        <f t="shared" si="154"/>
        <v>0</v>
      </c>
      <c r="N462" s="1">
        <f t="shared" si="159"/>
        <v>0</v>
      </c>
      <c r="O462" s="1">
        <f t="shared" si="155"/>
        <v>3.4111866634494115E-2</v>
      </c>
      <c r="P462" s="1">
        <f t="shared" si="156"/>
        <v>26.193020044905388</v>
      </c>
      <c r="Q462" s="1">
        <f t="shared" si="157"/>
        <v>0</v>
      </c>
      <c r="R462" s="1">
        <f t="shared" si="160"/>
        <v>0</v>
      </c>
      <c r="T462">
        <f t="shared" si="161"/>
        <v>0</v>
      </c>
      <c r="U462">
        <f t="shared" si="162"/>
        <v>0</v>
      </c>
    </row>
    <row r="463" spans="1:21">
      <c r="A463">
        <v>458</v>
      </c>
      <c r="B463">
        <f t="shared" si="158"/>
        <v>9.16</v>
      </c>
      <c r="C463" s="1">
        <f t="shared" si="145"/>
        <v>34.403934927955667</v>
      </c>
      <c r="D463" s="1">
        <f t="shared" si="146"/>
        <v>0.60135255800894549</v>
      </c>
      <c r="E463" s="1">
        <f t="shared" si="147"/>
        <v>1.0152432281632422</v>
      </c>
      <c r="F463" s="1">
        <f t="shared" si="148"/>
        <v>1.5960650720443326</v>
      </c>
      <c r="G463" s="1">
        <f t="shared" si="149"/>
        <v>-0.60135255800894549</v>
      </c>
      <c r="H463" s="1">
        <f t="shared" si="150"/>
        <v>1.7055933317247058</v>
      </c>
      <c r="I463" s="1">
        <f t="shared" si="151"/>
        <v>-20.645002036519145</v>
      </c>
      <c r="J463" s="1">
        <f t="shared" si="152"/>
        <v>-19.629758808355916</v>
      </c>
      <c r="K463" s="1">
        <f t="shared" si="163"/>
        <v>-0.39259517616711831</v>
      </c>
      <c r="L463" s="1">
        <f t="shared" si="153"/>
        <v>-166.1020213915159</v>
      </c>
      <c r="M463" s="1">
        <f t="shared" si="154"/>
        <v>0</v>
      </c>
      <c r="N463" s="1">
        <f t="shared" si="159"/>
        <v>0</v>
      </c>
      <c r="O463" s="1">
        <f t="shared" si="155"/>
        <v>3.4111866634494115E-2</v>
      </c>
      <c r="P463" s="1">
        <f t="shared" si="156"/>
        <v>26.227131911539882</v>
      </c>
      <c r="Q463" s="1">
        <f t="shared" si="157"/>
        <v>0</v>
      </c>
      <c r="R463" s="1">
        <f t="shared" si="160"/>
        <v>0</v>
      </c>
      <c r="T463">
        <f t="shared" si="161"/>
        <v>0</v>
      </c>
      <c r="U463">
        <f t="shared" si="162"/>
        <v>0</v>
      </c>
    </row>
    <row r="464" spans="1:21">
      <c r="A464">
        <v>459</v>
      </c>
      <c r="B464">
        <f t="shared" si="158"/>
        <v>9.18</v>
      </c>
      <c r="C464" s="1">
        <f t="shared" si="145"/>
        <v>34.403934927955667</v>
      </c>
      <c r="D464" s="1">
        <f t="shared" si="146"/>
        <v>0.60135255800894549</v>
      </c>
      <c r="E464" s="1">
        <f t="shared" si="147"/>
        <v>1.0152432281632422</v>
      </c>
      <c r="F464" s="1">
        <f t="shared" si="148"/>
        <v>1.5960650720443326</v>
      </c>
      <c r="G464" s="1">
        <f t="shared" si="149"/>
        <v>-0.60135255800894549</v>
      </c>
      <c r="H464" s="1">
        <f t="shared" si="150"/>
        <v>1.7055933317247058</v>
      </c>
      <c r="I464" s="1">
        <f t="shared" si="151"/>
        <v>-20.645002036519145</v>
      </c>
      <c r="J464" s="1">
        <f t="shared" si="152"/>
        <v>-19.629758808355916</v>
      </c>
      <c r="K464" s="1">
        <f t="shared" si="163"/>
        <v>-0.39259517616711831</v>
      </c>
      <c r="L464" s="1">
        <f t="shared" si="153"/>
        <v>-166.49461656768301</v>
      </c>
      <c r="M464" s="1">
        <f t="shared" si="154"/>
        <v>0</v>
      </c>
      <c r="N464" s="1">
        <f t="shared" si="159"/>
        <v>0</v>
      </c>
      <c r="O464" s="1">
        <f t="shared" si="155"/>
        <v>3.4111866634494115E-2</v>
      </c>
      <c r="P464" s="1">
        <f t="shared" si="156"/>
        <v>26.261243778174375</v>
      </c>
      <c r="Q464" s="1">
        <f t="shared" si="157"/>
        <v>0</v>
      </c>
      <c r="R464" s="1">
        <f t="shared" si="160"/>
        <v>0</v>
      </c>
      <c r="T464">
        <f t="shared" si="161"/>
        <v>0</v>
      </c>
      <c r="U464">
        <f t="shared" si="162"/>
        <v>0</v>
      </c>
    </row>
    <row r="465" spans="1:21">
      <c r="A465">
        <v>460</v>
      </c>
      <c r="B465">
        <f t="shared" si="158"/>
        <v>9.2000000000000011</v>
      </c>
      <c r="C465" s="1">
        <f t="shared" si="145"/>
        <v>34.403934927955667</v>
      </c>
      <c r="D465" s="1">
        <f t="shared" si="146"/>
        <v>0.60135255800894549</v>
      </c>
      <c r="E465" s="1">
        <f t="shared" si="147"/>
        <v>1.0152432281632422</v>
      </c>
      <c r="F465" s="1">
        <f t="shared" si="148"/>
        <v>1.5960650720443326</v>
      </c>
      <c r="G465" s="1">
        <f t="shared" si="149"/>
        <v>-0.60135255800894549</v>
      </c>
      <c r="H465" s="1">
        <f t="shared" si="150"/>
        <v>1.7055933317247058</v>
      </c>
      <c r="I465" s="1">
        <f t="shared" si="151"/>
        <v>-20.645002036519145</v>
      </c>
      <c r="J465" s="1">
        <f t="shared" si="152"/>
        <v>-19.629758808355916</v>
      </c>
      <c r="K465" s="1">
        <f t="shared" si="163"/>
        <v>-0.39259517616711831</v>
      </c>
      <c r="L465" s="1">
        <f t="shared" si="153"/>
        <v>-166.88721174385012</v>
      </c>
      <c r="M465" s="1">
        <f t="shared" si="154"/>
        <v>0</v>
      </c>
      <c r="N465" s="1">
        <f t="shared" si="159"/>
        <v>0</v>
      </c>
      <c r="O465" s="1">
        <f t="shared" si="155"/>
        <v>3.4111866634494115E-2</v>
      </c>
      <c r="P465" s="1">
        <f t="shared" si="156"/>
        <v>26.295355644808868</v>
      </c>
      <c r="Q465" s="1">
        <f t="shared" si="157"/>
        <v>0</v>
      </c>
      <c r="R465" s="1">
        <f t="shared" si="160"/>
        <v>0</v>
      </c>
      <c r="T465">
        <f t="shared" si="161"/>
        <v>0</v>
      </c>
      <c r="U465">
        <f t="shared" si="162"/>
        <v>0</v>
      </c>
    </row>
    <row r="466" spans="1:21">
      <c r="A466">
        <v>461</v>
      </c>
      <c r="B466">
        <f t="shared" si="158"/>
        <v>9.2200000000000006</v>
      </c>
      <c r="C466" s="1">
        <f t="shared" si="145"/>
        <v>34.403934927955667</v>
      </c>
      <c r="D466" s="1">
        <f t="shared" si="146"/>
        <v>0.60135255800894549</v>
      </c>
      <c r="E466" s="1">
        <f t="shared" si="147"/>
        <v>1.0152432281632422</v>
      </c>
      <c r="F466" s="1">
        <f t="shared" si="148"/>
        <v>1.5960650720443326</v>
      </c>
      <c r="G466" s="1">
        <f t="shared" si="149"/>
        <v>-0.60135255800894549</v>
      </c>
      <c r="H466" s="1">
        <f t="shared" si="150"/>
        <v>1.7055933317247058</v>
      </c>
      <c r="I466" s="1">
        <f t="shared" si="151"/>
        <v>-20.645002036519145</v>
      </c>
      <c r="J466" s="1">
        <f t="shared" si="152"/>
        <v>-19.629758808355916</v>
      </c>
      <c r="K466" s="1">
        <f t="shared" si="163"/>
        <v>-0.39259517616711831</v>
      </c>
      <c r="L466" s="1">
        <f t="shared" si="153"/>
        <v>-167.27980692001722</v>
      </c>
      <c r="M466" s="1">
        <f t="shared" si="154"/>
        <v>0</v>
      </c>
      <c r="N466" s="1">
        <f t="shared" si="159"/>
        <v>0</v>
      </c>
      <c r="O466" s="1">
        <f t="shared" si="155"/>
        <v>3.4111866634494115E-2</v>
      </c>
      <c r="P466" s="1">
        <f t="shared" si="156"/>
        <v>26.329467511443362</v>
      </c>
      <c r="Q466" s="1">
        <f t="shared" si="157"/>
        <v>0</v>
      </c>
      <c r="R466" s="1">
        <f t="shared" si="160"/>
        <v>0</v>
      </c>
      <c r="T466">
        <f t="shared" si="161"/>
        <v>0</v>
      </c>
      <c r="U466">
        <f t="shared" si="162"/>
        <v>0</v>
      </c>
    </row>
    <row r="467" spans="1:21">
      <c r="A467">
        <v>462</v>
      </c>
      <c r="B467">
        <f t="shared" si="158"/>
        <v>9.24</v>
      </c>
      <c r="C467" s="1">
        <f t="shared" si="145"/>
        <v>34.403934927955667</v>
      </c>
      <c r="D467" s="1">
        <f t="shared" si="146"/>
        <v>0.60135255800894549</v>
      </c>
      <c r="E467" s="1">
        <f t="shared" si="147"/>
        <v>1.0152432281632422</v>
      </c>
      <c r="F467" s="1">
        <f t="shared" si="148"/>
        <v>1.5960650720443326</v>
      </c>
      <c r="G467" s="1">
        <f t="shared" si="149"/>
        <v>-0.60135255800894549</v>
      </c>
      <c r="H467" s="1">
        <f t="shared" si="150"/>
        <v>1.7055933317247058</v>
      </c>
      <c r="I467" s="1">
        <f t="shared" si="151"/>
        <v>-20.645002036519145</v>
      </c>
      <c r="J467" s="1">
        <f t="shared" si="152"/>
        <v>-19.629758808355916</v>
      </c>
      <c r="K467" s="1">
        <f t="shared" si="163"/>
        <v>-0.39259517616711831</v>
      </c>
      <c r="L467" s="1">
        <f t="shared" si="153"/>
        <v>-167.67240209618433</v>
      </c>
      <c r="M467" s="1">
        <f t="shared" si="154"/>
        <v>0</v>
      </c>
      <c r="N467" s="1">
        <f t="shared" si="159"/>
        <v>0</v>
      </c>
      <c r="O467" s="1">
        <f t="shared" si="155"/>
        <v>3.4111866634494115E-2</v>
      </c>
      <c r="P467" s="1">
        <f t="shared" si="156"/>
        <v>26.363579378077855</v>
      </c>
      <c r="Q467" s="1">
        <f t="shared" si="157"/>
        <v>0</v>
      </c>
      <c r="R467" s="1">
        <f t="shared" si="160"/>
        <v>0</v>
      </c>
      <c r="T467">
        <f t="shared" si="161"/>
        <v>0</v>
      </c>
      <c r="U467">
        <f t="shared" si="162"/>
        <v>0</v>
      </c>
    </row>
    <row r="468" spans="1:21">
      <c r="A468">
        <v>463</v>
      </c>
      <c r="B468">
        <f t="shared" si="158"/>
        <v>9.26</v>
      </c>
      <c r="C468" s="1">
        <f t="shared" si="145"/>
        <v>34.403934927955667</v>
      </c>
      <c r="D468" s="1">
        <f t="shared" si="146"/>
        <v>0.60135255800894549</v>
      </c>
      <c r="E468" s="1">
        <f t="shared" si="147"/>
        <v>1.0152432281632422</v>
      </c>
      <c r="F468" s="1">
        <f t="shared" si="148"/>
        <v>1.5960650720443326</v>
      </c>
      <c r="G468" s="1">
        <f t="shared" si="149"/>
        <v>-0.60135255800894549</v>
      </c>
      <c r="H468" s="1">
        <f t="shared" si="150"/>
        <v>1.7055933317247058</v>
      </c>
      <c r="I468" s="1">
        <f t="shared" si="151"/>
        <v>-20.645002036519145</v>
      </c>
      <c r="J468" s="1">
        <f t="shared" si="152"/>
        <v>-19.629758808355916</v>
      </c>
      <c r="K468" s="1">
        <f t="shared" si="163"/>
        <v>-0.39259517616711831</v>
      </c>
      <c r="L468" s="1">
        <f t="shared" si="153"/>
        <v>-168.06499727235143</v>
      </c>
      <c r="M468" s="1">
        <f t="shared" si="154"/>
        <v>0</v>
      </c>
      <c r="N468" s="1">
        <f t="shared" si="159"/>
        <v>0</v>
      </c>
      <c r="O468" s="1">
        <f t="shared" si="155"/>
        <v>3.4111866634494115E-2</v>
      </c>
      <c r="P468" s="1">
        <f t="shared" si="156"/>
        <v>26.397691244712348</v>
      </c>
      <c r="Q468" s="1">
        <f t="shared" si="157"/>
        <v>0</v>
      </c>
      <c r="R468" s="1">
        <f t="shared" si="160"/>
        <v>0</v>
      </c>
      <c r="T468">
        <f t="shared" si="161"/>
        <v>0</v>
      </c>
      <c r="U468">
        <f t="shared" si="162"/>
        <v>0</v>
      </c>
    </row>
    <row r="469" spans="1:21">
      <c r="A469">
        <v>464</v>
      </c>
      <c r="B469">
        <f t="shared" si="158"/>
        <v>9.2799999999999994</v>
      </c>
      <c r="C469" s="1">
        <f t="shared" si="145"/>
        <v>34.403934927955667</v>
      </c>
      <c r="D469" s="1">
        <f t="shared" si="146"/>
        <v>0.60135255800894549</v>
      </c>
      <c r="E469" s="1">
        <f t="shared" si="147"/>
        <v>1.0152432281632422</v>
      </c>
      <c r="F469" s="1">
        <f t="shared" si="148"/>
        <v>1.5960650720443326</v>
      </c>
      <c r="G469" s="1">
        <f t="shared" si="149"/>
        <v>-0.60135255800894549</v>
      </c>
      <c r="H469" s="1">
        <f t="shared" si="150"/>
        <v>1.7055933317247058</v>
      </c>
      <c r="I469" s="1">
        <f t="shared" si="151"/>
        <v>-20.645002036519145</v>
      </c>
      <c r="J469" s="1">
        <f t="shared" si="152"/>
        <v>-19.629758808355916</v>
      </c>
      <c r="K469" s="1">
        <f t="shared" si="163"/>
        <v>-0.39259517616711831</v>
      </c>
      <c r="L469" s="1">
        <f t="shared" si="153"/>
        <v>-168.45759244851854</v>
      </c>
      <c r="M469" s="1">
        <f t="shared" si="154"/>
        <v>0</v>
      </c>
      <c r="N469" s="1">
        <f t="shared" si="159"/>
        <v>0</v>
      </c>
      <c r="O469" s="1">
        <f t="shared" si="155"/>
        <v>3.4111866634494115E-2</v>
      </c>
      <c r="P469" s="1">
        <f t="shared" si="156"/>
        <v>26.431803111346841</v>
      </c>
      <c r="Q469" s="1">
        <f t="shared" si="157"/>
        <v>0</v>
      </c>
      <c r="R469" s="1">
        <f t="shared" si="160"/>
        <v>0</v>
      </c>
      <c r="T469">
        <f t="shared" si="161"/>
        <v>0</v>
      </c>
      <c r="U469">
        <f t="shared" si="162"/>
        <v>0</v>
      </c>
    </row>
    <row r="470" spans="1:21">
      <c r="A470">
        <v>465</v>
      </c>
      <c r="B470">
        <f t="shared" si="158"/>
        <v>9.3000000000000007</v>
      </c>
      <c r="C470" s="1">
        <f t="shared" si="145"/>
        <v>34.403934927955667</v>
      </c>
      <c r="D470" s="1">
        <f t="shared" si="146"/>
        <v>0.60135255800894549</v>
      </c>
      <c r="E470" s="1">
        <f t="shared" si="147"/>
        <v>1.0152432281632422</v>
      </c>
      <c r="F470" s="1">
        <f t="shared" si="148"/>
        <v>1.5960650720443326</v>
      </c>
      <c r="G470" s="1">
        <f t="shared" si="149"/>
        <v>-0.60135255800894549</v>
      </c>
      <c r="H470" s="1">
        <f t="shared" si="150"/>
        <v>1.7055933317247058</v>
      </c>
      <c r="I470" s="1">
        <f t="shared" si="151"/>
        <v>-20.645002036519145</v>
      </c>
      <c r="J470" s="1">
        <f t="shared" si="152"/>
        <v>-19.629758808355916</v>
      </c>
      <c r="K470" s="1">
        <f t="shared" si="163"/>
        <v>-0.39259517616711831</v>
      </c>
      <c r="L470" s="1">
        <f t="shared" si="153"/>
        <v>-168.85018762468565</v>
      </c>
      <c r="M470" s="1">
        <f t="shared" si="154"/>
        <v>0</v>
      </c>
      <c r="N470" s="1">
        <f t="shared" si="159"/>
        <v>0</v>
      </c>
      <c r="O470" s="1">
        <f t="shared" si="155"/>
        <v>3.4111866634494115E-2</v>
      </c>
      <c r="P470" s="1">
        <f t="shared" si="156"/>
        <v>26.465914977981335</v>
      </c>
      <c r="Q470" s="1">
        <f t="shared" si="157"/>
        <v>0</v>
      </c>
      <c r="R470" s="1">
        <f t="shared" si="160"/>
        <v>0</v>
      </c>
      <c r="T470">
        <f t="shared" si="161"/>
        <v>0</v>
      </c>
      <c r="U470">
        <f t="shared" si="162"/>
        <v>0</v>
      </c>
    </row>
    <row r="471" spans="1:21">
      <c r="A471">
        <v>466</v>
      </c>
      <c r="B471">
        <f t="shared" si="158"/>
        <v>9.32</v>
      </c>
      <c r="C471" s="1">
        <f t="shared" si="145"/>
        <v>34.403934927955667</v>
      </c>
      <c r="D471" s="1">
        <f t="shared" si="146"/>
        <v>0.60135255800894549</v>
      </c>
      <c r="E471" s="1">
        <f t="shared" si="147"/>
        <v>1.0152432281632422</v>
      </c>
      <c r="F471" s="1">
        <f t="shared" si="148"/>
        <v>1.5960650720443326</v>
      </c>
      <c r="G471" s="1">
        <f t="shared" si="149"/>
        <v>-0.60135255800894549</v>
      </c>
      <c r="H471" s="1">
        <f t="shared" si="150"/>
        <v>1.7055933317247058</v>
      </c>
      <c r="I471" s="1">
        <f t="shared" si="151"/>
        <v>-20.645002036519145</v>
      </c>
      <c r="J471" s="1">
        <f t="shared" si="152"/>
        <v>-19.629758808355916</v>
      </c>
      <c r="K471" s="1">
        <f t="shared" si="163"/>
        <v>-0.39259517616711831</v>
      </c>
      <c r="L471" s="1">
        <f t="shared" si="153"/>
        <v>-169.24278280085275</v>
      </c>
      <c r="M471" s="1">
        <f t="shared" si="154"/>
        <v>0</v>
      </c>
      <c r="N471" s="1">
        <f t="shared" si="159"/>
        <v>0</v>
      </c>
      <c r="O471" s="1">
        <f t="shared" si="155"/>
        <v>3.4111866634494115E-2</v>
      </c>
      <c r="P471" s="1">
        <f t="shared" si="156"/>
        <v>26.500026844615828</v>
      </c>
      <c r="Q471" s="1">
        <f t="shared" si="157"/>
        <v>0</v>
      </c>
      <c r="R471" s="1">
        <f t="shared" si="160"/>
        <v>0</v>
      </c>
      <c r="T471">
        <f t="shared" si="161"/>
        <v>0</v>
      </c>
      <c r="U471">
        <f t="shared" si="162"/>
        <v>0</v>
      </c>
    </row>
    <row r="472" spans="1:21">
      <c r="A472">
        <v>467</v>
      </c>
      <c r="B472">
        <f t="shared" si="158"/>
        <v>9.34</v>
      </c>
      <c r="C472" s="1">
        <f t="shared" si="145"/>
        <v>34.403934927955667</v>
      </c>
      <c r="D472" s="1">
        <f t="shared" si="146"/>
        <v>0.60135255800894549</v>
      </c>
      <c r="E472" s="1">
        <f t="shared" si="147"/>
        <v>1.0152432281632422</v>
      </c>
      <c r="F472" s="1">
        <f t="shared" si="148"/>
        <v>1.5960650720443326</v>
      </c>
      <c r="G472" s="1">
        <f t="shared" si="149"/>
        <v>-0.60135255800894549</v>
      </c>
      <c r="H472" s="1">
        <f t="shared" si="150"/>
        <v>1.7055933317247058</v>
      </c>
      <c r="I472" s="1">
        <f t="shared" si="151"/>
        <v>-20.645002036519145</v>
      </c>
      <c r="J472" s="1">
        <f t="shared" si="152"/>
        <v>-19.629758808355916</v>
      </c>
      <c r="K472" s="1">
        <f t="shared" si="163"/>
        <v>-0.39259517616711831</v>
      </c>
      <c r="L472" s="1">
        <f t="shared" si="153"/>
        <v>-169.63537797701986</v>
      </c>
      <c r="M472" s="1">
        <f t="shared" si="154"/>
        <v>0</v>
      </c>
      <c r="N472" s="1">
        <f t="shared" si="159"/>
        <v>0</v>
      </c>
      <c r="O472" s="1">
        <f t="shared" si="155"/>
        <v>3.4111866634494115E-2</v>
      </c>
      <c r="P472" s="1">
        <f t="shared" si="156"/>
        <v>26.534138711250321</v>
      </c>
      <c r="Q472" s="1">
        <f t="shared" si="157"/>
        <v>0</v>
      </c>
      <c r="R472" s="1">
        <f t="shared" si="160"/>
        <v>0</v>
      </c>
      <c r="T472">
        <f t="shared" si="161"/>
        <v>0</v>
      </c>
      <c r="U472">
        <f t="shared" si="162"/>
        <v>0</v>
      </c>
    </row>
    <row r="473" spans="1:21">
      <c r="A473">
        <v>468</v>
      </c>
      <c r="B473">
        <f t="shared" si="158"/>
        <v>9.36</v>
      </c>
      <c r="C473" s="1">
        <f t="shared" si="145"/>
        <v>34.403934927955667</v>
      </c>
      <c r="D473" s="1">
        <f t="shared" si="146"/>
        <v>0.60135255800894549</v>
      </c>
      <c r="E473" s="1">
        <f t="shared" si="147"/>
        <v>1.0152432281632422</v>
      </c>
      <c r="F473" s="1">
        <f t="shared" si="148"/>
        <v>1.5960650720443326</v>
      </c>
      <c r="G473" s="1">
        <f t="shared" si="149"/>
        <v>-0.60135255800894549</v>
      </c>
      <c r="H473" s="1">
        <f t="shared" si="150"/>
        <v>1.7055933317247058</v>
      </c>
      <c r="I473" s="1">
        <f t="shared" si="151"/>
        <v>-20.645002036519145</v>
      </c>
      <c r="J473" s="1">
        <f t="shared" si="152"/>
        <v>-19.629758808355916</v>
      </c>
      <c r="K473" s="1">
        <f t="shared" si="163"/>
        <v>-0.39259517616711831</v>
      </c>
      <c r="L473" s="1">
        <f t="shared" si="153"/>
        <v>-170.02797315318696</v>
      </c>
      <c r="M473" s="1">
        <f t="shared" si="154"/>
        <v>0</v>
      </c>
      <c r="N473" s="1">
        <f t="shared" si="159"/>
        <v>0</v>
      </c>
      <c r="O473" s="1">
        <f t="shared" si="155"/>
        <v>3.4111866634494115E-2</v>
      </c>
      <c r="P473" s="1">
        <f t="shared" si="156"/>
        <v>26.568250577884815</v>
      </c>
      <c r="Q473" s="1">
        <f t="shared" si="157"/>
        <v>0</v>
      </c>
      <c r="R473" s="1">
        <f t="shared" si="160"/>
        <v>0</v>
      </c>
      <c r="T473">
        <f t="shared" si="161"/>
        <v>0</v>
      </c>
      <c r="U473">
        <f t="shared" si="162"/>
        <v>0</v>
      </c>
    </row>
    <row r="474" spans="1:21">
      <c r="A474">
        <v>469</v>
      </c>
      <c r="B474">
        <f t="shared" si="158"/>
        <v>9.3800000000000008</v>
      </c>
      <c r="C474" s="1">
        <f t="shared" si="145"/>
        <v>34.403934927955667</v>
      </c>
      <c r="D474" s="1">
        <f t="shared" si="146"/>
        <v>0.60135255800894549</v>
      </c>
      <c r="E474" s="1">
        <f t="shared" si="147"/>
        <v>1.0152432281632422</v>
      </c>
      <c r="F474" s="1">
        <f t="shared" si="148"/>
        <v>1.5960650720443326</v>
      </c>
      <c r="G474" s="1">
        <f t="shared" si="149"/>
        <v>-0.60135255800894549</v>
      </c>
      <c r="H474" s="1">
        <f t="shared" si="150"/>
        <v>1.7055933317247058</v>
      </c>
      <c r="I474" s="1">
        <f t="shared" si="151"/>
        <v>-20.645002036519145</v>
      </c>
      <c r="J474" s="1">
        <f t="shared" si="152"/>
        <v>-19.629758808355916</v>
      </c>
      <c r="K474" s="1">
        <f t="shared" si="163"/>
        <v>-0.39259517616711831</v>
      </c>
      <c r="L474" s="1">
        <f t="shared" si="153"/>
        <v>-170.42056832935407</v>
      </c>
      <c r="M474" s="1">
        <f t="shared" si="154"/>
        <v>0</v>
      </c>
      <c r="N474" s="1">
        <f t="shared" si="159"/>
        <v>0</v>
      </c>
      <c r="O474" s="1">
        <f t="shared" si="155"/>
        <v>3.4111866634494115E-2</v>
      </c>
      <c r="P474" s="1">
        <f t="shared" si="156"/>
        <v>26.602362444519308</v>
      </c>
      <c r="Q474" s="1">
        <f t="shared" si="157"/>
        <v>0</v>
      </c>
      <c r="R474" s="1">
        <f t="shared" si="160"/>
        <v>0</v>
      </c>
      <c r="T474">
        <f t="shared" si="161"/>
        <v>0</v>
      </c>
      <c r="U474">
        <f t="shared" si="162"/>
        <v>0</v>
      </c>
    </row>
    <row r="475" spans="1:21">
      <c r="A475">
        <v>470</v>
      </c>
      <c r="B475">
        <f t="shared" si="158"/>
        <v>9.4</v>
      </c>
      <c r="C475" s="1">
        <f t="shared" si="145"/>
        <v>34.403934927955667</v>
      </c>
      <c r="D475" s="1">
        <f t="shared" si="146"/>
        <v>0.60135255800894549</v>
      </c>
      <c r="E475" s="1">
        <f t="shared" si="147"/>
        <v>1.0152432281632422</v>
      </c>
      <c r="F475" s="1">
        <f t="shared" si="148"/>
        <v>1.5960650720443326</v>
      </c>
      <c r="G475" s="1">
        <f t="shared" si="149"/>
        <v>-0.60135255800894549</v>
      </c>
      <c r="H475" s="1">
        <f t="shared" si="150"/>
        <v>1.7055933317247058</v>
      </c>
      <c r="I475" s="1">
        <f t="shared" si="151"/>
        <v>-20.645002036519145</v>
      </c>
      <c r="J475" s="1">
        <f t="shared" si="152"/>
        <v>-19.629758808355916</v>
      </c>
      <c r="K475" s="1">
        <f t="shared" si="163"/>
        <v>-0.39259517616711831</v>
      </c>
      <c r="L475" s="1">
        <f t="shared" si="153"/>
        <v>-170.81316350552117</v>
      </c>
      <c r="M475" s="1">
        <f t="shared" si="154"/>
        <v>0</v>
      </c>
      <c r="N475" s="1">
        <f t="shared" si="159"/>
        <v>0</v>
      </c>
      <c r="O475" s="1">
        <f t="shared" si="155"/>
        <v>3.4111866634494115E-2</v>
      </c>
      <c r="P475" s="1">
        <f t="shared" si="156"/>
        <v>26.636474311153801</v>
      </c>
      <c r="Q475" s="1">
        <f t="shared" si="157"/>
        <v>0</v>
      </c>
      <c r="R475" s="1">
        <f t="shared" si="160"/>
        <v>0</v>
      </c>
      <c r="T475">
        <f t="shared" si="161"/>
        <v>0</v>
      </c>
      <c r="U475">
        <f t="shared" si="162"/>
        <v>0</v>
      </c>
    </row>
    <row r="476" spans="1:21">
      <c r="A476">
        <v>471</v>
      </c>
      <c r="B476">
        <f t="shared" si="158"/>
        <v>9.42</v>
      </c>
      <c r="C476" s="1">
        <f t="shared" si="145"/>
        <v>34.403934927955667</v>
      </c>
      <c r="D476" s="1">
        <f t="shared" si="146"/>
        <v>0.60135255800894549</v>
      </c>
      <c r="E476" s="1">
        <f t="shared" si="147"/>
        <v>1.0152432281632422</v>
      </c>
      <c r="F476" s="1">
        <f t="shared" si="148"/>
        <v>1.5960650720443326</v>
      </c>
      <c r="G476" s="1">
        <f t="shared" si="149"/>
        <v>-0.60135255800894549</v>
      </c>
      <c r="H476" s="1">
        <f t="shared" si="150"/>
        <v>1.7055933317247058</v>
      </c>
      <c r="I476" s="1">
        <f t="shared" si="151"/>
        <v>-20.645002036519145</v>
      </c>
      <c r="J476" s="1">
        <f t="shared" si="152"/>
        <v>-19.629758808355916</v>
      </c>
      <c r="K476" s="1">
        <f t="shared" si="163"/>
        <v>-0.39259517616711831</v>
      </c>
      <c r="L476" s="1">
        <f t="shared" si="153"/>
        <v>-171.20575868168828</v>
      </c>
      <c r="M476" s="1">
        <f t="shared" si="154"/>
        <v>0</v>
      </c>
      <c r="N476" s="1">
        <f t="shared" si="159"/>
        <v>0</v>
      </c>
      <c r="O476" s="1">
        <f t="shared" si="155"/>
        <v>3.4111866634494115E-2</v>
      </c>
      <c r="P476" s="1">
        <f t="shared" si="156"/>
        <v>26.670586177788294</v>
      </c>
      <c r="Q476" s="1">
        <f t="shared" si="157"/>
        <v>0</v>
      </c>
      <c r="R476" s="1">
        <f t="shared" si="160"/>
        <v>0</v>
      </c>
      <c r="T476">
        <f t="shared" si="161"/>
        <v>0</v>
      </c>
      <c r="U476">
        <f t="shared" si="162"/>
        <v>0</v>
      </c>
    </row>
    <row r="477" spans="1:21">
      <c r="A477">
        <v>472</v>
      </c>
      <c r="B477">
        <f t="shared" si="158"/>
        <v>9.44</v>
      </c>
      <c r="C477" s="1">
        <f t="shared" si="145"/>
        <v>34.403934927955667</v>
      </c>
      <c r="D477" s="1">
        <f t="shared" si="146"/>
        <v>0.60135255800894549</v>
      </c>
      <c r="E477" s="1">
        <f t="shared" si="147"/>
        <v>1.0152432281632422</v>
      </c>
      <c r="F477" s="1">
        <f t="shared" si="148"/>
        <v>1.5960650720443326</v>
      </c>
      <c r="G477" s="1">
        <f t="shared" si="149"/>
        <v>-0.60135255800894549</v>
      </c>
      <c r="H477" s="1">
        <f t="shared" si="150"/>
        <v>1.7055933317247058</v>
      </c>
      <c r="I477" s="1">
        <f t="shared" si="151"/>
        <v>-20.645002036519145</v>
      </c>
      <c r="J477" s="1">
        <f t="shared" si="152"/>
        <v>-19.629758808355916</v>
      </c>
      <c r="K477" s="1">
        <f t="shared" si="163"/>
        <v>-0.39259517616711831</v>
      </c>
      <c r="L477" s="1">
        <f t="shared" si="153"/>
        <v>-171.59835385785539</v>
      </c>
      <c r="M477" s="1">
        <f t="shared" si="154"/>
        <v>0</v>
      </c>
      <c r="N477" s="1">
        <f t="shared" si="159"/>
        <v>0</v>
      </c>
      <c r="O477" s="1">
        <f t="shared" si="155"/>
        <v>3.4111866634494115E-2</v>
      </c>
      <c r="P477" s="1">
        <f t="shared" si="156"/>
        <v>26.704698044422788</v>
      </c>
      <c r="Q477" s="1">
        <f t="shared" si="157"/>
        <v>0</v>
      </c>
      <c r="R477" s="1">
        <f t="shared" si="160"/>
        <v>0</v>
      </c>
      <c r="T477">
        <f t="shared" si="161"/>
        <v>0</v>
      </c>
      <c r="U477">
        <f t="shared" si="162"/>
        <v>0</v>
      </c>
    </row>
    <row r="478" spans="1:21">
      <c r="A478">
        <v>473</v>
      </c>
      <c r="B478">
        <f t="shared" si="158"/>
        <v>9.4600000000000009</v>
      </c>
      <c r="C478" s="1">
        <f t="shared" si="145"/>
        <v>34.403934927955667</v>
      </c>
      <c r="D478" s="1">
        <f t="shared" si="146"/>
        <v>0.60135255800894549</v>
      </c>
      <c r="E478" s="1">
        <f t="shared" si="147"/>
        <v>1.0152432281632422</v>
      </c>
      <c r="F478" s="1">
        <f t="shared" si="148"/>
        <v>1.5960650720443326</v>
      </c>
      <c r="G478" s="1">
        <f t="shared" si="149"/>
        <v>-0.60135255800894549</v>
      </c>
      <c r="H478" s="1">
        <f t="shared" si="150"/>
        <v>1.7055933317247058</v>
      </c>
      <c r="I478" s="1">
        <f t="shared" si="151"/>
        <v>-20.645002036519145</v>
      </c>
      <c r="J478" s="1">
        <f t="shared" si="152"/>
        <v>-19.629758808355916</v>
      </c>
      <c r="K478" s="1">
        <f t="shared" si="163"/>
        <v>-0.39259517616711831</v>
      </c>
      <c r="L478" s="1">
        <f t="shared" si="153"/>
        <v>-171.99094903402249</v>
      </c>
      <c r="M478" s="1">
        <f t="shared" si="154"/>
        <v>0</v>
      </c>
      <c r="N478" s="1">
        <f t="shared" si="159"/>
        <v>0</v>
      </c>
      <c r="O478" s="1">
        <f t="shared" si="155"/>
        <v>3.4111866634494115E-2</v>
      </c>
      <c r="P478" s="1">
        <f t="shared" si="156"/>
        <v>26.738809911057281</v>
      </c>
      <c r="Q478" s="1">
        <f t="shared" si="157"/>
        <v>0</v>
      </c>
      <c r="R478" s="1">
        <f t="shared" si="160"/>
        <v>0</v>
      </c>
      <c r="T478">
        <f t="shared" si="161"/>
        <v>0</v>
      </c>
      <c r="U478">
        <f t="shared" si="162"/>
        <v>0</v>
      </c>
    </row>
    <row r="479" spans="1:21">
      <c r="A479">
        <v>474</v>
      </c>
      <c r="B479">
        <f t="shared" si="158"/>
        <v>9.48</v>
      </c>
      <c r="C479" s="1">
        <f t="shared" si="145"/>
        <v>34.403934927955667</v>
      </c>
      <c r="D479" s="1">
        <f t="shared" si="146"/>
        <v>0.60135255800894549</v>
      </c>
      <c r="E479" s="1">
        <f t="shared" si="147"/>
        <v>1.0152432281632422</v>
      </c>
      <c r="F479" s="1">
        <f t="shared" si="148"/>
        <v>1.5960650720443326</v>
      </c>
      <c r="G479" s="1">
        <f t="shared" si="149"/>
        <v>-0.60135255800894549</v>
      </c>
      <c r="H479" s="1">
        <f t="shared" si="150"/>
        <v>1.7055933317247058</v>
      </c>
      <c r="I479" s="1">
        <f t="shared" si="151"/>
        <v>-20.645002036519145</v>
      </c>
      <c r="J479" s="1">
        <f t="shared" si="152"/>
        <v>-19.629758808355916</v>
      </c>
      <c r="K479" s="1">
        <f t="shared" si="163"/>
        <v>-0.39259517616711831</v>
      </c>
      <c r="L479" s="1">
        <f t="shared" si="153"/>
        <v>-172.3835442101896</v>
      </c>
      <c r="M479" s="1">
        <f t="shared" si="154"/>
        <v>0</v>
      </c>
      <c r="N479" s="1">
        <f t="shared" si="159"/>
        <v>0</v>
      </c>
      <c r="O479" s="1">
        <f t="shared" si="155"/>
        <v>3.4111866634494115E-2</v>
      </c>
      <c r="P479" s="1">
        <f t="shared" si="156"/>
        <v>26.772921777691774</v>
      </c>
      <c r="Q479" s="1">
        <f t="shared" si="157"/>
        <v>0</v>
      </c>
      <c r="R479" s="1">
        <f t="shared" si="160"/>
        <v>0</v>
      </c>
      <c r="T479">
        <f t="shared" si="161"/>
        <v>0</v>
      </c>
      <c r="U479">
        <f t="shared" si="162"/>
        <v>0</v>
      </c>
    </row>
    <row r="480" spans="1:21">
      <c r="A480">
        <v>475</v>
      </c>
      <c r="B480">
        <f t="shared" si="158"/>
        <v>9.5</v>
      </c>
      <c r="C480" s="1">
        <f t="shared" si="145"/>
        <v>34.403934927955667</v>
      </c>
      <c r="D480" s="1">
        <f t="shared" si="146"/>
        <v>0.60135255800894549</v>
      </c>
      <c r="E480" s="1">
        <f t="shared" si="147"/>
        <v>1.0152432281632422</v>
      </c>
      <c r="F480" s="1">
        <f t="shared" si="148"/>
        <v>1.5960650720443326</v>
      </c>
      <c r="G480" s="1">
        <f t="shared" si="149"/>
        <v>-0.60135255800894549</v>
      </c>
      <c r="H480" s="1">
        <f t="shared" si="150"/>
        <v>1.7055933317247058</v>
      </c>
      <c r="I480" s="1">
        <f t="shared" si="151"/>
        <v>-20.645002036519145</v>
      </c>
      <c r="J480" s="1">
        <f t="shared" si="152"/>
        <v>-19.629758808355916</v>
      </c>
      <c r="K480" s="1">
        <f t="shared" si="163"/>
        <v>-0.39259517616711831</v>
      </c>
      <c r="L480" s="1">
        <f t="shared" si="153"/>
        <v>-172.7761393863567</v>
      </c>
      <c r="M480" s="1">
        <f t="shared" si="154"/>
        <v>0</v>
      </c>
      <c r="N480" s="1">
        <f t="shared" si="159"/>
        <v>0</v>
      </c>
      <c r="O480" s="1">
        <f t="shared" si="155"/>
        <v>3.4111866634494115E-2</v>
      </c>
      <c r="P480" s="1">
        <f t="shared" si="156"/>
        <v>26.807033644326268</v>
      </c>
      <c r="Q480" s="1">
        <f t="shared" si="157"/>
        <v>0</v>
      </c>
      <c r="R480" s="1">
        <f t="shared" si="160"/>
        <v>0</v>
      </c>
      <c r="T480">
        <f t="shared" si="161"/>
        <v>0</v>
      </c>
      <c r="U480">
        <f t="shared" si="162"/>
        <v>0</v>
      </c>
    </row>
    <row r="481" spans="1:21">
      <c r="A481">
        <v>476</v>
      </c>
      <c r="B481">
        <f t="shared" si="158"/>
        <v>9.52</v>
      </c>
      <c r="C481" s="1">
        <f t="shared" si="145"/>
        <v>34.403934927955667</v>
      </c>
      <c r="D481" s="1">
        <f t="shared" si="146"/>
        <v>0.60135255800894549</v>
      </c>
      <c r="E481" s="1">
        <f t="shared" si="147"/>
        <v>1.0152432281632422</v>
      </c>
      <c r="F481" s="1">
        <f t="shared" si="148"/>
        <v>1.5960650720443326</v>
      </c>
      <c r="G481" s="1">
        <f t="shared" si="149"/>
        <v>-0.60135255800894549</v>
      </c>
      <c r="H481" s="1">
        <f t="shared" si="150"/>
        <v>1.7055933317247058</v>
      </c>
      <c r="I481" s="1">
        <f t="shared" si="151"/>
        <v>-20.645002036519145</v>
      </c>
      <c r="J481" s="1">
        <f t="shared" si="152"/>
        <v>-19.629758808355916</v>
      </c>
      <c r="K481" s="1">
        <f t="shared" si="163"/>
        <v>-0.39259517616711831</v>
      </c>
      <c r="L481" s="1">
        <f t="shared" si="153"/>
        <v>-173.16873456252381</v>
      </c>
      <c r="M481" s="1">
        <f t="shared" si="154"/>
        <v>0</v>
      </c>
      <c r="N481" s="1">
        <f t="shared" si="159"/>
        <v>0</v>
      </c>
      <c r="O481" s="1">
        <f t="shared" si="155"/>
        <v>3.4111866634494115E-2</v>
      </c>
      <c r="P481" s="1">
        <f t="shared" si="156"/>
        <v>26.841145510960761</v>
      </c>
      <c r="Q481" s="1">
        <f t="shared" si="157"/>
        <v>0</v>
      </c>
      <c r="R481" s="1">
        <f t="shared" si="160"/>
        <v>0</v>
      </c>
      <c r="T481">
        <f t="shared" si="161"/>
        <v>0</v>
      </c>
      <c r="U481">
        <f t="shared" si="162"/>
        <v>0</v>
      </c>
    </row>
    <row r="482" spans="1:21">
      <c r="A482">
        <v>477</v>
      </c>
      <c r="B482">
        <f t="shared" si="158"/>
        <v>9.5400000000000009</v>
      </c>
      <c r="C482" s="1">
        <f t="shared" si="145"/>
        <v>34.403934927955667</v>
      </c>
      <c r="D482" s="1">
        <f t="shared" si="146"/>
        <v>0.60135255800894549</v>
      </c>
      <c r="E482" s="1">
        <f t="shared" si="147"/>
        <v>1.0152432281632422</v>
      </c>
      <c r="F482" s="1">
        <f t="shared" si="148"/>
        <v>1.5960650720443326</v>
      </c>
      <c r="G482" s="1">
        <f t="shared" si="149"/>
        <v>-0.60135255800894549</v>
      </c>
      <c r="H482" s="1">
        <f t="shared" si="150"/>
        <v>1.7055933317247058</v>
      </c>
      <c r="I482" s="1">
        <f t="shared" si="151"/>
        <v>-20.645002036519145</v>
      </c>
      <c r="J482" s="1">
        <f t="shared" si="152"/>
        <v>-19.629758808355916</v>
      </c>
      <c r="K482" s="1">
        <f t="shared" si="163"/>
        <v>-0.39259517616711831</v>
      </c>
      <c r="L482" s="1">
        <f t="shared" si="153"/>
        <v>-173.56132973869092</v>
      </c>
      <c r="M482" s="1">
        <f t="shared" si="154"/>
        <v>0</v>
      </c>
      <c r="N482" s="1">
        <f t="shared" si="159"/>
        <v>0</v>
      </c>
      <c r="O482" s="1">
        <f t="shared" si="155"/>
        <v>3.4111866634494115E-2</v>
      </c>
      <c r="P482" s="1">
        <f t="shared" si="156"/>
        <v>26.875257377595254</v>
      </c>
      <c r="Q482" s="1">
        <f t="shared" si="157"/>
        <v>0</v>
      </c>
      <c r="R482" s="1">
        <f t="shared" si="160"/>
        <v>0</v>
      </c>
      <c r="T482">
        <f t="shared" si="161"/>
        <v>0</v>
      </c>
      <c r="U482">
        <f t="shared" si="162"/>
        <v>0</v>
      </c>
    </row>
    <row r="483" spans="1:21">
      <c r="A483">
        <v>478</v>
      </c>
      <c r="B483">
        <f t="shared" si="158"/>
        <v>9.56</v>
      </c>
      <c r="C483" s="1">
        <f t="shared" si="145"/>
        <v>34.403934927955667</v>
      </c>
      <c r="D483" s="1">
        <f t="shared" si="146"/>
        <v>0.60135255800894549</v>
      </c>
      <c r="E483" s="1">
        <f t="shared" si="147"/>
        <v>1.0152432281632422</v>
      </c>
      <c r="F483" s="1">
        <f t="shared" si="148"/>
        <v>1.5960650720443326</v>
      </c>
      <c r="G483" s="1">
        <f t="shared" si="149"/>
        <v>-0.60135255800894549</v>
      </c>
      <c r="H483" s="1">
        <f t="shared" si="150"/>
        <v>1.7055933317247058</v>
      </c>
      <c r="I483" s="1">
        <f t="shared" si="151"/>
        <v>-20.645002036519145</v>
      </c>
      <c r="J483" s="1">
        <f t="shared" si="152"/>
        <v>-19.629758808355916</v>
      </c>
      <c r="K483" s="1">
        <f t="shared" si="163"/>
        <v>-0.39259517616711831</v>
      </c>
      <c r="L483" s="1">
        <f t="shared" si="153"/>
        <v>-173.95392491485802</v>
      </c>
      <c r="M483" s="1">
        <f t="shared" si="154"/>
        <v>0</v>
      </c>
      <c r="N483" s="1">
        <f t="shared" si="159"/>
        <v>0</v>
      </c>
      <c r="O483" s="1">
        <f t="shared" si="155"/>
        <v>3.4111866634494115E-2</v>
      </c>
      <c r="P483" s="1">
        <f t="shared" si="156"/>
        <v>26.909369244229747</v>
      </c>
      <c r="Q483" s="1">
        <f t="shared" si="157"/>
        <v>0</v>
      </c>
      <c r="R483" s="1">
        <f t="shared" si="160"/>
        <v>0</v>
      </c>
      <c r="T483">
        <f t="shared" si="161"/>
        <v>0</v>
      </c>
      <c r="U483">
        <f t="shared" si="162"/>
        <v>0</v>
      </c>
    </row>
    <row r="484" spans="1:21">
      <c r="A484">
        <v>479</v>
      </c>
      <c r="B484">
        <f t="shared" si="158"/>
        <v>9.58</v>
      </c>
      <c r="C484" s="1">
        <f t="shared" si="145"/>
        <v>34.403934927955667</v>
      </c>
      <c r="D484" s="1">
        <f t="shared" si="146"/>
        <v>0.60135255800894549</v>
      </c>
      <c r="E484" s="1">
        <f t="shared" si="147"/>
        <v>1.0152432281632422</v>
      </c>
      <c r="F484" s="1">
        <f t="shared" si="148"/>
        <v>1.5960650720443326</v>
      </c>
      <c r="G484" s="1">
        <f t="shared" si="149"/>
        <v>-0.60135255800894549</v>
      </c>
      <c r="H484" s="1">
        <f t="shared" si="150"/>
        <v>1.7055933317247058</v>
      </c>
      <c r="I484" s="1">
        <f t="shared" si="151"/>
        <v>-20.645002036519145</v>
      </c>
      <c r="J484" s="1">
        <f t="shared" si="152"/>
        <v>-19.629758808355916</v>
      </c>
      <c r="K484" s="1">
        <f t="shared" si="163"/>
        <v>-0.39259517616711831</v>
      </c>
      <c r="L484" s="1">
        <f t="shared" si="153"/>
        <v>-174.34652009102513</v>
      </c>
      <c r="M484" s="1">
        <f t="shared" si="154"/>
        <v>0</v>
      </c>
      <c r="N484" s="1">
        <f t="shared" si="159"/>
        <v>0</v>
      </c>
      <c r="O484" s="1">
        <f t="shared" si="155"/>
        <v>3.4111866634494115E-2</v>
      </c>
      <c r="P484" s="1">
        <f t="shared" si="156"/>
        <v>26.943481110864241</v>
      </c>
      <c r="Q484" s="1">
        <f t="shared" si="157"/>
        <v>0</v>
      </c>
      <c r="R484" s="1">
        <f t="shared" si="160"/>
        <v>0</v>
      </c>
      <c r="T484">
        <f t="shared" si="161"/>
        <v>0</v>
      </c>
      <c r="U484">
        <f t="shared" si="162"/>
        <v>0</v>
      </c>
    </row>
    <row r="485" spans="1:21">
      <c r="A485">
        <v>480</v>
      </c>
      <c r="B485">
        <f t="shared" si="158"/>
        <v>9.6</v>
      </c>
      <c r="C485" s="1">
        <f t="shared" si="145"/>
        <v>34.403934927955667</v>
      </c>
      <c r="D485" s="1">
        <f t="shared" si="146"/>
        <v>0.60135255800894549</v>
      </c>
      <c r="E485" s="1">
        <f t="shared" si="147"/>
        <v>1.0152432281632422</v>
      </c>
      <c r="F485" s="1">
        <f t="shared" si="148"/>
        <v>1.5960650720443326</v>
      </c>
      <c r="G485" s="1">
        <f t="shared" si="149"/>
        <v>-0.60135255800894549</v>
      </c>
      <c r="H485" s="1">
        <f t="shared" si="150"/>
        <v>1.7055933317247058</v>
      </c>
      <c r="I485" s="1">
        <f t="shared" si="151"/>
        <v>-20.645002036519145</v>
      </c>
      <c r="J485" s="1">
        <f t="shared" si="152"/>
        <v>-19.629758808355916</v>
      </c>
      <c r="K485" s="1">
        <f t="shared" si="163"/>
        <v>-0.39259517616711831</v>
      </c>
      <c r="L485" s="1">
        <f t="shared" si="153"/>
        <v>-174.73911526719223</v>
      </c>
      <c r="M485" s="1">
        <f t="shared" si="154"/>
        <v>0</v>
      </c>
      <c r="N485" s="1">
        <f t="shared" si="159"/>
        <v>0</v>
      </c>
      <c r="O485" s="1">
        <f t="shared" si="155"/>
        <v>3.4111866634494115E-2</v>
      </c>
      <c r="P485" s="1">
        <f t="shared" si="156"/>
        <v>26.977592977498734</v>
      </c>
      <c r="Q485" s="1">
        <f t="shared" si="157"/>
        <v>0</v>
      </c>
      <c r="R485" s="1">
        <f t="shared" si="160"/>
        <v>0</v>
      </c>
      <c r="T485">
        <f t="shared" si="161"/>
        <v>0</v>
      </c>
      <c r="U485">
        <f t="shared" si="162"/>
        <v>0</v>
      </c>
    </row>
    <row r="486" spans="1:21">
      <c r="A486">
        <v>481</v>
      </c>
      <c r="B486">
        <f t="shared" si="158"/>
        <v>9.620000000000001</v>
      </c>
      <c r="C486" s="1">
        <f t="shared" si="145"/>
        <v>34.403934927955667</v>
      </c>
      <c r="D486" s="1">
        <f t="shared" si="146"/>
        <v>0.60135255800894549</v>
      </c>
      <c r="E486" s="1">
        <f t="shared" si="147"/>
        <v>1.0152432281632422</v>
      </c>
      <c r="F486" s="1">
        <f t="shared" si="148"/>
        <v>1.5960650720443326</v>
      </c>
      <c r="G486" s="1">
        <f t="shared" si="149"/>
        <v>-0.60135255800894549</v>
      </c>
      <c r="H486" s="1">
        <f t="shared" si="150"/>
        <v>1.7055933317247058</v>
      </c>
      <c r="I486" s="1">
        <f t="shared" si="151"/>
        <v>-20.645002036519145</v>
      </c>
      <c r="J486" s="1">
        <f t="shared" si="152"/>
        <v>-19.629758808355916</v>
      </c>
      <c r="K486" s="1">
        <f t="shared" si="163"/>
        <v>-0.39259517616711831</v>
      </c>
      <c r="L486" s="1">
        <f t="shared" si="153"/>
        <v>-175.13171044335934</v>
      </c>
      <c r="M486" s="1">
        <f t="shared" si="154"/>
        <v>0</v>
      </c>
      <c r="N486" s="1">
        <f t="shared" si="159"/>
        <v>0</v>
      </c>
      <c r="O486" s="1">
        <f t="shared" si="155"/>
        <v>3.4111866634494115E-2</v>
      </c>
      <c r="P486" s="1">
        <f t="shared" si="156"/>
        <v>27.011704844133227</v>
      </c>
      <c r="Q486" s="1">
        <f t="shared" si="157"/>
        <v>0</v>
      </c>
      <c r="R486" s="1">
        <f t="shared" si="160"/>
        <v>0</v>
      </c>
      <c r="T486">
        <f t="shared" si="161"/>
        <v>0</v>
      </c>
      <c r="U486">
        <f t="shared" si="162"/>
        <v>0</v>
      </c>
    </row>
    <row r="487" spans="1:21">
      <c r="A487">
        <v>482</v>
      </c>
      <c r="B487">
        <f t="shared" si="158"/>
        <v>9.64</v>
      </c>
      <c r="C487" s="1">
        <f t="shared" si="145"/>
        <v>34.403934927955667</v>
      </c>
      <c r="D487" s="1">
        <f t="shared" si="146"/>
        <v>0.60135255800894549</v>
      </c>
      <c r="E487" s="1">
        <f t="shared" si="147"/>
        <v>1.0152432281632422</v>
      </c>
      <c r="F487" s="1">
        <f t="shared" si="148"/>
        <v>1.5960650720443326</v>
      </c>
      <c r="G487" s="1">
        <f t="shared" si="149"/>
        <v>-0.60135255800894549</v>
      </c>
      <c r="H487" s="1">
        <f t="shared" si="150"/>
        <v>1.7055933317247058</v>
      </c>
      <c r="I487" s="1">
        <f t="shared" si="151"/>
        <v>-20.645002036519145</v>
      </c>
      <c r="J487" s="1">
        <f t="shared" si="152"/>
        <v>-19.629758808355916</v>
      </c>
      <c r="K487" s="1">
        <f t="shared" si="163"/>
        <v>-0.39259517616711831</v>
      </c>
      <c r="L487" s="1">
        <f t="shared" si="153"/>
        <v>-175.52430561952644</v>
      </c>
      <c r="M487" s="1">
        <f t="shared" si="154"/>
        <v>0</v>
      </c>
      <c r="N487" s="1">
        <f t="shared" si="159"/>
        <v>0</v>
      </c>
      <c r="O487" s="1">
        <f t="shared" si="155"/>
        <v>3.4111866634494115E-2</v>
      </c>
      <c r="P487" s="1">
        <f t="shared" si="156"/>
        <v>27.045816710767721</v>
      </c>
      <c r="Q487" s="1">
        <f t="shared" si="157"/>
        <v>0</v>
      </c>
      <c r="R487" s="1">
        <f t="shared" si="160"/>
        <v>0</v>
      </c>
      <c r="T487">
        <f t="shared" si="161"/>
        <v>0</v>
      </c>
      <c r="U487">
        <f t="shared" si="162"/>
        <v>0</v>
      </c>
    </row>
    <row r="488" spans="1:21">
      <c r="A488">
        <v>483</v>
      </c>
      <c r="B488">
        <f t="shared" si="158"/>
        <v>9.66</v>
      </c>
      <c r="C488" s="1">
        <f t="shared" si="145"/>
        <v>34.403934927955667</v>
      </c>
      <c r="D488" s="1">
        <f t="shared" si="146"/>
        <v>0.60135255800894549</v>
      </c>
      <c r="E488" s="1">
        <f t="shared" si="147"/>
        <v>1.0152432281632422</v>
      </c>
      <c r="F488" s="1">
        <f t="shared" si="148"/>
        <v>1.5960650720443326</v>
      </c>
      <c r="G488" s="1">
        <f t="shared" si="149"/>
        <v>-0.60135255800894549</v>
      </c>
      <c r="H488" s="1">
        <f t="shared" si="150"/>
        <v>1.7055933317247058</v>
      </c>
      <c r="I488" s="1">
        <f t="shared" si="151"/>
        <v>-20.645002036519145</v>
      </c>
      <c r="J488" s="1">
        <f t="shared" si="152"/>
        <v>-19.629758808355916</v>
      </c>
      <c r="K488" s="1">
        <f t="shared" si="163"/>
        <v>-0.39259517616711831</v>
      </c>
      <c r="L488" s="1">
        <f t="shared" si="153"/>
        <v>-175.91690079569355</v>
      </c>
      <c r="M488" s="1">
        <f t="shared" si="154"/>
        <v>0</v>
      </c>
      <c r="N488" s="1">
        <f t="shared" si="159"/>
        <v>0</v>
      </c>
      <c r="O488" s="1">
        <f t="shared" si="155"/>
        <v>3.4111866634494115E-2</v>
      </c>
      <c r="P488" s="1">
        <f t="shared" si="156"/>
        <v>27.079928577402214</v>
      </c>
      <c r="Q488" s="1">
        <f t="shared" si="157"/>
        <v>0</v>
      </c>
      <c r="R488" s="1">
        <f t="shared" si="160"/>
        <v>0</v>
      </c>
      <c r="T488">
        <f t="shared" si="161"/>
        <v>0</v>
      </c>
      <c r="U488">
        <f t="shared" si="162"/>
        <v>0</v>
      </c>
    </row>
    <row r="489" spans="1:21">
      <c r="A489">
        <v>484</v>
      </c>
      <c r="B489">
        <f t="shared" si="158"/>
        <v>9.68</v>
      </c>
      <c r="C489" s="1">
        <f t="shared" si="145"/>
        <v>34.403934927955667</v>
      </c>
      <c r="D489" s="1">
        <f t="shared" si="146"/>
        <v>0.60135255800894549</v>
      </c>
      <c r="E489" s="1">
        <f t="shared" si="147"/>
        <v>1.0152432281632422</v>
      </c>
      <c r="F489" s="1">
        <f t="shared" si="148"/>
        <v>1.5960650720443326</v>
      </c>
      <c r="G489" s="1">
        <f t="shared" si="149"/>
        <v>-0.60135255800894549</v>
      </c>
      <c r="H489" s="1">
        <f t="shared" si="150"/>
        <v>1.7055933317247058</v>
      </c>
      <c r="I489" s="1">
        <f t="shared" si="151"/>
        <v>-20.645002036519145</v>
      </c>
      <c r="J489" s="1">
        <f t="shared" si="152"/>
        <v>-19.629758808355916</v>
      </c>
      <c r="K489" s="1">
        <f t="shared" si="163"/>
        <v>-0.39259517616711831</v>
      </c>
      <c r="L489" s="1">
        <f t="shared" si="153"/>
        <v>-176.30949597186066</v>
      </c>
      <c r="M489" s="1">
        <f t="shared" si="154"/>
        <v>0</v>
      </c>
      <c r="N489" s="1">
        <f t="shared" si="159"/>
        <v>0</v>
      </c>
      <c r="O489" s="1">
        <f t="shared" si="155"/>
        <v>3.4111866634494115E-2</v>
      </c>
      <c r="P489" s="1">
        <f t="shared" si="156"/>
        <v>27.114040444036707</v>
      </c>
      <c r="Q489" s="1">
        <f t="shared" si="157"/>
        <v>0</v>
      </c>
      <c r="R489" s="1">
        <f t="shared" si="160"/>
        <v>0</v>
      </c>
      <c r="T489">
        <f t="shared" si="161"/>
        <v>0</v>
      </c>
      <c r="U489">
        <f t="shared" si="162"/>
        <v>0</v>
      </c>
    </row>
    <row r="490" spans="1:21">
      <c r="A490">
        <v>485</v>
      </c>
      <c r="B490">
        <f t="shared" si="158"/>
        <v>9.7000000000000011</v>
      </c>
      <c r="C490" s="1">
        <f t="shared" si="145"/>
        <v>34.403934927955667</v>
      </c>
      <c r="D490" s="1">
        <f t="shared" si="146"/>
        <v>0.60135255800894549</v>
      </c>
      <c r="E490" s="1">
        <f t="shared" si="147"/>
        <v>1.0152432281632422</v>
      </c>
      <c r="F490" s="1">
        <f t="shared" si="148"/>
        <v>1.5960650720443326</v>
      </c>
      <c r="G490" s="1">
        <f t="shared" si="149"/>
        <v>-0.60135255800894549</v>
      </c>
      <c r="H490" s="1">
        <f t="shared" si="150"/>
        <v>1.7055933317247058</v>
      </c>
      <c r="I490" s="1">
        <f t="shared" si="151"/>
        <v>-20.645002036519145</v>
      </c>
      <c r="J490" s="1">
        <f t="shared" si="152"/>
        <v>-19.629758808355916</v>
      </c>
      <c r="K490" s="1">
        <f t="shared" si="163"/>
        <v>-0.39259517616711831</v>
      </c>
      <c r="L490" s="1">
        <f t="shared" si="153"/>
        <v>-176.70209114802776</v>
      </c>
      <c r="M490" s="1">
        <f t="shared" si="154"/>
        <v>0</v>
      </c>
      <c r="N490" s="1">
        <f t="shared" si="159"/>
        <v>0</v>
      </c>
      <c r="O490" s="1">
        <f t="shared" si="155"/>
        <v>3.4111866634494115E-2</v>
      </c>
      <c r="P490" s="1">
        <f t="shared" si="156"/>
        <v>27.1481523106712</v>
      </c>
      <c r="Q490" s="1">
        <f t="shared" si="157"/>
        <v>0</v>
      </c>
      <c r="R490" s="1">
        <f t="shared" si="160"/>
        <v>0</v>
      </c>
      <c r="T490">
        <f t="shared" si="161"/>
        <v>0</v>
      </c>
      <c r="U490">
        <f t="shared" si="162"/>
        <v>0</v>
      </c>
    </row>
    <row r="491" spans="1:21">
      <c r="A491">
        <v>486</v>
      </c>
      <c r="B491">
        <f t="shared" si="158"/>
        <v>9.7200000000000006</v>
      </c>
      <c r="C491" s="1">
        <f t="shared" si="145"/>
        <v>34.403934927955667</v>
      </c>
      <c r="D491" s="1">
        <f t="shared" si="146"/>
        <v>0.60135255800894549</v>
      </c>
      <c r="E491" s="1">
        <f t="shared" si="147"/>
        <v>1.0152432281632422</v>
      </c>
      <c r="F491" s="1">
        <f t="shared" si="148"/>
        <v>1.5960650720443326</v>
      </c>
      <c r="G491" s="1">
        <f t="shared" si="149"/>
        <v>-0.60135255800894549</v>
      </c>
      <c r="H491" s="1">
        <f t="shared" si="150"/>
        <v>1.7055933317247058</v>
      </c>
      <c r="I491" s="1">
        <f t="shared" si="151"/>
        <v>-20.645002036519145</v>
      </c>
      <c r="J491" s="1">
        <f t="shared" si="152"/>
        <v>-19.629758808355916</v>
      </c>
      <c r="K491" s="1">
        <f t="shared" si="163"/>
        <v>-0.39259517616711831</v>
      </c>
      <c r="L491" s="1">
        <f t="shared" si="153"/>
        <v>-177.09468632419487</v>
      </c>
      <c r="M491" s="1">
        <f t="shared" si="154"/>
        <v>0</v>
      </c>
      <c r="N491" s="1">
        <f t="shared" si="159"/>
        <v>0</v>
      </c>
      <c r="O491" s="1">
        <f t="shared" si="155"/>
        <v>3.4111866634494115E-2</v>
      </c>
      <c r="P491" s="1">
        <f t="shared" si="156"/>
        <v>27.182264177305694</v>
      </c>
      <c r="Q491" s="1">
        <f t="shared" si="157"/>
        <v>0</v>
      </c>
      <c r="R491" s="1">
        <f t="shared" si="160"/>
        <v>0</v>
      </c>
      <c r="T491">
        <f t="shared" si="161"/>
        <v>0</v>
      </c>
      <c r="U491">
        <f t="shared" si="162"/>
        <v>0</v>
      </c>
    </row>
    <row r="492" spans="1:21">
      <c r="A492">
        <v>487</v>
      </c>
      <c r="B492">
        <f t="shared" si="158"/>
        <v>9.74</v>
      </c>
      <c r="C492" s="1">
        <f t="shared" si="145"/>
        <v>34.403934927955667</v>
      </c>
      <c r="D492" s="1">
        <f t="shared" si="146"/>
        <v>0.60135255800894549</v>
      </c>
      <c r="E492" s="1">
        <f t="shared" si="147"/>
        <v>1.0152432281632422</v>
      </c>
      <c r="F492" s="1">
        <f t="shared" si="148"/>
        <v>1.5960650720443326</v>
      </c>
      <c r="G492" s="1">
        <f t="shared" si="149"/>
        <v>-0.60135255800894549</v>
      </c>
      <c r="H492" s="1">
        <f t="shared" si="150"/>
        <v>1.7055933317247058</v>
      </c>
      <c r="I492" s="1">
        <f t="shared" si="151"/>
        <v>-20.645002036519145</v>
      </c>
      <c r="J492" s="1">
        <f t="shared" si="152"/>
        <v>-19.629758808355916</v>
      </c>
      <c r="K492" s="1">
        <f t="shared" si="163"/>
        <v>-0.39259517616711831</v>
      </c>
      <c r="L492" s="1">
        <f t="shared" si="153"/>
        <v>-177.48728150036197</v>
      </c>
      <c r="M492" s="1">
        <f t="shared" si="154"/>
        <v>0</v>
      </c>
      <c r="N492" s="1">
        <f t="shared" si="159"/>
        <v>0</v>
      </c>
      <c r="O492" s="1">
        <f t="shared" si="155"/>
        <v>3.4111866634494115E-2</v>
      </c>
      <c r="P492" s="1">
        <f t="shared" si="156"/>
        <v>27.216376043940187</v>
      </c>
      <c r="Q492" s="1">
        <f t="shared" si="157"/>
        <v>0</v>
      </c>
      <c r="R492" s="1">
        <f t="shared" si="160"/>
        <v>0</v>
      </c>
      <c r="T492">
        <f t="shared" si="161"/>
        <v>0</v>
      </c>
      <c r="U492">
        <f t="shared" si="162"/>
        <v>0</v>
      </c>
    </row>
    <row r="493" spans="1:21">
      <c r="A493">
        <v>488</v>
      </c>
      <c r="B493">
        <f t="shared" si="158"/>
        <v>9.76</v>
      </c>
      <c r="C493" s="1">
        <f t="shared" ref="C493:C494" si="164">C492+COS(RADIANS(I492))*((T492+U492)/2)*$I$2</f>
        <v>34.403934927955667</v>
      </c>
      <c r="D493" s="1">
        <f t="shared" ref="D493:D494" si="165">D492+SIN(RADIANS(E492))*((T492+U492)/2)*$I$2</f>
        <v>0.60135255800894549</v>
      </c>
      <c r="E493" s="1">
        <f t="shared" ref="E493:E494" si="166">E492+(T492-U492)/24</f>
        <v>1.0152432281632422</v>
      </c>
      <c r="F493" s="1">
        <f t="shared" ref="F493:F494" si="167">$F$1-C493</f>
        <v>1.5960650720443326</v>
      </c>
      <c r="G493" s="1">
        <f t="shared" ref="G493:G494" si="168">$F$2-D493</f>
        <v>-0.60135255800894549</v>
      </c>
      <c r="H493" s="1">
        <f t="shared" ref="H493:H494" si="169">SQRT(F493*F493+G493*G493)</f>
        <v>1.7055933317247058</v>
      </c>
      <c r="I493" s="1">
        <f t="shared" ref="I493:I494" si="170">IF($F$3&lt;0,DEGREES(ATAN2(F493,G493))+180,DEGREES(ATAN2(F493,G493)))</f>
        <v>-20.645002036519145</v>
      </c>
      <c r="J493" s="1">
        <f t="shared" ref="J493:J494" si="171">IF(MOD(I493+E493,360) &gt; 180, MOD(I493+E493,360)-360,MOD(I493+E493,360))</f>
        <v>-19.629758808355916</v>
      </c>
      <c r="K493" s="1">
        <f t="shared" si="163"/>
        <v>-0.39259517616711831</v>
      </c>
      <c r="L493" s="1">
        <f t="shared" ref="L493:L494" si="172">K493+L492</f>
        <v>-177.87987667652908</v>
      </c>
      <c r="M493" s="1">
        <f t="shared" ref="M493:M494" si="173">K493-K492</f>
        <v>0</v>
      </c>
      <c r="N493" s="1">
        <f t="shared" si="159"/>
        <v>0</v>
      </c>
      <c r="O493" s="1">
        <f t="shared" ref="O493:O494" si="174">H493*$I$1</f>
        <v>3.4111866634494115E-2</v>
      </c>
      <c r="P493" s="1">
        <f t="shared" ref="P493:P494" si="175">O493+P492</f>
        <v>27.25048791057468</v>
      </c>
      <c r="Q493" s="1">
        <f t="shared" ref="Q493:Q494" si="176">O493-O492</f>
        <v>0</v>
      </c>
      <c r="R493" s="1">
        <f t="shared" si="160"/>
        <v>0</v>
      </c>
      <c r="T493">
        <f t="shared" si="161"/>
        <v>0</v>
      </c>
      <c r="U493">
        <f t="shared" si="162"/>
        <v>0</v>
      </c>
    </row>
    <row r="494" spans="1:21">
      <c r="A494">
        <v>489</v>
      </c>
      <c r="B494">
        <f t="shared" si="158"/>
        <v>9.7799999999999994</v>
      </c>
      <c r="C494" s="1">
        <f t="shared" si="164"/>
        <v>34.403934927955667</v>
      </c>
      <c r="D494" s="1">
        <f t="shared" si="165"/>
        <v>0.60135255800894549</v>
      </c>
      <c r="E494" s="1">
        <f t="shared" si="166"/>
        <v>1.0152432281632422</v>
      </c>
      <c r="F494" s="1">
        <f t="shared" si="167"/>
        <v>1.5960650720443326</v>
      </c>
      <c r="G494" s="1">
        <f t="shared" si="168"/>
        <v>-0.60135255800894549</v>
      </c>
      <c r="H494" s="1">
        <f t="shared" si="169"/>
        <v>1.7055933317247058</v>
      </c>
      <c r="I494" s="1">
        <f t="shared" si="170"/>
        <v>-20.645002036519145</v>
      </c>
      <c r="J494" s="1">
        <f t="shared" si="171"/>
        <v>-19.629758808355916</v>
      </c>
      <c r="K494" s="1">
        <f t="shared" si="163"/>
        <v>-0.39259517616711831</v>
      </c>
      <c r="L494" s="1">
        <f t="shared" si="172"/>
        <v>-178.27247185269619</v>
      </c>
      <c r="M494" s="1">
        <f t="shared" si="173"/>
        <v>0</v>
      </c>
      <c r="N494" s="1">
        <f t="shared" si="159"/>
        <v>0</v>
      </c>
      <c r="O494" s="1">
        <f t="shared" si="174"/>
        <v>3.4111866634494115E-2</v>
      </c>
      <c r="P494" s="1">
        <f t="shared" si="175"/>
        <v>27.284599777209174</v>
      </c>
      <c r="Q494" s="1">
        <f t="shared" si="176"/>
        <v>0</v>
      </c>
      <c r="R494" s="1">
        <f t="shared" si="160"/>
        <v>0</v>
      </c>
      <c r="T494">
        <f t="shared" si="161"/>
        <v>0</v>
      </c>
      <c r="U494">
        <f t="shared" si="16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IO Assignment</vt:lpstr>
      <vt:lpstr>CAN</vt:lpstr>
      <vt:lpstr>Encoder Calcs</vt:lpstr>
      <vt:lpstr>PID</vt:lpstr>
      <vt:lpstr>X</vt:lpstr>
      <vt:lpstr>SPID</vt:lpstr>
      <vt:lpstr>DPID</vt:lpstr>
      <vt:lpstr>Dd</vt:lpstr>
      <vt:lpstr>Di</vt:lpstr>
      <vt:lpstr>Dp</vt:lpstr>
      <vt:lpstr>'IO Assignment'!Print_Area</vt:lpstr>
      <vt:lpstr>Sd</vt:lpstr>
      <vt:lpstr>Si</vt:lpstr>
      <vt:lpstr>Sp</vt:lpstr>
      <vt:lpstr>Speed</vt:lpstr>
      <vt:lpstr>Ts</vt:lpstr>
    </vt:vector>
  </TitlesOfParts>
  <Company>United Technologies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Schroeder</dc:creator>
  <cp:lastModifiedBy>CSC</cp:lastModifiedBy>
  <cp:lastPrinted>2013-02-04T20:38:18Z</cp:lastPrinted>
  <dcterms:created xsi:type="dcterms:W3CDTF">2011-01-19T19:28:15Z</dcterms:created>
  <dcterms:modified xsi:type="dcterms:W3CDTF">2013-02-19T09:10:10Z</dcterms:modified>
</cp:coreProperties>
</file>