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comments5.xml" ContentType="application/vnd.openxmlformats-officedocument.spreadsheetml.comments+xml"/>
  <Override PartName="/xl/comments1.xml" ContentType="application/vnd.openxmlformats-officedocument.spreadsheetml.comments+xml"/>
  <Override PartName="/xl/comments12.xml" ContentType="application/vnd.openxmlformats-officedocument.spreadsheetml.comments+xml"/>
  <Override PartName="/xl/comments7.xml" ContentType="application/vnd.openxmlformats-officedocument.spreadsheetml.comments+xml"/>
  <Override PartName="/xl/comments10.xml" ContentType="application/vnd.openxmlformats-officedocument.spreadsheetml.comments+xml"/>
  <Override PartName="/xl/comments4.xml" ContentType="application/vnd.openxmlformats-officedocument.spreadsheetml.comments+xml"/>
  <Override PartName="/xl/comments11.xml" ContentType="application/vnd.openxmlformats-officedocument.spreadsheetml.comments+xml"/>
  <Override PartName="/xl/comments3.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2.xml" ContentType="application/vnd.openxmlformats-officedocument.spreadsheetml.comments+xml"/>
  <Override PartName="/xl/comments6.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workbook.xml" ContentType="application/vnd.openxmlformats-officedocument.spreadsheetml.sheet.main+xml"/>
  <Override PartName="/xl/worksheets/sheet5.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worksheets/sheet25.xml" ContentType="application/vnd.openxmlformats-officedocument.spreadsheetml.worksheet+xml"/>
  <Override PartName="/xl/worksheets/sheet27.xml" ContentType="application/vnd.openxmlformats-officedocument.spreadsheetml.worksheet+xml"/>
  <Override PartName="/xl/worksheets/sheet29.xml" ContentType="application/vnd.openxmlformats-officedocument.spreadsheetml.worksheet+xml"/>
  <Override PartName="/xl/worksheets/sheet17.xml" ContentType="application/vnd.openxmlformats-officedocument.spreadsheetml.worksheet+xml"/>
  <Override PartName="/xl/worksheets/sheet34.xml" ContentType="application/vnd.openxmlformats-officedocument.spreadsheetml.worksheet+xml"/>
  <Override PartName="/xl/worksheets/sheet6.xml" ContentType="application/vnd.openxmlformats-officedocument.spreadsheetml.worksheet+xml"/>
  <Override PartName="/xl/worksheets/sheet45.xml" ContentType="application/vnd.openxmlformats-officedocument.spreadsheetml.worksheet+xml"/>
  <Override PartName="/xl/worksheets/sheet26.xml" ContentType="application/vnd.openxmlformats-officedocument.spreadsheetml.worksheet+xml"/>
  <Override PartName="/xl/worksheets/sheet44.xml" ContentType="application/vnd.openxmlformats-officedocument.spreadsheetml.worksheet+xml"/>
  <Override PartName="/xl/worksheets/sheet35.xml" ContentType="application/vnd.openxmlformats-officedocument.spreadsheetml.worksheet+xml"/>
  <Override PartName="/xl/worksheets/sheet43.xml" ContentType="application/vnd.openxmlformats-officedocument.spreadsheetml.worksheet+xml"/>
  <Override PartName="/xl/worksheets/sheet10.xml" ContentType="application/vnd.openxmlformats-officedocument.spreadsheetml.worksheet+xml"/>
  <Override PartName="/xl/worksheets/sheet23.xml" ContentType="application/vnd.openxmlformats-officedocument.spreadsheetml.worksheet+xml"/>
  <Override PartName="/xl/worksheets/sheet37.xml" ContentType="application/vnd.openxmlformats-officedocument.spreadsheetml.worksheet+xml"/>
  <Override PartName="/xl/worksheets/sheet36.xml" ContentType="application/vnd.openxmlformats-officedocument.spreadsheetml.worksheet+xml"/>
  <Override PartName="/xl/worksheets/sheet40.xml" ContentType="application/vnd.openxmlformats-officedocument.spreadsheetml.worksheet+xml"/>
  <Override PartName="/xl/worksheets/sheet24.xml" ContentType="application/vnd.openxmlformats-officedocument.spreadsheetml.worksheet+xml"/>
  <Override PartName="/xl/worksheets/sheet9.xml" ContentType="application/vnd.openxmlformats-officedocument.spreadsheetml.worksheet+xml"/>
  <Override PartName="/xl/worksheets/sheet14.xml" ContentType="application/vnd.openxmlformats-officedocument.spreadsheetml.worksheet+xml"/>
  <Override PartName="/xl/worksheets/sheet42.xml" ContentType="application/vnd.openxmlformats-officedocument.spreadsheetml.worksheet+xml"/>
  <Override PartName="/xl/worksheets/sheet11.xml" ContentType="application/vnd.openxmlformats-officedocument.spreadsheetml.worksheet+xml"/>
  <Override PartName="/xl/worksheets/sheet41.xml" ContentType="application/vnd.openxmlformats-officedocument.spreadsheetml.worksheet+xml"/>
  <Override PartName="/xl/worksheets/sheet19.xml" ContentType="application/vnd.openxmlformats-officedocument.spreadsheetml.worksheet+xml"/>
  <Override PartName="/xl/worksheets/sheet16.xml" ContentType="application/vnd.openxmlformats-officedocument.spreadsheetml.worksheet+xml"/>
  <Override PartName="/xl/worksheets/sheet30.xml" ContentType="application/vnd.openxmlformats-officedocument.spreadsheetml.worksheet+xml"/>
  <Override PartName="/xl/worksheets/sheet21.xml" ContentType="application/vnd.openxmlformats-officedocument.spreadsheetml.worksheet+xml"/>
  <Override PartName="/xl/worksheets/sheet8.xml" ContentType="application/vnd.openxmlformats-officedocument.spreadsheetml.worksheet+xml"/>
  <Override PartName="/xl/worksheets/sheet38.xml" ContentType="application/vnd.openxmlformats-officedocument.spreadsheetml.worksheet+xml"/>
  <Override PartName="/xl/worksheets/sheet22.xml" ContentType="application/vnd.openxmlformats-officedocument.spreadsheetml.worksheet+xml"/>
  <Override PartName="/xl/worksheets/sheet13.xml" ContentType="application/vnd.openxmlformats-officedocument.spreadsheetml.worksheet+xml"/>
  <Override PartName="/xl/worksheets/sheet18.xml" ContentType="application/vnd.openxmlformats-officedocument.spreadsheetml.worksheet+xml"/>
  <Override PartName="/xl/worksheets/sheet31.xml" ContentType="application/vnd.openxmlformats-officedocument.spreadsheetml.worksheet+xml"/>
  <Override PartName="/xl/worksheets/sheet1.xml" ContentType="application/vnd.openxmlformats-officedocument.spreadsheetml.worksheet+xml"/>
  <Override PartName="/xl/worksheets/sheet15.xml" ContentType="application/vnd.openxmlformats-officedocument.spreadsheetml.worksheet+xml"/>
  <Override PartName="/xl/worksheets/sheet32.xml" ContentType="application/vnd.openxmlformats-officedocument.spreadsheetml.worksheet+xml"/>
  <Override PartName="/xl/worksheets/sheet12.xml" ContentType="application/vnd.openxmlformats-officedocument.spreadsheetml.worksheet+xml"/>
  <Override PartName="/xl/worksheets/sheet28.xml" ContentType="application/vnd.openxmlformats-officedocument.spreadsheetml.worksheet+xml"/>
  <Override PartName="/xl/worksheets/sheet46.xml" ContentType="application/vnd.openxmlformats-officedocument.spreadsheetml.worksheet+xml"/>
  <Override PartName="/xl/worksheets/sheet33.xml" ContentType="application/vnd.openxmlformats-officedocument.spreadsheetml.worksheet+xml"/>
  <Override PartName="/xl/worksheets/sheet4.xml" ContentType="application/vnd.openxmlformats-officedocument.spreadsheetml.worksheet+xml"/>
  <Override PartName="/xl/worksheets/sheet3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AllScenarios" state="visible" r:id="rId3"/>
    <sheet sheetId="2" name="Attachment" state="visible" r:id="rId4"/>
    <sheet sheetId="3" name="Alerts" state="visible" r:id="rId5"/>
    <sheet sheetId="4" name="Constraint" state="visible" r:id="rId6"/>
    <sheet sheetId="5" name="Contact" state="visible" r:id="rId7"/>
    <sheet sheetId="6" name="CoordinateSystem" state="visible" r:id="rId8"/>
    <sheet sheetId="7" name="DataProcess" state="hidden" r:id="rId9"/>
    <sheet sheetId="8" name="DataProcessDefinition" state="visible" r:id="rId10"/>
    <sheet sheetId="9" name="DataProduct" state="visible" r:id="rId11"/>
    <sheet sheetId="10" name="DataProductLink" state="visible" r:id="rId12"/>
    <sheet sheetId="11" name="Deployment" state="visible" r:id="rId13"/>
    <sheet sheetId="12" name="ExternalDataProvider" state="hidden" r:id="rId14"/>
    <sheet sheetId="13" name="ExternalDataset" state="visible" r:id="rId15"/>
    <sheet sheetId="14" name="ExternalDatasetAgent" state="visible" r:id="rId16"/>
    <sheet sheetId="15" name="ExternalDatasetAgentInstance" state="visible" r:id="rId17"/>
    <sheet sheetId="16" name="ExternalDatasetModel" state="hidden" r:id="rId18"/>
    <sheet sheetId="17" name="InstrumentAgent" state="visible" r:id="rId19"/>
    <sheet sheetId="18" name="InstrumentAgentInstance" state="visible" r:id="rId20"/>
    <sheet sheetId="19" name="InstrumentDevice" state="visible" r:id="rId21"/>
    <sheet sheetId="20" name="InstrumentModel" state="visible" r:id="rId22"/>
    <sheet sheetId="21" name="InstrumentSite" state="visible" r:id="rId23"/>
    <sheet sheetId="22" name="Observatory" state="visible" r:id="rId24"/>
    <sheet sheetId="23" name="Org" state="visible" r:id="rId25"/>
    <sheet sheetId="24" name="ParameterFunctions" state="visible" r:id="rId26"/>
    <sheet sheetId="25" name="ParameterDefs" state="visible" r:id="rId27"/>
    <sheet sheetId="26" name="ParameterDictionary" state="visible" r:id="rId28"/>
    <sheet sheetId="27" name="Parser" state="visible" r:id="rId29"/>
    <sheet sheetId="28" name="PlatformAgent" state="visible" r:id="rId30"/>
    <sheet sheetId="29" name="PlatformAgentInstance" state="visible" r:id="rId31"/>
    <sheet sheetId="30" name="PlatformDevice" state="visible" r:id="rId32"/>
    <sheet sheetId="31" name="PlatformModel" state="visible" r:id="rId33"/>
    <sheet sheetId="32" name="PlatformSite" state="visible" r:id="rId34"/>
    <sheet sheetId="33" name="Policy" state="visible" r:id="rId35"/>
    <sheet sheetId="34" name="Reference" state="visible" r:id="rId36"/>
    <sheet sheetId="35" name="Scheduler" state="visible" r:id="rId37"/>
    <sheet sheetId="36" name="SensorDevice" state="hidden" r:id="rId38"/>
    <sheet sheetId="37" name="SensorModel" state="hidden" r:id="rId39"/>
    <sheet sheetId="38" name="StreamConfiguration" state="visible" r:id="rId40"/>
    <sheet sheetId="39" name="StreamDefinition" state="visible" r:id="rId41"/>
    <sheet sheetId="40" name="Subsite" state="visible" r:id="rId42"/>
    <sheet sheetId="41" name="TransformFunction" state="visible" r:id="rId43"/>
    <sheet sheetId="42" name="User" state="visible" r:id="rId44"/>
    <sheet sheetId="43" name="UserRole" state="visible" r:id="rId45"/>
    <sheet sheetId="44" name="WorkflowDefinition" state="visible" r:id="rId46"/>
    <sheet sheetId="45" name="Workflow" state="visible" r:id="rId47"/>
    <sheet sheetId="46" name="IDMap" state="visible" r:id="rId48"/>
  </sheets>
  <definedNames>
    <definedName name="ParameterDefs">ParameterDefs!$A$1:$AE$1</definedName>
    <definedName name="NamedRange2">Workflow!$A$1:$V$1</definedName>
  </definedNames>
  <calcPr/>
</workbook>
</file>

<file path=xl/comments1.xml><?xml version="1.0" encoding="utf-8"?>
<comments xmlns="http://schemas.openxmlformats.org/spreadsheetml/2006/main">
  <authors>
    <author/>
  </authors>
  <commentList>
    <comment ref="A1" authorId="0">
      <text>
        <t xml:space="preserve">These Parameter Dictionaries do not exist.
	-Lucas Campbell
----
This Parameter Dictionary does not exist
	-Lucas Campbell
----
???
	-Lucas Campbell</t>
      </text>
    </comment>
  </commentList>
</comments>
</file>

<file path=xl/comments10.xml><?xml version="1.0" encoding="utf-8"?>
<comments xmlns="http://schemas.openxmlformats.org/spreadsheetml/2006/main">
  <authors>
    <author/>
  </authors>
  <commentList>
    <comment ref="A1" authorId="0">
      <text>
        <t xml:space="preserve">Added Global Glider instrument CTDGV-M entries.
	-Arthur Teranishi</t>
      </text>
    </comment>
    <comment ref="E67" authorId="0">
      <text>
        <t xml:space="preserve">Temporarily removed PD962,PD963 due to error.
	-tampe
Note that these two parameters rely on a co-located CTD for their parameter functions and we do NOT currently support multi-instrument coverages yet in R2.  We can add these back for R3.
	-tampe</t>
      </text>
    </comment>
    <comment ref="B114" authorId="0">
      <text>
        <t xml:space="preserve">Removed _ from DICT_109
	-Lucas Campbell</t>
      </text>
    </comment>
    <comment ref="E15" authorId="0">
      <text>
        <t xml:space="preserve">The raw stream should not include latitude, longitude, and quality flags (PD8, PD9 and PD17).
	-wingard.osu
Removed PD8, PD9, and PD17
	-tampe</t>
      </text>
    </comment>
  </commentList>
</comments>
</file>

<file path=xl/comments11.xml><?xml version="1.0" encoding="utf-8"?>
<comments xmlns="http://schemas.openxmlformats.org/spreadsheetml/2006/main">
  <authors>
    <author/>
  </authors>
  <commentList>
    <comment ref="B3" authorId="0">
      <text>
        <t xml:space="preserve">Duplicate ID warning
	-Lucas Campbell</t>
      </text>
    </comment>
  </commentList>
</comments>
</file>

<file path=xl/comments12.xml><?xml version="1.0" encoding="utf-8"?>
<comments xmlns="http://schemas.openxmlformats.org/spreadsheetml/2006/main">
  <authors>
    <author/>
  </authors>
  <commentList>
    <comment ref="B4" authorId="0">
      <text>
        <t xml:space="preserve">Duplicate ID Warning
	-Lucas Campbell</t>
      </text>
    </comment>
  </commentList>
</comments>
</file>

<file path=xl/comments13.xml><?xml version="1.0" encoding="utf-8"?>
<comments xmlns="http://schemas.openxmlformats.org/spreadsheetml/2006/main">
  <authors>
    <author/>
  </authors>
  <commentList>
    <comment ref="A91" authorId="0">
      <text>
        <t xml:space="preserve">There is No reason to re-define a raw Stream config.  Just use SC1
	-tampe</t>
      </text>
    </comment>
  </commentList>
</comments>
</file>

<file path=xl/comments14.xml><?xml version="1.0" encoding="utf-8"?>
<comments xmlns="http://schemas.openxmlformats.org/spreadsheetml/2006/main">
  <authors>
    <author/>
  </authors>
  <commentList>
    <comment ref="A161" authorId="0">
      <text>
        <t xml:space="preserve">NOTE: We can't support this L2 Data product yet because this one relies on parameters from a different instrument that we don't support in R2.
	-tampe</t>
      </text>
    </comment>
    <comment ref="D129" authorId="0">
      <text>
        <t xml:space="preserve">NOTE: These are duplicate StreamDef ID's (StreamDef121-124) and should be changed.
	-tampe</t>
      </text>
    </comment>
    <comment ref="I1" authorId="0">
      <text>
        <t xml:space="preserve">This column is obsolete
	-Lucas Campbell</t>
      </text>
    </comment>
    <comment ref="I8" authorId="0">
      <text>
        <t xml:space="preserve">This Parameter Dictionary doesn't exist (VOID) and this scenario won't load now.
	-Lucas Campbell</t>
      </text>
    </comment>
    <comment ref="I69" authorId="0">
      <text>
        <t xml:space="preserve">This Parameter Dictionary doesn't exist (VOID) and this scenario won't load now.
	-Lucas Campbell</t>
      </text>
    </comment>
    <comment ref="I68" authorId="0">
      <text>
        <t xml:space="preserve">This Parameter Dictionary doesn't exist (VOID) and this scenario won't load now.
	-Lucas Campbell</t>
      </text>
    </comment>
    <comment ref="I67" authorId="0">
      <text>
        <t xml:space="preserve">This Parameter Dictionary doesn't exist (VOID) and this scenario won't load now.
	-Lucas Campbell
this one should be voided as trhph is also voided.  trhph_parsed refers to parameters that are also voided.
	-spearce</t>
      </text>
    </comment>
    <comment ref="I66" authorId="0">
      <text>
        <t xml:space="preserve">This Parameter Dictionary doesn't exist (VOID) and this scenario won't load now.
	-Lucas Campbell</t>
      </text>
    </comment>
  </commentList>
</comments>
</file>

<file path=xl/comments2.xml><?xml version="1.0" encoding="utf-8"?>
<comments xmlns="http://schemas.openxmlformats.org/spreadsheetml/2006/main">
  <authors>
    <author/>
  </authors>
  <commentList>
    <comment ref="J20" authorId="0">
      <text>
        <t xml:space="preserve">Unit change from meters to feet for bottom depth of Station Papa gliders.
	-Arthur Teranishi
Why is this in feet?  Gliders don't handle anything in feet.
	-spearce
In the information section of the UX webpage, the data bounds units are displayed as FT. The constraints entry for bottom was changed from 1000 to 3280.84 to reflect this. I do not know if the FT units are hard coded or configurable. I will change it back to 1000 when the units are shown as m in the webpage.
	-Arthur Teranishi</t>
      </text>
    </comment>
  </commentList>
</comments>
</file>

<file path=xl/comments3.xml><?xml version="1.0" encoding="utf-8"?>
<comments xmlns="http://schemas.openxmlformats.org/spreadsheetml/2006/main">
  <authors>
    <author/>
  </authors>
  <commentList>
    <comment ref="B3" authorId="0">
      <text>
        <t xml:space="preserve">Duplicates, regardless of scenario it will either break or clobber the existing resource.  Please find another ID for this resource.
	-Lucas Campbell</t>
      </text>
    </comment>
    <comment ref="C16" authorId="0">
      <text>
        <t xml:space="preserve">This breaks BASE, USER_1 is defined in R2_DEMO scenario.
	-Lucas Campbell
I don't need it to be a specific user.  Will blank work?
	-Ian Katz
It looks like it should work without an entry but I can't test it just this moment.
	-Lucas Campbell
I tested it and it seems to insert the resource just fine, so I think this
is all set.
	-Ian Katz</t>
      </text>
    </comment>
  </commentList>
</comments>
</file>

<file path=xl/comments4.xml><?xml version="1.0" encoding="utf-8"?>
<comments xmlns="http://schemas.openxmlformats.org/spreadsheetml/2006/main">
  <authors>
    <author/>
  </authors>
  <commentList>
    <comment ref="A105" authorId="0">
      <text>
        <t xml:space="preserve">NOTE: We can't support this L2 Data product yet because this one relies on parameters from a different instrument that we don't support in R2.
	-tampe</t>
      </text>
    </comment>
    <comment ref="W83" authorId="0">
      <text>
        <t xml:space="preserve">changed from ctdbp_cdef_L2_density to ctdbp_cdef_sample to take advantage of new DM infrastructure
	-tampe</t>
      </text>
    </comment>
    <comment ref="W82" authorId="0">
      <text>
        <t xml:space="preserve">changed from ctdbp_cdef_L2_pracsal to ctdbp_cdef_sample to take advantage of new DM infrastructure
	-tampe</t>
      </text>
    </comment>
    <comment ref="W81" authorId="0">
      <text>
        <t xml:space="preserve">Changed from ctdbp_cdef_L1 to ctdbp_cdef_sample to take advantage of new DM infrastructure.
	-tampe</t>
      </text>
    </comment>
    <comment ref="W80" authorId="0">
      <text>
        <t xml:space="preserve">Used to be ctdbp_cdef_L0.  Changed to ctdbp_cdef_sample to utilize new DM infrastructure.
	-tampe</t>
      </text>
    </comment>
    <comment ref="W75" authorId="0">
      <text>
        <t xml:space="preserve">Used to be prest_l1_pressure.  moved this to prest_real_time to use New DM infrastructure.
	-tampe</t>
      </text>
    </comment>
    <comment ref="W45" authorId="0">
      <text>
        <t xml:space="preserve">Used to be presf_tide_converted, but was changed to reference presf_tide_measurement to work with new DM infrastructure
	-tampe</t>
      </text>
    </comment>
  </commentList>
</comments>
</file>

<file path=xl/comments5.xml><?xml version="1.0" encoding="utf-8"?>
<comments xmlns="http://schemas.openxmlformats.org/spreadsheetml/2006/main">
  <authors>
    <author/>
  </authors>
  <commentList>
    <comment ref="A134" authorId="0">
      <text>
        <t xml:space="preserve">NOTE: We can't support this L2 Data product yet because this one relies on parameters from a different instrument that we don't support in R2.
	-tampe</t>
      </text>
    </comment>
    <comment ref="A132" authorId="0">
      <text>
        <t xml:space="preserve">NOTE: We can't support this L2 Data product yet because this one relies on parameters from a different instrument that we don't support in R2.
	-tampe</t>
      </text>
    </comment>
  </commentList>
</comments>
</file>

<file path=xl/comments6.xml><?xml version="1.0" encoding="utf-8"?>
<comments xmlns="http://schemas.openxmlformats.org/spreadsheetml/2006/main">
  <authors>
    <author/>
  </authors>
  <commentList>
    <comment ref="F15" authorId="0">
      <text>
        <t xml:space="preserve">Used to be LOGINS5, but changed to LOGINS3 to allow for testing of "make primary"
	-tampe</t>
      </text>
    </comment>
  </commentList>
</comments>
</file>

<file path=xl/comments7.xml><?xml version="1.0" encoding="utf-8"?>
<comments xmlns="http://schemas.openxmlformats.org/spreadsheetml/2006/main">
  <authors>
    <author/>
  </authors>
  <commentList>
    <comment ref="K15" authorId="0">
      <text>
        <t xml:space="preserve">used to be 4002, but changed to 4009 for failure testing
	-tampe</t>
      </text>
    </comment>
    <comment ref="C14" authorId="0">
      <text>
        <t xml:space="preserve">Duplicate key IAI3, recommend new key
	-Lucas Campbell</t>
      </text>
    </comment>
    <comment ref="C16" authorId="0">
      <text>
        <t xml:space="preserve">Duplicate key IAI5, recommend new key
	-Lucas Campbell</t>
      </text>
    </comment>
  </commentList>
</comments>
</file>

<file path=xl/comments8.xml><?xml version="1.0" encoding="utf-8"?>
<comments xmlns="http://schemas.openxmlformats.org/spreadsheetml/2006/main">
  <authors>
    <author/>
  </authors>
  <commentList>
    <comment ref="B4" authorId="0">
      <text>
        <t xml:space="preserve">Duplicate ID Warning
	-Lucas Campbell</t>
      </text>
    </comment>
  </commentList>
</comments>
</file>

<file path=xl/comments9.xml><?xml version="1.0" encoding="utf-8"?>
<comments xmlns="http://schemas.openxmlformats.org/spreadsheetml/2006/main">
  <authors>
    <author/>
  </authors>
  <commentList>
    <comment ref="L1514" authorId="0">
      <text>
        <t xml:space="preserve">Edited display names and descriptions for CTDGV-M.
	-Arthur Teranishi</t>
      </text>
    </comment>
    <comment ref="W1076" authorId="0">
      <text>
        <t xml:space="preserve">Modified display names for Nortek Generic Data Structures. Added descriptions for Nortek Generic Data Structures and VEL3D-C,D.
	-Arthur Teranishi</t>
      </text>
    </comment>
    <comment ref="V556" authorId="0">
      <text>
        <t xml:space="preserve">Added parameter descriptions.
	-Arthur Teranishi</t>
      </text>
    </comment>
    <comment ref="L556" authorId="0">
      <text>
        <t xml:space="preserve">Added display names for VEL3D-C,D.
	-Arthur Teranishi</t>
      </text>
    </comment>
    <comment ref="A817" authorId="0">
      <text>
        <t xml:space="preserve">Why is this ALPHA_SYS???  This should be PRESF if its specific to prest and needed by any other system that uses PRESF.
	-tampe
These could be moved to BETA. Note, though, the instrument will not output these parameters in real-time. These are only available when the instrument is recovered and the data is downloaded.
	-wingard.osu</t>
      </text>
    </comment>
    <comment ref="J898" authorId="0">
      <text>
        <t xml:space="preserve">missing units
	-Lucas Campbell</t>
      </text>
    </comment>
    <comment ref="D898" authorId="0">
      <text>
        <t xml:space="preserve">ALL OF THESE ARE INVALID IDS!!!!!
	-Lucas Campbell</t>
      </text>
    </comment>
    <comment ref="G24" authorId="0">
      <text>
        <t xml:space="preserve">Changed to array&lt;&gt; because the exact usage is still undetermined, so constraining allowable values is not appropriate at this time - per conversation with Bill F.
	-blaze3399</t>
      </text>
    </comment>
  </commentList>
</comments>
</file>

<file path=xl/sharedStrings.xml><?xml version="1.0" encoding="utf-8"?>
<sst xmlns="http://schemas.openxmlformats.org/spreadsheetml/2006/main" count="24451" uniqueCount="8916">
  <si>
    <t>Scenario</t>
  </si>
  <si>
    <t>Dependencies</t>
  </si>
  <si>
    <t>Status</t>
  </si>
  <si>
    <t>Focus</t>
  </si>
  <si>
    <t>Purpose</t>
  </si>
  <si>
    <t>Comments</t>
  </si>
  <si>
    <t>This page describes the scenarios used in this preload spreadsheet and how to use them.
PLEASE KEEP THIS LIST UP TO DATE - the team will thank you.
Scenarios are ignored for all categories (tabs) that contain definitions (i.e. include values). Definition categories currently are: Constraint, Contact, CoordinateSystem, Alerts, StreamConfiguration. For these categories ALL content rows are loaded.
Each row in non definition categories can have a comma separated list of scenarios. In this case, the row applies to all listed scenarios.</t>
  </si>
  <si>
    <t>BASE</t>
  </si>
  <si>
    <t>Production</t>
  </si>
  <si>
    <t> Parameters</t>
  </si>
  <si>
    <t>Loaded during system bootstrap (r2deploy) from CVS files. Includes common ParameterDefs and ParameterDictionary entries.</t>
  </si>
  <si>
    <t>WARNING: r2deploy loads this from CSV files located in ion-definitions/res/preload/r2_ioc and NOT from this document or the one in TESTED_DOC. Please export changes to CSV files to change system bootstrap!</t>
  </si>
  <si>
    <t>BETA</t>
  </si>
  <si>
    <t> BASE</t>
  </si>
  <si>
    <t>Demo-official</t>
  </si>
  <si>
    <t> all</t>
  </si>
  <si>
    <t>Common minimal subset of all resources (users, orgs, CTD devices), used for all BETA systems</t>
  </si>
  <si>
    <t>Basis for system testing</t>
  </si>
  <si>
    <t>OOIR2</t>
  </si>
  <si>
    <t>Orgs, users, roles</t>
  </si>
  <si>
    <t>Official resources for OOI load for R2</t>
  </si>
  <si>
    <t>This complements the OOI preload, which is generated from SAF and the mapping spreadsheet.</t>
  </si>
  <si>
    <t>OOIR2_M</t>
  </si>
  <si>
    <t>Demo-development</t>
  </si>
  <si>
    <t>Creates some resources in lieu of running OOI preload, in particular PlatformModel, InstrumentModel.</t>
  </si>
  <si>
    <t>This supports shorter preload times if OOI preload can be skipped. Not compatible with OOI preload</t>
  </si>
  <si>
    <t>OOIR2_DEMO</t>
  </si>
  <si>
    <t>all</t>
  </si>
  <si>
    <t>Extension to OOI preload with sites, devices etc for demo instruments.</t>
  </si>
  <si>
    <t>This allows us to place the test instruments within the context of the OOI preload, not vice versa.</t>
  </si>
  <si>
    <t>OOIR2_ALPHA</t>
  </si>
  <si>
    <t>InstrumentAgentInstance</t>
  </si>
  <si>
    <t>InstrumentAgentInstance resources for alpha with port agent addresses</t>
  </si>
  <si>
    <t>OOIR2_BETA</t>
  </si>
  <si>
    <t>InstrumentAgentInstance resources for beta with port agent addresses</t>
  </si>
  <si>
    <t>R2_DEMO</t>
  </si>
  <si>
    <t> BETA</t>
  </si>
  <si>
    <t>Additional resources created for the R2 IOC demo (use with BETA)</t>
  </si>
  <si>
    <t>Used for most testing in combination with BETA, e.g. scenario=BETA,R2_DEMO. Contains CTD simulator.
Should be obsolete but is not due to continued use</t>
  </si>
  <si>
    <t>EER2</t>
  </si>
  <si>
    <t> BETA,R2_DEMO</t>
  </si>
  <si>
    <t>Obsolete</t>
  </si>
  <si>
    <t>Additional resources created for the R2 end to end demo (pathfinder) - OBSOLETE and removed</t>
  </si>
  <si>
    <t>DEVS</t>
  </si>
  <si>
    <t> </t>
  </si>
  <si>
    <t>UNCLEAR</t>
  </si>
  <si>
    <t>Devices, Agents</t>
  </si>
  <si>
    <t> resources for all devices other than SBE37 (use with BASE,BETA)</t>
  </si>
  <si>
    <t>This is not used as intended. There are now specific scenarios for each instrument model/driver type</t>
  </si>
  <si>
    <t>NOSE</t>
  </si>
  <si>
    <t>Automated testing</t>
  </si>
  <si>
    <t>all (selection)</t>
  </si>
  <si>
    <t>Resources for specific automated nosetests in ion/processes/bootstrap/test/test_loader.py</t>
  </si>
  <si>
    <t>Keep stable so that test won't fail. Problem - depends on BETA, which is a demo scenario</t>
  </si>
  <si>
    <t>APE</t>
  </si>
  <si>
    <t>Resources for automated load tests using APE (Jonathan)</t>
  </si>
  <si>
    <t>IDK</t>
  </si>
  <si>
    <t>Common minimal subset of all resources (users, orgs, CTD devices), used for IDK use</t>
  </si>
  <si>
    <t>used for testing and development of new drivers using IDK. See res/deploy/r2idk.yml</t>
  </si>
  <si>
    <t>CTDBP</t>
  </si>
  <si>
    <t>Increment-OK</t>
  </si>
  <si>
    <t>InstrumentAgent, Instrument, Params, DataProducts</t>
  </si>
  <si>
    <t>For CTDBP instrument, with parameters and data products</t>
  </si>
  <si>
    <t>PREST</t>
  </si>
  <si>
    <t>For PREST instrument, with parameters and data products</t>
  </si>
  <si>
    <t>PRESF</t>
  </si>
  <si>
    <t>For PRESF instrument, with parameters and data products</t>
  </si>
  <si>
    <t>TMPSF</t>
  </si>
  <si>
    <t>For TMPSF instrument, with parameters and data products</t>
  </si>
  <si>
    <t>VEL3D_B</t>
  </si>
  <si>
    <t>For VEL3D_B instrument, with parameters and data products</t>
  </si>
  <si>
    <t>VEL3D_C</t>
  </si>
  <si>
    <t>For VEL3D_C instrument, with parameters and data products</t>
  </si>
  <si>
    <t>OPTAA</t>
  </si>
  <si>
    <t>For OPTAA_C instrument, with parameters and data products</t>
  </si>
  <si>
    <t>CTDGV</t>
  </si>
  <si>
    <t>ExternalDatasetAgent, Instrument, Params, DataProducts</t>
  </si>
  <si>
    <t>For CTDGV_M instrument via dataset agents, with parameters and data products</t>
  </si>
  <si>
    <t>CTDPF</t>
  </si>
  <si>
    <t>Dataset Agent for CTDPF</t>
  </si>
  <si>
    <t>First dataset agent and CTDPF.</t>
  </si>
  <si>
    <t>First real dataset agent to be integrated.</t>
  </si>
  <si>
    <t>OBS</t>
  </si>
  <si>
    <t>In development</t>
  </si>
  <si>
    <t>External data?</t>
  </si>
  <si>
    <t>For seismic instruments with data acquired via data agent?</t>
  </si>
  <si>
    <t>VOID</t>
  </si>
  <si>
    <t>Historic reference</t>
  </si>
  <si>
    <t>Used to cancel previously set scenarios</t>
  </si>
  <si>
    <t>To ignore - for historic reference</t>
  </si>
  <si>
    <t>BF_DEMO</t>
  </si>
  <si>
    <t>???</t>
  </si>
  <si>
    <t>Parameters</t>
  </si>
  <si>
    <t>Bill F test?</t>
  </si>
  <si>
    <t>Still used?</t>
  </si>
  <si>
    <t>SP_TEST</t>
  </si>
  <si>
    <t>Personal</t>
  </si>
  <si>
    <t>Used by Stuart Pearce during the creation of instrument parameters</t>
  </si>
  <si>
    <t>Once values are entered, confirmed with driver author and reviewed, items marked with this scenario will be moved to one of the production or demo scenarios depending on need.</t>
  </si>
  <si>
    <t>CW_TEST</t>
  </si>
  <si>
    <t>Used by Chris Wingard during the creation of instrument parameters</t>
  </si>
  <si>
    <t>LC_TEST</t>
  </si>
  <si>
    <t>Tests for Data Management</t>
  </si>
  <si>
    <t>DM Testing Only</t>
  </si>
  <si>
    <t>HENRIE</t>
  </si>
  <si>
    <t>Testing policy</t>
  </si>
  <si>
    <t>RSN_OMS</t>
  </si>
  <si>
    <t>Platform agent testing</t>
  </si>
  <si>
    <t>Testing the JBox platform and Vel3D instrument hosted at UW</t>
  </si>
  <si>
    <t>requires VPN acccess to RSN</t>
  </si>
  <si>
    <t>ID</t>
  </si>
  <si>
    <t>resource_id</t>
  </si>
  <si>
    <t>file_path</t>
  </si>
  <si>
    <t>att/name</t>
  </si>
  <si>
    <t>att/description</t>
  </si>
  <si>
    <t>att/attachment_type</t>
  </si>
  <si>
    <t>att/content_type</t>
  </si>
  <si>
    <t>att/content</t>
  </si>
  <si>
    <t>att/keywords</t>
  </si>
  <si>
    <t>att/created_by</t>
  </si>
  <si>
    <t>att/modified_by</t>
  </si>
  <si>
    <t>parser</t>
  </si>
  <si>
    <t>STOP!</t>
  </si>
  <si>
    <t>Changes to this doc can break the nose tests or interfere with test systems!  BEFORE making changes, please read https://confluence.oceanobservatories.org/display/CIDev/Preload+development.  AFTER making changes, please TEST, make a copy of this sheet, and commit the new URL to ion_loader.py!</t>
  </si>
  <si>
    <t>DOC:CI_Attribute_Name</t>
  </si>
  <si>
    <t>[Attachment.alt_ids?]</t>
  </si>
  <si>
    <t>Attachment.object_id</t>
  </si>
  <si>
    <t>[X]</t>
  </si>
  <si>
    <t>Attachment.name</t>
  </si>
  <si>
    <t>Attachment.description</t>
  </si>
  <si>
    <t>Attachment.attachment_type</t>
  </si>
  <si>
    <t>Attachment.content_type</t>
  </si>
  <si>
    <t>Attachment.content</t>
  </si>
  <si>
    <t>Attachment.keywords</t>
  </si>
  <si>
    <t>ATT_TEST</t>
  </si>
  <si>
    <t>ID_TEST</t>
  </si>
  <si>
    <t>att1.pdf</t>
  </si>
  <si>
    <t>Testpdf</t>
  </si>
  <si>
    <t>Test of PDF File</t>
  </si>
  <si>
    <t>BLOB</t>
  </si>
  <si>
    <t>application/pdf</t>
  </si>
  <si>
    <t>ATT1</t>
  </si>
  <si>
    <t>ID3</t>
  </si>
  <si>
    <t>ATT2</t>
  </si>
  <si>
    <t>att2.png</t>
  </si>
  <si>
    <t>Testpng</t>
  </si>
  <si>
    <t>Test of PNG file</t>
  </si>
  <si>
    <t>image/png</t>
  </si>
  <si>
    <t>['IMAGE']</t>
  </si>
  <si>
    <t>ATT3</t>
  </si>
  <si>
    <t>ID4</t>
  </si>
  <si>
    <t>att3.csv</t>
  </si>
  <si>
    <t>Testcsv</t>
  </si>
  <si>
    <t>Test of CSV file</t>
  </si>
  <si>
    <t>ASCII</t>
  </si>
  <si>
    <t>text/csv</t>
  </si>
  <si>
    <t>ATT4</t>
  </si>
  <si>
    <t>EEInstrumentDevice</t>
  </si>
  <si>
    <t>Testpdf2</t>
  </si>
  <si>
    <t>Test of a PDF File</t>
  </si>
  <si>
    <t>ATT8</t>
  </si>
  <si>
    <t>DPROD16</t>
  </si>
  <si>
    <t>1341-00030_Data_Product_SPEC_CONDWAT_OOI.pdf</t>
  </si>
  <si>
    <t>1341-00030_Data_Product_SPEC_CONDWAT_OOI</t>
  </si>
  <si>
    <t>OOI Data Product Specification</t>
  </si>
  <si>
    <t>ATT9</t>
  </si>
  <si>
    <t>DPROD17</t>
  </si>
  <si>
    <t>1341-00010_Data_Product_SPEC_TEMPWAT_OOI.pdf</t>
  </si>
  <si>
    <t>1341-00010_Data_Product_SPEC_TEMPWAT_OOI</t>
  </si>
  <si>
    <t>ATT10</t>
  </si>
  <si>
    <t>DPROD18</t>
  </si>
  <si>
    <t>1341-00020_Data_Product_SPEC_PRESWAT_OOI.pdf</t>
  </si>
  <si>
    <t>1341-00020_Data_Product_SPEC_PRESWAT_OOI</t>
  </si>
  <si>
    <t>ATT11</t>
  </si>
  <si>
    <t>DPROD19</t>
  </si>
  <si>
    <t>1341-00040_Data_Product_SPEC_PRACSAL_OOI.pdf</t>
  </si>
  <si>
    <t>1341-00040_Data_Product_SPEC_PRACSAL_OOI</t>
  </si>
  <si>
    <t>ATT12</t>
  </si>
  <si>
    <t>DPROD20</t>
  </si>
  <si>
    <t>1341-00050_Data_Product_SPEC_DENSITY_OOI.pdf</t>
  </si>
  <si>
    <t>1341-00050_Data_Product_SPEC_DENSITY_OOI</t>
  </si>
  <si>
    <t>ALPHA_SYS</t>
  </si>
  <si>
    <t>ATT16</t>
  </si>
  <si>
    <t>DPROD46</t>
  </si>
  <si>
    <t>ATT17</t>
  </si>
  <si>
    <t>DPROD47</t>
  </si>
  <si>
    <t>ATT18</t>
  </si>
  <si>
    <t>DPROD48</t>
  </si>
  <si>
    <t>ATT19</t>
  </si>
  <si>
    <t>DPROD49</t>
  </si>
  <si>
    <t>ATT20</t>
  </si>
  <si>
    <t>DPROD50</t>
  </si>
  <si>
    <t>BETA_SYS</t>
  </si>
  <si>
    <t>ATT24</t>
  </si>
  <si>
    <t>DPROD56</t>
  </si>
  <si>
    <t>ATT25</t>
  </si>
  <si>
    <t>DPROD57</t>
  </si>
  <si>
    <t>ATT26</t>
  </si>
  <si>
    <t>DPROD58</t>
  </si>
  <si>
    <t>ATT27</t>
  </si>
  <si>
    <t>DPROD59</t>
  </si>
  <si>
    <t>ATT28</t>
  </si>
  <si>
    <t>DPROD60</t>
  </si>
  <si>
    <t>obsolete/alarm_type</t>
  </si>
  <si>
    <t>name</t>
  </si>
  <si>
    <t>message</t>
  </si>
  <si>
    <t>type</t>
  </si>
  <si>
    <t>range</t>
  </si>
  <si>
    <t>config</t>
  </si>
  <si>
    <t>DOC</t>
  </si>
  <si>
    <t>IDs must be unique across ALL scenarios. Scenarios are ignored during preload</t>
  </si>
  <si>
    <t>all other fields for the alert go here</t>
  </si>
  <si>
    <t>AA1</t>
  </si>
  <si>
    <t>IntervalAlarmDef</t>
  </si>
  <si>
    <t>temperature_warning_interval</t>
  </si>
  <si>
    <t>Temperature is below the normal range of 50.0 and above.</t>
  </si>
  <si>
    <t>WARNING</t>
  </si>
  <si>
    <t>50&lt;temp</t>
  </si>
  <si>
    <t>PREST1</t>
  </si>
  <si>
    <t>temperature_min_alert_interval</t>
  </si>
  <si>
    <t>PTemp value below 0 C</t>
  </si>
  <si>
    <t>ALERT</t>
  </si>
  <si>
    <t>0&lt; pressure_temp</t>
  </si>
  <si>
    <t>PREST2</t>
  </si>
  <si>
    <t>temperature_max_alert_interval</t>
  </si>
  <si>
    <t>PTemp value exceeds 30 C</t>
  </si>
  <si>
    <t>pressure_temp&lt;30.0</t>
  </si>
  <si>
    <t>PREST3</t>
  </si>
  <si>
    <t>pressure_value</t>
  </si>
  <si>
    <t>Press value &lt; 0.50*depth(deployment) or Press value &gt; 1.50*depthdeployment</t>
  </si>
  <si>
    <t>0&lt; absolute_pressure &lt;100</t>
  </si>
  <si>
    <t>PREST4</t>
  </si>
  <si>
    <t>pressure_sci_value</t>
  </si>
  <si>
    <t>Press value &lt; 0.99*depth(deployment) or Press value &gt; 1.01*depthdeployment</t>
  </si>
  <si>
    <t> 45&lt; absolute_pressure &lt;55</t>
  </si>
  <si>
    <t>CTDBP1</t>
  </si>
  <si>
    <t>salinity_min_max</t>
  </si>
  <si>
    <t>Salinity reading is &gt; 40 psu or &lt; 20 psu</t>
  </si>
  <si>
    <t>25&lt;salinity&lt;40</t>
  </si>
  <si>
    <t>CTDBP2</t>
  </si>
  <si>
    <t>temperature_min_max</t>
  </si>
  <si>
    <t>Temperature reading is &lt; 3 C or &gt; 30C</t>
  </si>
  <si>
    <t>3&lt;temperature&lt;30</t>
  </si>
  <si>
    <t>CTDBP3</t>
  </si>
  <si>
    <t>conductivity_min_max</t>
  </si>
  <si>
    <t>Conductivity reading is not between 3 siemans/meter and 6 siemans/meter</t>
  </si>
  <si>
    <t>3&lt;conductivity&lt;30</t>
  </si>
  <si>
    <t>BETAX</t>
  </si>
  <si>
    <t>CTDBP4</t>
  </si>
  <si>
    <t>density_min_max</t>
  </si>
  <si>
    <t>Pressure reading is &gt; 5 meters from deployment depth or &lt; 5 meters from deployment depth</t>
  </si>
  <si>
    <t>5&lt;density&lt;5</t>
  </si>
  <si>
    <t>NOSE_ALARM</t>
  </si>
  <si>
    <t>test_temp_warning</t>
  </si>
  <si>
    <t>50&lt;temp&lt;=100</t>
  </si>
  <si>
    <t>NOSE_ALARM2</t>
  </si>
  <si>
    <t>test_density_warning</t>
  </si>
  <si>
    <t>density&lt;=10</t>
  </si>
  <si>
    <t>A_TEMP</t>
  </si>
  <si>
    <t>stream_name: parsed, aggregate_type: 2, alert_class: IntervalAlert</t>
  </si>
  <si>
    <t>A_LATE</t>
  </si>
  <si>
    <t>late_data_warning</t>
  </si>
  <si>
    <t>Expected data has not arrived.</t>
  </si>
  <si>
    <t>stream_name: parsed, aggregate_type: 1, time_delta: 10, alert_class: LateDataAlert</t>
  </si>
  <si>
    <t>PREST_LATE_W</t>
  </si>
  <si>
    <t>Expected data has not arrived in recent interval.</t>
  </si>
  <si>
    <t>stream_name: prest_real_time, aggregate_type: 1, time_delta: 30, alert_class: LateDataAlert</t>
  </si>
  <si>
    <t>PREST_LATE_E</t>
  </si>
  <si>
    <t>late_data_alert</t>
  </si>
  <si>
    <t>Expected data has not arrived in extended period.</t>
  </si>
  <si>
    <t>stream_name: prest_real_time, aggregate_type: 1, time_delta: 120, alert_class: LateDataAlert</t>
  </si>
  <si>
    <t>confluence</t>
  </si>
  <si>
    <t>south</t>
  </si>
  <si>
    <t>north</t>
  </si>
  <si>
    <t>west</t>
  </si>
  <si>
    <t>east</t>
  </si>
  <si>
    <t>top</t>
  </si>
  <si>
    <t>bottom</t>
  </si>
  <si>
    <t>vertical_direction</t>
  </si>
  <si>
    <t>start</t>
  </si>
  <si>
    <t>end</t>
  </si>
  <si>
    <t>time_format</t>
  </si>
  <si>
    <t>geospatial or temporal</t>
  </si>
  <si>
    <t>elevation or depth</t>
  </si>
  <si>
    <t>date and time in format specified</t>
  </si>
  <si>
    <t>python time formatting string, or blank for default ISO: '%Y-%m-%dT%H:%M:%S' (ie- 2012-09-24T17:33:00) 2-digit month and day, GMT time.</t>
  </si>
  <si>
    <t>GEO_10</t>
  </si>
  <si>
    <t>geospatial</t>
  </si>
  <si>
    <t>depth</t>
  </si>
  <si>
    <t>GEO_11</t>
  </si>
  <si>
    <t>GEO_12</t>
  </si>
  <si>
    <t>GEO_13</t>
  </si>
  <si>
    <t>GEO_IDK</t>
  </si>
  <si>
    <t>https://confluence.oceanobservatories.org/display/CIDev/Preload+constraints</t>
  </si>
  <si>
    <t>TEMP_IDK</t>
  </si>
  <si>
    <t>temporal</t>
  </si>
  <si>
    <t>2011-01-01T0:00:00</t>
  </si>
  <si>
    <t>2054-01-01T0:00:00</t>
  </si>
  <si>
    <t>GEO1</t>
  </si>
  <si>
    <t>GEO2</t>
  </si>
  <si>
    <t>GEO3</t>
  </si>
  <si>
    <t>GEO4</t>
  </si>
  <si>
    <t>GEO5</t>
  </si>
  <si>
    <t>TEMP1</t>
  </si>
  <si>
    <t>GEO_UW</t>
  </si>
  <si>
    <t>GEO_WHOI</t>
  </si>
  <si>
    <t>GEO_WHOI2</t>
  </si>
  <si>
    <t>FOO</t>
  </si>
  <si>
    <t>GEO_WHOI3</t>
  </si>
  <si>
    <t>GLIDER</t>
  </si>
  <si>
    <t>STATION_PAPA</t>
  </si>
  <si>
    <t>c/individual_names_given</t>
  </si>
  <si>
    <t>c/individual_name_family</t>
  </si>
  <si>
    <t>c/organization_name</t>
  </si>
  <si>
    <t>c/position_name</t>
  </si>
  <si>
    <t>c/email</t>
  </si>
  <si>
    <t>c/url</t>
  </si>
  <si>
    <t>c/street_address</t>
  </si>
  <si>
    <t>c/city</t>
  </si>
  <si>
    <t>c/postal_code</t>
  </si>
  <si>
    <t>c/administrative_area</t>
  </si>
  <si>
    <t>c/country</t>
  </si>
  <si>
    <t>c/phones</t>
  </si>
  <si>
    <t>c/roles</t>
  </si>
  <si>
    <t>first name</t>
  </si>
  <si>
    <t>last name</t>
  </si>
  <si>
    <t>multiple lines, use: "cell: 333-555-1212, office: 222-333-4444"; single office line: just "222-333-4444"</t>
  </si>
  <si>
    <t>primary or alternate</t>
  </si>
  <si>
    <t>B_COLLIER</t>
  </si>
  <si>
    <t>Bob</t>
  </si>
  <si>
    <t>Collier</t>
  </si>
  <si>
    <t>Oregon State University</t>
  </si>
  <si>
    <t>Principal Investigator</t>
  </si>
  <si>
    <t>rcollier@coas.oregonstate.edu</t>
  </si>
  <si>
    <t>College of Earth Ocean and Atmospheric Sciences, Oregon State U.</t>
  </si>
  <si>
    <t>Corvallis</t>
  </si>
  <si>
    <t>97331-5503</t>
  </si>
  <si>
    <t>OR</t>
  </si>
  <si>
    <t>USA</t>
  </si>
  <si>
    <t>541-737-4367</t>
  </si>
  <si>
    <t>primary</t>
  </si>
  <si>
    <t>E_DEVER</t>
  </si>
  <si>
    <t>Ed</t>
  </si>
  <si>
    <t>Dever</t>
  </si>
  <si>
    <t>Project Scientist</t>
  </si>
  <si>
    <t>A_BRUST</t>
  </si>
  <si>
    <t>Adam</t>
  </si>
  <si>
    <t>Brust</t>
  </si>
  <si>
    <t>UCSD</t>
  </si>
  <si>
    <t>abrust@ucsd.edu</t>
  </si>
  <si>
    <t>J_BASNEY</t>
  </si>
  <si>
    <t>James</t>
  </si>
  <si>
    <t>Basney</t>
  </si>
  <si>
    <t>jbasney@illinois.edu</t>
  </si>
  <si>
    <t>L_MORGAN_2</t>
  </si>
  <si>
    <t>Test</t>
  </si>
  <si>
    <t>Manager</t>
  </si>
  <si>
    <t>chiefst.fa@gmail.com</t>
  </si>
  <si>
    <t>L_MORGAN_3</t>
  </si>
  <si>
    <t>Eric</t>
  </si>
  <si>
    <t>Science</t>
  </si>
  <si>
    <t>e.sci@best.edu</t>
  </si>
  <si>
    <t>J_MCGOVERN</t>
  </si>
  <si>
    <t>Jean</t>
  </si>
  <si>
    <t>McGovern</t>
  </si>
  <si>
    <t>NSF</t>
  </si>
  <si>
    <t>kcarr@oceanleadership.org</t>
  </si>
  <si>
    <t>K_CARR</t>
  </si>
  <si>
    <t>Kathleen</t>
  </si>
  <si>
    <t>Carr</t>
  </si>
  <si>
    <t>COL</t>
  </si>
  <si>
    <t>Washington</t>
  </si>
  <si>
    <t>P_KEDIYAL</t>
  </si>
  <si>
    <t>Prashant</t>
  </si>
  <si>
    <t>Kediyal</t>
  </si>
  <si>
    <t>pkediyal@gmail.com</t>
  </si>
  <si>
    <t>TEST_USER</t>
  </si>
  <si>
    <t>Testathan</t>
  </si>
  <si>
    <t>Userbrough</t>
  </si>
  <si>
    <t>GGW</t>
  </si>
  <si>
    <t>Illustrious Test Passagist</t>
  </si>
  <si>
    <t>tester@somewhere.com</t>
  </si>
  <si>
    <t>www.reddit.com</t>
  </si>
  <si>
    <t>Box 357940</t>
  </si>
  <si>
    <t>Shantytown</t>
  </si>
  <si>
    <t>92037</t>
  </si>
  <si>
    <t>CA</t>
  </si>
  <si>
    <t>858-555-5555</t>
  </si>
  <si>
    <t>IDK_USER1</t>
  </si>
  <si>
    <t>Primary</t>
  </si>
  <si>
    <t>Developer</t>
  </si>
  <si>
    <t>IDK_USER2</t>
  </si>
  <si>
    <t>Secondary</t>
  </si>
  <si>
    <t>alternate</t>
  </si>
  <si>
    <t>J_DELANEY</t>
  </si>
  <si>
    <t>John</t>
  </si>
  <si>
    <t>Delaney</t>
  </si>
  <si>
    <t>Univ. of Washington</t>
  </si>
  <si>
    <t>Director</t>
  </si>
  <si>
    <t>jd@domainname.com</t>
  </si>
  <si>
    <t>http://ooi.washington.edu/rsn/jrd/poetry/spiral.html</t>
  </si>
  <si>
    <t>Seattle</t>
  </si>
  <si>
    <t>98195</t>
  </si>
  <si>
    <t>WA</t>
  </si>
  <si>
    <t>office: 213-377-2929, home: 222-555-1212</t>
  </si>
  <si>
    <t>B_WELLER</t>
  </si>
  <si>
    <t>Weller</t>
  </si>
  <si>
    <t>Woods Hole Oceanographic Institution</t>
  </si>
  <si>
    <t>Senior Scientist</t>
  </si>
  <si>
    <t>bw@woodhole.org</t>
  </si>
  <si>
    <t>http://www.whoi.edu/profile/rweller/</t>
  </si>
  <si>
    <t>266 Woods Hole Rd MS#29</t>
  </si>
  <si>
    <t>Woods Hole</t>
  </si>
  <si>
    <t>02543</t>
  </si>
  <si>
    <t>MA</t>
  </si>
  <si>
    <t>508-289-2509</t>
  </si>
  <si>
    <t>O_OWNERREP</t>
  </si>
  <si>
    <t>Owen</t>
  </si>
  <si>
    <t>Ownerrep</t>
  </si>
  <si>
    <t>Representative</t>
  </si>
  <si>
    <t>owenownerrep@gmail.com</t>
  </si>
  <si>
    <t>www.yahoo.com</t>
  </si>
  <si>
    <t>123 Anytown Rd</t>
  </si>
  <si>
    <t>Some Place</t>
  </si>
  <si>
    <t>02392</t>
  </si>
  <si>
    <t>office: 858-822-6379, home: 222-555-1212</t>
  </si>
  <si>
    <t>J_ORCUTT</t>
  </si>
  <si>
    <t>Orcutt</t>
  </si>
  <si>
    <t>OOI Cyberinfrastructure</t>
  </si>
  <si>
    <t>jorcutt@ucsd.edu</t>
  </si>
  <si>
    <t>M_MANAGER</t>
  </si>
  <si>
    <t>Mike</t>
  </si>
  <si>
    <t>UNoIt</t>
  </si>
  <si>
    <t>mikemanagerooi@gmail.com</t>
  </si>
  <si>
    <t>619-555-1212</t>
  </si>
  <si>
    <t>T_AMPE</t>
  </si>
  <si>
    <t>Tim</t>
  </si>
  <si>
    <t>Ampe</t>
  </si>
  <si>
    <t>System Development Manager</t>
  </si>
  <si>
    <t>tampe@ucsd.edu</t>
  </si>
  <si>
    <t>www.oceanobservatories.org</t>
  </si>
  <si>
    <t>Atkinson Hall</t>
  </si>
  <si>
    <t>La Jolla</t>
  </si>
  <si>
    <t>858-822-5142</t>
  </si>
  <si>
    <t>B_OPERATOR</t>
  </si>
  <si>
    <t>Beta Operator</t>
  </si>
  <si>
    <t>User</t>
  </si>
  <si>
    <t>OOI</t>
  </si>
  <si>
    <t>Beta System Operator</t>
  </si>
  <si>
    <t>BetaOperator1@gmail.com</t>
  </si>
  <si>
    <t>A_PLUEDDEMANN</t>
  </si>
  <si>
    <t>Al</t>
  </si>
  <si>
    <t>Plueddemann</t>
  </si>
  <si>
    <t>WHOI</t>
  </si>
  <si>
    <t>scientist</t>
  </si>
  <si>
    <t>aplueddemann@whoi.edu</t>
  </si>
  <si>
    <t>B_BERGEN</t>
  </si>
  <si>
    <t>Bill</t>
  </si>
  <si>
    <t>Bergen</t>
  </si>
  <si>
    <t>Ocean Leadership</t>
  </si>
  <si>
    <t>lacky</t>
  </si>
  <si>
    <t>billbergen16@gmail.com</t>
  </si>
  <si>
    <t>CO</t>
  </si>
  <si>
    <t>C_RISEN</t>
  </si>
  <si>
    <t>Craig</t>
  </si>
  <si>
    <t>Risien</t>
  </si>
  <si>
    <t>Senior Faculty Research Assistant</t>
  </si>
  <si>
    <t>crisien@coas.oregonstate.edu</t>
  </si>
  <si>
    <t>104 CEOAS Administration Building</t>
  </si>
  <si>
    <t>97331</t>
  </si>
  <si>
    <t>541-737-9682</t>
  </si>
  <si>
    <t>D_MANALANG</t>
  </si>
  <si>
    <t>Dana</t>
  </si>
  <si>
    <t>Manalang</t>
  </si>
  <si>
    <t>University of Washington</t>
  </si>
  <si>
    <t>danam@apl.washington.edu</t>
  </si>
  <si>
    <t>G_PROSKUROWSKI</t>
  </si>
  <si>
    <t>GIORA</t>
  </si>
  <si>
    <t>PROSKUROWSKI</t>
  </si>
  <si>
    <t>RSN-OOI Project Scientist</t>
  </si>
  <si>
    <t>giora@uw.edu</t>
  </si>
  <si>
    <t>UW School of Oceanography Box 357940</t>
  </si>
  <si>
    <t>J_LUND</t>
  </si>
  <si>
    <t>Lund</t>
  </si>
  <si>
    <t>Engineer II</t>
  </si>
  <si>
    <t>jlund@whoi.edu</t>
  </si>
  <si>
    <t>508.289.3636</t>
  </si>
  <si>
    <t>K_STIFFEL</t>
  </si>
  <si>
    <t>Kurt</t>
  </si>
  <si>
    <t>Stiffel</t>
  </si>
  <si>
    <t>WHOI-OOI</t>
  </si>
  <si>
    <t>Instrument Lead</t>
  </si>
  <si>
    <t>Kurt_Stiffel@raytheon.com</t>
  </si>
  <si>
    <t>508-289-3920</t>
  </si>
  <si>
    <t>L_MORGAN</t>
  </si>
  <si>
    <t>Lynn</t>
  </si>
  <si>
    <t>Morgan</t>
  </si>
  <si>
    <t>OSU-OOI</t>
  </si>
  <si>
    <t>lmorgan@coas.oregonstate.edu</t>
  </si>
  <si>
    <t>M_VARDARO</t>
  </si>
  <si>
    <t>Michael</t>
  </si>
  <si>
    <t>Vardaro</t>
  </si>
  <si>
    <t>mvardaro@coas.oregonstate.edu</t>
  </si>
  <si>
    <t>O_KAWKA</t>
  </si>
  <si>
    <t>Orest</t>
  </si>
  <si>
    <t>Kawka</t>
  </si>
  <si>
    <t>Regional Scale Nodes, OOI (University of Washington)</t>
  </si>
  <si>
    <t>kawkaoe@uw.edu</t>
  </si>
  <si>
    <t>School of Oceanography, Box 357940</t>
  </si>
  <si>
    <t>K_FELDMAN</t>
  </si>
  <si>
    <t>Ken</t>
  </si>
  <si>
    <t>Feldman</t>
  </si>
  <si>
    <t>RSN</t>
  </si>
  <si>
    <t>ksf1@uw.edu</t>
  </si>
  <si>
    <t>M_LOCKER</t>
  </si>
  <si>
    <t>Martin</t>
  </si>
  <si>
    <t>Locker</t>
  </si>
  <si>
    <t>CI</t>
  </si>
  <si>
    <t>Designer</t>
  </si>
  <si>
    <t>mlocker@rocketmail.com</t>
  </si>
  <si>
    <t>C_LICHTENWALNER</t>
  </si>
  <si>
    <t>Sage</t>
  </si>
  <si>
    <t>Lichtenwalner</t>
  </si>
  <si>
    <t>Rutgers University</t>
  </si>
  <si>
    <t>Research Programmer</t>
  </si>
  <si>
    <t>sage@marine.rutgers.edu</t>
  </si>
  <si>
    <t>848-932-3291</t>
  </si>
  <si>
    <t>G_CHAVEZ</t>
  </si>
  <si>
    <t>Gabriela</t>
  </si>
  <si>
    <t>Chavez</t>
  </si>
  <si>
    <t>CGSN/Scripps Institution of Oceanography</t>
  </si>
  <si>
    <t>Operations Manager</t>
  </si>
  <si>
    <t>gchavez@ucsd.edu</t>
  </si>
  <si>
    <t>J_COSGROVE</t>
  </si>
  <si>
    <t>Cosgrove</t>
  </si>
  <si>
    <t>Woods Hole Oceanographic (Raytheon)</t>
  </si>
  <si>
    <t>OOI OMC admin</t>
  </si>
  <si>
    <t>jcosgrove@whoi.edu</t>
  </si>
  <si>
    <t>Falmouth</t>
  </si>
  <si>
    <t>M_HARRINGTON</t>
  </si>
  <si>
    <t>Harrington</t>
  </si>
  <si>
    <t>UW/APL</t>
  </si>
  <si>
    <t>mikeh@apl.washington.edu</t>
  </si>
  <si>
    <t>owner_id</t>
  </si>
  <si>
    <t>m/geospatial_geodetic_crs</t>
  </si>
  <si>
    <t>m/geospatial_vertical_crs</t>
  </si>
  <si>
    <t>m/geospatial_latitude_units</t>
  </si>
  <si>
    <t>m/geospatial_longitude_units</t>
  </si>
  <si>
    <t>m/geospatial_vertical_units</t>
  </si>
  <si>
    <t>m/geospatial_vertical_positive</t>
  </si>
  <si>
    <t>defines "GeospatialCoordinateReferenceSystem" objects used by geospatial constraints</t>
  </si>
  <si>
    <t>SUBMERGED1</t>
  </si>
  <si>
    <t>USER_1</t>
  </si>
  <si>
    <t>http://www.opengis.net/def/crs/EPSG/0/4326 </t>
  </si>
  <si>
    <t>http://www.opengis.net/def/cs/EPSG/0/6498 </t>
  </si>
  <si>
    <t>degrees_north </t>
  </si>
  <si>
    <t>degrees_east</t>
  </si>
  <si>
    <t>meter </t>
  </si>
  <si>
    <t>down </t>
  </si>
  <si>
    <t>SUBMERGED</t>
  </si>
  <si>
    <t>AERIAL</t>
  </si>
  <si>
    <t>http://www.opengis.net/def/crs/EPSG/0/4269</t>
  </si>
  <si>
    <t>http://www.opengis.net/def/cs/EPSG/0/6499</t>
  </si>
  <si>
    <t>degrees_north</t>
  </si>
  <si>
    <t>meter</t>
  </si>
  <si>
    <t>up</t>
  </si>
  <si>
    <t>org_ids</t>
  </si>
  <si>
    <t>data_process_definition_id</t>
  </si>
  <si>
    <t>in_data_product_id</t>
  </si>
  <si>
    <t>out_data_products</t>
  </si>
  <si>
    <t>configuration</t>
  </si>
  <si>
    <t>comment</t>
  </si>
  <si>
    <t>input_stream_defs</t>
  </si>
  <si>
    <t>output_stream_defs</t>
  </si>
  <si>
    <t>dpd/name</t>
  </si>
  <si>
    <t>dpd/description</t>
  </si>
  <si>
    <t>dpd/module</t>
  </si>
  <si>
    <t>dpd/class_name</t>
  </si>
  <si>
    <t>dpd/parameters</t>
  </si>
  <si>
    <t>DPD15</t>
  </si>
  <si>
    <t>MF_RSN,MF_CGSN,MF_EA</t>
  </si>
  <si>
    <t>StreamDef12a</t>
  </si>
  <si>
    <t>{'google_dt':'StreamDef21a'}</t>
  </si>
  <si>
    <t>GOOGLE_DT</t>
  </si>
  <si>
    <t>Google datatable components</t>
  </si>
  <si>
    <t>ion.processes.data.transforms.viz.google_dt</t>
  </si>
  <si>
    <t>VizTransformGoogleDT</t>
  </si>
  <si>
    <t>DPD29</t>
  </si>
  <si>
    <t>{'highcharts':'StreamDef138a'}</t>
  </si>
  <si>
    <t>HIGHCHARTS</t>
  </si>
  <si>
    <t>HighCharts charts</t>
  </si>
  <si>
    <t>ion.processes.data.transforms.viz.highcharts</t>
  </si>
  <si>
    <t>VizTransformHighCharts</t>
  </si>
  <si>
    <t>DPD16</t>
  </si>
  <si>
    <t>{'graph':'StreamDef22a'}</t>
  </si>
  <si>
    <t>MPL_IMAGES</t>
  </si>
  <si>
    <t>Matplotlib graphs</t>
  </si>
  <si>
    <t>ion.processes.data.transforms.viz.matplotlib_graphs</t>
  </si>
  <si>
    <t>VizTransformMatplotlibGraphs</t>
  </si>
  <si>
    <t>DPD1</t>
  </si>
  <si>
    <t>MF_3</t>
  </si>
  <si>
    <t>StreamDef12</t>
  </si>
  <si>
    <t>{'conductivity':'StreamDef13','temperature':'StreamDef14','pressure':'StreamDef15'}</t>
  </si>
  <si>
    <t>CTD_L0 demo</t>
  </si>
  <si>
    <t>L0 - Conductivity/Temp/Pressure</t>
  </si>
  <si>
    <t>ion.processes.data.transforms.ctd.ctd_L0_all</t>
  </si>
  <si>
    <t>ctd_L0_all</t>
  </si>
  <si>
    <t>DPD2</t>
  </si>
  <si>
    <t>StreamDef13</t>
  </si>
  <si>
    <t>{'conductivity':'StreamDef16'}</t>
  </si>
  <si>
    <t>CONDWAT L1 demo</t>
  </si>
  <si>
    <t>L1 - Conductivity</t>
  </si>
  <si>
    <t>ion.processes.data.transforms.ctd.ctd_L1_conductivity</t>
  </si>
  <si>
    <t>CTDL1ConductivityTransform</t>
  </si>
  <si>
    <t>DPD3</t>
  </si>
  <si>
    <t>StreamDef14</t>
  </si>
  <si>
    <t>{'temperature':'StreamDef17'}</t>
  </si>
  <si>
    <t>TEMPWAT L1 demo</t>
  </si>
  <si>
    <t>L1 - Temperature</t>
  </si>
  <si>
    <t>ion.processes.data.transforms.ctd.ctd_L1_temperature</t>
  </si>
  <si>
    <t>CTDL1TemperatureTransform</t>
  </si>
  <si>
    <t>DPD4</t>
  </si>
  <si>
    <t>StreamDef15</t>
  </si>
  <si>
    <t>{'pressure':'StreamDef18'}</t>
  </si>
  <si>
    <t>PRESWAT L1 demo</t>
  </si>
  <si>
    <t>L1 - Pressure (Depth)</t>
  </si>
  <si>
    <t>ion.processes.data.transforms.ctd.ctd_L1_pressure</t>
  </si>
  <si>
    <t>CTDL1PressureTransform</t>
  </si>
  <si>
    <t>DPD5</t>
  </si>
  <si>
    <t>{'salinity':'StreamDef19'}</t>
  </si>
  <si>
    <t>PRACSAL L2 demo</t>
  </si>
  <si>
    <t>L2 - Practical Salinity</t>
  </si>
  <si>
    <t>ion.processes.data.transforms.ctd.ctd_L2_salinity</t>
  </si>
  <si>
    <t>SalinityTransform</t>
  </si>
  <si>
    <t>DPD6</t>
  </si>
  <si>
    <t>{'density':'StreamDef20'}</t>
  </si>
  <si>
    <t>DENSITY L2 demo</t>
  </si>
  <si>
    <t>L2 - Density</t>
  </si>
  <si>
    <t>ion.processes.data.transforms.ctd.ctd_L2_density</t>
  </si>
  <si>
    <t>DensityTransform</t>
  </si>
  <si>
    <t>{'google_dt':'StreamDef21'}</t>
  </si>
  <si>
    <t>{'highcharts':'StreamDef138'}</t>
  </si>
  <si>
    <t>{'graph':'StreamDef22'}</t>
  </si>
  <si>
    <t>DPD_LOG</t>
  </si>
  <si>
    <t>{}</t>
  </si>
  <si>
    <t>Granule Logger</t>
  </si>
  <si>
    <t>Logs receipt of granules</t>
  </si>
  <si>
    <t>ape.component.logging_transform</t>
  </si>
  <si>
    <t>LoggingTransform</t>
  </si>
  <si>
    <t>lcstate</t>
  </si>
  <si>
    <t>stream_def_id</t>
  </si>
  <si>
    <t>persist_metadata</t>
  </si>
  <si>
    <t>persist_data</t>
  </si>
  <si>
    <t>geo_constraint_id</t>
  </si>
  <si>
    <t>coordinate_system_id</t>
  </si>
  <si>
    <t>contact_ids</t>
  </si>
  <si>
    <t>dp/name</t>
  </si>
  <si>
    <t>dp/description</t>
  </si>
  <si>
    <t>dp/processing_level_code</t>
  </si>
  <si>
    <t>dp/quality_control_level</t>
  </si>
  <si>
    <t>dp/ISO_spatial_representation_type</t>
  </si>
  <si>
    <t>dp/ooi_short_name</t>
  </si>
  <si>
    <t>dp/ooi_product_name</t>
  </si>
  <si>
    <t>dp/license_uri</t>
  </si>
  <si>
    <t>dp/exclusive_rights_status</t>
  </si>
  <si>
    <t>dp/exclusive_rights_end_date</t>
  </si>
  <si>
    <t>dp/exclusive_rights_notes</t>
  </si>
  <si>
    <t>param_dict_type</t>
  </si>
  <si>
    <t>parent</t>
  </si>
  <si>
    <t>choose a GEOSPATIAL row from constraint tab (not TEMPORAL)</t>
  </si>
  <si>
    <t>data product name (crisp, unique for this resource type)</t>
  </si>
  <si>
    <t>data product description (more detail than name, can be a few lines)</t>
  </si>
  <si>
    <t>values found in res/config/param_dict_defs.yml</t>
  </si>
  <si>
    <t>DPROD51</t>
  </si>
  <si>
    <t>DEPLOYED_AVAILABLE</t>
  </si>
  <si>
    <t>StreamDef23</t>
  </si>
  <si>
    <t>M_MANAGER,O_OWNERREP</t>
  </si>
  <si>
    <t>SBE37SMP Simulator Raw</t>
  </si>
  <si>
    <t>Raw stream from SBE37 simulator</t>
  </si>
  <si>
    <t>Raw</t>
  </si>
  <si>
    <t>a</t>
  </si>
  <si>
    <t>textTable</t>
  </si>
  <si>
    <t>Public</t>
  </si>
  <si>
    <t>raw</t>
  </si>
  <si>
    <t>DPROD52</t>
  </si>
  <si>
    <t>StreamDef121</t>
  </si>
  <si>
    <t>SBE37SMP Simulator Parsed</t>
  </si>
  <si>
    <t>Parsed Stream from SBE37 simulator</t>
  </si>
  <si>
    <t>Parsed_Canonical</t>
  </si>
  <si>
    <t>ctd_simulator</t>
  </si>
  <si>
    <t>StreamDef124</t>
  </si>
  <si>
    <t>SBE37SMP Simulator CONDWAT L1</t>
  </si>
  <si>
    <t>OOI Core L1 Conductivity Data Product from the SBE37SMP Simulator</t>
  </si>
  <si>
    <t>L1</t>
  </si>
  <si>
    <t>b</t>
  </si>
  <si>
    <t>StreamDef122</t>
  </si>
  <si>
    <t>SBE37SMP Simulator TEMPWAT L1</t>
  </si>
  <si>
    <t>OOI Core L1 Temperature Data Product from the SBE37SMP Simulator</t>
  </si>
  <si>
    <t>StreamDef123</t>
  </si>
  <si>
    <t>SBE37SMP Simulator PRESWAT L1</t>
  </si>
  <si>
    <t>OOI Core L1 Pressure Data Product from the SBE37SMP Simulator</t>
  </si>
  <si>
    <t>DEPLOYED_PRIVATE</t>
  </si>
  <si>
    <t>StreamDef125</t>
  </si>
  <si>
    <t>SBE37SMP Simulator PRACSAL L2</t>
  </si>
  <si>
    <t>OOI Core L2 Calculated Practical Salinity from the SBE37SMP Simulator</t>
  </si>
  <si>
    <t>L2</t>
  </si>
  <si>
    <t>DEPLOYED_DISCOVERABLE</t>
  </si>
  <si>
    <t>StreamDef126</t>
  </si>
  <si>
    <t>SBE37SMP Simulator DENSITY L2</t>
  </si>
  <si>
    <t>OOI Core L2 Calculated Density from the SBE37SMP Simulator</t>
  </si>
  <si>
    <t>DP_PD3</t>
  </si>
  <si>
    <t>SD_PLATFORM1</t>
  </si>
  <si>
    <t>Low Power JBox - RSN Bench Testing Engineering Data</t>
  </si>
  <si>
    <t>RSN Platform Engineering Data from Beta Demonstration Platform</t>
  </si>
  <si>
    <t>platform_eng_parsed</t>
  </si>
  <si>
    <t>DPROD118</t>
  </si>
  <si>
    <t>StreamDef146</t>
  </si>
  <si>
    <t>CTDGV parsed sample from ID24</t>
  </si>
  <si>
    <t>CTD Stream from seabird Glider Payload CTD instrument from Station Papa</t>
  </si>
  <si>
    <t>Parsed</t>
  </si>
  <si>
    <t>glider_ctdgv_delayed</t>
  </si>
  <si>
    <t>DP_ID12_RAW</t>
  </si>
  <si>
    <t>StreamDef30</t>
  </si>
  <si>
    <t>SBE37SMP Raw</t>
  </si>
  <si>
    <t>Raw stream from SBE37SMP instrument at UCSD on Beta Demonstration Platform</t>
  </si>
  <si>
    <t>DP_ID12</t>
  </si>
  <si>
    <t>SBE37SMP Parsed</t>
  </si>
  <si>
    <t>Parsed Stream from SBE37SMP instrument at UCSD on Beta Demonstration Platform</t>
  </si>
  <si>
    <t>DPROD27</t>
  </si>
  <si>
    <t>SBE37SMP CONDWAT L1</t>
  </si>
  <si>
    <t>OOI Core L1 Conductivity Data Product from the SBE37SMP on Beta Demonstration Platform</t>
  </si>
  <si>
    <t>DPROD28</t>
  </si>
  <si>
    <t>SBE37SMP TEMPWAT L1</t>
  </si>
  <si>
    <t>OOI Core L1 Temperature Data Product from the SBE37SMP on Beta Demonstration Platform</t>
  </si>
  <si>
    <t>DPROD29</t>
  </si>
  <si>
    <t>SBE37SMP PRESWAT L1</t>
  </si>
  <si>
    <t>OOI Core L1 Pressure Data Product from the SBE37SMP on Beta Demonstration Platform</t>
  </si>
  <si>
    <t>DPROD30</t>
  </si>
  <si>
    <t>SBE37SMP PRACSAL L2</t>
  </si>
  <si>
    <t>OOI Core L2 Calculated Practical Salinity from the SBE37SMP on Beta Demonstration Platform</t>
  </si>
  <si>
    <t>DPROD31</t>
  </si>
  <si>
    <t>SBE37SMP DENSITY L2</t>
  </si>
  <si>
    <t>OOI Core L2 Calculated Density from the SBE37SMP on Beta Demonstration Platform</t>
  </si>
  <si>
    <t>DPROD_IDK_RAW</t>
  </si>
  <si>
    <t>SD_IDK_RAW</t>
  </si>
  <si>
    <t>IDK Device Output Raw</t>
  </si>
  <si>
    <t>Raw stream from driver under development</t>
  </si>
  <si>
    <t>DPROD_IDK_PARSED</t>
  </si>
  <si>
    <t>UNKNOWN</t>
  </si>
  <si>
    <t>IDK Device Output Parsed</t>
  </si>
  <si>
    <t>Parsed Stream from driver under development</t>
  </si>
  <si>
    <t>DP_TEST_L0</t>
  </si>
  <si>
    <t>MF_TEST</t>
  </si>
  <si>
    <t>StreamDef11</t>
  </si>
  <si>
    <t>Test DP L0 CTD</t>
  </si>
  <si>
    <t>Raw stream from SBE37 simulator on Beta Demonstration Platform</t>
  </si>
  <si>
    <t>DT_TEST_L1</t>
  </si>
  <si>
    <t>StreamDef16</t>
  </si>
  <si>
    <t>Test DP L1 conductivity</t>
  </si>
  <si>
    <t>OOI Core L1 Conductivity Data Product from the SBE37SMP Simulator on Beta Demonstration Platform</t>
  </si>
  <si>
    <t>ctd_parsed_param_dict</t>
  </si>
  <si>
    <t>DP_TEST_EXT</t>
  </si>
  <si>
    <t>StreamDef106</t>
  </si>
  <si>
    <t>Test DP for External CTD Dataset</t>
  </si>
  <si>
    <t>Test DP for External Dataset</t>
  </si>
  <si>
    <t>nose_ctd_external</t>
  </si>
  <si>
    <t>DPROD11</t>
  </si>
  <si>
    <t>SBE37SMP Simulator 1 Raw</t>
  </si>
  <si>
    <t>DPROD12</t>
  </si>
  <si>
    <t>SBE37SMP Simulator 1 Parsed</t>
  </si>
  <si>
    <t>Parsed Stream from SBE37 simulator on Beta Demonstration Platform</t>
  </si>
  <si>
    <t>CONDWAT</t>
  </si>
  <si>
    <t>Conductivity</t>
  </si>
  <si>
    <t>OOI Core L1 Temperature Data Product from the SBE37SMP Simulator on Beta Demonstration Platform</t>
  </si>
  <si>
    <t>TEMPWAT</t>
  </si>
  <si>
    <t>Temperature</t>
  </si>
  <si>
    <t>OOI Core L1 Pressure Data Product from the SBE37SMP Simulator on Beta Demonstration Platform</t>
  </si>
  <si>
    <t>PRESWAT</t>
  </si>
  <si>
    <t>Pressure</t>
  </si>
  <si>
    <t>OOI Core L2 Calculated Practical Salinity from the SBE37SMP Simulator on Beta Demonstration Platform</t>
  </si>
  <si>
    <t>PRACSAL</t>
  </si>
  <si>
    <t>Salinity</t>
  </si>
  <si>
    <t>OOI Core L2 Calculated Density from the SBE37SMP Simulator on Beta Demonstration Platform</t>
  </si>
  <si>
    <t>DENSITY</t>
  </si>
  <si>
    <t>Density</t>
  </si>
  <si>
    <t>DPROD21</t>
  </si>
  <si>
    <t>SBE37SMP Simulator 2 Raw</t>
  </si>
  <si>
    <t>Raw stream from SBE37 simulator Replacement</t>
  </si>
  <si>
    <t>DPROD22</t>
  </si>
  <si>
    <t>SBE37SMP Simulator 2 Parsed</t>
  </si>
  <si>
    <t>Parsed Stream from SBE37 simulator Replacement</t>
  </si>
  <si>
    <t>EEDP1</t>
  </si>
  <si>
    <t>J_ORCUTT,T_AMPE</t>
  </si>
  <si>
    <t>CTD Parsed EER2</t>
  </si>
  <si>
    <t>EEDP2</t>
  </si>
  <si>
    <t>CTD Raw EER2</t>
  </si>
  <si>
    <t>Raw Stream from SBE37 simulator Replacement</t>
  </si>
  <si>
    <t>EEDP3</t>
  </si>
  <si>
    <t>CTD subsite DP EER2</t>
  </si>
  <si>
    <t>disable</t>
  </si>
  <si>
    <t>EEDP4</t>
  </si>
  <si>
    <t>CTD Raw subsite EER2</t>
  </si>
  <si>
    <t>DPROD23</t>
  </si>
  <si>
    <t>StreamDef22</t>
  </si>
  <si>
    <t>These graphs are generated on a scheduled timer event</t>
  </si>
  <si>
    <t>Matplotlib_graph</t>
  </si>
  <si>
    <t>NA</t>
  </si>
  <si>
    <t>graph_image_param_dict</t>
  </si>
  <si>
    <t>Platform Engineering Data</t>
  </si>
  <si>
    <t>DP_PD5</t>
  </si>
  <si>
    <t>Platform Engineering Data  200m Platform</t>
  </si>
  <si>
    <t>RSN Platform Engineering Data from Profiler 200m Platform 104b</t>
  </si>
  <si>
    <t>DP_ID5</t>
  </si>
  <si>
    <t>StreamDef24</t>
  </si>
  <si>
    <t>PARAD parsed from device ID5</t>
  </si>
  <si>
    <t>Stream from PARAD instrument at UW</t>
  </si>
  <si>
    <t>parad_parsed</t>
  </si>
  <si>
    <t>DP_ID6_RAW</t>
  </si>
  <si>
    <t>PRESF raw from device ID6</t>
  </si>
  <si>
    <t>Raw PRESF Stream from seabird26plus instrument at Woods Hole</t>
  </si>
  <si>
    <t>DP_ID6</t>
  </si>
  <si>
    <t>StreamDef25</t>
  </si>
  <si>
    <t>PRESF Parsed Tide Measurements from device ID6</t>
  </si>
  <si>
    <t>PRESF Stream from seabird26plus instrument at Woods Hole</t>
  </si>
  <si>
    <t>presf_tide_measurement</t>
  </si>
  <si>
    <t>DP_ID13</t>
  </si>
  <si>
    <t>StreamDef25A</t>
  </si>
  <si>
    <t>PRESF L0 absolute_pressure from Tide Measurements</t>
  </si>
  <si>
    <t>PRESF L0 absolute_pressure from seabird26plus instrument at Woods Hole</t>
  </si>
  <si>
    <t>L0</t>
  </si>
  <si>
    <t>DP_ID14</t>
  </si>
  <si>
    <t>StreamDef34</t>
  </si>
  <si>
    <t>PRESF L1 seafloor_pressure from Tide Measurements</t>
  </si>
  <si>
    <t>PRESF  L1 seafloor_pressure from seabird26plus instrument at Woods Hole</t>
  </si>
  <si>
    <t>DP_ID5_RAW</t>
  </si>
  <si>
    <t>PARAD raw from device ID5</t>
  </si>
  <si>
    <t>Raw Stream from PARAD instrument at UW</t>
  </si>
  <si>
    <t>DP_ID8</t>
  </si>
  <si>
    <t>StreamDef26</t>
  </si>
  <si>
    <t>TRHPH parsed from device ID8</t>
  </si>
  <si>
    <t>Stream from TRHPH instrument at UW</t>
  </si>
  <si>
    <t>trhph_parsed</t>
  </si>
  <si>
    <t>DP_ID9</t>
  </si>
  <si>
    <t>StreamDef27</t>
  </si>
  <si>
    <t>PREST parsed from device ID9</t>
  </si>
  <si>
    <t>Stream from PREST instrument at UW</t>
  </si>
  <si>
    <t>prest_parsed</t>
  </si>
  <si>
    <t>DP_ID10</t>
  </si>
  <si>
    <t>StreamDef28</t>
  </si>
  <si>
    <t>VELPT parsed from device ID10</t>
  </si>
  <si>
    <t>Stream from VELPT instrument at UW</t>
  </si>
  <si>
    <t>velpt_parsed</t>
  </si>
  <si>
    <t>DP_ID11</t>
  </si>
  <si>
    <t>StreamDef29</t>
  </si>
  <si>
    <t>NUTNR parsed from device ID11</t>
  </si>
  <si>
    <t>Stream from NUTNR instrument at UCSD</t>
  </si>
  <si>
    <t>nutnr_parsed</t>
  </si>
  <si>
    <t>DP_ID8_RAW</t>
  </si>
  <si>
    <t>TRHPH raw from device ID6</t>
  </si>
  <si>
    <t>Raw Stream from TRHPH instrument at UW</t>
  </si>
  <si>
    <t>DP_ID9_RAW</t>
  </si>
  <si>
    <t>PREST raw from device ID9</t>
  </si>
  <si>
    <t>Raw Stream from PREST instrument at UW</t>
  </si>
  <si>
    <t>DP_ID10_RAW</t>
  </si>
  <si>
    <t>VELPT raw from device ID8</t>
  </si>
  <si>
    <t>Raw Stream from VELPT instrument at UW</t>
  </si>
  <si>
    <t>DP_ID11_RAW</t>
  </si>
  <si>
    <t>NUTNR raw from device ID9</t>
  </si>
  <si>
    <t>Raw Stream from NUTNR instrument at UCSD</t>
  </si>
  <si>
    <t>DPROD61</t>
  </si>
  <si>
    <t>StreamDef32</t>
  </si>
  <si>
    <t>PRESF Operating Status</t>
  </si>
  <si>
    <t>PRESF Operating Status from seabird26plus instrument at Woods Hole</t>
  </si>
  <si>
    <t>presf_operating_status</t>
  </si>
  <si>
    <t>DPROD62</t>
  </si>
  <si>
    <t>StreamDef33</t>
  </si>
  <si>
    <t>PRESF Calibration Coefficients</t>
  </si>
  <si>
    <t>PRESF Calibration Coefficients from seabird26plus instrument at Woods Hole</t>
  </si>
  <si>
    <t>presf_calibration_coefficients</t>
  </si>
  <si>
    <t>DPROD63</t>
  </si>
  <si>
    <t>PRESF L1 Seafloor Pressure from Wave Burst Measurements</t>
  </si>
  <si>
    <t>Seafloor Pressure (SFLPRES_L1) from the SBE 26plus parsed wave burst measurements
</t>
  </si>
  <si>
    <t>presf_tide_converted</t>
  </si>
  <si>
    <t>DPROD64</t>
  </si>
  <si>
    <t>StreamDef87</t>
  </si>
  <si>
    <t>PRESF Parsed Wave Burst Measurements from device ID6</t>
  </si>
  <si>
    <t>presf_wave_burst</t>
  </si>
  <si>
    <t>DPROD65</t>
  </si>
  <si>
    <t>PRESF L0 absolute_pressure from Wave Burst</t>
  </si>
  <si>
    <t>DPROD66</t>
  </si>
  <si>
    <t>StreamDef88</t>
  </si>
  <si>
    <t>PRESF Parsed Wave Burst Computed Statistics</t>
  </si>
  <si>
    <t>PRESF  computed wave statistics from seabird26plus instrument at Woods Hole</t>
  </si>
  <si>
    <t>presf_wave_statistics</t>
  </si>
  <si>
    <t>DPROD67</t>
  </si>
  <si>
    <t>StreamDef49</t>
  </si>
  <si>
    <t>PREST Real Time Data</t>
  </si>
  <si>
    <t>PREST Real Time data from SBE 54 Tsunami Pressure Sensor instrument at RSN</t>
  </si>
  <si>
    <t>prest_real_time</t>
  </si>
  <si>
    <t>DPROD68</t>
  </si>
  <si>
    <t>StreamDef50</t>
  </si>
  <si>
    <t>PREST Reference Oscillator</t>
  </si>
  <si>
    <t>PREST Reference Oscillator data from SBE 54 Tsunami Pressure Sensor instrument at RSN</t>
  </si>
  <si>
    <t>prest_reference_oscillator</t>
  </si>
  <si>
    <t>DPROD69</t>
  </si>
  <si>
    <t>StreamDef51</t>
  </si>
  <si>
    <t>PREST Configuration Data</t>
  </si>
  <si>
    <t>PREST Configuration data from SBE 54 Tsunami Pressure Sensor instrument at RSN</t>
  </si>
  <si>
    <t>prest_configuration_data</t>
  </si>
  <si>
    <t>DPROD70</t>
  </si>
  <si>
    <t>StreamDef52</t>
  </si>
  <si>
    <t>PREST Device Status</t>
  </si>
  <si>
    <t>PREST Device Status data from SBE 54 Tsunami Pressure Sensor instrument at RSN</t>
  </si>
  <si>
    <t>prest_device_status</t>
  </si>
  <si>
    <t>DPROD71</t>
  </si>
  <si>
    <t>StreamDef53</t>
  </si>
  <si>
    <t>PREST Event Counter</t>
  </si>
  <si>
    <t>PREST Event Counter data from SBE 54 Tsunami Pressure Sensor instrument at RSN</t>
  </si>
  <si>
    <t>prest_event_counter</t>
  </si>
  <si>
    <t>DPROD72</t>
  </si>
  <si>
    <t>StreamDef54</t>
  </si>
  <si>
    <t>PREST Hardware Data</t>
  </si>
  <si>
    <t>PREST Hardware Data from SBE 54 Tsunami Pressure Sensor instrument at RSN</t>
  </si>
  <si>
    <t>prest_hardware_data</t>
  </si>
  <si>
    <t>DPROD73</t>
  </si>
  <si>
    <t>StreamDef49A</t>
  </si>
  <si>
    <t>PREST L0 absolute_pressure from Real Time Data</t>
  </si>
  <si>
    <t>PREST L0 (absolute_pressure) from SBE 54 Tsunami Pressure Sensor instrument at RSN</t>
  </si>
  <si>
    <t>DPROD74</t>
  </si>
  <si>
    <t>StreamDef89</t>
  </si>
  <si>
    <t>PREST L1 Seafloor Pressure</t>
  </si>
  <si>
    <t>SFLPRES_L1 (Seafloor Pressure)  from SBE 54 Tsunami Pressure Sensor instrument at RSN
</t>
  </si>
  <si>
    <t>DP_ID7</t>
  </si>
  <si>
    <t>StreamDef35</t>
  </si>
  <si>
    <t>CTDBP parsed sample from device ID7</t>
  </si>
  <si>
    <t>CTD Stream from seabird16plusV2 instrument at Woods Hole</t>
  </si>
  <si>
    <t>ctdbp_cdef_sample</t>
  </si>
  <si>
    <t>DP_ID7_RAW</t>
  </si>
  <si>
    <t>CTDBP raw from device ID7</t>
  </si>
  <si>
    <t>Raw CTD Stream from seabird16plusV2 instrument at Woods Hole</t>
  </si>
  <si>
    <t>DPROD75</t>
  </si>
  <si>
    <t>StreamDef36</t>
  </si>
  <si>
    <t>CTDBP status from device ID7</t>
  </si>
  <si>
    <t>CTD Status from seabird16plusV2 instrument at Woods Hole</t>
  </si>
  <si>
    <t>ctdbp_cdef_status</t>
  </si>
  <si>
    <t>DPROD76</t>
  </si>
  <si>
    <t>StreamDef37</t>
  </si>
  <si>
    <t>CTDBP calibration coefficients from device ID7</t>
  </si>
  <si>
    <t>CTD Calibration Coefficients from seabird16plusV2 instrument at Woods Hole</t>
  </si>
  <si>
    <t>ctdbp_cdef_calibration_coefficients</t>
  </si>
  <si>
    <t>DPROD77</t>
  </si>
  <si>
    <t>StreamDef94</t>
  </si>
  <si>
    <t>CTDBP cdef L0 (CONDWAT, TEMPWAT, PRESWAT)</t>
  </si>
  <si>
    <t>OOI Core L0 Data Product from the CTDBP for CONDWAT, TEMPWAT, &amp; PRESWAT</t>
  </si>
  <si>
    <t>DPROD78</t>
  </si>
  <si>
    <t>StreamDef95</t>
  </si>
  <si>
    <t>CTDBP cdef L1 (CONDWAT, TEMPWAT, PRESWAT)</t>
  </si>
  <si>
    <t>OOI Core L1 Conductivity Data Product from the CTDBP for CONDWAT, TEMPWAT, &amp; PRESWAT</t>
  </si>
  <si>
    <t>DPROD79</t>
  </si>
  <si>
    <t>StreamDef96</t>
  </si>
  <si>
    <t>CTDBP cdef L2 PRACSAL</t>
  </si>
  <si>
    <t>OOI Core L2 Calculated Practical Salinity from the CTDBP on Beta Demonstration Platform</t>
  </si>
  <si>
    <t>DPROD80</t>
  </si>
  <si>
    <t>StreamDef97</t>
  </si>
  <si>
    <t>CTDBP cdef L2 DENSITY</t>
  </si>
  <si>
    <t>OOI Core L2 Calculated Density from the CTDBP on Beta Demonstration Platform</t>
  </si>
  <si>
    <t>DPROD81</t>
  </si>
  <si>
    <t>StreamDef103</t>
  </si>
  <si>
    <t>TMPSF sample from ID15</t>
  </si>
  <si>
    <t>TMPSF sample data from device</t>
  </si>
  <si>
    <t>tmpsf_sample</t>
  </si>
  <si>
    <t>DPROD82</t>
  </si>
  <si>
    <t>StreamDef104</t>
  </si>
  <si>
    <t>TMPSF eng from ID15</t>
  </si>
  <si>
    <t>TMPSF engineering data from device</t>
  </si>
  <si>
    <t>tmpsf_engineering</t>
  </si>
  <si>
    <t>DPROD81_RAW</t>
  </si>
  <si>
    <t>TMPSF raw from device ID15</t>
  </si>
  <si>
    <t>Raw TMPSF Stream from device</t>
  </si>
  <si>
    <t>DPROD83</t>
  </si>
  <si>
    <t>StreamDef47</t>
  </si>
  <si>
    <t>vel3d sample from ID16</t>
  </si>
  <si>
    <t>VEL3D sample data from device</t>
  </si>
  <si>
    <t>vel3d_b_sample</t>
  </si>
  <si>
    <t>DPROD84</t>
  </si>
  <si>
    <t>StreamDef48</t>
  </si>
  <si>
    <t>vel3d eng from ID16</t>
  </si>
  <si>
    <t>VEL3D engineering data from device</t>
  </si>
  <si>
    <t>vel3d_b_engineering</t>
  </si>
  <si>
    <t>DPROD83_RAW</t>
  </si>
  <si>
    <t>vel3d raw from device ID16</t>
  </si>
  <si>
    <t>Raw VEL3D Stream from device</t>
  </si>
  <si>
    <t>DPROD85</t>
  </si>
  <si>
    <t>StreamDef107</t>
  </si>
  <si>
    <t>SBE Simulator Parsed Data Product</t>
  </si>
  <si>
    <t>Parsed Data Product</t>
  </si>
  <si>
    <t>DPROD86</t>
  </si>
  <si>
    <t>StreamDef108</t>
  </si>
  <si>
    <t>SBE Simulator TEMPWAT</t>
  </si>
  <si>
    <t>DPROD87</t>
  </si>
  <si>
    <t>StreamDef109</t>
  </si>
  <si>
    <t>SBE Simulator PRESWAT</t>
  </si>
  <si>
    <t>DPROD88</t>
  </si>
  <si>
    <t>StreamDef110</t>
  </si>
  <si>
    <t>SBE Simulator CONDWAT</t>
  </si>
  <si>
    <t>DPROD89</t>
  </si>
  <si>
    <t>StreamDef111</t>
  </si>
  <si>
    <t>SBE Simulator PRACSAL</t>
  </si>
  <si>
    <t>DPROD90</t>
  </si>
  <si>
    <t>StreamDef112</t>
  </si>
  <si>
    <t>SBE Simulator DENSITY</t>
  </si>
  <si>
    <t>DPROD91</t>
  </si>
  <si>
    <t>SBE Simulator Raw Data Product</t>
  </si>
  <si>
    <t>Raw stream from SBE37 simulator on Beta System</t>
  </si>
  <si>
    <t>JN</t>
  </si>
  <si>
    <t>DPROD92</t>
  </si>
  <si>
    <t>StreamDef119</t>
  </si>
  <si>
    <t>SBE37SMP Simulator for derived</t>
  </si>
  <si>
    <t>ctd_derived</t>
  </si>
  <si>
    <t>DPROD93</t>
  </si>
  <si>
    <t>StreamDef120</t>
  </si>
  <si>
    <t>CTD Derived L1, L2</t>
  </si>
  <si>
    <t>DPROD94</t>
  </si>
  <si>
    <t>StreamDef98</t>
  </si>
  <si>
    <t>vel3d-b VELPTTU_L0</t>
  </si>
  <si>
    <t>OOI Core Data product from the VEL3D-B for L0 VELPTTU_L0</t>
  </si>
  <si>
    <t>DPROD95</t>
  </si>
  <si>
    <t>StreamDef99</t>
  </si>
  <si>
    <t>vel3d-b VELPTTU_L1</t>
  </si>
  <si>
    <t>OOI Core Data product from the VEL3D-B for L0 VELPTTU_L1</t>
  </si>
  <si>
    <t>DPROD96</t>
  </si>
  <si>
    <t>StreamDef71</t>
  </si>
  <si>
    <t>OPTAA sample from ID19</t>
  </si>
  <si>
    <t>OPTAA sample data from device</t>
  </si>
  <si>
    <t>optaa_sample</t>
  </si>
  <si>
    <t>DPROD97</t>
  </si>
  <si>
    <t>StreamDef72</t>
  </si>
  <si>
    <t>OPTAA status from ID19</t>
  </si>
  <si>
    <t>OPTAA status data from device</t>
  </si>
  <si>
    <t>optaa_status</t>
  </si>
  <si>
    <t>DPROD96_RAW</t>
  </si>
  <si>
    <t>OPTAA raw from device ID19</t>
  </si>
  <si>
    <t>Raw OPTAA Stream from device</t>
  </si>
  <si>
    <t>DPROD98</t>
  </si>
  <si>
    <t>StreamDef156</t>
  </si>
  <si>
    <t>OPTAA L0 Data product</t>
  </si>
  <si>
    <t>OPTTEMP_L0,OPTCREF_L0,OPTAREF_L0,OPTCSIG_L0,OPTASIG_L0</t>
  </si>
  <si>
    <t>OPTAA-X</t>
  </si>
  <si>
    <t>DPROD99</t>
  </si>
  <si>
    <t>StreamDef157</t>
  </si>
  <si>
    <t>OPTAA L2 Data product</t>
  </si>
  <si>
    <t>OPTATTN_L2, OPTABSN_L2</t>
  </si>
  <si>
    <t>DPROD100</t>
  </si>
  <si>
    <t>StreamDef140</t>
  </si>
  <si>
    <t>CTDPF parsed sample from dataset agent</t>
  </si>
  <si>
    <t>CTD Stream from seabird 52 instrument from Station Papa</t>
  </si>
  <si>
    <t>ctdpf_parsed</t>
  </si>
  <si>
    <t>DPROD101</t>
  </si>
  <si>
    <t>StreamDef143</t>
  </si>
  <si>
    <t>CTDPF L1 (CONDWAT, TEMPWAT, PRESWAT)</t>
  </si>
  <si>
    <t>OOI Core L1 Data Product from the CTDPF for CONDWAT, TEMPWAT, &amp; PRESWAT</t>
  </si>
  <si>
    <t>EXAMPLE1</t>
  </si>
  <si>
    <t>DPROD102</t>
  </si>
  <si>
    <t>StreamDef141</t>
  </si>
  <si>
    <t>Example SBE16 Data Product</t>
  </si>
  <si>
    <t>SBE16 Parsed Data Product provided for example use in Confluence Documentation</t>
  </si>
  <si>
    <t>sbe16_parsed</t>
  </si>
  <si>
    <t>DPROD103</t>
  </si>
  <si>
    <t>Glider Platform Engineering Data</t>
  </si>
  <si>
    <t>EXAMPLE2</t>
  </si>
  <si>
    <t>DPROD104</t>
  </si>
  <si>
    <t>StreamDef142</t>
  </si>
  <si>
    <t>Example VEL3D Data Product</t>
  </si>
  <si>
    <t>VEL3D Parsed Data Product provided for example use in Confluence Documentation</t>
  </si>
  <si>
    <t>vel3d_parsed_sample</t>
  </si>
  <si>
    <t>DPROD105_RAW</t>
  </si>
  <si>
    <t>VEL3D-C,D RAW from device ID21</t>
  </si>
  <si>
    <t>Raw VEL3D-C,D Stream from device</t>
  </si>
  <si>
    <t>DPROD105</t>
  </si>
  <si>
    <t>StreamDef68</t>
  </si>
  <si>
    <t>VEL3D-C,D Hardware Configuration</t>
  </si>
  <si>
    <t>VEL3D-C,D Hardware Configuration data from device</t>
  </si>
  <si>
    <t>vel3d_cd_hardware_configuration</t>
  </si>
  <si>
    <t>DPROD106</t>
  </si>
  <si>
    <t>StreamDef69</t>
  </si>
  <si>
    <t>VEL3D-C,D Head Configuration</t>
  </si>
  <si>
    <t>VEL3D-C,D Head Configuration data from device</t>
  </si>
  <si>
    <t>vel3d_cd_head_configuration</t>
  </si>
  <si>
    <t>DPROD107</t>
  </si>
  <si>
    <t>StreamDef70</t>
  </si>
  <si>
    <t>VEL3D-C,D User Configuration</t>
  </si>
  <si>
    <t>VEL3D-C,D User Configuration data from device</t>
  </si>
  <si>
    <t>vel3d_cd_user_configuration</t>
  </si>
  <si>
    <t>DPROD108</t>
  </si>
  <si>
    <t>StreamDef78</t>
  </si>
  <si>
    <t>VEL3D-C,D Data Header</t>
  </si>
  <si>
    <t>VEL3D-C,D Data Header data from device</t>
  </si>
  <si>
    <t>vel3d_cd_data_header</t>
  </si>
  <si>
    <t>DPROD109</t>
  </si>
  <si>
    <t>StreamDef79</t>
  </si>
  <si>
    <t>VEL3D-C,D Velocity Data</t>
  </si>
  <si>
    <t>VEL3D-C,D Velocity Data from device</t>
  </si>
  <si>
    <t>vel3d_cd_velocity_data</t>
  </si>
  <si>
    <t>DPROD110</t>
  </si>
  <si>
    <t>StreamDef80</t>
  </si>
  <si>
    <t>VEL3D-C,D System Data</t>
  </si>
  <si>
    <t>VEL3D-C,D System Data from device</t>
  </si>
  <si>
    <t>vel3d_cd_system_data</t>
  </si>
  <si>
    <t>DPROD111</t>
  </si>
  <si>
    <t>StreamDef81</t>
  </si>
  <si>
    <t>VEL3D-C,D Clock Data</t>
  </si>
  <si>
    <t>VEL3D-C,D Clock Data from device</t>
  </si>
  <si>
    <t>vel3d_cd_clock_data</t>
  </si>
  <si>
    <t>DPROD112</t>
  </si>
  <si>
    <t>StreamDef82</t>
  </si>
  <si>
    <t>VEL3D-C,D Battery Voltage</t>
  </si>
  <si>
    <t>VEL3D-C,D Battery Voltage data from device</t>
  </si>
  <si>
    <t>vel3d_cd_battery_voltage</t>
  </si>
  <si>
    <t>DPROD113</t>
  </si>
  <si>
    <t>StreamDef83</t>
  </si>
  <si>
    <t>VEL3D-C,D Identification String</t>
  </si>
  <si>
    <t>VEL3D-C,D Identification String data from device</t>
  </si>
  <si>
    <t>vel3d_cd_identification_string</t>
  </si>
  <si>
    <t>DPROD114</t>
  </si>
  <si>
    <t>StreamDef144</t>
  </si>
  <si>
    <t>VEL3D-C,D VELPTTU_L0</t>
  </si>
  <si>
    <t>OOI Core Data product from the VEL3D-C,D for L0 VELPTTU_L0</t>
  </si>
  <si>
    <t>DPROD115</t>
  </si>
  <si>
    <t>StreamDef145</t>
  </si>
  <si>
    <t>VEL3D-C,D VELPTTU_L1</t>
  </si>
  <si>
    <t>OOI Core Data product from the VEL3D-C,D for L0 VELPTTU_L1</t>
  </si>
  <si>
    <t>RSN LP JBox Platform Engineering Data</t>
  </si>
  <si>
    <t>DPROD116</t>
  </si>
  <si>
    <t>vel3d sample from ID23</t>
  </si>
  <si>
    <t>VEL3D sample data from RSN device</t>
  </si>
  <si>
    <t>DPROD117</t>
  </si>
  <si>
    <t>vel3d eng from ID23</t>
  </si>
  <si>
    <t>VEL3D engineering data from RSN device</t>
  </si>
  <si>
    <t>DPROD116_RAW</t>
  </si>
  <si>
    <t>vel3d raw from device ID23</t>
  </si>
  <si>
    <t>Raw VEL3D Stream from RSN device</t>
  </si>
  <si>
    <t>data_product_id</t>
  </si>
  <si>
    <t>input_resource_id</t>
  </si>
  <si>
    <t>source_resource_id</t>
  </si>
  <si>
    <t>resource_type</t>
  </si>
  <si>
    <t>The data product preload ID</t>
  </si>
  <si>
    <t>The resource to be linked to - link assocuation depends on value in column resource_type</t>
  </si>
  <si>
    <t>Additionally, association of type hasSource from DataProduct to an InstrumentDevice or PlatformDevice.</t>
  </si>
  <si>
    <t>Type of input_resource_id (behavior will be different for different types)</t>
  </si>
  <si>
    <t>LINK38</t>
  </si>
  <si>
    <t>ID_BTST_CTDSIM0</t>
  </si>
  <si>
    <t>InstrumentDevice</t>
  </si>
  <si>
    <t>CTD Sim Beta Raw</t>
  </si>
  <si>
    <t>LINK39</t>
  </si>
  <si>
    <t>CTD Sim Beta Parsed</t>
  </si>
  <si>
    <t>LINK89</t>
  </si>
  <si>
    <t>LINK90</t>
  </si>
  <si>
    <t>LINK91</t>
  </si>
  <si>
    <t>LINK92</t>
  </si>
  <si>
    <t>LINK93</t>
  </si>
  <si>
    <t>LINK89A</t>
  </si>
  <si>
    <t>IS_BTST_CTDSIM0</t>
  </si>
  <si>
    <t>InstrumentSite</t>
  </si>
  <si>
    <t>LINK90A</t>
  </si>
  <si>
    <t>LINK91A</t>
  </si>
  <si>
    <t>LINK92A</t>
  </si>
  <si>
    <t>LINK93A</t>
  </si>
  <si>
    <t>LINK27</t>
  </si>
  <si>
    <t>PD_BTST_RSN1</t>
  </si>
  <si>
    <t>PlatformDevice</t>
  </si>
  <si>
    <t>Platform Engineering Data Product</t>
  </si>
  <si>
    <t>LINK27A</t>
  </si>
  <si>
    <t>PS_BTST_RSN</t>
  </si>
  <si>
    <t>PlatformSite</t>
  </si>
  <si>
    <t>LINK100</t>
  </si>
  <si>
    <t>ID_BTST_GLCTD</t>
  </si>
  <si>
    <t>CTDGV Parsed</t>
  </si>
  <si>
    <t>LINK34</t>
  </si>
  <si>
    <t>ID_BTST_SBE37</t>
  </si>
  <si>
    <t>LINK35</t>
  </si>
  <si>
    <t>LINK79</t>
  </si>
  <si>
    <t>LINK80</t>
  </si>
  <si>
    <t>LINK81</t>
  </si>
  <si>
    <t>LINK82</t>
  </si>
  <si>
    <t>LINK83</t>
  </si>
  <si>
    <t>LINK79A</t>
  </si>
  <si>
    <t>IS_BTST_SBE37</t>
  </si>
  <si>
    <t>LINK80A</t>
  </si>
  <si>
    <t>LINK81A</t>
  </si>
  <si>
    <t>LINK82A</t>
  </si>
  <si>
    <t>LINK83A</t>
  </si>
  <si>
    <t>LINK40</t>
  </si>
  <si>
    <t>IDK_DEVICE</t>
  </si>
  <si>
    <t>LINK41</t>
  </si>
  <si>
    <t>LINK66</t>
  </si>
  <si>
    <t>link data product to external dataset</t>
  </si>
  <si>
    <t>LINK1</t>
  </si>
  <si>
    <t>CTD Sim 1 Raw</t>
  </si>
  <si>
    <t>LINK2</t>
  </si>
  <si>
    <t>CTD Sim 1 Parsed</t>
  </si>
  <si>
    <t>LINK6</t>
  </si>
  <si>
    <t>LINK7</t>
  </si>
  <si>
    <t>LINK8</t>
  </si>
  <si>
    <t>LINK9</t>
  </si>
  <si>
    <t>LINK10</t>
  </si>
  <si>
    <t>LINK6A</t>
  </si>
  <si>
    <t>LOGINS3</t>
  </si>
  <si>
    <t>LINK7A</t>
  </si>
  <si>
    <t>LINK8A</t>
  </si>
  <si>
    <t>LINK9A</t>
  </si>
  <si>
    <t>LINK10A</t>
  </si>
  <si>
    <t>LINK11</t>
  </si>
  <si>
    <t>CTD Sim 2 Raw</t>
  </si>
  <si>
    <t>LINK12</t>
  </si>
  <si>
    <t>CTD Sim 2 Parsed</t>
  </si>
  <si>
    <t>LINK16</t>
  </si>
  <si>
    <t>LINK17</t>
  </si>
  <si>
    <t>LINK18</t>
  </si>
  <si>
    <t>LINK19</t>
  </si>
  <si>
    <t>LINK20</t>
  </si>
  <si>
    <t>LINK21</t>
  </si>
  <si>
    <t>CTD EER2 Parsed</t>
  </si>
  <si>
    <t>LINK22</t>
  </si>
  <si>
    <t>CTD EER2 Raw</t>
  </si>
  <si>
    <t>LINK23</t>
  </si>
  <si>
    <t>EEInstrumentSite</t>
  </si>
  <si>
    <t>LINK24</t>
  </si>
  <si>
    <t>LINK25</t>
  </si>
  <si>
    <t>ID5</t>
  </si>
  <si>
    <t>PARAD Parsed</t>
  </si>
  <si>
    <t>LINK26</t>
  </si>
  <si>
    <t>PARAD Raw</t>
  </si>
  <si>
    <t>PDEV3</t>
  </si>
  <si>
    <t>LP3</t>
  </si>
  <si>
    <t>LINK27B</t>
  </si>
  <si>
    <t>PDEV5</t>
  </si>
  <si>
    <t>LINK102A</t>
  </si>
  <si>
    <t>LP7</t>
  </si>
  <si>
    <t>LINK102B</t>
  </si>
  <si>
    <t>PD_BTST_RSN2</t>
  </si>
  <si>
    <t>LINK28</t>
  </si>
  <si>
    <t>ID8</t>
  </si>
  <si>
    <t>TRHPH Parsed</t>
  </si>
  <si>
    <t>LINK29</t>
  </si>
  <si>
    <t>ID10</t>
  </si>
  <si>
    <t>VELPT Parsed</t>
  </si>
  <si>
    <t>LINK30</t>
  </si>
  <si>
    <t>ID11</t>
  </si>
  <si>
    <t>NUTNR Parsed</t>
  </si>
  <si>
    <t>LINK31</t>
  </si>
  <si>
    <t>TRHPH Raw</t>
  </si>
  <si>
    <t>LINK32</t>
  </si>
  <si>
    <t>VELPT Raw</t>
  </si>
  <si>
    <t>LINK33</t>
  </si>
  <si>
    <t>NUTNR Raw</t>
  </si>
  <si>
    <t>ID12</t>
  </si>
  <si>
    <t>LOGINS4</t>
  </si>
  <si>
    <t>LINK42</t>
  </si>
  <si>
    <t>ID6</t>
  </si>
  <si>
    <t>PRESF Raw</t>
  </si>
  <si>
    <t>LINK43</t>
  </si>
  <si>
    <t>PRESF Parsed Tide Measurements</t>
  </si>
  <si>
    <t>LINK44</t>
  </si>
  <si>
    <t>LINK45</t>
  </si>
  <si>
    <t>LINK46</t>
  </si>
  <si>
    <t>PRESF Parsed Wave Burst</t>
  </si>
  <si>
    <t>LINK69</t>
  </si>
  <si>
    <t>LINK70</t>
  </si>
  <si>
    <t>LINK69A</t>
  </si>
  <si>
    <t>LOGINS8</t>
  </si>
  <si>
    <t>LINK70A</t>
  </si>
  <si>
    <t>LINK47</t>
  </si>
  <si>
    <t>PRESF Parsed Wave Statistics</t>
  </si>
  <si>
    <t>LINK48</t>
  </si>
  <si>
    <t>ID9</t>
  </si>
  <si>
    <t>PREST Raw</t>
  </si>
  <si>
    <t>LINK49</t>
  </si>
  <si>
    <t>LINK50</t>
  </si>
  <si>
    <t>LINK51</t>
  </si>
  <si>
    <t>LINK52</t>
  </si>
  <si>
    <t>LINK53</t>
  </si>
  <si>
    <t>LINK54</t>
  </si>
  <si>
    <t>LINK71</t>
  </si>
  <si>
    <t>LINK72</t>
  </si>
  <si>
    <t>LINK71A</t>
  </si>
  <si>
    <t>LOGINS9</t>
  </si>
  <si>
    <t>LINK72A</t>
  </si>
  <si>
    <t>LINK55</t>
  </si>
  <si>
    <t>ID7</t>
  </si>
  <si>
    <t>CTDBP sb16+v2 Parsed</t>
  </si>
  <si>
    <t>LINK56</t>
  </si>
  <si>
    <t>CTDBP sb16+v2 Raw</t>
  </si>
  <si>
    <t>LINK57</t>
  </si>
  <si>
    <t>CTDBP Status</t>
  </si>
  <si>
    <t>LINK58</t>
  </si>
  <si>
    <t>CTDBP Calibration Coefficients</t>
  </si>
  <si>
    <t>LINK73</t>
  </si>
  <si>
    <t>LINK74</t>
  </si>
  <si>
    <t>LINK75</t>
  </si>
  <si>
    <t>LINK76</t>
  </si>
  <si>
    <t>LINK73A</t>
  </si>
  <si>
    <t>LOGINS10</t>
  </si>
  <si>
    <t>LINK74A</t>
  </si>
  <si>
    <t>LINK75A</t>
  </si>
  <si>
    <t>LINK76A</t>
  </si>
  <si>
    <t>LINK59</t>
  </si>
  <si>
    <t>ID15</t>
  </si>
  <si>
    <t>TMPSF sample data</t>
  </si>
  <si>
    <t>LINK60</t>
  </si>
  <si>
    <t>TMPSF engineering data</t>
  </si>
  <si>
    <t>LINK61</t>
  </si>
  <si>
    <t>TMPSF raw</t>
  </si>
  <si>
    <t>LINK62</t>
  </si>
  <si>
    <t>ID16</t>
  </si>
  <si>
    <t>vel3d sample data</t>
  </si>
  <si>
    <t>LINK63</t>
  </si>
  <si>
    <t>vel3d engineering data</t>
  </si>
  <si>
    <t>LINK64</t>
  </si>
  <si>
    <t>vel3d raw</t>
  </si>
  <si>
    <t>LINK77</t>
  </si>
  <si>
    <t>LINK78</t>
  </si>
  <si>
    <t>LINK77A</t>
  </si>
  <si>
    <t>LOGINS12</t>
  </si>
  <si>
    <t>LINK78A</t>
  </si>
  <si>
    <t>LINK65</t>
  </si>
  <si>
    <t>ID17</t>
  </si>
  <si>
    <t>CTD Simulator Data Parsed</t>
  </si>
  <si>
    <t>LINK67</t>
  </si>
  <si>
    <t>CTD Simulator Data Raw</t>
  </si>
  <si>
    <t>LINK68</t>
  </si>
  <si>
    <t>ID18</t>
  </si>
  <si>
    <t>CTD Sim derived</t>
  </si>
  <si>
    <t>ID19</t>
  </si>
  <si>
    <t>OPTAA sample data</t>
  </si>
  <si>
    <t>OPTAA status data</t>
  </si>
  <si>
    <t>OPTAA raw</t>
  </si>
  <si>
    <t>LOGINS14</t>
  </si>
  <si>
    <t>LINK84</t>
  </si>
  <si>
    <t>ID22</t>
  </si>
  <si>
    <t>CTDPF 52 Parsed</t>
  </si>
  <si>
    <t>LINK85</t>
  </si>
  <si>
    <t>CTDPF 52 L1 (CONDWAT, TEMPWAT, PRESWAT)</t>
  </si>
  <si>
    <t>LINK85A</t>
  </si>
  <si>
    <t>LOGINS16</t>
  </si>
  <si>
    <t>LINK86</t>
  </si>
  <si>
    <t>PDEV6</t>
  </si>
  <si>
    <t>Glider Platform Engineering Data Product</t>
  </si>
  <si>
    <t>LINK86A</t>
  </si>
  <si>
    <t>LP6</t>
  </si>
  <si>
    <t>LINK87</t>
  </si>
  <si>
    <t>ID21</t>
  </si>
  <si>
    <t>LINK88</t>
  </si>
  <si>
    <t>LINK94</t>
  </si>
  <si>
    <t>LINK95</t>
  </si>
  <si>
    <t>LINK96</t>
  </si>
  <si>
    <t>LINK97</t>
  </si>
  <si>
    <t>LINK98</t>
  </si>
  <si>
    <t>LINK97A</t>
  </si>
  <si>
    <t>LOGINS17</t>
  </si>
  <si>
    <t>LINK98A</t>
  </si>
  <si>
    <t>LINK99A</t>
  </si>
  <si>
    <t>ID23</t>
  </si>
  <si>
    <t>RSN vel3d sample data</t>
  </si>
  <si>
    <t>LINK99B</t>
  </si>
  <si>
    <t>RSN vel3d engineering data</t>
  </si>
  <si>
    <t>LINK99C</t>
  </si>
  <si>
    <t>RSN vel3d raw</t>
  </si>
  <si>
    <t>ID24</t>
  </si>
  <si>
    <t>site_id</t>
  </si>
  <si>
    <t>device_id</t>
  </si>
  <si>
    <t>activate</t>
  </si>
  <si>
    <t>d/name</t>
  </si>
  <si>
    <t>d/description</t>
  </si>
  <si>
    <t>constraint_ids</t>
  </si>
  <si>
    <t>coordinate_system</t>
  </si>
  <si>
    <t>context_type</t>
  </si>
  <si>
    <t>DEP_BTST_P1</t>
  </si>
  <si>
    <t>Deployment of Bench Test Platform</t>
  </si>
  <si>
    <t>CabledNodeDeploymentContext</t>
  </si>
  <si>
    <t>DEP_BTST_2</t>
  </si>
  <si>
    <t>Deployment of CTD Simulator</t>
  </si>
  <si>
    <t>CabledInstrumentDeploymentContext</t>
  </si>
  <si>
    <t>DEP_BTST_CG1</t>
  </si>
  <si>
    <t>PS_BTST_CG</t>
  </si>
  <si>
    <t>PD_BTST_CG1</t>
  </si>
  <si>
    <t>Deployment of CG demo platform</t>
  </si>
  <si>
    <t>RemotePlatformDeploymentContext</t>
  </si>
  <si>
    <t>DEP_BTST_GLI</t>
  </si>
  <si>
    <t>PS_BTST_GLI</t>
  </si>
  <si>
    <t>PD_BTST_GLI</t>
  </si>
  <si>
    <t>Deployment of Bench Test Glider</t>
  </si>
  <si>
    <t>DEP_BTST_1</t>
  </si>
  <si>
    <t>Deployment of SBE37SMP Instrument for Demo</t>
  </si>
  <si>
    <t>IDK_DEP</t>
  </si>
  <si>
    <t>IDK_USER</t>
  </si>
  <si>
    <t>IDK_ORG</t>
  </si>
  <si>
    <t>IDK_SITE</t>
  </si>
  <si>
    <t>idk deployment</t>
  </si>
  <si>
    <t>Deployment for IDK</t>
  </si>
  <si>
    <t>DEP3</t>
  </si>
  <si>
    <t>Platform Deployment</t>
  </si>
  <si>
    <t>deployment of platform device 1</t>
  </si>
  <si>
    <t>DEP4</t>
  </si>
  <si>
    <t>LP4</t>
  </si>
  <si>
    <t>PDEV4</t>
  </si>
  <si>
    <t>dep4</t>
  </si>
  <si>
    <t>deployment of platform device 2</t>
  </si>
  <si>
    <t>https://confluence.oceanobservatories.org/display/CIDev/Preload+Data+for+Deployments+1-3</t>
  </si>
  <si>
    <t>Deploy1</t>
  </si>
  <si>
    <t>D1PlatformSite1</t>
  </si>
  <si>
    <t>D1PlatformDevice1</t>
  </si>
  <si>
    <t>deploy1</t>
  </si>
  <si>
    <t>test deployment 1</t>
  </si>
  <si>
    <t>Deploy2</t>
  </si>
  <si>
    <t>D2InstrumentSite1</t>
  </si>
  <si>
    <t>D2InstrumentDevice3</t>
  </si>
  <si>
    <t>deploy2</t>
  </si>
  <si>
    <t>test deployment 2</t>
  </si>
  <si>
    <t>Deploy3</t>
  </si>
  <si>
    <t>D3InstrumentSite1</t>
  </si>
  <si>
    <t>D3InstrumentDevice4</t>
  </si>
  <si>
    <t>deploy3</t>
  </si>
  <si>
    <t>test deployment 3</t>
  </si>
  <si>
    <t>EEDeploy1</t>
  </si>
  <si>
    <t>ee_deployment</t>
  </si>
  <si>
    <t>test deployment for EE test R2</t>
  </si>
  <si>
    <t>DEP5</t>
  </si>
  <si>
    <t>dep5</t>
  </si>
  <si>
    <t>deployment of second device</t>
  </si>
  <si>
    <t>DEP8</t>
  </si>
  <si>
    <t>PRESF deployment</t>
  </si>
  <si>
    <t>Demo Deployment of PRESF Instrument</t>
  </si>
  <si>
    <t>DEP9</t>
  </si>
  <si>
    <t>PREST deployment</t>
  </si>
  <si>
    <t>Demo Deployment of PREST Instrument</t>
  </si>
  <si>
    <t>DEP10</t>
  </si>
  <si>
    <t>CTDBP deployment</t>
  </si>
  <si>
    <t>Demo Deployment of CTDBP Instrument</t>
  </si>
  <si>
    <t>DEP11</t>
  </si>
  <si>
    <t>LOGINS11</t>
  </si>
  <si>
    <t>TMPSF deployment</t>
  </si>
  <si>
    <t>Demo deployment of TMPSF</t>
  </si>
  <si>
    <t>DEP12</t>
  </si>
  <si>
    <t>VEL3D_B deployment</t>
  </si>
  <si>
    <t>Demo deployment of VEL3D_B</t>
  </si>
  <si>
    <t>DEP14</t>
  </si>
  <si>
    <t>OPTAA deployment</t>
  </si>
  <si>
    <t>Demo deployment of OPTAA</t>
  </si>
  <si>
    <t>DEP15</t>
  </si>
  <si>
    <t>CTDPF deployment</t>
  </si>
  <si>
    <t>Demo deployment of CTDPF</t>
  </si>
  <si>
    <t>DEP16</t>
  </si>
  <si>
    <t>Glider Platform Deployment</t>
  </si>
  <si>
    <t>deployment of Glider platform device 1</t>
  </si>
  <si>
    <t>DEP17</t>
  </si>
  <si>
    <t>VEL3D_CD deployment</t>
  </si>
  <si>
    <t>Demo deployment of VEL3D_CD</t>
  </si>
  <si>
    <t>DEP18</t>
  </si>
  <si>
    <t>LOGINS19</t>
  </si>
  <si>
    <t>CTDGV deployment</t>
  </si>
  <si>
    <t>Demo deployment of CTDGV</t>
  </si>
  <si>
    <t>contact_id</t>
  </si>
  <si>
    <t>p/name</t>
  </si>
  <si>
    <t>p/description</t>
  </si>
  <si>
    <t>i/name</t>
  </si>
  <si>
    <t>i/phone</t>
  </si>
  <si>
    <t>i/email</t>
  </si>
  <si>
    <t>i/website</t>
  </si>
  <si>
    <t>EDP_NOSE</t>
  </si>
  <si>
    <t>Test Data Provider</t>
  </si>
  <si>
    <t>model_id</t>
  </si>
  <si>
    <t>ed/name</t>
  </si>
  <si>
    <t>ed/description</t>
  </si>
  <si>
    <t>data_sampling</t>
  </si>
  <si>
    <t>parameters</t>
  </si>
  <si>
    <t>DatasetDescriptionDataSamplingEnum</t>
  </si>
  <si>
    <t>ED_NOSE_CTD</t>
  </si>
  <si>
    <t>EDM_NOSE_CTD</t>
  </si>
  <si>
    <t>Test External CTD Dataset</t>
  </si>
  <si>
    <t>NONE</t>
  </si>
  <si>
    <t>model_ids</t>
  </si>
  <si>
    <t>stream_configurations</t>
  </si>
  <si>
    <t>agent_default_config</t>
  </si>
  <si>
    <t>eda/name</t>
  </si>
  <si>
    <t>eda/description</t>
  </si>
  <si>
    <t>eda/driver_version</t>
  </si>
  <si>
    <t>eda/driver_uri</t>
  </si>
  <si>
    <t>eda/driver_module</t>
  </si>
  <si>
    <t>eda/driver_class</t>
  </si>
  <si>
    <t>InstrumentModel or ExternalDatasetModel</t>
  </si>
  <si>
    <t>DART_CTDGV_M</t>
  </si>
  <si>
    <t>MF_3,MF_CGSN,MF_EA</t>
  </si>
  <si>
    <t>CTDGVM</t>
  </si>
  <si>
    <t>SC107</t>
  </si>
  <si>
    <t>aparam_pubrate_config.glider_ctdgv_delayed:10</t>
  </si>
  <si>
    <t>CTDGV Dataset Agent</t>
  </si>
  <si>
    <t>Dataset Agent for CTDGV glider instrument</t>
  </si>
  <si>
    <t>0.0.8</t>
  </si>
  <si>
    <t>http://sddevrepo.oceanobservatories.org/releases/dsd_glider_ctdgv-0.0.8-py2.7.egg</t>
  </si>
  <si>
    <t>dsd_glider_ctdgv_0_0_8.mi.dataset.driver.moas.gl.ctdgv.driver</t>
  </si>
  <si>
    <t>CTDGVDataSetDriver</t>
  </si>
  <si>
    <t>EDA_NOSE_CTD</t>
  </si>
  <si>
    <t>IM_NOSE</t>
  </si>
  <si>
    <t>SC_NOSE_EXT</t>
  </si>
  <si>
    <t>Test CTD Dataset Agent</t>
  </si>
  <si>
    <t>0.0.7</t>
  </si>
  <si>
    <t>http://sddevrepo.oceanobservatories.org/releases/dsd_hypm_ctd-0.0.7-py2.7.egg</t>
  </si>
  <si>
    <t>dsd_hypm_ctd_0_0_7.mi.dataset.driver.hypm.ctd.driver</t>
  </si>
  <si>
    <t>HypmCTDPFDataSetDriver</t>
  </si>
  <si>
    <t>EDA1</t>
  </si>
  <si>
    <t>IM16</t>
  </si>
  <si>
    <t>SC106</t>
  </si>
  <si>
    <t>aparam_pubrate_config.ctdpf_parsed:10</t>
  </si>
  <si>
    <t>CTDPF Dataset Agent</t>
  </si>
  <si>
    <t>Dataset Agent for CTDPF instrument</t>
  </si>
  <si>
    <t>EDA2</t>
  </si>
  <si>
    <t>IM18</t>
  </si>
  <si>
    <t>Confluence</t>
  </si>
  <si>
    <t>agent_id</t>
  </si>
  <si>
    <t>dataset_id</t>
  </si>
  <si>
    <t>ai/name</t>
  </si>
  <si>
    <t>ai/description</t>
  </si>
  <si>
    <t>driver_config</t>
  </si>
  <si>
    <t>harvester_config</t>
  </si>
  <si>
    <t>parser_config</t>
  </si>
  <si>
    <t>records_per_granule</t>
  </si>
  <si>
    <t>ID of ExternalDatasetAgent</t>
  </si>
  <si>
    <t>ID of ExternalDataset</t>
  </si>
  <si>
    <t>ID of InstrumentDevice or PlatformDevice</t>
  </si>
  <si>
    <t>additonal key/value pairs for stream_config</t>
  </si>
  <si>
    <t>max number of records per granule</t>
  </si>
  <si>
    <t>EDAI_BTST_GLCTD</t>
  </si>
  <si>
    <t>CTDGV Dataset Agent Instance</t>
  </si>
  <si>
    <t>directory: /tmp/dsatest, pattern: unit*.mrg</t>
  </si>
  <si>
    <t>EDAI_NOSE_CTD</t>
  </si>
  <si>
    <t>Test External CTD Agent Instance</t>
  </si>
  <si>
    <t>key1: value1</t>
  </si>
  <si>
    <t>directory: test_data, pattern: C*.DAT</t>
  </si>
  <si>
    <t>EDAI1</t>
  </si>
  <si>
    <t>CTDPF Dataset Agent Instance</t>
  </si>
  <si>
    <t>directory: /tmp/dsatest, pattern: DAT*.txt</t>
  </si>
  <si>
    <t>EDAI2</t>
  </si>
  <si>
    <t>edm/name</t>
  </si>
  <si>
    <t>edm/description</t>
  </si>
  <si>
    <t>edm/dataset_type</t>
  </si>
  <si>
    <t>Test External CTD Dataset Model</t>
  </si>
  <si>
    <t>nose_ctd_stream</t>
  </si>
  <si>
    <t>instrument_model_ids</t>
  </si>
  <si>
    <t>ia/name</t>
  </si>
  <si>
    <t>ia/description</t>
  </si>
  <si>
    <t>ia/agent_version</t>
  </si>
  <si>
    <t>ia/driver_uri</t>
  </si>
  <si>
    <t>ia/driver_module</t>
  </si>
  <si>
    <t>ia/driver_class</t>
  </si>
  <si>
    <t>[0] must be raw, [1] must be parsed, then engineering</t>
  </si>
  <si>
    <t>OOIR2_I</t>
  </si>
  <si>
    <t>IA_CTDBP_CDEF</t>
  </si>
  <si>
    <t>MF_3,MF_RSN</t>
  </si>
  <si>
    <t>CTDBP Instrument Agent</t>
  </si>
  <si>
    <t>CTD for SBE16plusV2 Strain Gauge, no external instruments</t>
  </si>
  <si>
    <t>http://sddevrepo.oceanobservatories.org/releases/seabird_sbe16plus_v2_ooicore-0.0.6-py2.7.egg</t>
  </si>
  <si>
    <t>mi.instrument.seabird.sbe16plus_v2.ooicore.driver</t>
  </si>
  <si>
    <t>InstrumentDriver</t>
  </si>
  <si>
    <t>SC1,SC13,SC14,SC15</t>
  </si>
  <si>
    <t>aparam_pubrate_config:0</t>
  </si>
  <si>
    <t>IA_PRESF_A</t>
  </si>
  <si>
    <t>PRESF Instrument Agent</t>
  </si>
  <si>
    <t>SBE 26plus</t>
  </si>
  <si>
    <t>http://sddevrepo.oceanobservatories.org/releases/seabird_sbe26plus_ooicore-0.0.8-py2.7.egg</t>
  </si>
  <si>
    <t>SC1,SC4,SC10,SC11,SC65,SC66</t>
  </si>
  <si>
    <t>IA_PREST_AB</t>
  </si>
  <si>
    <t>PREST Instrument Agent</t>
  </si>
  <si>
    <t>SBE 54 Tsunami Pressure Sensor</t>
  </si>
  <si>
    <t>http://sddevrepo.oceanobservatories.org/releases/seabird_sbe54tps_ooicore-0.1.2-py2.7.egg</t>
  </si>
  <si>
    <t>mi.instrument.seabird.sbe54tps.ooicore.driver</t>
  </si>
  <si>
    <t>SC1,SC27,SC28,SC29,SC30,SC31,SC32</t>
  </si>
  <si>
    <t>IA_TMPSF_A</t>
  </si>
  <si>
    <t>TMPSF agent</t>
  </si>
  <si>
    <t>http://sddevrepo.oceanobservatories.org/releases/rbr_xr_420_thermistor_24_ooicore-0.0.2-py2.7.egg</t>
  </si>
  <si>
    <t>SC1,SC81,SC82</t>
  </si>
  <si>
    <t>IA_VEL3D_B</t>
  </si>
  <si>
    <t>VEL3D_B agent</t>
  </si>
  <si>
    <t>VEL3D</t>
  </si>
  <si>
    <t>http://sddevrepo.oceanobservatories.org/releases/nobska_mavs4_ooicore-0.0.7-py2.7.egg</t>
  </si>
  <si>
    <t>SC1,SC25,SC26</t>
  </si>
  <si>
    <t>aparam_pubrate_config.raw:5, aparam_pubrate_config.vel3d_b_sample:5</t>
  </si>
  <si>
    <t>IA_TRHPH_A</t>
  </si>
  <si>
    <t>TRHPH Instrument Agent</t>
  </si>
  <si>
    <t>Temperature and Resistivity Probe</t>
  </si>
  <si>
    <t>mi.instrument.uw.bars.ooicore.driver</t>
  </si>
  <si>
    <t>ooicoreInstrumentDriver</t>
  </si>
  <si>
    <t>SC1,SC22</t>
  </si>
  <si>
    <t>IA_XSBE37_A</t>
  </si>
  <si>
    <t>IM_SBE37</t>
  </si>
  <si>
    <t>SBE37SMP Instrument Agent (old streams)</t>
  </si>
  <si>
    <t>Seabird 37 CTD Instrument Agent</t>
  </si>
  <si>
    <t>http://sddevrepo.oceanobservatories.org/releases/seabird_sbe37smb_ooicore-0.1.3-py2.7.egg</t>
  </si>
  <si>
    <t>SC1,SC2</t>
  </si>
  <si>
    <t>IA_XSBE37_B</t>
  </si>
  <si>
    <t>SBE37SMP Instrument Agent (new streams)</t>
  </si>
  <si>
    <t>SC1,SC84</t>
  </si>
  <si>
    <t>IA1N</t>
  </si>
  <si>
    <t>Test instrumentAgent</t>
  </si>
  <si>
    <t>For nose tests</t>
  </si>
  <si>
    <t>http://sddevrepo.oceanobservatories.org/releases/seabird_sbe37smb_ooicore-0.0.5-py2.7.egg</t>
  </si>
  <si>
    <t>IA2</t>
  </si>
  <si>
    <t>IM2</t>
  </si>
  <si>
    <t>SBE37SMP Instrument Agent</t>
  </si>
  <si>
    <t>IA13</t>
  </si>
  <si>
    <t>aparam_pubrate_config.raw:10, aparam_pubrate_config.optaa_sample:10, aparam_pubrate_config.optaa_status:10</t>
  </si>
  <si>
    <t>IA4</t>
  </si>
  <si>
    <t>IM5</t>
  </si>
  <si>
    <t>IA5</t>
  </si>
  <si>
    <t>IM6</t>
  </si>
  <si>
    <t>IA7</t>
  </si>
  <si>
    <t>IM8</t>
  </si>
  <si>
    <t>IA3</t>
  </si>
  <si>
    <t>IM4</t>
  </si>
  <si>
    <t>PARAD Instrument Agent</t>
  </si>
  <si>
    <t>mi.instrument.satlantic.par_ser_600m.ooicore.driver</t>
  </si>
  <si>
    <t>SC1,SC3</t>
  </si>
  <si>
    <t>IA8</t>
  </si>
  <si>
    <t>IM9</t>
  </si>
  <si>
    <t>VELPT Instrument Agent</t>
  </si>
  <si>
    <t>Aquadopp Current Meters</t>
  </si>
  <si>
    <t>mi.instrument.nortek.aquadopp.ooicore.driver</t>
  </si>
  <si>
    <t>SC1,SC7</t>
  </si>
  <si>
    <t>IA6</t>
  </si>
  <si>
    <t>IM7</t>
  </si>
  <si>
    <t>IA9</t>
  </si>
  <si>
    <t>IM10</t>
  </si>
  <si>
    <t>NUTNR Instrument Agent</t>
  </si>
  <si>
    <t>Satlantic ISUS V3 Nitrate Sensor</t>
  </si>
  <si>
    <t>mi.instrument.satlantic.isusv3.ooicore.driver</t>
  </si>
  <si>
    <t>SC1,SC8</t>
  </si>
  <si>
    <t>XXX</t>
  </si>
  <si>
    <t>IDK_AGENT</t>
  </si>
  <si>
    <t>IDK_MODEL</t>
  </si>
  <si>
    <t>IDK Agent</t>
  </si>
  <si>
    <t>Placeholder definition for IDK definition of instrument driver</t>
  </si>
  <si>
    <t>IDK_SC_RAW,IDK_SC_PARSED</t>
  </si>
  <si>
    <t>xxx</t>
  </si>
  <si>
    <t>SBE37SMP Instrument Omelette</t>
  </si>
  <si>
    <t>http://sddevrepo.oceanobservatories.org/releases/seabird_sbe37smb_ooicore-0.0.2-py2.7.egg</t>
  </si>
  <si>
    <t>mi.instrument.seabird.sbe37smb.ooicore.driver</t>
  </si>
  <si>
    <t>SBE37Driver</t>
  </si>
  <si>
    <t>IA11</t>
  </si>
  <si>
    <t>IM11</t>
  </si>
  <si>
    <t>IA12</t>
  </si>
  <si>
    <t>IM12</t>
  </si>
  <si>
    <t>VEL3D_B Agent</t>
  </si>
  <si>
    <t>IA15</t>
  </si>
  <si>
    <t>IM13</t>
  </si>
  <si>
    <t>OPTAA agent</t>
  </si>
  <si>
    <t>Agent for Optical Attenuation and Absorption Instrument (OPTAA)</t>
  </si>
  <si>
    <t>http://sddevrepo.oceanobservatories.org/releases/wetlabs_ac_s_ooicore-0.0.3-py2.7.egg</t>
  </si>
  <si>
    <t>mi.instrument.wetlabs.ac_s.ooicore.driver</t>
  </si>
  <si>
    <t>SC1,SC49,SC50</t>
  </si>
  <si>
    <t>METBK</t>
  </si>
  <si>
    <t>IA16</t>
  </si>
  <si>
    <t>METBK Agent</t>
  </si>
  <si>
    <t>Bulk Meteorology measurements</t>
  </si>
  <si>
    <t>http://sddevrepo.oceanobservatories.org/releases/star_asimet_bulkmet_metbk_a-0.0.1-py2.7.egg</t>
  </si>
  <si>
    <t>mi.instrument.star_asimet.bulkmet.metbk_a.driver'</t>
  </si>
  <si>
    <t>IA17</t>
  </si>
  <si>
    <t>IM15</t>
  </si>
  <si>
    <t>VEL3D_CD agent</t>
  </si>
  <si>
    <t>VEL3D_CD Agent</t>
  </si>
  <si>
    <t>http://sddevrepo.oceanobservatories.org:/var/www/html/releases/nortek_vector_ooicore-0.0.6-py2.7.egg</t>
  </si>
  <si>
    <t>mi.instrument.nortek.vector.ooicore.driver</t>
  </si>
  <si>
    <t>SC1,SC46,SC47,SC48,SC56,SC57,SC58,SC59,SC60,SC61</t>
  </si>
  <si>
    <t>aparam_pubrate_config.raw:5, aparam_pubrate_config.vel3d_cd_velocity_data:5</t>
  </si>
  <si>
    <t>IA18</t>
  </si>
  <si>
    <t>IM17</t>
  </si>
  <si>
    <t>instrument_agent_id</t>
  </si>
  <si>
    <t>instrument_device_id</t>
  </si>
  <si>
    <t>iai/name</t>
  </si>
  <si>
    <t>iai/description</t>
  </si>
  <si>
    <t>comms_device_address</t>
  </si>
  <si>
    <t>comms_device_port</t>
  </si>
  <si>
    <t>comms_server_address</t>
  </si>
  <si>
    <t>comms_server_port</t>
  </si>
  <si>
    <t>comms_server_cmd_port</t>
  </si>
  <si>
    <t>alerts</t>
  </si>
  <si>
    <t>startup_config</t>
  </si>
  <si>
    <t>agent_config</t>
  </si>
  <si>
    <t>used by port agent to reach instrument</t>
  </si>
  <si>
    <t>used in instrument driver and platform agent to reach port agent</t>
  </si>
  <si>
    <t>used by instrument driver for data communications with port agent</t>
  </si>
  <si>
    <t>used by instrument driver and platform agent for control of the port agent</t>
  </si>
  <si>
    <t>Simple dict</t>
  </si>
  <si>
    <t>IAI_BTST_SBE37</t>
  </si>
  <si>
    <t>SBE37SMP Agent Instance</t>
  </si>
  <si>
    <t>69.196.56.182</t>
  </si>
  <si>
    <t>rsn-port-agent-test.oceanobservatories.org</t>
  </si>
  <si>
    <t>IAI_BTST_CTDSIM0</t>
  </si>
  <si>
    <t>CTD Simulator Alpha Agent Instance</t>
  </si>
  <si>
    <t>sbe37-simulator.oceanobservatories.org</t>
  </si>
  <si>
    <t>CTD Simulator Beta Agent Instance</t>
  </si>
  <si>
    <t>OOIR2_LOCAL</t>
  </si>
  <si>
    <t>for localhost port agent (instead of ALPHA/BETA)</t>
  </si>
  <si>
    <t>localhost</t>
  </si>
  <si>
    <t>OOIR2_CTDBP</t>
  </si>
  <si>
    <t>https://confluence.oceanobservatories.org/display/CIDev/MIO+VPN+Access</t>
  </si>
  <si>
    <t>IAI_CTDBP1</t>
  </si>
  <si>
    <t>SBE16plusV2 CTD</t>
  </si>
  <si>
    <t>ciports1-4.whoi.edu</t>
  </si>
  <si>
    <t>IDK_AGENT_INSTANCE</t>
  </si>
  <si>
    <t>IDK Agent Instance</t>
  </si>
  <si>
    <t>IAI1N</t>
  </si>
  <si>
    <t>Test InstrumentAgentInstance</t>
  </si>
  <si>
    <t>For preload nosetest</t>
  </si>
  <si>
    <t>NOSE_ALARM, NOSE_ALARM2</t>
  </si>
  <si>
    <t>PARAMETERS.TXWAVESTATS: False, PARAMETERS.TXREALTIME: True, PARAMETERS.TXWAVEBURST: false, SCHEDULER.ACQUIRE_STATUS: {}, SCHEDULER.CLOCK_SYNC: 48.2, SCHEDULER.VERSION.number: 3.0</t>
  </si>
  <si>
    <t>IAI13</t>
  </si>
  <si>
    <t>IAI16</t>
  </si>
  <si>
    <t>Simulator Demo Agent Instance</t>
  </si>
  <si>
    <t>R2_DEMO_X</t>
  </si>
  <si>
    <t>IAI3</t>
  </si>
  <si>
    <t>CTD Simulator 1 Demo Agent Instance</t>
  </si>
  <si>
    <t>A_TEMP, A_LATE</t>
  </si>
  <si>
    <t>IAI4</t>
  </si>
  <si>
    <t>CTD Simulator 2 Demo Agent Instance</t>
  </si>
  <si>
    <t>IAI20</t>
  </si>
  <si>
    <t>CTD Agent Instance for end to end R2 test</t>
  </si>
  <si>
    <t>IAI6</t>
  </si>
  <si>
    <t>PARAD </t>
  </si>
  <si>
    <t>PAR-SER-600m</t>
  </si>
  <si>
    <t>10.180.80.179</t>
  </si>
  <si>
    <t>IAI9</t>
  </si>
  <si>
    <t>TRHPH</t>
  </si>
  <si>
    <t>10.180.80.172</t>
  </si>
  <si>
    <t>IAI11</t>
  </si>
  <si>
    <t>VELPT</t>
  </si>
  <si>
    <t>IAI12</t>
  </si>
  <si>
    <t>NUTNR</t>
  </si>
  <si>
    <t>IAI7</t>
  </si>
  <si>
    <t>PRESF </t>
  </si>
  <si>
    <t>SeaBird 26plus Pressure Sensor</t>
  </si>
  <si>
    <t>10.180.80.185</t>
  </si>
  <si>
    <t>IAI8</t>
  </si>
  <si>
    <t>port-agent.oceanobservatories.org</t>
  </si>
  <si>
    <t>IAI10</t>
  </si>
  <si>
    <t>10.180.80.170</t>
  </si>
  <si>
    <t>PREST_LATE_W, PREST_LATE_E</t>
  </si>
  <si>
    <t>scheduler.configuration_data: {},scheduler.status_data: {},scheduler.acquire_status: {},scheduler.hardware_data: {},scheduler.event_counter: {},scheduler.clock_sync: {},parameters.enablealerts: 1,parameters.enablealerts.batterytype: 1,parameters.enablealerts.batterytype.sampleperiod: 15</t>
  </si>
  <si>
    <t>IAI14</t>
  </si>
  <si>
    <t>TMPSF Agent Instance</t>
  </si>
  <si>
    <t>TMPSF Instrument Agent Instance</t>
  </si>
  <si>
    <t>10.180.80.169</t>
  </si>
  <si>
    <t>IAI15</t>
  </si>
  <si>
    <t>vel3d_b Agent Instance</t>
  </si>
  <si>
    <t>VEL3D_B Instrument Agent Instance</t>
  </si>
  <si>
    <t>ciports5-8.whoi.edu</t>
  </si>
  <si>
    <t>IAI18</t>
  </si>
  <si>
    <t>OPTAA Agent Instance</t>
  </si>
  <si>
    <t>Agent Instance for Optical Attenuation and Absorption Instrument (OPTAA)</t>
  </si>
  <si>
    <t>ciports9-12.whoi.edu</t>
  </si>
  <si>
    <t>IAI19</t>
  </si>
  <si>
    <t>ID20</t>
  </si>
  <si>
    <t>METBK Agent Instance</t>
  </si>
  <si>
    <t>Agent Instance for Bulk Meteorology measurements (METBK)</t>
  </si>
  <si>
    <t>ciport3.whoi.edu</t>
  </si>
  <si>
    <t>VEL3D_CD Agent Instance</t>
  </si>
  <si>
    <t>VEL3D_CD Instrument Agent Instance</t>
  </si>
  <si>
    <t>172.22.72.12</t>
  </si>
  <si>
    <t>IAI21</t>
  </si>
  <si>
    <t>RSN VEL3D_B Agent Instance</t>
  </si>
  <si>
    <t>VEL3D Instrument Agent Instance attached to RSN JBox</t>
  </si>
  <si>
    <t>10.180.80.6</t>
  </si>
  <si>
    <t>instrument_model_id</t>
  </si>
  <si>
    <t>platform_device_id</t>
  </si>
  <si>
    <t>id/name</t>
  </si>
  <si>
    <t>id/description</t>
  </si>
  <si>
    <t>id/serial_number</t>
  </si>
  <si>
    <t>id/firmware_version</t>
  </si>
  <si>
    <t>id/hardware_version</t>
  </si>
  <si>
    <t>id/controllable</t>
  </si>
  <si>
    <t>id/monitorable</t>
  </si>
  <si>
    <t>id/message_controllable</t>
  </si>
  <si>
    <t>id/reference_urls</t>
  </si>
  <si>
    <t>x</t>
  </si>
  <si>
    <t>[used to create Contact object]</t>
  </si>
  <si>
    <t>[relationship]</t>
  </si>
  <si>
    <t>[name; but naming protocol may change]</t>
  </si>
  <si>
    <t>description</t>
  </si>
  <si>
    <t>serial_number</t>
  </si>
  <si>
    <t>firmware_version</t>
  </si>
  <si>
    <t>hardware_version</t>
  </si>
  <si>
    <t>controllable</t>
  </si>
  <si>
    <t>NEED TO DELETE THIS FIELD</t>
  </si>
  <si>
    <t>reference_urls</t>
  </si>
  <si>
    <t>DEVELOPED_AVAILABLE</t>
  </si>
  <si>
    <t>CTD Simulator</t>
  </si>
  <si>
    <t>Simulator providing CTD data</t>
  </si>
  <si>
    <t>0-00</t>
  </si>
  <si>
    <t>this was BETA/ID24</t>
  </si>
  <si>
    <t>SeaBird Glider Payload CTD</t>
  </si>
  <si>
    <t>http://www.seabird.com/pdf_documents/manuals/GliderPayloadCTD_004.pdf</t>
  </si>
  <si>
    <t>this was BETA/ID12</t>
  </si>
  <si>
    <t>SBE37SMP</t>
  </si>
  <si>
    <t>SeaBird 37 SMP CTD</t>
  </si>
  <si>
    <t>IDK_PD</t>
  </si>
  <si>
    <t>IDK_USER1,IDK_USER2</t>
  </si>
  <si>
    <t>IDK Test Device</t>
  </si>
  <si>
    <t>Device currently under IDK testing and driver development</t>
  </si>
  <si>
    <t>PDEV_NOSE</t>
  </si>
  <si>
    <t>TEST_USER,O_OWNERREP</t>
  </si>
  <si>
    <t>Unit Test SMB37</t>
  </si>
  <si>
    <t>SeaBird 37 SMP CTD for code unit tests</t>
  </si>
  <si>
    <t>SeaBird 37 SMP CTD for R2 Beta Testing</t>
  </si>
  <si>
    <t>SBE Simulator</t>
  </si>
  <si>
    <t>SBE Sine-wave signal generator</t>
  </si>
  <si>
    <t>CTD Simulator 1 Demo</t>
  </si>
  <si>
    <t>Simulator 1 providing CTD data in the R2 Demonstration</t>
  </si>
  <si>
    <t>CTD Simulator 2 Demo</t>
  </si>
  <si>
    <t>Simulator 2 replacement for 1 providing CTD data in the R2 Demonstration</t>
  </si>
  <si>
    <t>D1InstrumentDevice1</t>
  </si>
  <si>
    <t>T_AMPE,J_ORCUTT</t>
  </si>
  <si>
    <t>CTD Simulator 1 for deployment1</t>
  </si>
  <si>
    <t>D1InstrumentDevice2</t>
  </si>
  <si>
    <t>CTD Simulator 2 for deployment1</t>
  </si>
  <si>
    <t>CTD Simulator for deployment 2</t>
  </si>
  <si>
    <t>CTD Simulator for deployment 3</t>
  </si>
  <si>
    <t>MANUAL</t>
  </si>
  <si>
    <t>Seabird CTD for Demo</t>
  </si>
  <si>
    <t>Seabird Conductivity-Temperature-Depth instrument used for demonstration</t>
  </si>
  <si>
    <t>tbd</t>
  </si>
  <si>
    <t>EEPlatformDevice1</t>
  </si>
  <si>
    <t>CTD Simulator end to end R2 testing</t>
  </si>
  <si>
    <t>http://www.yahoo.com</t>
  </si>
  <si>
    <t>PARAD</t>
  </si>
  <si>
    <t>PAR-SER-600M</t>
  </si>
  <si>
    <t>SeaBird 26plus </t>
  </si>
  <si>
    <t>SBE 16plusV2</t>
  </si>
  <si>
    <t>Sample TMPSF device</t>
  </si>
  <si>
    <t>Sample VEL3D_B device</t>
  </si>
  <si>
    <t>CTD Simulator for derived parameters</t>
  </si>
  <si>
    <t>Simulator 1 providing CTD data for derived parameters</t>
  </si>
  <si>
    <t>Optical Attenuation and Absorption Instrument</t>
  </si>
  <si>
    <t>http://www.wetlabs.com/</t>
  </si>
  <si>
    <t>IM14</t>
  </si>
  <si>
    <t>VEL3D_CD</t>
  </si>
  <si>
    <t>Turbulent Point Velocity Sensor</t>
  </si>
  <si>
    <t>SeaBird 52 </t>
  </si>
  <si>
    <t>RSN_VEL3D_B</t>
  </si>
  <si>
    <t>Turbulent Point Velocity Sensor at RSN attached to JBox</t>
  </si>
  <si>
    <t>im/name</t>
  </si>
  <si>
    <t>im/description</t>
  </si>
  <si>
    <t>im/reference_urls</t>
  </si>
  <si>
    <t>im/instrument_family</t>
  </si>
  <si>
    <t>im/instrument_classes_supported</t>
  </si>
  <si>
    <t>im/primary_interface</t>
  </si>
  <si>
    <t>im/baud_rate_default</t>
  </si>
  <si>
    <t>im/manufacturer</t>
  </si>
  <si>
    <t>im/manufacturer_url</t>
  </si>
  <si>
    <t>im/mixed_sampling_mode</t>
  </si>
  <si>
    <t>im/internal_data_storage</t>
  </si>
  <si>
    <t>im/integrated_inductive_modem_available</t>
  </si>
  <si>
    <t>im/internal_battery</t>
  </si>
  <si>
    <t>im/clock_max_drift</t>
  </si>
  <si>
    <t>im/operational_depth_maximum</t>
  </si>
  <si>
    <t>im/survival_depth_maximum</t>
  </si>
  <si>
    <t>im/hotel_current</t>
  </si>
  <si>
    <t>im/electrical_notes</t>
  </si>
  <si>
    <t>im/power_source</t>
  </si>
  <si>
    <t>im/clock_notes</t>
  </si>
  <si>
    <t>im/power_supply_voltage_minimum</t>
  </si>
  <si>
    <t>im/power_supply_voltage_maximum</t>
  </si>
  <si>
    <t>im/weight</t>
  </si>
  <si>
    <t>im/voltage</t>
  </si>
  <si>
    <t>im/wattage</t>
  </si>
  <si>
    <t>im/height</t>
  </si>
  <si>
    <t>im/length</t>
  </si>
  <si>
    <t>im/width</t>
  </si>
  <si>
    <t>im/required_on_time</t>
  </si>
  <si>
    <t>DOC:CI_attribute_name</t>
  </si>
  <si>
    <t>[alt_ids, IFF it needs to be preserved]</t>
  </si>
  <si>
    <t>[x]</t>
  </si>
  <si>
    <t>[association?]</t>
  </si>
  <si>
    <t>instrument_family</t>
  </si>
  <si>
    <t>primary_interface</t>
  </si>
  <si>
    <t>baud_rate_default</t>
  </si>
  <si>
    <t>manufacturer</t>
  </si>
  <si>
    <t>manufacturer_url</t>
  </si>
  <si>
    <t>mixed_sampling_mode</t>
  </si>
  <si>
    <t>internal_data_storage</t>
  </si>
  <si>
    <t>integrated_inductive_modem_available</t>
  </si>
  <si>
    <t>clock_max_drift</t>
  </si>
  <si>
    <t>operational_depth_maximum</t>
  </si>
  <si>
    <t>survival_depth_maximum</t>
  </si>
  <si>
    <t>hotel_current</t>
  </si>
  <si>
    <t>electrical_notes</t>
  </si>
  <si>
    <t>power_source</t>
  </si>
  <si>
    <t>clock_notes</t>
  </si>
  <si>
    <t>power_supply_voltage_minimum</t>
  </si>
  <si>
    <t>power_supply_voltage_maximum</t>
  </si>
  <si>
    <t>weight</t>
  </si>
  <si>
    <t>voltage</t>
  </si>
  <si>
    <t>wattage</t>
  </si>
  <si>
    <t>height</t>
  </si>
  <si>
    <t>length</t>
  </si>
  <si>
    <t>required_on_time</t>
  </si>
  <si>
    <t>SBE 37-SMP MicroCAT CTD Demo</t>
  </si>
  <si>
    <t>A Sea-bird conductivity and temperature (pressure optional) recorder (CTD) model designed for moorings or other long duration, fixed-site deployments.</t>
  </si>
  <si>
    <t>http://www.seabird.com/pdf_documents/manuals/37SMP_RS232_016.pdf,http://www.seabird.com/products/spec_sheets/37smpdata.htm</t>
  </si>
  <si>
    <t>CTD</t>
  </si>
  <si>
    <t>['CTDBP']</t>
  </si>
  <si>
    <t>RS232</t>
  </si>
  <si>
    <t>Sea-bird Electronics, Inc.</t>
  </si>
  <si>
    <t>http://www.seabird.com</t>
  </si>
  <si>
    <t>None</t>
  </si>
  <si>
    <t>CTDBPO</t>
  </si>
  <si>
    <t>CTDMOG</t>
  </si>
  <si>
    <t>['CTDMO']</t>
  </si>
  <si>
    <t>A Sea-bird conductivity, temperature and pressure recorder (CTD) model designed for gliders.</t>
  </si>
  <si>
    <t>['CTDGV']</t>
  </si>
  <si>
    <t>IDK Development Device</t>
  </si>
  <si>
    <t>Model of device used by IDK</t>
  </si>
  <si>
    <t>Internal Dispute Kangaroos</t>
  </si>
  <si>
    <t>http://confluence.oceanobservatories.org</t>
  </si>
  <si>
    <t>SBE 37-SMP MicroCAT CTD Model Demo</t>
  </si>
  <si>
    <t>Seafloor Pressure instrument for Coastal Arrays</t>
  </si>
  <si>
    <t>['PRESF']</t>
  </si>
  <si>
    <t>IM3</t>
  </si>
  <si>
    <t>SBE 38 Model Incremental</t>
  </si>
  <si>
    <t>Different model testing incremental preload</t>
  </si>
  <si>
    <t>Passively Measures Photosynthetically Active Radiation (400-700 nm)</t>
  </si>
  <si>
    <t>Optical Properties</t>
  </si>
  <si>
    <t>['PARAD']</t>
  </si>
  <si>
    <t>Satlantic</t>
  </si>
  <si>
    <t>http://www.satlantic.com/</t>
  </si>
  <si>
    <t>Measures temperature and resistivity in high temperature vent fluids as proxy for chloride concentration (with options for Eh and Hydrogen)</t>
  </si>
  <si>
    <t>Seafloor Properties</t>
  </si>
  <si>
    <t>['TRHPH']</t>
  </si>
  <si>
    <t>Marv Lilley Lab</t>
  </si>
  <si>
    <t>http://www.ocean.washington.edu/home/Marvin+Lilley</t>
  </si>
  <si>
    <t>Single Point Mean Velocity Meter</t>
  </si>
  <si>
    <t>['VELPT']</t>
  </si>
  <si>
    <t>Nortek</t>
  </si>
  <si>
    <t>nitrate sensor</t>
  </si>
  <si>
    <t>['NUTNR']</t>
  </si>
  <si>
    <t>Measures ambient seafloor pressure using internal Paroscientific Digiquartz® transducer</t>
  </si>
  <si>
    <t>PRS</t>
  </si>
  <si>
    <t>['PREST']</t>
  </si>
  <si>
    <t>RBR XR-420</t>
  </si>
  <si>
    <t>XR-420 Custom Thermistor String (24 thermistors)</t>
  </si>
  <si>
    <t>['TMPSF']</t>
  </si>
  <si>
    <t>RBR Global</t>
  </si>
  <si>
    <t>http://www.rbr-global.com/</t>
  </si>
  <si>
    <t>MAVS-4</t>
  </si>
  <si>
    <t>Velocity Point 3D Turbulence</t>
  </si>
  <si>
    <t>['VEL3D']</t>
  </si>
  <si>
    <t>Nobska</t>
  </si>
  <si>
    <t>http://www.nobska.net</t>
  </si>
  <si>
    <t>['OPTAA']</t>
  </si>
  <si>
    <t>WetLabs</t>
  </si>
  <si>
    <t>MET</t>
  </si>
  <si>
    <t>['METBK']</t>
  </si>
  <si>
    <t>Unknown</t>
  </si>
  <si>
    <t>Nortek Vector</t>
  </si>
  <si>
    <t>http://www.nortekusa.com</t>
  </si>
  <si>
    <t>SeaBird 52</t>
  </si>
  <si>
    <t>['CTDPF']</t>
  </si>
  <si>
    <t>parent_site_id</t>
  </si>
  <si>
    <t>is/name</t>
  </si>
  <si>
    <t>is/local_name</t>
  </si>
  <si>
    <t>is/description</t>
  </si>
  <si>
    <t>is/reference_designator</t>
  </si>
  <si>
    <t>Bench Test CTD Simulator</t>
  </si>
  <si>
    <t>Bench Test CTD Simulator 1 - former Alpha/Beta CTD Sim</t>
  </si>
  <si>
    <t>XX01ABCD-PL001-001-CTDBPA001</t>
  </si>
  <si>
    <t>GEO_10,TEMP1</t>
  </si>
  <si>
    <t>IS_BTST_GLCTD</t>
  </si>
  <si>
    <t>Instrument site for CTDGV</t>
  </si>
  <si>
    <t>CTDGV Instrument site</t>
  </si>
  <si>
    <t>XX01ABCD-PL001-001-CTDGVMA001</t>
  </si>
  <si>
    <t>STATION_PAPA,TEMP1</t>
  </si>
  <si>
    <t>SBE37SMP CTD Instrument site</t>
  </si>
  <si>
    <t>IS_TEST</t>
  </si>
  <si>
    <t>PS_NOSE</t>
  </si>
  <si>
    <t>Test Instrument Site</t>
  </si>
  <si>
    <t>First simulator of CTD site</t>
  </si>
  <si>
    <t>GEO1,TEMP1</t>
  </si>
  <si>
    <t>IDK_PS</t>
  </si>
  <si>
    <t>Instrument site for IDK</t>
  </si>
  <si>
    <t>GEO_IDK,TEMP_IDK</t>
  </si>
  <si>
    <t>Instrument site 2 Demonstration</t>
  </si>
  <si>
    <t>Instrument site 1 Demonstration</t>
  </si>
  <si>
    <t>D1PlatformSite1Instrument1</t>
  </si>
  <si>
    <t>Instrument site 1 for test deployment 1</t>
  </si>
  <si>
    <t>Second simulator of CTD site</t>
  </si>
  <si>
    <t>D1PlatformSite1Instrument2</t>
  </si>
  <si>
    <t>Instrument site 2 for test deployment 1</t>
  </si>
  <si>
    <t>Instrument site for test deployment 2</t>
  </si>
  <si>
    <t>Instrument site for test deployment 3</t>
  </si>
  <si>
    <t>EEPlatformSite</t>
  </si>
  <si>
    <t>Instrument site for R2 end to end tests</t>
  </si>
  <si>
    <t>LOGINS5</t>
  </si>
  <si>
    <t>Instrument site 5 Demo</t>
  </si>
  <si>
    <t>Site for SBE37SMP CTD</t>
  </si>
  <si>
    <t>LOGINS13</t>
  </si>
  <si>
    <t>LP5</t>
  </si>
  <si>
    <t>Instrument site 7 Demo</t>
  </si>
  <si>
    <t>Instrument site7 Demo</t>
  </si>
  <si>
    <t>Site for SBE Simulator CTD</t>
  </si>
  <si>
    <t>Instrument site for PRESF</t>
  </si>
  <si>
    <t>PRESF Instrument site</t>
  </si>
  <si>
    <t>GEO_WHOI2,TEMP1</t>
  </si>
  <si>
    <t>Instrument site for PREST</t>
  </si>
  <si>
    <t>PREST Instrument site</t>
  </si>
  <si>
    <t>GEO_UW,TEMP1</t>
  </si>
  <si>
    <t>Instrument site for CTDBP</t>
  </si>
  <si>
    <t>CTDBP Instrument site</t>
  </si>
  <si>
    <t>Instrument site for TMPSF</t>
  </si>
  <si>
    <t>TMPSF instrument site</t>
  </si>
  <si>
    <t>Instrument site for VEL3D_B</t>
  </si>
  <si>
    <t>vel3d instrument site</t>
  </si>
  <si>
    <t>Instrument site for OPTAA</t>
  </si>
  <si>
    <t>OPTAA instrument site</t>
  </si>
  <si>
    <t>LOGINS15</t>
  </si>
  <si>
    <t>Instrument site for METBK</t>
  </si>
  <si>
    <t>METBK instrument site</t>
  </si>
  <si>
    <t>Instrument site for CTDPF</t>
  </si>
  <si>
    <t>CTDPF Instrument site</t>
  </si>
  <si>
    <t>Instrument site for VEL3D_CD</t>
  </si>
  <si>
    <t>VEL3D_CD instrument site</t>
  </si>
  <si>
    <t>LOGINS18</t>
  </si>
  <si>
    <t>VEL3D_CD instrument site for RSN VEL3D attached to JBox</t>
  </si>
  <si>
    <t>obs/name</t>
  </si>
  <si>
    <t>obs/local_name</t>
  </si>
  <si>
    <t>obs/description</t>
  </si>
  <si>
    <t>obs/reference_designator</t>
  </si>
  <si>
    <t>obs/spatial_area_name</t>
  </si>
  <si>
    <t>list of IDs</t>
  </si>
  <si>
    <t>OOIR2_DEMOx</t>
  </si>
  <si>
    <t>OBS_BTST_RSN</t>
  </si>
  <si>
    <t>MF_RSN</t>
  </si>
  <si>
    <t>RSN Bench Testing</t>
  </si>
  <si>
    <t>Bench testing of RSN instruments</t>
  </si>
  <si>
    <t>Bench Testing</t>
  </si>
  <si>
    <t>OBS_BTST_CG</t>
  </si>
  <si>
    <t>MF_CGSN</t>
  </si>
  <si>
    <t>CG Bench Testing</t>
  </si>
  <si>
    <t>Bench testing of CG instruments</t>
  </si>
  <si>
    <t>GEO_11,TEMP1</t>
  </si>
  <si>
    <t>OBS_BTST_EA</t>
  </si>
  <si>
    <t>MF_EA</t>
  </si>
  <si>
    <t>EA Bench Testing</t>
  </si>
  <si>
    <t>Bench testing of EA instruments</t>
  </si>
  <si>
    <t>GEO_12,TEMP1</t>
  </si>
  <si>
    <t>IDK_OBS</t>
  </si>
  <si>
    <t>IDK Observatory</t>
  </si>
  <si>
    <t>Your desk, your office</t>
  </si>
  <si>
    <t>XX01ABCD</t>
  </si>
  <si>
    <t>OBS_NOSE</t>
  </si>
  <si>
    <t>Beta Demo Site Alpha</t>
  </si>
  <si>
    <t>Site Alpha</t>
  </si>
  <si>
    <t>Regional Cable Demonstration Site</t>
  </si>
  <si>
    <t>Beta Regional  Demonstration</t>
  </si>
  <si>
    <t>OBS_RSN</t>
  </si>
  <si>
    <t>OBS_RSN2</t>
  </si>
  <si>
    <t>Beta Demo Site Beta</t>
  </si>
  <si>
    <t>Site Beta</t>
  </si>
  <si>
    <t>GEO2,TEMP1</t>
  </si>
  <si>
    <t>OBS_RSN3</t>
  </si>
  <si>
    <t>Beta Demo Site Gamma</t>
  </si>
  <si>
    <t>Site Gamma</t>
  </si>
  <si>
    <t>GEO3,TEMP1</t>
  </si>
  <si>
    <t>OBS_CGSN</t>
  </si>
  <si>
    <t>Demo Site Global Argentine Basin</t>
  </si>
  <si>
    <t>Global Argentine Basin</t>
  </si>
  <si>
    <t>Global Argentine Basin Array Site</t>
  </si>
  <si>
    <t>GEO4,TEMP1</t>
  </si>
  <si>
    <t>OBS_3</t>
  </si>
  <si>
    <t>Demo Site RSN</t>
  </si>
  <si>
    <t>Beta RSN Demonstration Observatory Site</t>
  </si>
  <si>
    <t>org_type</t>
  </si>
  <si>
    <t>org/name</t>
  </si>
  <si>
    <t>org/org_governance_name</t>
  </si>
  <si>
    <t>org/description</t>
  </si>
  <si>
    <t>org/institution/name</t>
  </si>
  <si>
    <t>org/url</t>
  </si>
  <si>
    <t>single contact only</t>
  </si>
  <si>
    <t>MarineFacility</t>
  </si>
  <si>
    <t>RSN Facility</t>
  </si>
  <si>
    <t>Marine Infrastructure managed by RSN Marine IO</t>
  </si>
  <si>
    <t>http://ooi.washington.edu/</t>
  </si>
  <si>
    <t>CGSN Facility</t>
  </si>
  <si>
    <t>CGSN</t>
  </si>
  <si>
    <t>Marine Infrastructure managed by CGSN Marine IO</t>
  </si>
  <si>
    <t>http://www.whoi.edu/ooi_cgsn/</t>
  </si>
  <si>
    <t>EA Facility</t>
  </si>
  <si>
    <t>EA</t>
  </si>
  <si>
    <t>Marine Infrastructure managed by EA Marine IO</t>
  </si>
  <si>
    <t>Oregon State University Institution</t>
  </si>
  <si>
    <t>http://ceoas.oregonstate.edu/ooi/</t>
  </si>
  <si>
    <t>CI Bench Test Facility</t>
  </si>
  <si>
    <t>BTST</t>
  </si>
  <si>
    <t>Bench Testing managed by CI IO</t>
  </si>
  <si>
    <t>Univ. of California, San Diego</t>
  </si>
  <si>
    <t>http://ci.oceanobservatories.org/</t>
  </si>
  <si>
    <t>CASPER</t>
  </si>
  <si>
    <t>Created for preload nose test</t>
  </si>
  <si>
    <t>Center for Advanced Studies Pertaining to Everything Real</t>
  </si>
  <si>
    <t>http://www.youtube.com/watch?v=7Sm83hIQ_4I</t>
  </si>
  <si>
    <t>IDK_Observatory</t>
  </si>
  <si>
    <t>Placeholder ORG for IDK development</t>
  </si>
  <si>
    <t>IDK Org</t>
  </si>
  <si>
    <t>Beta Example Facility</t>
  </si>
  <si>
    <t>Beta Demonstration of RSN Marine Facility</t>
  </si>
  <si>
    <t>HID</t>
  </si>
  <si>
    <t>Name</t>
  </si>
  <si>
    <t>Instrument Class</t>
  </si>
  <si>
    <t>Instrument Series</t>
  </si>
  <si>
    <t>Function Type</t>
  </si>
  <si>
    <t>Function</t>
  </si>
  <si>
    <t>Owner</t>
  </si>
  <si>
    <t>Args</t>
  </si>
  <si>
    <t>Kwargs</t>
  </si>
  <si>
    <t>Description</t>
  </si>
  <si>
    <t>Reference</t>
  </si>
  <si>
    <t>SKIP</t>
  </si>
  <si>
    <t>Unique Identifier</t>
  </si>
  <si>
    <t>Human readable Unique Identifier
Name + _ + InstCls + _ + InstSer</t>
  </si>
  <si>
    <t>Cannonical Name for the Function</t>
  </si>
  <si>
    <t>NumexprFunction or PythonFunction</t>
  </si>
  <si>
    <t>for NumexprFunction:
A string algorithm containing #'s, operators, and variables.  Variables must be in the associated Parameter Map
for PythonFunction:
The string name of the function contained in Owner</t>
  </si>
  <si>
    <t>ONLY FOR PythonFunction
The package/module that contains the function</t>
  </si>
  <si>
    <t>
The list of arguments to feed into the function.  These must be available keys in the associated Parameter Map.</t>
  </si>
  <si>
    <t>ONLY FOR PythonFunction
A dictionary of keyword arguments to feed into the function
NOT YET SUPPORTED</t>
  </si>
  <si>
    <t>PFID1</t>
  </si>
  <si>
    <t>TEMPWAT_L1</t>
  </si>
  <si>
    <t>CTDMO</t>
  </si>
  <si>
    <t>NumexprFunction</t>
  </si>
  <si>
    <t>(T / 10000) - 10</t>
  </si>
  <si>
    <t>['T']</t>
  </si>
  <si>
    <t>PFID2</t>
  </si>
  <si>
    <t>CONDWAT_L1</t>
  </si>
  <si>
    <t>(C / 100000) - 0.5</t>
  </si>
  <si>
    <t>['C']</t>
  </si>
  <si>
    <t>PFID3</t>
  </si>
  <si>
    <t>PRESWAT_L1</t>
  </si>
  <si>
    <t>(P * p_range / (0.85 * 65536)) - (0.05 * p_range)</t>
  </si>
  <si>
    <t>['P', 'p_range']</t>
  </si>
  <si>
    <t>PFID4</t>
  </si>
  <si>
    <t>CONDWAT_10</t>
  </si>
  <si>
    <t>C*10</t>
  </si>
  <si>
    <t>PFID5</t>
  </si>
  <si>
    <t>PRACSAL_L2</t>
  </si>
  <si>
    <t>PythonFunction</t>
  </si>
  <si>
    <t>sp_from_c</t>
  </si>
  <si>
    <t>pygsw.vectors</t>
  </si>
  <si>
    <t>['C','t','p'] </t>
  </si>
  <si>
    <t>PFID6</t>
  </si>
  <si>
    <t>SFLPRES_L1</t>
  </si>
  <si>
    <t>PRESF, PREST</t>
  </si>
  <si>
    <t>All</t>
  </si>
  <si>
    <t>p_psia * 0.689475728</t>
  </si>
  <si>
    <t>['p_psia']</t>
  </si>
  <si>
    <t>Scaling function to convert the absolute pressure measurement in psi to dbar.</t>
  </si>
  <si>
    <t>PFID7</t>
  </si>
  <si>
    <t>sa</t>
  </si>
  <si>
    <t>sa_from_sp</t>
  </si>
  <si>
    <t>['sp','p','lon','lat']</t>
  </si>
  <si>
    <t>PFID8</t>
  </si>
  <si>
    <t>rho</t>
  </si>
  <si>
    <t>data_density</t>
  </si>
  <si>
    <t>ion_functions.data.data_functions</t>
  </si>
  <si>
    <t>['SP','p','t','lat','lon']</t>
  </si>
  <si>
    <t>PFID9</t>
  </si>
  <si>
    <t>conductivity_L1</t>
  </si>
  <si>
    <t>TEST</t>
  </si>
  <si>
    <t>(conductivity / 100000.0) - 0.5</t>
  </si>
  <si>
    <t>['conductivity']</t>
  </si>
  <si>
    <t>PFID10</t>
  </si>
  <si>
    <t>pressure_L1</t>
  </si>
  <si>
    <t>(pressure / 100.0) + 0.5</t>
  </si>
  <si>
    <t>['pressure']</t>
  </si>
  <si>
    <t>PFID11</t>
  </si>
  <si>
    <t>temp_L1</t>
  </si>
  <si>
    <t>(temperature / 10000.0) - 10</t>
  </si>
  <si>
    <t>['temperature']</t>
  </si>
  <si>
    <t>PFID12</t>
  </si>
  <si>
    <t>density_L2</t>
  </si>
  <si>
    <t>data_l2_density</t>
  </si>
  <si>
    <t>ion_functions.workflow_tests.fake_data</t>
  </si>
  <si>
    <t>['conductivity', 'temp', 'pressure', 'lat', 'lon']</t>
  </si>
  <si>
    <t>PFID13</t>
  </si>
  <si>
    <t>salinity_L2</t>
  </si>
  <si>
    <t>data_l2_salinity</t>
  </si>
  <si>
    <t>['conductivity', 'temp', 'pressure']</t>
  </si>
  <si>
    <t>PFID14</t>
  </si>
  <si>
    <t>calibrated_temperature</t>
  </si>
  <si>
    <t>(temperature + offset)</t>
  </si>
  <si>
    <t>['temperature', 'offset']</t>
  </si>
  <si>
    <t>PFID15</t>
  </si>
  <si>
    <t>explicit_lookup</t>
  </si>
  <si>
    <t>lookup</t>
  </si>
  <si>
    <t>['lookup']</t>
  </si>
  <si>
    <t>PFID16</t>
  </si>
  <si>
    <t>extended_calibrated_temperature</t>
  </si>
  <si>
    <t>lookup1 + lookup2</t>
  </si>
  <si>
    <t>['lookup1', 'lookup2']</t>
  </si>
  <si>
    <t>PFID17</t>
  </si>
  <si>
    <t>global_range_test</t>
  </si>
  <si>
    <t>dataqc_globalrangetest_minmax</t>
  </si>
  <si>
    <t>ion_functions.qc.qc_functions</t>
  </si>
  <si>
    <t>['dat','dat_min','dat_max']</t>
  </si>
  <si>
    <t>PFID18</t>
  </si>
  <si>
    <t>dataqc_localrangetest</t>
  </si>
  <si>
    <t>dataqc_localrangetest_wrapper</t>
  </si>
  <si>
    <t>['dat','datlim*', 'datlimz*', 'dims*', 'pv_callback']</t>
  </si>
  <si>
    <t>PFID19</t>
  </si>
  <si>
    <t>dataqc_spiketest</t>
  </si>
  <si>
    <t>dataqc_spiketest_wrapper</t>
  </si>
  <si>
    <t>['dat','acc','N','L']</t>
  </si>
  <si>
    <t>PFID20</t>
  </si>
  <si>
    <t>dataqc_polytrendtest</t>
  </si>
  <si>
    <t>dataqc_polytrendtest_wrapper</t>
  </si>
  <si>
    <t>['dat','t','ord_n','ntsd']</t>
  </si>
  <si>
    <t>PFID21</t>
  </si>
  <si>
    <t>dataqc_stuckvaluetest</t>
  </si>
  <si>
    <t>dataqc_stuckvaluetest_wrapper</t>
  </si>
  <si>
    <t>['x','reso','num']</t>
  </si>
  <si>
    <t>PFID22</t>
  </si>
  <si>
    <t>dataqc_gradienttest</t>
  </si>
  <si>
    <t>dataqc_gradienttest_wrapper</t>
  </si>
  <si>
    <t>['dat','x','ddatdx','mindx','startdat','toldat']</t>
  </si>
  <si>
    <t>PFID23</t>
  </si>
  <si>
    <t>dataqc_solarelevation</t>
  </si>
  <si>
    <t>['lon','lat','dt']</t>
  </si>
  <si>
    <t>PFID24</t>
  </si>
  <si>
    <t>dataqc_propagateflags</t>
  </si>
  <si>
    <t>dataqc_propagateflags_wrapper</t>
  </si>
  <si>
    <t>['strict_validation']</t>
  </si>
  <si>
    <t>PFID25</t>
  </si>
  <si>
    <t>dataqc_condcompress</t>
  </si>
  <si>
    <t>['p_orig','p_new','c_orig','cpcor']</t>
  </si>
  <si>
    <t>PFID26</t>
  </si>
  <si>
    <t>ctd_pracsal</t>
  </si>
  <si>
    <t>ion_functions.data.ctd_functions</t>
  </si>
  <si>
    <t>['c','t','p'] </t>
  </si>
  <si>
    <t>Compute the L2 PRACSAL data product from CTD</t>
  </si>
  <si>
    <t>http://goo.gl/0PszwY</t>
  </si>
  <si>
    <t>PFID27</t>
  </si>
  <si>
    <t>ctd_density</t>
  </si>
  <si>
    <t>['SP','t','p','lat','lon']</t>
  </si>
  <si>
    <t>Compute the L2 DENSITY data product from CTD instruments</t>
  </si>
  <si>
    <t>http://goo.gl/g8uWlC</t>
  </si>
  <si>
    <t>PFID28</t>
  </si>
  <si>
    <t>adcp_beam_eastward</t>
  </si>
  <si>
    <t>ADCPS, ADCPT</t>
  </si>
  <si>
    <t>(I,K), (B,D,E)</t>
  </si>
  <si>
    <t>ion_functions.data.adcp_functions</t>
  </si>
  <si>
    <t>['b1','b2','b3','b4','h','p','r','vf','lat','lon','z','dt']</t>
  </si>
  <si>
    <t>Compute the L1 VELPROF-VLE data product from ADCPs configured to output their data in Beam Coordinates.</t>
  </si>
  <si>
    <t>PFID29</t>
  </si>
  <si>
    <t>adcp_beam_northward</t>
  </si>
  <si>
    <t>Compute the L1 VELPROF-VLN data product from ADCPs configured to output their data in Beam Coordinates.</t>
  </si>
  <si>
    <t>PFID30</t>
  </si>
  <si>
    <t>adcp_beam_vertical</t>
  </si>
  <si>
    <t>['b1','b2','b3','b4','h','p','r','vf']</t>
  </si>
  <si>
    <t>Compute the L1 VELPROF-VLU data product from ADCPs configured to output their data in Beam Coordinates.</t>
  </si>
  <si>
    <t>PFID31</t>
  </si>
  <si>
    <t>adcp_beam_error</t>
  </si>
  <si>
    <t>['b1','b2','b3','b4']</t>
  </si>
  <si>
    <t>Compute the L1 VELPROF-ERR data product from ADCPs configured to output their data in Beam Coordinates.</t>
  </si>
  <si>
    <t>PFID32</t>
  </si>
  <si>
    <t>adcp_beam2ins</t>
  </si>
  <si>
    <t>Note, these functions should not be represented here, please use the above 4 functions to convert beam measurements to desired data products</t>
  </si>
  <si>
    <t>PFID33</t>
  </si>
  <si>
    <t>adcp_ins2earth</t>
  </si>
  <si>
    <t>['u','v','w','heading','pitch','roll','vertical']</t>
  </si>
  <si>
    <t>PFID34</t>
  </si>
  <si>
    <t>adcp_magvar</t>
  </si>
  <si>
    <t>['theta','uu','vv']</t>
  </si>
  <si>
    <t>PFID35</t>
  </si>
  <si>
    <t>ctd_sbe16plus_tempwat</t>
  </si>
  <si>
    <t>['t0','a0','a1','a2','a3']</t>
  </si>
  <si>
    <t>Compute the L1 TEMPWAT data product from the SBE 16Plus V2 CTD instruments</t>
  </si>
  <si>
    <t>http://goo.gl/hqD0OA</t>
  </si>
  <si>
    <t>PFID36</t>
  </si>
  <si>
    <t>ctd_sbe16plus_preswat</t>
  </si>
  <si>
    <t>C,D,E,F</t>
  </si>
  <si>
    <t>['p0','therm0','ptempa0','ptempa1','ptempa2','ptca0','ptca1','ptca2','ptcb0','ptcb1','ptcb2','pa0','pa1','pa2']</t>
  </si>
  <si>
    <t>Compute the L1 PRESWAT data product from the SBE 16Plus V2 CTD instruments</t>
  </si>
  <si>
    <t>http://goo.gl/366Lrj</t>
  </si>
  <si>
    <t>PFID37</t>
  </si>
  <si>
    <t>ctd_sbe16plus_condwat</t>
  </si>
  <si>
    <t>['c0','t1','p1','g','h','i','j','cpcor','ctcor']</t>
  </si>
  <si>
    <t>Compute the L1 CONDWAT data product from the SBE 16Plus V2 CTD instruments</t>
  </si>
  <si>
    <t>http://goo.gl/5M0qGW</t>
  </si>
  <si>
    <t>PFID38</t>
  </si>
  <si>
    <t>adcp_scaling</t>
  </si>
  <si>
    <t>ADCPA, ADCPS, ADCPT</t>
  </si>
  <si>
    <t>All, (J,L,N), (C,F,G,M)</t>
  </si>
  <si>
    <t>vel / 1000.0</t>
  </si>
  <si>
    <t>['vel']</t>
  </si>
  <si>
    <t>Applying scaling function to convert L0 VELPROF data from mm/s to the L1 VELPROF in m/s.</t>
  </si>
  <si>
    <t>PFID39</t>
  </si>
  <si>
    <t>pco2_abs434_ratio</t>
  </si>
  <si>
    <t>PCO2W</t>
  </si>
  <si>
    <t>ion_functions.data.co2_functions</t>
  </si>
  <si>
    <t>['light']</t>
  </si>
  <si>
    <t>Optical Absorbance Ratio at 434 nm</t>
  </si>
  <si>
    <t>PFID40</t>
  </si>
  <si>
    <t>pco2_abs620_ratio</t>
  </si>
  <si>
    <t>Optical Absorbance Ratio at 620 nm</t>
  </si>
  <si>
    <t>PFID41</t>
  </si>
  <si>
    <t>pco2_abs434_blank</t>
  </si>
  <si>
    <t>['mtype','light','a434blnk']</t>
  </si>
  <si>
    <t>Extract Optical Absorbance Ratio at 434 nm from the blank cycle to use as a blank in calculating pCO2.</t>
  </si>
  <si>
    <t>PFID42</t>
  </si>
  <si>
    <t>pco2_abs620_blank</t>
  </si>
  <si>
    <t>['mtype','light','a620blnk']</t>
  </si>
  <si>
    <t>Extract Optical Absorbance Ratio at 620 nm from the blank cycle to use as a blank in calculating pCO2.</t>
  </si>
  <si>
    <t>PFID43</t>
  </si>
  <si>
    <t>pco2_thermistor</t>
  </si>
  <si>
    <t>['traw']</t>
  </si>
  <si>
    <t>Convert the raw thermistor resistivity from counts to deg_C for use in subsequent pCO2 calculations</t>
  </si>
  <si>
    <t>PFID44</t>
  </si>
  <si>
    <t>pco2_pco2wat</t>
  </si>
  <si>
    <t>['mtype','light','therm','ea434','eb434','ea620','eb620','calt','cala','calb','calc','a434blnk','a620blnk']</t>
  </si>
  <si>
    <t>Compute  the L1 PCO2WAT data product from the SAMI-II pCO2 instruments</t>
  </si>
  <si>
    <t>PFID45</t>
  </si>
  <si>
    <t>ph_434_intensity</t>
  </si>
  <si>
    <t>PHSEN</t>
  </si>
  <si>
    <t>ion_functions.data.ph_functions</t>
  </si>
  <si>
    <t>Extract the absorbance signal intensity at 434 nm from the light measurements collected by the SAMI-II pH instrument</t>
  </si>
  <si>
    <t>PFID46</t>
  </si>
  <si>
    <t>ph_578_intensity</t>
  </si>
  <si>
    <t>Extract the absorbance signal intensity at 620 nm from the light measurements collected by the SAMI-II pH instrument</t>
  </si>
  <si>
    <t>PFID47</t>
  </si>
  <si>
    <t>ph_thermistor</t>
  </si>
  <si>
    <t>Convert the raw thermistor resistivity from counts to deg_C for use in subsequent pH calculations</t>
  </si>
  <si>
    <t>PFID48</t>
  </si>
  <si>
    <t>ph_phwater</t>
  </si>
  <si>
    <t>['ref','light','therm','ea434','eb434','ea578','eb578']</t>
  </si>
  <si>
    <t>Compute the L1 PHWATER data product from the SAMI-II pH instrument</t>
  </si>
  <si>
    <t>PFID49</t>
  </si>
  <si>
    <t>adcp_earth_eastward</t>
  </si>
  <si>
    <t>['u','v','z','lat','lon','dt']</t>
  </si>
  <si>
    <t>Scale and apply the magnetic variation correction the eastward velocity component of data collect from ADCPs using the Earth Coordinate transform. Yields VELPROF-VLE_L1 data product</t>
  </si>
  <si>
    <t>PFID50</t>
  </si>
  <si>
    <t>adcp_earth_northward</t>
  </si>
  <si>
    <t>Scale and apply the magnetic variation correction the northward velocity component of data collect from ADCPs using the Earth Coordinate transform. Yields VELPROF-VLN_L1 data product</t>
  </si>
  <si>
    <t>PFID51</t>
  </si>
  <si>
    <t>opt_beam_attenuation</t>
  </si>
  <si>
    <t>ion_functions.data.opt_functions</t>
  </si>
  <si>
    <t>['cref','csig','traw','cwl','coff','tcal','tbins','tc_arr','T','PS']</t>
  </si>
  <si>
    <t>Compute the beam attenuation coefficient (OPTATTN_L2) from raw OPTAA instrument output and instrument specific calibration files.</t>
  </si>
  <si>
    <t>PFID52</t>
  </si>
  <si>
    <t>opt_optical_absorption</t>
  </si>
  <si>
    <t>['aref','asig','traw','awl','aoff','tcal','tbins','ta_arr','cpd_ts','cwl','T','PS']</t>
  </si>
  <si>
    <t>Compute the optical absorption coefficient (OPTABSN_L2) from raw OPTAA instrument output and instrument specific calibration files.</t>
  </si>
  <si>
    <t>PFID53</t>
  </si>
  <si>
    <t>nobska_mag_corr_east</t>
  </si>
  <si>
    <t>A,B</t>
  </si>
  <si>
    <t>ion_functions.data.vel_functions</t>
  </si>
  <si>
    <t>['uu','vv','lat','lon','timestamp']</t>
  </si>
  <si>
    <t>L1 VELPTTU-VLE (Nobska) by correcting L0 for compass declination and converting from cm/s to m/s.</t>
  </si>
  <si>
    <t>http://bit.ly/1aUbqg9</t>
  </si>
  <si>
    <t>PFID54</t>
  </si>
  <si>
    <t>nobska_mag_corr_north</t>
  </si>
  <si>
    <t>L1 VELPTTU-VLN (Nobska) by correcting L0 for compass declination and converting from cm/s to m/s.</t>
  </si>
  <si>
    <t>PFID55</t>
  </si>
  <si>
    <t>nortek_mag_corr_east</t>
  </si>
  <si>
    <t>C,D</t>
  </si>
  <si>
    <t>L1 VELPTTU-VLE (Nortek Vector) or L1 VELPTMN-VLE (Nortek Aquadopp) by correcting theL0 for compass declination and converting from mm/s to m/s.</t>
  </si>
  <si>
    <t>PFID56</t>
  </si>
  <si>
    <t>nortek_mag_corr_north</t>
  </si>
  <si>
    <t>L1 VELPTTU-VLN (Nortek Vector) or L1 VELPTMN-VLN (Nortek Aquadopp) by correcting theL0 for compass declination and converting from mm/s to m/s.</t>
  </si>
  <si>
    <t>PFID57</t>
  </si>
  <si>
    <t>nobska_scale_up_vel</t>
  </si>
  <si>
    <t>w / 100.0</t>
  </si>
  <si>
    <t>['w']</t>
  </si>
  <si>
    <t>L1 VELPTTU-VLU (Nobska) by converting L0 from cm/s to m/s.</t>
  </si>
  <si>
    <t>PFID58</t>
  </si>
  <si>
    <t>nortek_scale_up_vel</t>
  </si>
  <si>
    <t>w / 1000.0</t>
  </si>
  <si>
    <t>L1 VELPTTU-VLU (Nortek Vecotor) or L1 VELPTMN-VLU (Nortek Aquadopp) by converting L0 from mm/s to m/s.</t>
  </si>
  <si>
    <t>PFID59</t>
  </si>
  <si>
    <t>do2_SVU</t>
  </si>
  <si>
    <t>DOSTA</t>
  </si>
  <si>
    <t>ALL</t>
  </si>
  <si>
    <t>ion_functions.data.do2_functions</t>
  </si>
  <si>
    <t>['calphase','do_temp','csv']</t>
  </si>
  <si>
    <t>The Stern-Volmer-Uchida equation that converts phase into temperature corrected dissolved oxygen L1 DOCONCS</t>
  </si>
  <si>
    <t>PFID60</t>
  </si>
  <si>
    <t>o2_counts_to_uM</t>
  </si>
  <si>
    <t>N,O</t>
  </si>
  <si>
    <t>(o2_counts / 10000.0) - 10.0</t>
  </si>
  <si>
    <t>['o2_counts']</t>
  </si>
  <si>
    <t>L1 DOCONCS from a CTDBP linked DOSTA, converts counts to umol/L</t>
  </si>
  <si>
    <t>PFID61</t>
  </si>
  <si>
    <t>do2_salinity_correction</t>
  </si>
  <si>
    <t>['DO','do_temp', 'P','T','SP','lat','lon']</t>
  </si>
  <si>
    <t>Salinity and pressure correction to dissolved oxygen producing L2 DOCONCS</t>
  </si>
  <si>
    <t>PFID62</t>
  </si>
  <si>
    <t>sfl_trhph_reftemp</t>
  </si>
  <si>
    <t>27.50133 - 17.2658 * V_s + 15.83424 / V_s</t>
  </si>
  <si>
    <t>['V_s']</t>
  </si>
  <si>
    <t>TRHPH thermistor reference temperature</t>
  </si>
  <si>
    <t>PFID63</t>
  </si>
  <si>
    <t>sfl_trhph_vfltemp</t>
  </si>
  <si>
    <t>ion_functions.data.sfl_functions</t>
  </si>
  <si>
    <t>['V_s','V_c','a','b','c','d','e']</t>
  </si>
  <si>
    <t>L1 TRHPHTE, Vent Fluid Temperature from the TRHPH instrument class.</t>
  </si>
  <si>
    <t>PFID64</t>
  </si>
  <si>
    <t>sfl_trhph_chloride</t>
  </si>
  <si>
    <t>['V_R1','V_R2','V_R3','T']</t>
  </si>
  <si>
    <t>L2 TRHPHCC, Vent Fluid Chloride Concentration from the TRHPH instrument class.</t>
  </si>
  <si>
    <t>PFID65</t>
  </si>
  <si>
    <t>sfl_trhph_vflorp</t>
  </si>
  <si>
    <t>(ORP_V * 1000.0 - offset) / gain</t>
  </si>
  <si>
    <t>['ORP_V','offset','gain']</t>
  </si>
  <si>
    <t>L1 TRHPHEH, Vent Fluid Oxidation-Reduction Potential (ORP) from the TRHPH instrument class.</t>
  </si>
  <si>
    <t>PFID66</t>
  </si>
  <si>
    <t>identity</t>
  </si>
  <si>
    <t>['x']</t>
  </si>
  <si>
    <t>Identity Function</t>
  </si>
  <si>
    <t>PFID67</t>
  </si>
  <si>
    <t>partial_pressure_co2</t>
  </si>
  <si>
    <t>PCO2A</t>
  </si>
  <si>
    <t>xCO2 * p / 1013.25</t>
  </si>
  <si>
    <t>['xCO2','p']</t>
  </si>
  <si>
    <t>Partial Pressure of CO2 in the atmosphere (PCO2ATM_L1) or the surface seawater (PCO2SSW_L1).</t>
  </si>
  <si>
    <t>PFID68</t>
  </si>
  <si>
    <t>barpress_mbar_2_pascals</t>
  </si>
  <si>
    <t>barpres * 100</t>
  </si>
  <si>
    <t>['barpress']</t>
  </si>
  <si>
    <t>convert L0 barometric pressure BARPRES in millibars(mbar) to Pascals (Pa) to produce L1 BARPRES</t>
  </si>
  <si>
    <t>PFID69</t>
  </si>
  <si>
    <t>windavg_mag_corr_east</t>
  </si>
  <si>
    <t>ion_functions.data.met_functions</t>
  </si>
  <si>
    <t>PFID70</t>
  </si>
  <si>
    <t>windavg_mag_corr_north</t>
  </si>
  <si>
    <t>PFID71</t>
  </si>
  <si>
    <t>prs_bottilt_ccmp</t>
  </si>
  <si>
    <t>BOTPT</t>
  </si>
  <si>
    <t>ion_functions.data.prs_functions</t>
  </si>
  <si>
    <t>['scmp','sn']</t>
  </si>
  <si>
    <t>Correct the sensor compass direction from the Applied Geomechanics LILY tilt sensor, accounting for magentic declination and individual sensor idiosyncracies.</t>
  </si>
  <si>
    <t>PFID72</t>
  </si>
  <si>
    <t>prs_bottilt_tmag</t>
  </si>
  <si>
    <t>['x_tilt','y_tilt']</t>
  </si>
  <si>
    <t>Calculate the tilt magnitude for BOTPT Seafloor Pressure instruments.</t>
  </si>
  <si>
    <t>PFID73</t>
  </si>
  <si>
    <t>prs_bottilt_tdir</t>
  </si>
  <si>
    <t>['x_tilt','y_tilt','ccmp']</t>
  </si>
  <si>
    <t>Calculate the tilt direction for the BOTPT Seafloor Pressure instruments.</t>
  </si>
  <si>
    <t>PFID74</t>
  </si>
  <si>
    <t>scale_and_offset</t>
  </si>
  <si>
    <t>FLORT</t>
  </si>
  <si>
    <t>D</t>
  </si>
  <si>
    <t>sf * (X - off)</t>
  </si>
  <si>
    <t>['sf','X','off']</t>
  </si>
  <si>
    <t>Converts a value, X, using a scaling factor (sf) and offset (off)</t>
  </si>
  <si>
    <t>PFID75</t>
  </si>
  <si>
    <t>par_satlantic</t>
  </si>
  <si>
    <t>1,A</t>
  </si>
  <si>
    <t>Im * a1 * (x - a0)</t>
  </si>
  <si>
    <t>['Im','a0','a1','x']</t>
  </si>
  <si>
    <t>Calculates the L1 OPTPARW from the Satlantic instrument on the RSN Shallow Profiler.</t>
  </si>
  <si>
    <t>PFID76</t>
  </si>
  <si>
    <t>par_biospherical</t>
  </si>
  <si>
    <t>K,M,N</t>
  </si>
  <si>
    <t>(raw - offset) / wet_scale</t>
  </si>
  <si>
    <t>['raw','offset','wet_scale']</t>
  </si>
  <si>
    <t>Calculate the L1 OPTPARW from the Biospherical QSP-2100 series of scalar instruments.</t>
  </si>
  <si>
    <t>HID Conflict</t>
  </si>
  <si>
    <t>Parameter Type</t>
  </si>
  <si>
    <t>Value Encoding</t>
  </si>
  <si>
    <t>Code Set</t>
  </si>
  <si>
    <t>Unit of Measure</t>
  </si>
  <si>
    <t>Fill Value</t>
  </si>
  <si>
    <t>Display Name</t>
  </si>
  <si>
    <t>Precision</t>
  </si>
  <si>
    <t>visible</t>
  </si>
  <si>
    <t>Parameter Function ID</t>
  </si>
  <si>
    <t>Parameter Function Map</t>
  </si>
  <si>
    <t>Lookup Value</t>
  </si>
  <si>
    <t>QC Functions</t>
  </si>
  <si>
    <t>Standard Name</t>
  </si>
  <si>
    <t>Data Product Identifier</t>
  </si>
  <si>
    <t>Reference URLS</t>
  </si>
  <si>
    <t>Review Status</t>
  </si>
  <si>
    <t>Review Comment</t>
  </si>
  <si>
    <t>Long Name</t>
  </si>
  <si>
    <t>DOC:Definition</t>
  </si>
  <si>
    <t>System internal name of the parameter.  
Parameter are allowed to have the same name, as long as the attributes are different.  The HID and ID columns determine uniqueness.</t>
  </si>
  <si>
    <t>Parameter Definition Identifier
This is the "global" identifier for the parameter.  It should be UNIQUE and STATIC among all parameters as it will be used to identify this parameter within other spreadsheets / contexts.  There is outstanding debate as to if this ID should be a simple incrementing ID (as below) or a computable SHA style identifier.</t>
  </si>
  <si>
    <t>Human-Readable Identifier
CALCULATED from the following attributes of a parameter:  Name, Parameter Type, Value Encoding, and Unit of Measure
Intended for rapid comparison of parameters by a human.  NOT utilized programmatically for comparison.  May be used to calculate the ID.
MUST be unique - if not, will be indicated in the Conflict column</t>
  </si>
  <si>
    <t>Formula to detect duplication of a parameter (HID) within this spreadsheet.  If the row is unique, the cell will contain a 0.  If a row is a duplicate, the cell will turn green and contain a positive # indicating the # of conflicting parameters.</t>
  </si>
  <si>
    <t>Member of the code set ParameterType</t>
  </si>
  <si>
    <t>The encoding of the value.  Typically an intrinsic type.  'opaque' indicates an undefined value encoding and is stored as raw bits (blob)
If the Parameter Type is 'category', the value encoding should match the encoding of the KEY</t>
  </si>
  <si>
    <t>If the Parameter Type is "category", this column holds the definition of the key:value map of meanings
"Code Set" is the general term for an Enumeration
Remember to have the fill value as a category
</t>
  </si>
  <si>
    <t>From UDUNITS vocabulary</t>
  </si>
  <si>
    <t>A value used to represent missing or undefined data. Please ensure that the fill_value is NOT a valid value for the parameter. For example, 0 is typically a very poor fill_value since it is usually valid (i.e. for temp, lat, lon, pressure, salinity, etc).</t>
  </si>
  <si>
    <t>The expected display name for R2.1 and beyond. Will be a required field in R2.1 and beyond. May not be used in 2.0</t>
  </si>
  <si>
    <t>This column should contain the decimal precision that the UI Charts/Tables will utilize to display the appropriate values.
If a precision is not known, leave it blank (it will still use the default).  If the default is to be used (currently precision of 5 decimal digits), and its approved to use whatever the default value is, set the value to "default".  If the value is not a float, the value should be set to 0.</t>
  </si>
  <si>
    <t>The CF Standard Name for this parameter: http://cf-pcmdi.llnl.gov/documents/cf-standard-names/standard-name-table/20/cf-standard-name-table.html</t>
  </si>
  <si>
    <t>OOI Data Product Identifier as defined in SAF</t>
  </si>
  <si>
    <t>List of URLS to parameter documentation</t>
  </si>
  <si>
    <t>A human-readable description of the parameter. </t>
  </si>
  <si>
    <t>Parameters must be reviewed for accuracy and completeness by an individual other than the parameter author. Please indicate when a parameter, or group of parameters are "ready for review" in this column. After review is complete, the reviewer should mark the column as "Review Complete", or "Review Issue" .</t>
  </si>
  <si>
    <t>CF Long Name. A long descriptive name, which may be used, for example, for labeling plots.</t>
  </si>
  <si>
    <t>DOC:WARNING</t>
  </si>
  <si>
    <t>r2deploy loads the BASE scenario from CSV files located in ion-definitions/res/preload/r2_ioc and NOT from this document or the one in TESTED_DOC. Please export changes to CSV files to change system bootstrap!</t>
  </si>
  <si>
    <t>PD889</t>
  </si>
  <si>
    <t>DOC:Namespace</t>
  </si>
  <si>
    <t>ION::Name</t>
  </si>
  <si>
    <t>internal-only</t>
  </si>
  <si>
    <t>ION::ParameterType</t>
  </si>
  <si>
    <t>ION::Value Encoding</t>
  </si>
  <si>
    <t>ION::Code Set</t>
  </si>
  <si>
    <t>ION::Unit of Measure</t>
  </si>
  <si>
    <t>ION:Fill Value</t>
  </si>
  <si>
    <t>ION::Display Name (May be removed)</t>
  </si>
  <si>
    <t>CF::Standard Name</t>
  </si>
  <si>
    <t>OOI::Data Product Identifier</t>
  </si>
  <si>
    <t>ION::Reference URLS</t>
  </si>
  <si>
    <t>ION::Description</t>
  </si>
  <si>
    <t>CF::Long Name</t>
  </si>
  <si>
    <t>DOC:Vocabulary</t>
  </si>
  <si>
    <t>http://cf-pcmdi.llnl.gov/documents/cf-standard-names/standard-name-table/20/cf-standard-name-table.html</t>
  </si>
  <si>
    <t>DOC: Required</t>
  </si>
  <si>
    <t>no</t>
  </si>
  <si>
    <t>yes</t>
  </si>
  <si>
    <t>'--</t>
  </si>
  <si>
    <t>yes if ParameterType == category</t>
  </si>
  <si>
    <t>not yet</t>
  </si>
  <si>
    <t>Parameter.name</t>
  </si>
  <si>
    <t>Parameter.parameter_type</t>
  </si>
  <si>
    <t>Parameter.value_encoding</t>
  </si>
  <si>
    <t>[into code_report]</t>
  </si>
  <si>
    <t>Parameter.units</t>
  </si>
  <si>
    <t>Parameter.fill_value</t>
  </si>
  <si>
    <t>Parameter.display_name</t>
  </si>
  <si>
    <t>Parameter.precision</t>
  </si>
  <si>
    <t>Parameter.standard_name</t>
  </si>
  <si>
    <t>Parameter.ooi_short_name</t>
  </si>
  <si>
    <t>Parameter.reference_urls</t>
  </si>
  <si>
    <t>Parameter.description</t>
  </si>
  <si>
    <t>conductivity</t>
  </si>
  <si>
    <t>PD1</t>
  </si>
  <si>
    <t>quantity</t>
  </si>
  <si>
    <t>float32</t>
  </si>
  <si>
    <t>S m-1</t>
  </si>
  <si>
    <t>Conductivity, S m-1</t>
  </si>
  <si>
    <t>sea_water_electrical_conductivity</t>
  </si>
  <si>
    <t>In situ water conductivity (C_L1) in Siemens per meter [S/m] from the conductivity, temperature and depth (CTD) family of instruments</t>
  </si>
  <si>
    <t>Reviewed-KS</t>
  </si>
  <si>
    <t>pressure</t>
  </si>
  <si>
    <t>PD2</t>
  </si>
  <si>
    <t>dbar</t>
  </si>
  <si>
    <t>Pressure (Depth), dbar</t>
  </si>
  <si>
    <t>sea_water_pressure</t>
  </si>
  <si>
    <t>Sea pressure (abolute pressure less the pressure of one standard atmosphere), in decibars from the conductivity, temperature and depth (CTD) family of instruments into decibars.</t>
  </si>
  <si>
    <t>Pressure (Depth)</t>
  </si>
  <si>
    <t>salinity</t>
  </si>
  <si>
    <t>PD3</t>
  </si>
  <si>
    <t>Practical Salinity</t>
  </si>
  <si>
    <t>sea_water_practical_salinity</t>
  </si>
  <si>
    <t>Practical Salinity is defined on the Practical Salinity Scale of 1978 (PSS-78) and is calculated from the electrical conductivity of sea water (as well as temperature and pressure).</t>
  </si>
  <si>
    <t>PD4</t>
  </si>
  <si>
    <t>g kg-1</t>
  </si>
  <si>
    <t>Absolute Salinity</t>
  </si>
  <si>
    <t>sea_water_absolute_salinity</t>
  </si>
  <si>
    <t>www.teos-10.org; Millero et al., 2008 doi: 10.1016/j.dsr.2007.10.001.</t>
  </si>
  <si>
    <t>Measure of absolute salinity adopted and defined jointly by the Intergovernmental Oceanographic Commission (IOC), International Association for the Physical Sciences of the Oceans (IAPSO) and the Scientific Committee on Oceanic Research (SCOR) in 2010.  Absolute Salinity represents, to the best available accuracy, the mass fraction of dissolved solute in a sample of Standard Seawater of the same density as the observed sample. It is the mass fraction of dissolved material in sea water. </t>
  </si>
  <si>
    <t>density</t>
  </si>
  <si>
    <t>PD5</t>
  </si>
  <si>
    <t>kg m-3</t>
  </si>
  <si>
    <t>Density, kg m-3</t>
  </si>
  <si>
    <t>sea_water_density</t>
  </si>
  <si>
    <t>DENSITY_L2</t>
  </si>
  <si>
    <t>The density of seawater in kg m-3 computed using the TEOS-10 equations with data from the conductivity, temperature and depth (CTD) family of instruments.</t>
  </si>
  <si>
    <t>temp</t>
  </si>
  <si>
    <t>PD6</t>
  </si>
  <si>
    <t>deg_C</t>
  </si>
  <si>
    <t>sea_water_temperature</t>
  </si>
  <si>
    <t>The OOI Level 1 Water Temperature data product, computed by converting raw hexadecimal temperature data from the conductivity, temperature and depth (CTD) family of instruments into degrees C.</t>
  </si>
  <si>
    <t>Water temperature</t>
  </si>
  <si>
    <t>time</t>
  </si>
  <si>
    <t>PD7</t>
  </si>
  <si>
    <t>float64</t>
  </si>
  <si>
    <t>seconds since 1900-01-01</t>
  </si>
  <si>
    <t>Time, seconds since 1900-01-01</t>
  </si>
  <si>
    <t>Time in seconds since 1900-01-01</t>
  </si>
  <si>
    <t>lat</t>
  </si>
  <si>
    <t>PD8</t>
  </si>
  <si>
    <t>degree_north</t>
  </si>
  <si>
    <t>Latitude, degrees North</t>
  </si>
  <si>
    <t>latitude</t>
  </si>
  <si>
    <t>lon</t>
  </si>
  <si>
    <t>PD9</t>
  </si>
  <si>
    <t>degree_east</t>
  </si>
  <si>
    <t>Longitude, degrees East</t>
  </si>
  <si>
    <t>longitude</t>
  </si>
  <si>
    <t>port_timestamp</t>
  </si>
  <si>
    <t>PD10</t>
  </si>
  <si>
    <t>Port Timestamp, seconds since 1900-01-01</t>
  </si>
  <si>
    <t>Port timestamp in seconds since 1900-01-01</t>
  </si>
  <si>
    <t>driver_timestamp</t>
  </si>
  <si>
    <t>PD11</t>
  </si>
  <si>
    <t>Driver Timestamp, seconds since 1900-01-01</t>
  </si>
  <si>
    <t>Driver timestamp in seconds since 1900-01-01</t>
  </si>
  <si>
    <t>internal_timestamp</t>
  </si>
  <si>
    <t>PD12</t>
  </si>
  <si>
    <t>Internal Timestamp, seconds since 1900-01-01</t>
  </si>
  <si>
    <t>Internal timestamp in seconds since 1900-01-01</t>
  </si>
  <si>
    <t>serial_num</t>
  </si>
  <si>
    <t>PD13</t>
  </si>
  <si>
    <t>array&lt;quantity&gt;</t>
  </si>
  <si>
    <t>int32</t>
  </si>
  <si>
    <t>Serial number</t>
  </si>
  <si>
    <t>counts</t>
  </si>
  <si>
    <t>PD14</t>
  </si>
  <si>
    <t>uint64</t>
  </si>
  <si>
    <t>checksum</t>
  </si>
  <si>
    <t>PD15</t>
  </si>
  <si>
    <t>Checksum</t>
  </si>
  <si>
    <t>preferred_timestamp</t>
  </si>
  <si>
    <t>PD16</t>
  </si>
  <si>
    <t>category&lt;int8:str&gt;</t>
  </si>
  <si>
    <t>int8</t>
  </si>
  <si>
    <t>{0:'port_timestamp', 1:'driver_timestamp', 2:'internal_timestamp', 3:'time', -99:'empty'}</t>
  </si>
  <si>
    <t>Preferred Timestamp</t>
  </si>
  <si>
    <t>Timestamp preferred as official record.</t>
  </si>
  <si>
    <t>quality_flag</t>
  </si>
  <si>
    <t>PD17</t>
  </si>
  <si>
    <t>array&lt;&gt;</t>
  </si>
  <si>
    <t>viz_timestamp</t>
  </si>
  <si>
    <t>PD18</t>
  </si>
  <si>
    <t>Timestamp, seconds since 1900-01-01</t>
  </si>
  <si>
    <t>viz_product_type</t>
  </si>
  <si>
    <t>PD19</t>
  </si>
  <si>
    <t>image_obj</t>
  </si>
  <si>
    <t>PD20</t>
  </si>
  <si>
    <t>Image object</t>
  </si>
  <si>
    <t>image_name</t>
  </si>
  <si>
    <t>PD21</t>
  </si>
  <si>
    <t>Image name</t>
  </si>
  <si>
    <t>content_type</t>
  </si>
  <si>
    <t>PD22</t>
  </si>
  <si>
    <t>Content type</t>
  </si>
  <si>
    <t>google_dt_components</t>
  </si>
  <si>
    <t>PD23</t>
  </si>
  <si>
    <t>record&lt;&gt;</t>
  </si>
  <si>
    <t>hc_data</t>
  </si>
  <si>
    <t>PD1157</t>
  </si>
  <si>
    <t>mpl_graph</t>
  </si>
  <si>
    <t>PD24</t>
  </si>
  <si>
    <t>dummy</t>
  </si>
  <si>
    <t>PD25</t>
  </si>
  <si>
    <t>int64</t>
  </si>
  <si>
    <t>PD26</t>
  </si>
  <si>
    <t>opaque</t>
  </si>
  <si>
    <t>raw data</t>
  </si>
  <si>
    <t>Raw, unformatted data directly from instrument.</t>
  </si>
  <si>
    <t>input_voltage</t>
  </si>
  <si>
    <t>PD27</t>
  </si>
  <si>
    <t>volts</t>
  </si>
  <si>
    <t>Input voltage</t>
  </si>
  <si>
    <t>elapsed_time</t>
  </si>
  <si>
    <t>PD28</t>
  </si>
  <si>
    <t>s</t>
  </si>
  <si>
    <t>Time since reset, seconds</t>
  </si>
  <si>
    <t>pressure_temp</t>
  </si>
  <si>
    <t>PD29</t>
  </si>
  <si>
    <t>Internal temperature at the pressure sensor, deg C</t>
  </si>
  <si>
    <t>The temperature at the pressure sensor (inside the housing, but isolated from housing and the electronics.</t>
  </si>
  <si>
    <t>sample_param</t>
  </si>
  <si>
    <t>PD30</t>
  </si>
  <si>
    <t>uint16</t>
  </si>
  <si>
    <t>shouldnt work </t>
  </si>
  <si>
    <t>condwat_glblrng_qc</t>
  </si>
  <si>
    <t>PD31</t>
  </si>
  <si>
    <t>boolean</t>
  </si>
  <si>
    <t>Conductivity global range QC</t>
  </si>
  <si>
    <t>CONDWAT_GLBLRNG_QC</t>
  </si>
  <si>
    <t>The OOI Global Range quality control algorithm generates a QC flag for the input data point indicating whether it falls within a given range.</t>
  </si>
  <si>
    <t>condwat_loclrng_qc</t>
  </si>
  <si>
    <t>PD32</t>
  </si>
  <si>
    <t>Conductivity local range QC</t>
  </si>
  <si>
    <t>CONDWAT_LOCLRNG_QC</t>
  </si>
  <si>
    <t>The local range test is a QC test that reports whether input data points fall within given ranges</t>
  </si>
  <si>
    <t>condwat_spketst_qc</t>
  </si>
  <si>
    <t>PD33</t>
  </si>
  <si>
    <t>Conductivity spike test QC</t>
  </si>
  <si>
    <t>CONDWAT_SPKETST_QC</t>
  </si>
  <si>
    <t>The OOI Spike Test quality control algorithm generates a flag for individual data values that deviate significantly from surrounding data values.</t>
  </si>
  <si>
    <t>condwat_stuckvl_qc</t>
  </si>
  <si>
    <t>PD34</t>
  </si>
  <si>
    <t>Conductivity Stuck Value QC</t>
  </si>
  <si>
    <t>CONDWAT_STUCKVL_QC</t>
  </si>
  <si>
    <t>The OOI Stuck Value Test quality control algorithm generates a flag for repeated occurrence of one value in a time series.</t>
  </si>
  <si>
    <t>condwat_sptl_gradtst_qc</t>
  </si>
  <si>
    <t>PD35</t>
  </si>
  <si>
    <t>Conductivity spatial gradient QC</t>
  </si>
  <si>
    <t>CONDWAT_SPTL_GRADTST_QC</t>
  </si>
  <si>
    <t>The OOI Gradient Test quality control algorithm generates QC flags indicating whether changes between successive data points in space fall within a given range.</t>
  </si>
  <si>
    <t>condwat_tmpl_gradtst_qc</t>
  </si>
  <si>
    <t>PD36</t>
  </si>
  <si>
    <t>Conductivity temporal gradient QC</t>
  </si>
  <si>
    <t>CONDWAT_TMPL_GRADTST_QC</t>
  </si>
  <si>
    <t>The OOI Gradient Test quality control algorithm generates QC flags indicating whether changes between successive data points in time fall within a given range.</t>
  </si>
  <si>
    <t>preswat_glblrng_qc</t>
  </si>
  <si>
    <t>PD37</t>
  </si>
  <si>
    <t>Pressure global range QC </t>
  </si>
  <si>
    <t>PRESWAT_GLBLRNG_QC</t>
  </si>
  <si>
    <t>The OOI Global Range Test quality control algorithm generates a QC flag for the input data point indicating whether it falls within a given range.</t>
  </si>
  <si>
    <t>preswat_loclrng_qc</t>
  </si>
  <si>
    <t>PD38</t>
  </si>
  <si>
    <t>Pressure local range QC</t>
  </si>
  <si>
    <t>PRESWAT_LOCLRNG_QC</t>
  </si>
  <si>
    <t>preswat_spketst_qc</t>
  </si>
  <si>
    <t>PD39</t>
  </si>
  <si>
    <t>Pressure spike test QC</t>
  </si>
  <si>
    <t>PRESWAT_SPKETST_QC</t>
  </si>
  <si>
    <t>preswat_stuckvl_qc</t>
  </si>
  <si>
    <t>PD40</t>
  </si>
  <si>
    <t>Pressure Stuck Value QC</t>
  </si>
  <si>
    <t>PRESWAT_STUCKVL_QC</t>
  </si>
  <si>
    <t>preswat_sptl_gradtst_qc</t>
  </si>
  <si>
    <t>PD41</t>
  </si>
  <si>
    <t>Pressure spatial gradient QC</t>
  </si>
  <si>
    <t>PRESWAT_SPTL_GRADTST_QC</t>
  </si>
  <si>
    <t>preswat_tmpl_gradtst_qc</t>
  </si>
  <si>
    <t>PD42</t>
  </si>
  <si>
    <t>Pressure temporal gradient QC</t>
  </si>
  <si>
    <t>PRESWAT_TMPL_GRADTST_QC</t>
  </si>
  <si>
    <t>tempwat_glblrng_qc</t>
  </si>
  <si>
    <t>PD43</t>
  </si>
  <si>
    <t>Temperature global range QC</t>
  </si>
  <si>
    <t>TEMPWAT_GLBLRNG_QC</t>
  </si>
  <si>
    <t>tempwat_loclrng_qc</t>
  </si>
  <si>
    <t>PD44</t>
  </si>
  <si>
    <t>Temperature local range QC</t>
  </si>
  <si>
    <t>TEMPWAT_LOCLRNG_QC</t>
  </si>
  <si>
    <t>tempwat_spketst_qc</t>
  </si>
  <si>
    <t>PD45</t>
  </si>
  <si>
    <t>Temperature spike test QC</t>
  </si>
  <si>
    <t>TEMPWAT_SPKETST_QC</t>
  </si>
  <si>
    <t>tempwat_stuckvl_qc</t>
  </si>
  <si>
    <t>PD46</t>
  </si>
  <si>
    <t>Temperature Stuck Value QC</t>
  </si>
  <si>
    <t>TEMPWAT_STUCKVL_QC</t>
  </si>
  <si>
    <t>tempwat_sptl_gradtst_qc</t>
  </si>
  <si>
    <t>PD47</t>
  </si>
  <si>
    <t>Temperature spatial gradient QC</t>
  </si>
  <si>
    <t>TEMPWAT_SPTL_GRADTST_QC</t>
  </si>
  <si>
    <t>tempwat_tmpl_gradtst_qc</t>
  </si>
  <si>
    <t>PD48</t>
  </si>
  <si>
    <t>Temperature temporal gradient QC</t>
  </si>
  <si>
    <t>TEMPWAT_TMPL_GRADTST_QC</t>
  </si>
  <si>
    <t>pracsal_glblrng_qc</t>
  </si>
  <si>
    <t>PD49</t>
  </si>
  <si>
    <t>Practical salinity global range QC</t>
  </si>
  <si>
    <t>PRACSAL_GLBLRNG_QC</t>
  </si>
  <si>
    <t>pracsal_loclrng_qc</t>
  </si>
  <si>
    <t>PD50</t>
  </si>
  <si>
    <t>Practical salinity local range QC</t>
  </si>
  <si>
    <t>PRACSAL_LOCLRNG_QC</t>
  </si>
  <si>
    <t>pracsal_spketst_qc</t>
  </si>
  <si>
    <t>PD51</t>
  </si>
  <si>
    <t>Practical salinity spike test QC</t>
  </si>
  <si>
    <t>PRACSAL_SPKETST_QC</t>
  </si>
  <si>
    <t>pracsal_stuckvl_qc</t>
  </si>
  <si>
    <t>PD52</t>
  </si>
  <si>
    <t>Practical salinity Stuck Value QC</t>
  </si>
  <si>
    <t>PRACSAL_STUCKVL_QC</t>
  </si>
  <si>
    <t>pracsal_sptl_gradtst_qc</t>
  </si>
  <si>
    <t>PD53</t>
  </si>
  <si>
    <t>Practical salinity spatial gradient QC</t>
  </si>
  <si>
    <t>PRACSAL_SPTL_GRADTST_QC</t>
  </si>
  <si>
    <t>pracsal_tmpl_gradtst_qc</t>
  </si>
  <si>
    <t>PD54</t>
  </si>
  <si>
    <t>Practical salinity temporal gradient QC</t>
  </si>
  <si>
    <t>PRACSAL_TMPL_GRADTST_QC</t>
  </si>
  <si>
    <t>density_glblrng_qc</t>
  </si>
  <si>
    <t>PD55</t>
  </si>
  <si>
    <t>Density global range QC</t>
  </si>
  <si>
    <t>DENSITY_GLBLRNG_QC</t>
  </si>
  <si>
    <t>density_loclrng_qc</t>
  </si>
  <si>
    <t>PD56</t>
  </si>
  <si>
    <t>Density local range QC</t>
  </si>
  <si>
    <t>DENSITY_LOCLRNG_QC</t>
  </si>
  <si>
    <t>density_spketst_qc</t>
  </si>
  <si>
    <t>PD57</t>
  </si>
  <si>
    <t>Density spike test QC</t>
  </si>
  <si>
    <t>DENSITY_SPKETST_QC</t>
  </si>
  <si>
    <t>density_stuckvl_qc</t>
  </si>
  <si>
    <t>PD58</t>
  </si>
  <si>
    <t>Density Stuck Value QC</t>
  </si>
  <si>
    <t>DENSITY_STUCKVL_QC</t>
  </si>
  <si>
    <t>density_sptl_gradtst_qc</t>
  </si>
  <si>
    <t>PD59</t>
  </si>
  <si>
    <t>Density spatial gradient QC</t>
  </si>
  <si>
    <t>DENSITY_SPTL_GRADTST_QC</t>
  </si>
  <si>
    <t>density_tmpl_gradtst_qc</t>
  </si>
  <si>
    <t>PD60</t>
  </si>
  <si>
    <t>Density temporal gradient QC</t>
  </si>
  <si>
    <t>DENSITY_TMPL_GRADTST_QC</t>
  </si>
  <si>
    <t>Resistivity5</t>
  </si>
  <si>
    <t>PD61</t>
  </si>
  <si>
    <t>V</t>
  </si>
  <si>
    <t>Resistivity/5</t>
  </si>
  <si>
    <t>ResistivityX1</t>
  </si>
  <si>
    <t>PD62</t>
  </si>
  <si>
    <t>Resistivity X1   </t>
  </si>
  <si>
    <t>ResistivityX5</t>
  </si>
  <si>
    <t>PD63</t>
  </si>
  <si>
    <t>Hydrogen5</t>
  </si>
  <si>
    <t>PD64</t>
  </si>
  <si>
    <t>Hydrogen/5       </t>
  </si>
  <si>
    <t>HydrogenX1</t>
  </si>
  <si>
    <t>PD65</t>
  </si>
  <si>
    <t>Hydrogen X1      </t>
  </si>
  <si>
    <t>HydrogenX5</t>
  </si>
  <si>
    <t>PD66</t>
  </si>
  <si>
    <t>Hydrogen X5      </t>
  </si>
  <si>
    <t>EhSensor</t>
  </si>
  <si>
    <t>PD67</t>
  </si>
  <si>
    <t>Eh Sensor        </t>
  </si>
  <si>
    <t>Eh Sensor</t>
  </si>
  <si>
    <t>RefTempVolts</t>
  </si>
  <si>
    <t>PD68</t>
  </si>
  <si>
    <t>Reference Temp Volts     </t>
  </si>
  <si>
    <t>RefTempDegC</t>
  </si>
  <si>
    <t>PD69</t>
  </si>
  <si>
    <t>Reference Temp Deg C     </t>
  </si>
  <si>
    <t>ResistivityTempVolts</t>
  </si>
  <si>
    <t>PD70</t>
  </si>
  <si>
    <t>Resistivity Temp Volts   </t>
  </si>
  <si>
    <t>ResistivityTempDegC</t>
  </si>
  <si>
    <t>PD71</t>
  </si>
  <si>
    <t>Resistivity Temp Deg C   </t>
  </si>
  <si>
    <t>BatteryVoltage</t>
  </si>
  <si>
    <t>PD72</t>
  </si>
  <si>
    <t>Battery Voltage  </t>
  </si>
  <si>
    <t>sample_number</t>
  </si>
  <si>
    <t>PD73</t>
  </si>
  <si>
    <t>count</t>
  </si>
  <si>
    <t> sample number = xxxxxxxx</t>
  </si>
  <si>
    <t>sample_type</t>
  </si>
  <si>
    <t>PD74</t>
  </si>
  <si>
    <t>str</t>
  </si>
  <si>
    <t>empty</t>
  </si>
  <si>
    <t>Sample Type From Instrument</t>
  </si>
  <si>
    <t>Sample type from instrument, which in this case should always be pressure.</t>
  </si>
  <si>
    <t>InstTime</t>
  </si>
  <si>
    <t>PD75</t>
  </si>
  <si>
    <t> Time (Moored mode MM only) seconds since January 1, 2000 = ssssssss</t>
  </si>
  <si>
    <t>VOIDpressure_temp</t>
  </si>
  <si>
    <t> pressure sensor temperature(C) = cccc.ccc</t>
  </si>
  <si>
    <t>temp_p</t>
  </si>
  <si>
    <t>Temperature at the pressure sensor (inside housing)</t>
  </si>
  <si>
    <t>Pressure sensor temperature</t>
  </si>
  <si>
    <t>Duplicate Keys</t>
  </si>
  <si>
    <t>timestamp</t>
  </si>
  <si>
    <t>PD77</t>
  </si>
  <si>
    <t>error</t>
  </si>
  <si>
    <t>PD78</t>
  </si>
  <si>
    <t>C</t>
  </si>
  <si>
    <t>error code</t>
  </si>
  <si>
    <t>analog1</t>
  </si>
  <si>
    <t>PD79</t>
  </si>
  <si>
    <t>analog input 1</t>
  </si>
  <si>
    <t>battery_voltage</t>
  </si>
  <si>
    <t>PD80</t>
  </si>
  <si>
    <t>battery voltage (0.1 V)</t>
  </si>
  <si>
    <t>sound_speed_analog2</t>
  </si>
  <si>
    <t>PD81</t>
  </si>
  <si>
    <t>speed of sound (0.1 m/s) or analog input 2</t>
  </si>
  <si>
    <t>heading</t>
  </si>
  <si>
    <t>PD82</t>
  </si>
  <si>
    <t>degrees</t>
  </si>
  <si>
    <t>compass heading (0.1°)</t>
  </si>
  <si>
    <t>pitch</t>
  </si>
  <si>
    <t>PD83</t>
  </si>
  <si>
    <t>compass pitch (0.1°)</t>
  </si>
  <si>
    <t>roll</t>
  </si>
  <si>
    <t>PD84</t>
  </si>
  <si>
    <t>compass roll (0.1°)</t>
  </si>
  <si>
    <t>status</t>
  </si>
  <si>
    <t>PD85</t>
  </si>
  <si>
    <t>status code</t>
  </si>
  <si>
    <t>temperature</t>
  </si>
  <si>
    <t>PD86</t>
  </si>
  <si>
    <t>temperature (0.01 °C)</t>
  </si>
  <si>
    <t>velocity_beam1</t>
  </si>
  <si>
    <t>PD87</t>
  </si>
  <si>
    <t>velocity beam1 or X or East coordinates (mm/s)</t>
  </si>
  <si>
    <t>velocity_beam2</t>
  </si>
  <si>
    <t>PD88</t>
  </si>
  <si>
    <t>velocity beam2 or Y or North coordinates (mm/s)</t>
  </si>
  <si>
    <t>velocity_beam3</t>
  </si>
  <si>
    <t>PD89</t>
  </si>
  <si>
    <t>velocity beam3 or Z or Up coordinates (mm/s)</t>
  </si>
  <si>
    <t>amplitude_beam1</t>
  </si>
  <si>
    <t>PD90</t>
  </si>
  <si>
    <t>amplitude beam1 (counts)</t>
  </si>
  <si>
    <t>amplitude_beam2</t>
  </si>
  <si>
    <t>PD91</t>
  </si>
  <si>
    <t>amplitude beam2 (counts)</t>
  </si>
  <si>
    <t>amplitude_beam3</t>
  </si>
  <si>
    <t>PD92</t>
  </si>
  <si>
    <t>amplitude beam3 (counts)</t>
  </si>
  <si>
    <t>date_time_string</t>
  </si>
  <si>
    <t>PD93</t>
  </si>
  <si>
    <t>Date and Time String</t>
  </si>
  <si>
    <t>A date and time string produced for each sample record.</t>
  </si>
  <si>
    <t>also review for TMPSF</t>
  </si>
  <si>
    <t>absolute_pressure</t>
  </si>
  <si>
    <t>PD94</t>
  </si>
  <si>
    <t>psi</t>
  </si>
  <si>
    <t>Seafloor Pressure, psi</t>
  </si>
  <si>
    <t>SFLPRES_L0</t>
  </si>
  <si>
    <t>Total (absolute) seafloor pressure in psi (atmospheric plus hydrostatic)</t>
  </si>
  <si>
    <t>seawater_temperature</t>
  </si>
  <si>
    <t>PD742</t>
  </si>
  <si>
    <t>ready for review</t>
  </si>
  <si>
    <t>Seawater Temperature</t>
  </si>
  <si>
    <t>seafloor_pressure</t>
  </si>
  <si>
    <t>PD95</t>
  </si>
  <si>
    <t>Seafloor Pressure, dbar</t>
  </si>
  <si>
    <t>SFLPRES</t>
  </si>
  <si>
    <t>sea_water_pressure_at_sea_floor</t>
  </si>
  <si>
    <t>Total (absolute) seafloor pressure in dbar (atmospheric plus hydrostatic)</t>
  </si>
  <si>
    <t>Seawater Pressure at the Seafloor </t>
  </si>
  <si>
    <t>ptemp_frequency</t>
  </si>
  <si>
    <t>PD96</t>
  </si>
  <si>
    <t>Hz</t>
  </si>
  <si>
    <t>Pressure Temperature Frequency</t>
  </si>
  <si>
    <t>n_avg_band</t>
  </si>
  <si>
    <t>PD97</t>
  </si>
  <si>
    <t>int16</t>
  </si>
  <si>
    <t>Number of Averaging Bands</t>
  </si>
  <si>
    <t>ass_total_variance</t>
  </si>
  <si>
    <t>PD98</t>
  </si>
  <si>
    <t>m^2</t>
  </si>
  <si>
    <t>Auto-Spectrum Statistics - Total Variance</t>
  </si>
  <si>
    <t>ass_total_energy</t>
  </si>
  <si>
    <t>PD99</t>
  </si>
  <si>
    <t>J m-1</t>
  </si>
  <si>
    <t>Auto-Spectrum Statistics - Total Energy</t>
  </si>
  <si>
    <t>ass_sig_wave_period</t>
  </si>
  <si>
    <t>PD100</t>
  </si>
  <si>
    <t>Auto-Spectrum Statistics - Significant Wave Period</t>
  </si>
  <si>
    <t>ass_sig_wave_height</t>
  </si>
  <si>
    <t>PD101</t>
  </si>
  <si>
    <t>m</t>
  </si>
  <si>
    <t>Auto-Spectrum Statistics - Significant Wave Height</t>
  </si>
  <si>
    <t>tss_wave_integration_time</t>
  </si>
  <si>
    <t>PD102</t>
  </si>
  <si>
    <t>Time Series Statistics - Wave Burst Duration</t>
  </si>
  <si>
    <t>tss_number_of_waves</t>
  </si>
  <si>
    <t>PD103</t>
  </si>
  <si>
    <t>Time Series Statistics - Number of Waves</t>
  </si>
  <si>
    <t>tss_total_variance</t>
  </si>
  <si>
    <t>PD104</t>
  </si>
  <si>
    <t>Time Series Statistics - Total Variance</t>
  </si>
  <si>
    <t>tss_total_energy</t>
  </si>
  <si>
    <t>PD105</t>
  </si>
  <si>
    <t>J m-2</t>
  </si>
  <si>
    <t>Time Series Statistics - Total Energy</t>
  </si>
  <si>
    <t>tss_avg_wave_height</t>
  </si>
  <si>
    <t>PD106</t>
  </si>
  <si>
    <t>Time Series Statistics - Average Wave Height</t>
  </si>
  <si>
    <t>tss_avg_wave_period</t>
  </si>
  <si>
    <t>PD107</t>
  </si>
  <si>
    <t>Time Series Statistics - Average Wave Period</t>
  </si>
  <si>
    <t>tss_max_wave_height</t>
  </si>
  <si>
    <t>PD108</t>
  </si>
  <si>
    <t>Time Series Statistics - Maximum Wave Height</t>
  </si>
  <si>
    <t>tss_sig_wave_height</t>
  </si>
  <si>
    <t>PD109</t>
  </si>
  <si>
    <t>Time Series Statistics - Significant Wave Height</t>
  </si>
  <si>
    <t>tss_sig_wave_period</t>
  </si>
  <si>
    <t>PD110</t>
  </si>
  <si>
    <t>Time Series Statistics - Significant Wave Period</t>
  </si>
  <si>
    <t>tss_10_wave_height</t>
  </si>
  <si>
    <t>PD111</t>
  </si>
  <si>
    <t>Time Series Statistics - Average Height of Highest 10% of Waves</t>
  </si>
  <si>
    <t>tss_1_wave_height</t>
  </si>
  <si>
    <t>PD112</t>
  </si>
  <si>
    <t>Time Series Statistics - Average Height of Highest 1% of Waves</t>
  </si>
  <si>
    <t>PD113</t>
  </si>
  <si>
    <t>Firmware Version</t>
  </si>
  <si>
    <t>user_info</t>
  </si>
  <si>
    <t>PD115</t>
  </si>
  <si>
    <t>User Info</t>
  </si>
  <si>
    <t>quartz_pressure_sensor_serial_number</t>
  </si>
  <si>
    <t>PD116</t>
  </si>
  <si>
    <t>Quartz Pressure Sensor Serial Number</t>
  </si>
  <si>
    <t>PD114</t>
  </si>
  <si>
    <t>Instrument Serial Number</t>
  </si>
  <si>
    <t>pressure_sensor_range</t>
  </si>
  <si>
    <t>PD117</t>
  </si>
  <si>
    <t>none</t>
  </si>
  <si>
    <t>Pressure Sensor Range</t>
  </si>
  <si>
    <t>external_temperature_sensor</t>
  </si>
  <si>
    <t>PD118</t>
  </si>
  <si>
    <t>Use External Temperature</t>
  </si>
  <si>
    <t>external_conductivity_sensor</t>
  </si>
  <si>
    <t>PD119</t>
  </si>
  <si>
    <t>Use External Conductivity</t>
  </si>
  <si>
    <t>operational_current</t>
  </si>
  <si>
    <t>PD120</t>
  </si>
  <si>
    <t>mA</t>
  </si>
  <si>
    <t>Operational Current</t>
  </si>
  <si>
    <t>battery_voltage_main</t>
  </si>
  <si>
    <t>PD121</t>
  </si>
  <si>
    <t>Main Battery Voltage</t>
  </si>
  <si>
    <t>battery_voltage_lithium</t>
  </si>
  <si>
    <t>PD122</t>
  </si>
  <si>
    <t>Lithium Battery Voltage</t>
  </si>
  <si>
    <t>last_sample_absolute_press</t>
  </si>
  <si>
    <t>PD123</t>
  </si>
  <si>
    <t>Last Measured Absolute Pressure</t>
  </si>
  <si>
    <t>last_sample_temp</t>
  </si>
  <si>
    <t>PD124</t>
  </si>
  <si>
    <t>Last Measured Temperature</t>
  </si>
  <si>
    <t>last_sample_saln</t>
  </si>
  <si>
    <t>PD125</t>
  </si>
  <si>
    <t>Last Measured Salinity</t>
  </si>
  <si>
    <t>tide_measurement_interval</t>
  </si>
  <si>
    <t>PD126</t>
  </si>
  <si>
    <t>min</t>
  </si>
  <si>
    <t>Tide Sampling Interval</t>
  </si>
  <si>
    <t>tide_measurement_duration</t>
  </si>
  <si>
    <t>PD127</t>
  </si>
  <si>
    <t>Tide Sampling Duration</t>
  </si>
  <si>
    <t>wave_samples_between_tide_measurements</t>
  </si>
  <si>
    <t>PD128</t>
  </si>
  <si>
    <t>Sample Waves every N Tide Samples</t>
  </si>
  <si>
    <t>wave_samples_per_burst</t>
  </si>
  <si>
    <t>PD129</t>
  </si>
  <si>
    <t>Wave Samples per Burst</t>
  </si>
  <si>
    <t>wave_samples_scans_per_second</t>
  </si>
  <si>
    <t>PD130</t>
  </si>
  <si>
    <t>Scans per Second</t>
  </si>
  <si>
    <t>wave_samples_duration</t>
  </si>
  <si>
    <t>PD131</t>
  </si>
  <si>
    <t>Wave Sampling Duration</t>
  </si>
  <si>
    <t>logging_start_time</t>
  </si>
  <si>
    <t>PD132</t>
  </si>
  <si>
    <t>Logging Start Time</t>
  </si>
  <si>
    <t>logging_stop_time</t>
  </si>
  <si>
    <t>PD133</t>
  </si>
  <si>
    <t>Logging Stop Time</t>
  </si>
  <si>
    <t>tide_samples_per_day</t>
  </si>
  <si>
    <t>PD134</t>
  </si>
  <si>
    <t>Number of Tide Samples per Day</t>
  </si>
  <si>
    <t>wave_bursts_per_day</t>
  </si>
  <si>
    <t>PD135</t>
  </si>
  <si>
    <t>Number of Wave Bursts per Day</t>
  </si>
  <si>
    <t>memory_endurance</t>
  </si>
  <si>
    <t>PD136</t>
  </si>
  <si>
    <t>days</t>
  </si>
  <si>
    <t>Expected Memory Endurance</t>
  </si>
  <si>
    <t>nominal_alkaline_battery_endurance</t>
  </si>
  <si>
    <t>PD137</t>
  </si>
  <si>
    <t>Expected Battery Endurance</t>
  </si>
  <si>
    <t>total_recorded_tide_measurements</t>
  </si>
  <si>
    <t>PD138</t>
  </si>
  <si>
    <t>Total Recorded Tide Measurements</t>
  </si>
  <si>
    <t>total_recorded_wave_bursts</t>
  </si>
  <si>
    <t>PD139</t>
  </si>
  <si>
    <t>Total Recorded Wave Bursts</t>
  </si>
  <si>
    <t>tide_measurements_since_last_start</t>
  </si>
  <si>
    <t>PD140</t>
  </si>
  <si>
    <t>Tide Measurements Since Last Start</t>
  </si>
  <si>
    <t>wave_bursts_since_last_start</t>
  </si>
  <si>
    <t>PD141</t>
  </si>
  <si>
    <t>Wave Bursts Since Last Start</t>
  </si>
  <si>
    <t>tx_tide_samples</t>
  </si>
  <si>
    <t>PD142</t>
  </si>
  <si>
    <t>Transmit Tide Records in Realtime</t>
  </si>
  <si>
    <t>tx_wave_bursts</t>
  </si>
  <si>
    <t>PD143</t>
  </si>
  <si>
    <t>Transmit Wave Records in Realtime</t>
  </si>
  <si>
    <t>tx_wave_stats</t>
  </si>
  <si>
    <t>PD144</t>
  </si>
  <si>
    <t>Transmit Wave Statistics in Realtime</t>
  </si>
  <si>
    <t>num_wave_samples_per_burst_for_wave_statistics</t>
  </si>
  <si>
    <t>PD145</t>
  </si>
  <si>
    <t>Number of Wave Samples per Burst</t>
  </si>
  <si>
    <t>use_measured_temp_and_cond_for_density_calc</t>
  </si>
  <si>
    <t>PD146</t>
  </si>
  <si>
    <t>Use Measure Temperature and Conductivity for Density Calculation</t>
  </si>
  <si>
    <t>avg_water_temp_above_pressure_sensor</t>
  </si>
  <si>
    <t>PD147</t>
  </si>
  <si>
    <t>Average Temperature above Instrument</t>
  </si>
  <si>
    <t>avg_salinity_above_pressure_sensor</t>
  </si>
  <si>
    <t>PD148</t>
  </si>
  <si>
    <t>Average Salinity above Instrument</t>
  </si>
  <si>
    <t>pressure_sensor_height_from_bottom</t>
  </si>
  <si>
    <t>PD149</t>
  </si>
  <si>
    <t>Pressure Sensor Height Above Bottom</t>
  </si>
  <si>
    <t>num_spectral_estimates_for_each_frequency_band</t>
  </si>
  <si>
    <t>PD150</t>
  </si>
  <si>
    <t>Number of Spectral Estimates to Average</t>
  </si>
  <si>
    <t>min_allowable_attenuation </t>
  </si>
  <si>
    <t>PD151</t>
  </si>
  <si>
    <t>Minimum Allowable Attenuation</t>
  </si>
  <si>
    <t>min_period_in_auto_spectrum </t>
  </si>
  <si>
    <t>PD152</t>
  </si>
  <si>
    <t>Minimum Allowable Period</t>
  </si>
  <si>
    <t>max_period_in_auto_spectrum </t>
  </si>
  <si>
    <t>PD153</t>
  </si>
  <si>
    <t>Maximum Allowable Period</t>
  </si>
  <si>
    <t>hanning_window_cutoff </t>
  </si>
  <si>
    <t>PD154</t>
  </si>
  <si>
    <t>Hanning Window Cutoff</t>
  </si>
  <si>
    <t>show_progress_messages </t>
  </si>
  <si>
    <t>PD155</t>
  </si>
  <si>
    <t>Show Progress Messages</t>
  </si>
  <si>
    <t>device_status</t>
  </si>
  <si>
    <t>PD156</t>
  </si>
  <si>
    <t>Device Status</t>
  </si>
  <si>
    <t>logging_status</t>
  </si>
  <si>
    <t>PD157</t>
  </si>
  <si>
    <t>Logging Status</t>
  </si>
  <si>
    <t>calibration_date_pressure</t>
  </si>
  <si>
    <t>PD158</t>
  </si>
  <si>
    <t>Pressure Calibration Date</t>
  </si>
  <si>
    <t>press_coeff_pu0</t>
  </si>
  <si>
    <t>PD159</t>
  </si>
  <si>
    <t>Pressure Coefficient U0</t>
  </si>
  <si>
    <t>press_coeff_py1</t>
  </si>
  <si>
    <t>PD160</t>
  </si>
  <si>
    <t>Pressure Coefficient Y1</t>
  </si>
  <si>
    <t>press_coeff_py2</t>
  </si>
  <si>
    <t>PD161</t>
  </si>
  <si>
    <t>Pressure Coefficient Y2</t>
  </si>
  <si>
    <t>press_coeff_py3</t>
  </si>
  <si>
    <t>PD162</t>
  </si>
  <si>
    <t>Pressure Coefficient Y3</t>
  </si>
  <si>
    <t>press_coeff_pc1</t>
  </si>
  <si>
    <t>PD163</t>
  </si>
  <si>
    <t>Pressure Coefficient C1</t>
  </si>
  <si>
    <t>press_coeff_pc2</t>
  </si>
  <si>
    <t>PD164</t>
  </si>
  <si>
    <t>Pressure Coefficient C2</t>
  </si>
  <si>
    <t>press_coeff_pc3</t>
  </si>
  <si>
    <t>PD165</t>
  </si>
  <si>
    <t>Pressure Coefficient C3</t>
  </si>
  <si>
    <t>press_coeff_pd1</t>
  </si>
  <si>
    <t>PD166</t>
  </si>
  <si>
    <t>Pressure Coefficient D1</t>
  </si>
  <si>
    <t>press_coeff_pd2</t>
  </si>
  <si>
    <t>PD167</t>
  </si>
  <si>
    <t>Pressure Coefficient D2</t>
  </si>
  <si>
    <t>press_coeff_pt1</t>
  </si>
  <si>
    <t>PD168</t>
  </si>
  <si>
    <t>Pressure Coefficient T1</t>
  </si>
  <si>
    <t>press_coeff_pt2</t>
  </si>
  <si>
    <t>PD169</t>
  </si>
  <si>
    <t>Pressure Coefficient T2</t>
  </si>
  <si>
    <t>press_coeff_pt3</t>
  </si>
  <si>
    <t>PD170</t>
  </si>
  <si>
    <t>Pressure Coefficient T3</t>
  </si>
  <si>
    <t>press_coeff_pt4</t>
  </si>
  <si>
    <t>PD171</t>
  </si>
  <si>
    <t>Pressure Coefficient T4</t>
  </si>
  <si>
    <t>press_coeff_m</t>
  </si>
  <si>
    <t>PD172</t>
  </si>
  <si>
    <t>Pressure Coefficient M</t>
  </si>
  <si>
    <t>press_coeff_b</t>
  </si>
  <si>
    <t>PD173</t>
  </si>
  <si>
    <t>Pressure Coefficient B</t>
  </si>
  <si>
    <t>press_coeff_poffset</t>
  </si>
  <si>
    <t>PD174</t>
  </si>
  <si>
    <t>Pressure Coefficient Offset</t>
  </si>
  <si>
    <t>calibration_date_temperature</t>
  </si>
  <si>
    <t>PD175</t>
  </si>
  <si>
    <t>Temperature Calibration Date</t>
  </si>
  <si>
    <t>temp_coeff_ta0</t>
  </si>
  <si>
    <t>PD176</t>
  </si>
  <si>
    <t>Temperature Coefficient A0</t>
  </si>
  <si>
    <t>temp_coeff_ta1</t>
  </si>
  <si>
    <t>PD177</t>
  </si>
  <si>
    <t>Temperature Coefficient A1</t>
  </si>
  <si>
    <t>temp_coeff_ta2</t>
  </si>
  <si>
    <t>PD178</t>
  </si>
  <si>
    <t>Temperature Coefficient A2</t>
  </si>
  <si>
    <t>temp_coeff_ta3</t>
  </si>
  <si>
    <t>PD179</t>
  </si>
  <si>
    <t>Temperature Coefficient A3</t>
  </si>
  <si>
    <t>calibration_date_conductivity</t>
  </si>
  <si>
    <t>PD180</t>
  </si>
  <si>
    <t>Conductivity Calibration Date</t>
  </si>
  <si>
    <t>cond_coeff_cg</t>
  </si>
  <si>
    <t>PD181</t>
  </si>
  <si>
    <t>Conductivity Coefficient G</t>
  </si>
  <si>
    <t>cond_coeff_ch</t>
  </si>
  <si>
    <t>PD182</t>
  </si>
  <si>
    <t>Conductivity Coefficient H</t>
  </si>
  <si>
    <t>cond_coeff_ci</t>
  </si>
  <si>
    <t>PD183</t>
  </si>
  <si>
    <t>Conductivity Coefficient I</t>
  </si>
  <si>
    <t>cond_coeff_cj</t>
  </si>
  <si>
    <t>PD184</t>
  </si>
  <si>
    <t>Conductivity Coefficient J</t>
  </si>
  <si>
    <t>cond_coeff_ctcor</t>
  </si>
  <si>
    <t>PD185</t>
  </si>
  <si>
    <t>Conductivity Coefficient TCor</t>
  </si>
  <si>
    <t>cond_coeff_cpcor</t>
  </si>
  <si>
    <t>PD186</t>
  </si>
  <si>
    <t>Conductivity Coefficient PCor</t>
  </si>
  <si>
    <t>cond_coeff_cslope</t>
  </si>
  <si>
    <t>PD187</t>
  </si>
  <si>
    <t>Conductivity Coefficient Slope</t>
  </si>
  <si>
    <t>par</t>
  </si>
  <si>
    <t>PD188</t>
  </si>
  <si>
    <t>PAR A/D counts</t>
  </si>
  <si>
    <t>OPTPARW_L0</t>
  </si>
  <si>
    <t>The OOI Level 0 Photosynthetic Active Radiation (PAR) data product from the Satlantic Photosynthetic Active Radiation radiometer; a digital voltage count resulting from the analog to digital conversion of the analog voltage that represents the PAR measurement</t>
  </si>
  <si>
    <t>par_coeff_imc</t>
  </si>
  <si>
    <t>PD189</t>
  </si>
  <si>
    <t>PAR immersion coefficient</t>
  </si>
  <si>
    <t>The Immersion coefficient is a calibration parameter used in converting PAR digital voltage counts to PAR in engineering units (µmol photons m-2 s-1).</t>
  </si>
  <si>
    <t>par_coeff_a1</t>
  </si>
  <si>
    <t>PD190</t>
  </si>
  <si>
    <t>umol photons m-2 s-1 count-1</t>
  </si>
  <si>
    <t>PAR scaling factor</t>
  </si>
  <si>
    <t>The PAR scaling factor, a1 is a calibration parameter used in converting PAR digital voltage counts to PAR in engineering units (µmol photons m-2 s-1).</t>
  </si>
  <si>
    <t>par_coeff_a0</t>
  </si>
  <si>
    <t>PD191</t>
  </si>
  <si>
    <t>PAR voltage offset</t>
  </si>
  <si>
    <t>The PAR voltage offset, a0 is a calibration parameter used in converting PAR digital voltage counts to PAR in engineering units (µmol photons m-2 s-1).</t>
  </si>
  <si>
    <t>PD192</t>
  </si>
  <si>
    <t>umol photons m-2 s-1</t>
  </si>
  <si>
    <t>Photosynthetic Active Radiation (PAR)</t>
  </si>
  <si>
    <t>OPTPARW</t>
  </si>
  <si>
    <t>downwelling_photosynthetic_photon_flux_in_sea_water</t>
  </si>
  <si>
    <t>OPTPARW_L1</t>
  </si>
  <si>
    <t>//alfresco/ooi/control/1000sys/1341-00720_Data_Product_SPEC_OPTPARW_Satl_OOI.pdf</t>
  </si>
  <si>
    <t>The OOI Level 1 Photosynthetic Active Radiation (PAR) data product which is computed from either the Satlantic or Biospherical PAR instruments used.</t>
  </si>
  <si>
    <t>PAR</t>
  </si>
  <si>
    <t>PD193</t>
  </si>
  <si>
    <t>Temperature, A/D counts</t>
  </si>
  <si>
    <t>TEMPWAT_L0</t>
  </si>
  <si>
    <t>PD194</t>
  </si>
  <si>
    <t>Conductivity, A/D counts</t>
  </si>
  <si>
    <t>CONDWAT_L0</t>
  </si>
  <si>
    <t>PD195</t>
  </si>
  <si>
    <t>Pressure, A/D counts</t>
  </si>
  <si>
    <t>PRESWAT_L0</t>
  </si>
  <si>
    <t>PD196</t>
  </si>
  <si>
    <t>Pressure Temperature Compensation, A/D counts</t>
  </si>
  <si>
    <t>CTDBP-NO</t>
  </si>
  <si>
    <t>oxygen</t>
  </si>
  <si>
    <t>PD197</t>
  </si>
  <si>
    <t>Oxygen Concentration, counts</t>
  </si>
  <si>
    <t>DOCONCS_L0</t>
  </si>
  <si>
    <t>L0 Instrument-derived Calibrated Phase (Pt), DOCONCS</t>
  </si>
  <si>
    <t>ctd_time</t>
  </si>
  <si>
    <t>PD198</t>
  </si>
  <si>
    <t>seconds since 2000-01-01</t>
  </si>
  <si>
    <t>Time, seconds since 01/01/2000</t>
  </si>
  <si>
    <t>pump_current</t>
  </si>
  <si>
    <t>PD199</t>
  </si>
  <si>
    <t>Pump current, mA</t>
  </si>
  <si>
    <t>ext_v01_current</t>
  </si>
  <si>
    <t>PD200</t>
  </si>
  <si>
    <t>Current from External Voltage Sensors 0 &amp; 1, mA</t>
  </si>
  <si>
    <t>serial_current</t>
  </si>
  <si>
    <t>PD201</t>
  </si>
  <si>
    <t>Auxiliary Serial Instrument Current, mA</t>
  </si>
  <si>
    <t>PD202</t>
  </si>
  <si>
    <t>Logging Status Category</t>
  </si>
  <si>
    <t>{0:'not logging', 1:'logging', 2:'waiting to start at ...', 3:'unknown',-99:'empty'}</t>
  </si>
  <si>
    <t>num_samples</t>
  </si>
  <si>
    <t>PD203</t>
  </si>
  <si>
    <t>Number of Samples</t>
  </si>
  <si>
    <t>mem_free</t>
  </si>
  <si>
    <t>PD204</t>
  </si>
  <si>
    <t>bytes</t>
  </si>
  <si>
    <t>Available Memory</t>
  </si>
  <si>
    <t>sample_interval </t>
  </si>
  <si>
    <t>PD205</t>
  </si>
  <si>
    <t>Sampling Interval</t>
  </si>
  <si>
    <t>measurements_per_sample </t>
  </si>
  <si>
    <t>PD206</t>
  </si>
  <si>
    <t>Number of Measurements per Sample</t>
  </si>
  <si>
    <t>pump_mode</t>
  </si>
  <si>
    <t>PD207</t>
  </si>
  <si>
    <t>CTD Pump Mode</t>
  </si>
  <si>
    <t>{0:'no pump', 1:'run pump for 0.5 sec before sample', 2:'run pump during sample',-99:'empty'}</t>
  </si>
  <si>
    <t>delay_before_sampling </t>
  </si>
  <si>
    <t>PD208</t>
  </si>
  <si>
    <t>Delay Before Sampling, seconds</t>
  </si>
  <si>
    <t>delay_after_sampling</t>
  </si>
  <si>
    <t>PD209</t>
  </si>
  <si>
    <t>Delay After Sampling, seconds</t>
  </si>
  <si>
    <t>tx_real_time </t>
  </si>
  <si>
    <t>PD210</t>
  </si>
  <si>
    <t>Transmit in Real Time flag</t>
  </si>
  <si>
    <t>battery_cutoff </t>
  </si>
  <si>
    <t>PD211</t>
  </si>
  <si>
    <t>Battery Cutoff Voltage</t>
  </si>
  <si>
    <t>pressure_sensor_type</t>
  </si>
  <si>
    <t>PD212</t>
  </si>
  <si>
    <t>Pressure Sensor Type Category</t>
  </si>
  <si>
    <t>sbe38 </t>
  </si>
  <si>
    <t>PD213</t>
  </si>
  <si>
    <t>External SBE38 Flag</t>
  </si>
  <si>
    <t>sbe50 </t>
  </si>
  <si>
    <t>PD214</t>
  </si>
  <si>
    <t>External SBE50 Flag</t>
  </si>
  <si>
    <t>wetlabs </t>
  </si>
  <si>
    <t>PD215</t>
  </si>
  <si>
    <t>External Wetlabs Flag</t>
  </si>
  <si>
    <t>optode </t>
  </si>
  <si>
    <t>PD216</t>
  </si>
  <si>
    <t>External Optode Flag</t>
  </si>
  <si>
    <t>gas_tension_device </t>
  </si>
  <si>
    <t>PD217</t>
  </si>
  <si>
    <t>External Gas Tension Device Flag</t>
  </si>
  <si>
    <t>ext_volt_0 </t>
  </si>
  <si>
    <t>PD218</t>
  </si>
  <si>
    <t>External Voltage 0 Sensor Flag</t>
  </si>
  <si>
    <t>ext_volt_1 </t>
  </si>
  <si>
    <t>PD219</t>
  </si>
  <si>
    <t>External Voltage 1 Sensor Flag</t>
  </si>
  <si>
    <t>ext_volt_2 </t>
  </si>
  <si>
    <t>PD220</t>
  </si>
  <si>
    <t>External Voltage 2 Sensor Flag</t>
  </si>
  <si>
    <t>ext_volt_3 </t>
  </si>
  <si>
    <t>PD221</t>
  </si>
  <si>
    <t>External Voltage 3 Sensor Flag</t>
  </si>
  <si>
    <t>ext_volt_4 </t>
  </si>
  <si>
    <t>PD222</t>
  </si>
  <si>
    <t>External Voltage 4 Sensor Flag</t>
  </si>
  <si>
    <t>ext_volt_5 </t>
  </si>
  <si>
    <t>PD223</t>
  </si>
  <si>
    <t>External Voltage 5 Sensor Flag</t>
  </si>
  <si>
    <t>echo_characters </t>
  </si>
  <si>
    <t>PD224</t>
  </si>
  <si>
    <t>Echo Characters Flag</t>
  </si>
  <si>
    <t>output_format </t>
  </si>
  <si>
    <t>PD225</t>
  </si>
  <si>
    <t>Data Output Format Category</t>
  </si>
  <si>
    <t>The output format of the data sample record.  The set of values is: 'raw Hex', 'converted Hex', 'raw decimal', 'converted decimal', or 'converted XML UVIC'</t>
  </si>
  <si>
    <t>output_salinity </t>
  </si>
  <si>
    <t>PD226</t>
  </si>
  <si>
    <t>Output Salinity Data Flag</t>
  </si>
  <si>
    <t>output_sound_velocity </t>
  </si>
  <si>
    <t>PD227</t>
  </si>
  <si>
    <t>Output Sound Velocity Data Flag</t>
  </si>
  <si>
    <t>serial_sync_mode </t>
  </si>
  <si>
    <t>PD228</t>
  </si>
  <si>
    <t>Serial Sync Mode</t>
  </si>
  <si>
    <t>temp_coeff_offset</t>
  </si>
  <si>
    <t>PD229</t>
  </si>
  <si>
    <t>Temperature Coefficient Offset</t>
  </si>
  <si>
    <t>press_serial_number</t>
  </si>
  <si>
    <t>PD230</t>
  </si>
  <si>
    <t>Pressure Sensor Serial Number</t>
  </si>
  <si>
    <t>press_coeff_pa0</t>
  </si>
  <si>
    <t>PD231</t>
  </si>
  <si>
    <t>Pressure Coefficient PA0</t>
  </si>
  <si>
    <t>press_coeff_pa1</t>
  </si>
  <si>
    <t>PD232</t>
  </si>
  <si>
    <t>Pressure Coefficient PA1</t>
  </si>
  <si>
    <t>press_coeff_pa2</t>
  </si>
  <si>
    <t>PD233</t>
  </si>
  <si>
    <t>Pressure Coefficient PA2</t>
  </si>
  <si>
    <t>press_coeff_ptempa0</t>
  </si>
  <si>
    <t>PD234</t>
  </si>
  <si>
    <t>Pressure Coefficient PTempA0</t>
  </si>
  <si>
    <t>press_coeff_ptempa1</t>
  </si>
  <si>
    <t>PD235</t>
  </si>
  <si>
    <t>Pressure Coefficient PTempA1</t>
  </si>
  <si>
    <t>press_coeff_ptempa2</t>
  </si>
  <si>
    <t>PD236</t>
  </si>
  <si>
    <t>Pressure Coefficient PTempA2</t>
  </si>
  <si>
    <t>press_coeff_ptca0</t>
  </si>
  <si>
    <t>PD237</t>
  </si>
  <si>
    <t>Pressure Coefficient PTCA0</t>
  </si>
  <si>
    <t>press_coeff_ptca1</t>
  </si>
  <si>
    <t>PD238</t>
  </si>
  <si>
    <t>Pressure Coefficient PTCA1</t>
  </si>
  <si>
    <t>press_coeff_ptca2</t>
  </si>
  <si>
    <t>PD239</t>
  </si>
  <si>
    <t>Pressure Coefficient PTCA2</t>
  </si>
  <si>
    <t>press_coeff_ptcb0</t>
  </si>
  <si>
    <t>PD240</t>
  </si>
  <si>
    <t>Pressure Coefficient PTCB0</t>
  </si>
  <si>
    <t>press_coeff_ptcb1</t>
  </si>
  <si>
    <t>PD241</t>
  </si>
  <si>
    <t>Pressure Coefficient PTCB1</t>
  </si>
  <si>
    <t>press_coeff_ptcb2</t>
  </si>
  <si>
    <t>PD242</t>
  </si>
  <si>
    <t>Pressure Coefficient PTCB2</t>
  </si>
  <si>
    <t>ext_volt0_slope</t>
  </si>
  <si>
    <t>PD243</t>
  </si>
  <si>
    <t>External Voltage Sensor 0 Slope</t>
  </si>
  <si>
    <t>ext_volt0_offset</t>
  </si>
  <si>
    <t>PD244</t>
  </si>
  <si>
    <t>External Voltage Sensor 0 Offset</t>
  </si>
  <si>
    <t>ext_volt1_slope</t>
  </si>
  <si>
    <t>PD245</t>
  </si>
  <si>
    <t>External Voltage Sensor 1 Slope</t>
  </si>
  <si>
    <t>ext_volt1_offset</t>
  </si>
  <si>
    <t>PD246</t>
  </si>
  <si>
    <t>External Voltage Sensor 1 Offset</t>
  </si>
  <si>
    <t>ext_volt2_slope</t>
  </si>
  <si>
    <t>PD247</t>
  </si>
  <si>
    <t>External Voltage Sensor 2 Slope</t>
  </si>
  <si>
    <t>ext_volt2_offset</t>
  </si>
  <si>
    <t>PD248</t>
  </si>
  <si>
    <t>External Voltage Sensor 2 Offset</t>
  </si>
  <si>
    <t>ext_volt3_slope</t>
  </si>
  <si>
    <t>PD249</t>
  </si>
  <si>
    <t>External Voltage Sensor 3 Slope</t>
  </si>
  <si>
    <t>ext_volt3_offset</t>
  </si>
  <si>
    <t>PD250</t>
  </si>
  <si>
    <t>External Voltage Sensor 3 Offset</t>
  </si>
  <si>
    <t>ext_volt4_slope</t>
  </si>
  <si>
    <t>PD251</t>
  </si>
  <si>
    <t>External Voltage Sensor 4 Slope</t>
  </si>
  <si>
    <t>ext_volt4_offset</t>
  </si>
  <si>
    <t>PD252</t>
  </si>
  <si>
    <t>External Voltage Sensor 4 Offset</t>
  </si>
  <si>
    <t>ext_volt5_slope</t>
  </si>
  <si>
    <t>PD253</t>
  </si>
  <si>
    <t>External Voltage Sensor 5 Slope</t>
  </si>
  <si>
    <t>ext_volt5_offset</t>
  </si>
  <si>
    <t>PD254</t>
  </si>
  <si>
    <t>External Voltage Sensor 5 Offset</t>
  </si>
  <si>
    <t>ext_freq_sf</t>
  </si>
  <si>
    <t>PD255</t>
  </si>
  <si>
    <t>External Frequency Channel</t>
  </si>
  <si>
    <t>press_coeff_pslope</t>
  </si>
  <si>
    <t>PD256</t>
  </si>
  <si>
    <t>Pressure Coefficient pslope</t>
  </si>
  <si>
    <t>temp_sensor_serial_number</t>
  </si>
  <si>
    <t>PD257</t>
  </si>
  <si>
    <t>Temperature Sensor Serial Number</t>
  </si>
  <si>
    <t>cond_sensor_serial_number</t>
  </si>
  <si>
    <t>PD258</t>
  </si>
  <si>
    <t>Conductivity Sensor Serial Number</t>
  </si>
  <si>
    <t>command_set_version</t>
  </si>
  <si>
    <t>PD259</t>
  </si>
  <si>
    <t>Command Set Version</t>
  </si>
  <si>
    <t>paros_integration</t>
  </si>
  <si>
    <t>PD260</t>
  </si>
  <si>
    <t>Integration Time for Quartz Pressure Sensor, sec</t>
  </si>
  <si>
    <t>Configuration value: Integration time in seconds to wait for the internal Quart pressure sensor</t>
  </si>
  <si>
    <t>assembly_number</t>
  </si>
  <si>
    <t>PD261</t>
  </si>
  <si>
    <t>PC Board Assembly Number</t>
  </si>
  <si>
    <t>output_sigmat</t>
  </si>
  <si>
    <t>PD262</t>
  </si>
  <si>
    <t>Output Sigma T flag</t>
  </si>
  <si>
    <t>num_events</t>
  </si>
  <si>
    <t>PD263</t>
  </si>
  <si>
    <t>Number of Events</t>
  </si>
  <si>
    <t>samples_free</t>
  </si>
  <si>
    <t>PD264</t>
  </si>
  <si>
    <t>Number of Samples Free</t>
  </si>
  <si>
    <t>sample_length</t>
  </si>
  <si>
    <t>PD265</t>
  </si>
  <si>
    <t>Bytes per Sample</t>
  </si>
  <si>
    <t>headers</t>
  </si>
  <si>
    <t>PD266</t>
  </si>
  <si>
    <t>Headers</t>
  </si>
  <si>
    <t>output_executed_tag</t>
  </si>
  <si>
    <t>PD267</t>
  </si>
  <si>
    <t>Output Executed Tag flag</t>
  </si>
  <si>
    <t>set_timeout</t>
  </si>
  <si>
    <t>PD268</t>
  </si>
  <si>
    <t>ms</t>
  </si>
  <si>
    <t>Set Timeout, ms</t>
  </si>
  <si>
    <t>Not determined at this time</t>
  </si>
  <si>
    <t>set_timeout_max</t>
  </si>
  <si>
    <t>PD269</t>
  </si>
  <si>
    <t>Set Timeout, Max, ms</t>
  </si>
  <si>
    <t>set_timeout_icd</t>
  </si>
  <si>
    <t>PD270</t>
  </si>
  <si>
    <t>Set Timeout ICD, ms</t>
  </si>
  <si>
    <t>reference_oscillator_freq</t>
  </si>
  <si>
    <t>PD271</t>
  </si>
  <si>
    <t>Reference Oscillator Frequency, Hz</t>
  </si>
  <si>
    <t>Acquisition oscillator frequency </t>
  </si>
  <si>
    <t>pcb_thermistor_value</t>
  </si>
  <si>
    <t>PD272</t>
  </si>
  <si>
    <t>PCB Thermistor Value, counts</t>
  </si>
  <si>
    <t>Printed Circuit Board (PCB) thermistor value </t>
  </si>
  <si>
    <t>reference_error</t>
  </si>
  <si>
    <t>PD273</t>
  </si>
  <si>
    <t>ppm</t>
  </si>
  <si>
    <t>Reference Error, ppm</t>
  </si>
  <si>
    <t>Deviation of oscillator frequency from current calibration settings</t>
  </si>
  <si>
    <t>device_type</t>
  </si>
  <si>
    <t>PD274</t>
  </si>
  <si>
    <t>Device Type</t>
  </si>
  <si>
    <t>Sea-Bird device type, will always be 'SBE54'</t>
  </si>
  <si>
    <t>calibration_date_acq_crystal</t>
  </si>
  <si>
    <t>PD275</t>
  </si>
  <si>
    <t>Calibration Date, Acquisition Crystal</t>
  </si>
  <si>
    <t>Acquisition crystal calibration date string </t>
  </si>
  <si>
    <t>acq_crystal_coeff_fra0</t>
  </si>
  <si>
    <t>PD276</t>
  </si>
  <si>
    <t>Acq Crystal Coeff Fra0</t>
  </si>
  <si>
    <t>Acquisition crystal frequency A0 </t>
  </si>
  <si>
    <t>acq_crystal_coeff_fra1</t>
  </si>
  <si>
    <t>PD277</t>
  </si>
  <si>
    <t>Acq Crystal Coeff Fra1</t>
  </si>
  <si>
    <t>Acquisition crystal frequency A1 </t>
  </si>
  <si>
    <t>acq_crystal_coeff_fra2</t>
  </si>
  <si>
    <t>PD278</t>
  </si>
  <si>
    <t>Acq Crystal Coeff Fra2</t>
  </si>
  <si>
    <t>Acquisition crystal frequency A2 </t>
  </si>
  <si>
    <t>acq_crystal_coeff_fra3</t>
  </si>
  <si>
    <t>PD279</t>
  </si>
  <si>
    <t>Acq Crystal Coeff Fra3</t>
  </si>
  <si>
    <t>Acquisition crystal frequency A3 </t>
  </si>
  <si>
    <t>pressure_sensor_serial_number</t>
  </si>
  <si>
    <t>PD280</t>
  </si>
  <si>
    <t>Digiquartz pressure sensor serial number</t>
  </si>
  <si>
    <t>PD281</t>
  </si>
  <si>
    <t>Pressure Sensor Range, psi</t>
  </si>
  <si>
    <t>Pressure sensor full scale range </t>
  </si>
  <si>
    <t>battery_type</t>
  </si>
  <si>
    <t>PD282</t>
  </si>
  <si>
    <t>{0:'Lithium', 1:'Alkaline',-99:'empty'}</t>
  </si>
  <si>
    <t>Battery Type</t>
  </si>
  <si>
    <t>Event type of battery (0 = Lithium, 1 = Alkaline)</t>
  </si>
  <si>
    <t>baud_rate</t>
  </si>
  <si>
    <t>PD283</t>
  </si>
  <si>
    <t>Bd</t>
  </si>
  <si>
    <t>Baud Rate</t>
  </si>
  <si>
    <t>Serial communications baud rate. </t>
  </si>
  <si>
    <t>enable_alerts</t>
  </si>
  <si>
    <t>PD284</t>
  </si>
  <si>
    <t>Enable Alerts</t>
  </si>
  <si>
    <t>Enable output alerts (0 = Do not output alerts, 1 = Output alerts)</t>
  </si>
  <si>
    <t>upload_type</t>
  </si>
  <si>
    <t>PD285</t>
  </si>
  <si>
    <t>{0:'Upload in ASCII Text', 1:'Upload in binary',-99:'empty'}</t>
  </si>
  <si>
    <t>Upload Type</t>
  </si>
  <si>
    <t>Determine format of uploaded data (0 = Upload as ASCII text, 1 = Upload as binary data) </t>
  </si>
  <si>
    <t>sample_period </t>
  </si>
  <si>
    <t>PD286</t>
  </si>
  <si>
    <t>Sample Period, s</t>
  </si>
  <si>
    <t>Duration of each pressure measurement</t>
  </si>
  <si>
    <t>version</t>
  </si>
  <si>
    <t>PD287</t>
  </si>
  <si>
    <t>Version</t>
  </si>
  <si>
    <t>Software/Firmware version </t>
  </si>
  <si>
    <t>event_count</t>
  </si>
  <si>
    <t>PD288</t>
  </si>
  <si>
    <t>Event Count</t>
  </si>
  <si>
    <t>Number of logged events </t>
  </si>
  <si>
    <t>bytes_used</t>
  </si>
  <si>
    <t>PD289</t>
  </si>
  <si>
    <t>Bytes Used</t>
  </si>
  <si>
    <t>Number of bytes stored in memory </t>
  </si>
  <si>
    <t>bytes_free </t>
  </si>
  <si>
    <t>PD290</t>
  </si>
  <si>
    <t>Bytes Free </t>
  </si>
  <si>
    <t>Number of additional bytes that can be stored in memory </t>
  </si>
  <si>
    <t>PD291</t>
  </si>
  <si>
    <t>Manufacturer</t>
  </si>
  <si>
    <t>Instrument manufacturer </t>
  </si>
  <si>
    <t>firmware_date</t>
  </si>
  <si>
    <t>PD293</t>
  </si>
  <si>
    <t>Firmware Date</t>
  </si>
  <si>
    <t>Firmware date </t>
  </si>
  <si>
    <t>PD294</t>
  </si>
  <si>
    <t>Hardware Version</t>
  </si>
  <si>
    <t>Hardware version </t>
  </si>
  <si>
    <t>pcb_serial_number</t>
  </si>
  <si>
    <t>PD295</t>
  </si>
  <si>
    <t>PCB Serial Number</t>
  </si>
  <si>
    <t>Printed Circuit Board (PCB) serial number </t>
  </si>
  <si>
    <t>pcb_type</t>
  </si>
  <si>
    <t>PD296</t>
  </si>
  <si>
    <t>PCB Type</t>
  </si>
  <si>
    <t>Event type of PCB </t>
  </si>
  <si>
    <t>manufacture_date </t>
  </si>
  <si>
    <t>PD297</t>
  </si>
  <si>
    <t>Manufacture Date </t>
  </si>
  <si>
    <t>Date of manufacture </t>
  </si>
  <si>
    <t>number_events</t>
  </si>
  <si>
    <t>PD298</t>
  </si>
  <si>
    <t>Number Events</t>
  </si>
  <si>
    <t>Sum of recorded events </t>
  </si>
  <si>
    <t>power_on_reset</t>
  </si>
  <si>
    <t>PD299</t>
  </si>
  <si>
    <t>Power On Reset</t>
  </si>
  <si>
    <t>Event type 'PowerOnReset' </t>
  </si>
  <si>
    <t>power_fail_reset</t>
  </si>
  <si>
    <t>PD300</t>
  </si>
  <si>
    <t>Power Fail Reset</t>
  </si>
  <si>
    <t>Event type PowerFailReset </t>
  </si>
  <si>
    <t>watchdog_reset</t>
  </si>
  <si>
    <t>PD301</t>
  </si>
  <si>
    <t>Watchdog Reset</t>
  </si>
  <si>
    <t>Event type WatchDogReset </t>
  </si>
  <si>
    <t>serial_byte_error</t>
  </si>
  <si>
    <t>PD302</t>
  </si>
  <si>
    <t>Serial Byte Error</t>
  </si>
  <si>
    <t>Event type SerialByteErr </t>
  </si>
  <si>
    <t>command_buffer_overflow</t>
  </si>
  <si>
    <t>PD303</t>
  </si>
  <si>
    <t>Command Buffer Overflow</t>
  </si>
  <si>
    <t>Event type CmdBuffOflow </t>
  </si>
  <si>
    <t>serial_receive_overflow</t>
  </si>
  <si>
    <t>PD304</t>
  </si>
  <si>
    <t>Serial Receive Overflow</t>
  </si>
  <si>
    <t>Event type SerialRxOflow </t>
  </si>
  <si>
    <t>low_battery</t>
  </si>
  <si>
    <t>PD305</t>
  </si>
  <si>
    <t>Low Battery</t>
  </si>
  <si>
    <t>Event type LowBattery </t>
  </si>
  <si>
    <t>out_of_memory</t>
  </si>
  <si>
    <t>PD306</t>
  </si>
  <si>
    <t>Out of Memory</t>
  </si>
  <si>
    <t>Event type OutofMemory </t>
  </si>
  <si>
    <t>signal_error</t>
  </si>
  <si>
    <t>PD307</t>
  </si>
  <si>
    <t>Signal Error</t>
  </si>
  <si>
    <t>Event type SignalError </t>
  </si>
  <si>
    <t>error_10</t>
  </si>
  <si>
    <t>PD308</t>
  </si>
  <si>
    <t>Error 10</t>
  </si>
  <si>
    <t>Event type Error 10 </t>
  </si>
  <si>
    <t>error_12</t>
  </si>
  <si>
    <t>PD309</t>
  </si>
  <si>
    <t>Error 12</t>
  </si>
  <si>
    <t>Event type Error 12 </t>
  </si>
  <si>
    <t>frame_header</t>
  </si>
  <si>
    <t>PD310</t>
  </si>
  <si>
    <t> str</t>
  </si>
  <si>
    <t>frame_type</t>
  </si>
  <si>
    <t>PD311</t>
  </si>
  <si>
    <t>PD312</t>
  </si>
  <si>
    <t>date_of_sample</t>
  </si>
  <si>
    <t>PD313</t>
  </si>
  <si>
    <t>time_of_sample</t>
  </si>
  <si>
    <t>PD314</t>
  </si>
  <si>
    <t>h</t>
  </si>
  <si>
    <t>nitrate_concentration</t>
  </si>
  <si>
    <t>PD315</t>
  </si>
  <si>
    <t>uMol L-1</t>
  </si>
  <si>
    <t>aux_fitting_1</t>
  </si>
  <si>
    <t>PD316</t>
  </si>
  <si>
    <t>aux_fitting_2</t>
  </si>
  <si>
    <t>PD317</t>
  </si>
  <si>
    <t>aux_fitting_3</t>
  </si>
  <si>
    <t>PD318</t>
  </si>
  <si>
    <t>rms_error</t>
  </si>
  <si>
    <t>PD319</t>
  </si>
  <si>
    <t>temp_interior</t>
  </si>
  <si>
    <t>PD320</t>
  </si>
  <si>
    <t>temp_spectrometer</t>
  </si>
  <si>
    <t>PD321</t>
  </si>
  <si>
    <t>temp_lamp</t>
  </si>
  <si>
    <t>PD322</t>
  </si>
  <si>
    <t>lamp_time</t>
  </si>
  <si>
    <t>PD323</t>
  </si>
  <si>
    <t>The elapsed on-time of the current data acquisition in seconds</t>
  </si>
  <si>
    <t>humidity</t>
  </si>
  <si>
    <t>PD324</t>
  </si>
  <si>
    <t>%</t>
  </si>
  <si>
    <t>voltage_lamp</t>
  </si>
  <si>
    <t>PD325</t>
  </si>
  <si>
    <t>voltage_analog</t>
  </si>
  <si>
    <t>PD326</t>
  </si>
  <si>
    <t>voltage_main</t>
  </si>
  <si>
    <t>PD327</t>
  </si>
  <si>
    <t>ref_channel_average</t>
  </si>
  <si>
    <t>PD328</t>
  </si>
  <si>
    <t>ref_channel_variance</t>
  </si>
  <si>
    <t>PD329</t>
  </si>
  <si>
    <t>sea_water_dark</t>
  </si>
  <si>
    <t>PD330</t>
  </si>
  <si>
    <t>spec_channel_average</t>
  </si>
  <si>
    <t>PD331</t>
  </si>
  <si>
    <t>spectral_channels</t>
  </si>
  <si>
    <t>PD332</t>
  </si>
  <si>
    <t>NUTNR, PCO2W, PHSEN</t>
  </si>
  <si>
    <t>checksum </t>
  </si>
  <si>
    <t>PD333</t>
  </si>
  <si>
    <t>uint8 </t>
  </si>
  <si>
    <t>startup_time</t>
  </si>
  <si>
    <t>PD334</t>
  </si>
  <si>
    <t>seconds since 1970-01-01</t>
  </si>
  <si>
    <t>persistor_cf_card</t>
  </si>
  <si>
    <t>PD335</t>
  </si>
  <si>
    <t>persistor_bios</t>
  </si>
  <si>
    <t>PD336</t>
  </si>
  <si>
    <t>persistor_picodos_version</t>
  </si>
  <si>
    <t>PD337</t>
  </si>
  <si>
    <t>persistor_picodos_bytes_used</t>
  </si>
  <si>
    <t>PD338</t>
  </si>
  <si>
    <t>cf_card_size</t>
  </si>
  <si>
    <t>PD339</t>
  </si>
  <si>
    <t>cf_card_free</t>
  </si>
  <si>
    <t>PD340</t>
  </si>
  <si>
    <t>previous_shutdown_code</t>
  </si>
  <si>
    <t>PD343</t>
  </si>
  <si>
    <t>operating_mode</t>
  </si>
  <si>
    <t>PD345</t>
  </si>
  <si>
    <t>use_shutter_darks</t>
  </si>
  <si>
    <t>PD346</t>
  </si>
  <si>
    <t>PD347</t>
  </si>
  <si>
    <t>Elapsed time lamp has been on in seconds</t>
  </si>
  <si>
    <t>spec_on_time</t>
  </si>
  <si>
    <t>PD348</t>
  </si>
  <si>
    <t>spec_powered_time</t>
  </si>
  <si>
    <t>PD349</t>
  </si>
  <si>
    <t>lamp_on_time</t>
  </si>
  <si>
    <t>PD350</t>
  </si>
  <si>
    <t>lamp_powered_time</t>
  </si>
  <si>
    <t>PD351</t>
  </si>
  <si>
    <t>data_log_file</t>
  </si>
  <si>
    <t>PD352</t>
  </si>
  <si>
    <t>PCO2W, PHSEN</t>
  </si>
  <si>
    <t>unique_id</t>
  </si>
  <si>
    <t>PD353</t>
  </si>
  <si>
    <t>Instrument Unique ID</t>
  </si>
  <si>
    <t>record_length</t>
  </si>
  <si>
    <t>PD354</t>
  </si>
  <si>
    <t>Record Length</t>
  </si>
  <si>
    <t>record_type</t>
  </si>
  <si>
    <t>PD355</t>
  </si>
  <si>
    <t>Record Type</t>
  </si>
  <si>
    <t>record_time</t>
  </si>
  <si>
    <t>PD356</t>
  </si>
  <si>
    <t>seconds since 1904-01-01</t>
  </si>
  <si>
    <t>Record Time, seconds since 1904-01-01</t>
  </si>
  <si>
    <t>light_measurements</t>
  </si>
  <si>
    <t>PD357</t>
  </si>
  <si>
    <t>Light Measurements, counts</t>
  </si>
  <si>
    <t>Ready for review</t>
  </si>
  <si>
    <t>voltage_battery</t>
  </si>
  <si>
    <t>PD358</t>
  </si>
  <si>
    <t>Voltage Battery, counts</t>
  </si>
  <si>
    <t>thermistor_raw</t>
  </si>
  <si>
    <t>PD359</t>
  </si>
  <si>
    <t>Thermistor Raw, counts</t>
  </si>
  <si>
    <t>CO2THRM_L0</t>
  </si>
  <si>
    <t>pump_on</t>
  </si>
  <si>
    <t>PD360</t>
  </si>
  <si>
    <t>int8 </t>
  </si>
  <si>
    <t>Pump On</t>
  </si>
  <si>
    <t>valve_on</t>
  </si>
  <si>
    <t>PD361</t>
  </si>
  <si>
    <t>Valve On</t>
  </si>
  <si>
    <t>external_power_on</t>
  </si>
  <si>
    <t>PD362</t>
  </si>
  <si>
    <t>External Power On</t>
  </si>
  <si>
    <t>debug_led</t>
  </si>
  <si>
    <t>PD363</t>
  </si>
  <si>
    <t>Debug LED</t>
  </si>
  <si>
    <t>debug_echo </t>
  </si>
  <si>
    <t>PD364</t>
  </si>
  <si>
    <t>Debug Echo </t>
  </si>
  <si>
    <t>elapsed_time_config</t>
  </si>
  <si>
    <t>PD365</t>
  </si>
  <si>
    <t> int32</t>
  </si>
  <si>
    <t>Elapsed Time Since Configuration, s</t>
  </si>
  <si>
    <t>clock_active</t>
  </si>
  <si>
    <t>PD366</t>
  </si>
  <si>
    <t>Clock Active</t>
  </si>
  <si>
    <t>recording_active</t>
  </si>
  <si>
    <t>PD367</t>
  </si>
  <si>
    <t>Recording Active</t>
  </si>
  <si>
    <t>record_end_on_time</t>
  </si>
  <si>
    <t>PD368</t>
  </si>
  <si>
    <t>Record End On Time</t>
  </si>
  <si>
    <t>record_memory_full</t>
  </si>
  <si>
    <t>PD369</t>
  </si>
  <si>
    <t>Record Memory Full</t>
  </si>
  <si>
    <t>record_end_on_error</t>
  </si>
  <si>
    <t>PD370</t>
  </si>
  <si>
    <t>Record End On Error</t>
  </si>
  <si>
    <t>data_download_ok</t>
  </si>
  <si>
    <t>PD371</t>
  </si>
  <si>
    <t>Data Download Ok</t>
  </si>
  <si>
    <t>flash_memory_open</t>
  </si>
  <si>
    <t>PD372</t>
  </si>
  <si>
    <t>Flash Memory Open</t>
  </si>
  <si>
    <t>battery_low_prestart</t>
  </si>
  <si>
    <t>PD373</t>
  </si>
  <si>
    <t>Battery Error Fatal</t>
  </si>
  <si>
    <t>battery_low_measurement</t>
  </si>
  <si>
    <t>PD374</t>
  </si>
  <si>
    <t>Battery Low Measurement</t>
  </si>
  <si>
    <t>battery_low_blank</t>
  </si>
  <si>
    <t>PD375</t>
  </si>
  <si>
    <t>Battery Low Blank</t>
  </si>
  <si>
    <t>battery_low_external</t>
  </si>
  <si>
    <t>PD376</t>
  </si>
  <si>
    <t>Battery Low External</t>
  </si>
  <si>
    <t>external_device1_fault</t>
  </si>
  <si>
    <t>PD377</t>
  </si>
  <si>
    <t>External Device Fault</t>
  </si>
  <si>
    <t>flash_erased</t>
  </si>
  <si>
    <t>PD378</t>
  </si>
  <si>
    <t>Flash Erased</t>
  </si>
  <si>
    <t>power_on_invalid </t>
  </si>
  <si>
    <t>PD379</t>
  </si>
  <si>
    <t>Power On Invalid </t>
  </si>
  <si>
    <t>launch_time</t>
  </si>
  <si>
    <t>PD380</t>
  </si>
  <si>
    <t>Launch Time, seconds since 1904-01-01</t>
  </si>
  <si>
    <t>Launch time recorded in seconds since January 1, 1904</t>
  </si>
  <si>
    <t>start_time_offset</t>
  </si>
  <si>
    <t>PD381</t>
  </si>
  <si>
    <t>s </t>
  </si>
  <si>
    <t>Start Time Offset, s</t>
  </si>
  <si>
    <t>Elapsed time between launch and start, in seconds.</t>
  </si>
  <si>
    <t>recording_time</t>
  </si>
  <si>
    <t>PD382</t>
  </si>
  <si>
    <t>Recording Time, s </t>
  </si>
  <si>
    <t>Elapsed time between start and stop, in seconds.</t>
  </si>
  <si>
    <t>pmi_sample_schedule</t>
  </si>
  <si>
    <t>PD383</t>
  </si>
  <si>
    <t>PMI Sample Schedule</t>
  </si>
  <si>
    <t>sami_sample_schedule</t>
  </si>
  <si>
    <t>PD384</t>
  </si>
  <si>
    <t>SAMI Sample Schedule</t>
  </si>
  <si>
    <t>slot1_follows_sami_sample</t>
  </si>
  <si>
    <t>PD385</t>
  </si>
  <si>
    <t>Slot1 Follows SAMI Sample</t>
  </si>
  <si>
    <t>slot1_independent_schedule</t>
  </si>
  <si>
    <t>PD386</t>
  </si>
  <si>
    <t>Slot1 Independent Schedule</t>
  </si>
  <si>
    <t>slot2_follows_sami_sample</t>
  </si>
  <si>
    <t>PD387</t>
  </si>
  <si>
    <t>Slot2 Follows SAMI Sample</t>
  </si>
  <si>
    <t>slot2_independent_schedule</t>
  </si>
  <si>
    <t>PD388</t>
  </si>
  <si>
    <t>Slot2 Independent Schedule</t>
  </si>
  <si>
    <t>slot3_follows_sami_sample</t>
  </si>
  <si>
    <t>PD389</t>
  </si>
  <si>
    <t>Slot3 Follows SAMI Sample</t>
  </si>
  <si>
    <t>slot3_independent_schedule</t>
  </si>
  <si>
    <t>PD390</t>
  </si>
  <si>
    <t>Slot3 Independent Schedule</t>
  </si>
  <si>
    <t>timer_interval_sami</t>
  </si>
  <si>
    <t>PD391</t>
  </si>
  <si>
    <t>Timer Interval SAMI, s</t>
  </si>
  <si>
    <t>driver_id_sami</t>
  </si>
  <si>
    <t>PD392</t>
  </si>
  <si>
    <t>Driver Id SAMI</t>
  </si>
  <si>
    <t>parameter_pointer_sami</t>
  </si>
  <si>
    <t>PD393</t>
  </si>
  <si>
    <t>Parameter Pointer SAMI</t>
  </si>
  <si>
    <t>timer_interval_device1</t>
  </si>
  <si>
    <t>PD394</t>
  </si>
  <si>
    <t>Timer Interval Device1, s</t>
  </si>
  <si>
    <t>driver_id_device1</t>
  </si>
  <si>
    <t>PD395</t>
  </si>
  <si>
    <t>Driver Id Device1</t>
  </si>
  <si>
    <t>parameter_pointer_device1</t>
  </si>
  <si>
    <t>PD396</t>
  </si>
  <si>
    <t>Parameter Pointer Device1</t>
  </si>
  <si>
    <t>timer_interval_device2</t>
  </si>
  <si>
    <t>PD397</t>
  </si>
  <si>
    <t>Timer Interval Device2, s</t>
  </si>
  <si>
    <t>driver_id_device2</t>
  </si>
  <si>
    <t>PD398</t>
  </si>
  <si>
    <t>Driver Id Device2</t>
  </si>
  <si>
    <t>parameter_pointer_device2</t>
  </si>
  <si>
    <t>PD399</t>
  </si>
  <si>
    <t>Parameter Pointer Device2</t>
  </si>
  <si>
    <t>timer_interval_device3</t>
  </si>
  <si>
    <t>PD400</t>
  </si>
  <si>
    <t>Timer Interval Device3, s</t>
  </si>
  <si>
    <t>driver_id_device3</t>
  </si>
  <si>
    <t>PD401</t>
  </si>
  <si>
    <t>Driver Id Device3</t>
  </si>
  <si>
    <t>parameter_pointer_device3</t>
  </si>
  <si>
    <t>PD402</t>
  </si>
  <si>
    <t>Parameter Pointer Device3</t>
  </si>
  <si>
    <t>timer_interval_prestart</t>
  </si>
  <si>
    <t>PD403</t>
  </si>
  <si>
    <t>Timer Interval Prestart, s</t>
  </si>
  <si>
    <t>driver_id_prestart</t>
  </si>
  <si>
    <t>PD404</t>
  </si>
  <si>
    <t>Driver Id Prestart</t>
  </si>
  <si>
    <t>parameter_pointer_prestart</t>
  </si>
  <si>
    <t>PD405</t>
  </si>
  <si>
    <t>Parameter Pointer Prestart</t>
  </si>
  <si>
    <t>use_baud_rate_57600</t>
  </si>
  <si>
    <t>PD406</t>
  </si>
  <si>
    <t>Use Baud Rate 9600</t>
  </si>
  <si>
    <t>send_record_type</t>
  </si>
  <si>
    <t>PD407</t>
  </si>
  <si>
    <t>Send Record Type Early</t>
  </si>
  <si>
    <t>send_live_records</t>
  </si>
  <si>
    <t>PD408</t>
  </si>
  <si>
    <t>Send Live Records</t>
  </si>
  <si>
    <t>extend_global_config</t>
  </si>
  <si>
    <t>PD409</t>
  </si>
  <si>
    <t>Extend Global Config</t>
  </si>
  <si>
    <t>pump_pulse</t>
  </si>
  <si>
    <t>PD410</t>
  </si>
  <si>
    <t>Pump Pulse, s</t>
  </si>
  <si>
    <t>pump_on_to_measure</t>
  </si>
  <si>
    <t>PD411</t>
  </si>
  <si>
    <t>Pump On To Measure, s</t>
  </si>
  <si>
    <t>samples_per_measure</t>
  </si>
  <si>
    <t>PD412</t>
  </si>
  <si>
    <t>Samples Per Measure, counts</t>
  </si>
  <si>
    <t>cycles_between_blanks</t>
  </si>
  <si>
    <t>PD413</t>
  </si>
  <si>
    <t>Cycles Between Blanks, counts</t>
  </si>
  <si>
    <t>num_reagent_cycles</t>
  </si>
  <si>
    <t>PD414</t>
  </si>
  <si>
    <t>Num Reagent Cycles, counts</t>
  </si>
  <si>
    <t>num_blank_cycles</t>
  </si>
  <si>
    <t>PD415</t>
  </si>
  <si>
    <t>Num Blank Cycles, counts</t>
  </si>
  <si>
    <t>flush_pump_interval</t>
  </si>
  <si>
    <t>PD416</t>
  </si>
  <si>
    <t>Flush Pump Interval, s</t>
  </si>
  <si>
    <t>disable_start_blank_flush</t>
  </si>
  <si>
    <t>PD417</t>
  </si>
  <si>
    <t>Blank Flush On Start</t>
  </si>
  <si>
    <t>measure_after_pump_pulse</t>
  </si>
  <si>
    <t>PD418</t>
  </si>
  <si>
    <t>Pump Pulse Post Measure</t>
  </si>
  <si>
    <t>VOID_num_extra_pump_cycles</t>
  </si>
  <si>
    <t>PD419</t>
  </si>
  <si>
    <t>VOID_cycle_interval </t>
  </si>
  <si>
    <t>PD420</t>
  </si>
  <si>
    <t>resistivity_5</t>
  </si>
  <si>
    <t>PD421</t>
  </si>
  <si>
    <t>Temperature Resistivity 1x gain, V</t>
  </si>
  <si>
    <t>TRHPHR1_L0</t>
  </si>
  <si>
    <t>Raw temperature-resistivity voltage at a 1x gain.</t>
  </si>
  <si>
    <t>resistivity_x1</t>
  </si>
  <si>
    <t>PD422</t>
  </si>
  <si>
    <t>Temperature Resistivity 5x gain, V</t>
  </si>
  <si>
    <t>TRHPHR2_L0</t>
  </si>
  <si>
    <t>Raw temperature-resistivity voltage at a 5x gain.</t>
  </si>
  <si>
    <t>resistivity_x5</t>
  </si>
  <si>
    <t>PD423</t>
  </si>
  <si>
    <t>Temperature Resistivity 25x gain, V</t>
  </si>
  <si>
    <t>TRHPHR3_L0</t>
  </si>
  <si>
    <t>Raw temperature-resistivity voltage at a 25x gain.</t>
  </si>
  <si>
    <t>hydrogen_5</t>
  </si>
  <si>
    <t>PD424</t>
  </si>
  <si>
    <t>Hydrogen Sensor 1x gain, V</t>
  </si>
  <si>
    <t>hydrogen_x1</t>
  </si>
  <si>
    <t>PD425</t>
  </si>
  <si>
    <t>Hydrogen Sensor 5x gain, V</t>
  </si>
  <si>
    <t>hydrogen_x5</t>
  </si>
  <si>
    <t>PD426</t>
  </si>
  <si>
    <t>Hydrogen Sensor 25x gain, V</t>
  </si>
  <si>
    <t>eh_sensor</t>
  </si>
  <si>
    <t>PD427</t>
  </si>
  <si>
    <t>Raw Oxidation Reduction-Potential Voltage/Eh Sensor</t>
  </si>
  <si>
    <t>TRHPHVO_L0</t>
  </si>
  <si>
    <t>Raw vent fluid oxidation-reduction potential measured in volts.</t>
  </si>
  <si>
    <t>Vent Fluid Oxidation Reduction-Potential</t>
  </si>
  <si>
    <t>ref_temp_volts</t>
  </si>
  <si>
    <t>PD428</t>
  </si>
  <si>
    <t>TRHPHVS_L0</t>
  </si>
  <si>
    <t>Raw reference thermistor temperature measured in volts.</t>
  </si>
  <si>
    <t>ref_temp_degc</t>
  </si>
  <si>
    <t>PD429</t>
  </si>
  <si>
    <t>Calculated reference thermistor temperature measured in degrees Celcius.</t>
  </si>
  <si>
    <t>resistivity_temp_volts</t>
  </si>
  <si>
    <t>PD430</t>
  </si>
  <si>
    <t>TRHPHVC_L0</t>
  </si>
  <si>
    <t>Raw thermocouple temperature (Type K) measured in volts</t>
  </si>
  <si>
    <t>resistivity_temp_degc</t>
  </si>
  <si>
    <t>PD431</t>
  </si>
  <si>
    <t>Calculated thermocouple temperature measured in degrees Celcius.</t>
  </si>
  <si>
    <t>PD432</t>
  </si>
  <si>
    <t>Instrument battery voltage reported in volts.</t>
  </si>
  <si>
    <t>review for TMPSF</t>
  </si>
  <si>
    <t>error_code</t>
  </si>
  <si>
    <t>PD433</t>
  </si>
  <si>
    <t>Error Code</t>
  </si>
  <si>
    <t>PD434</t>
  </si>
  <si>
    <t>Analog 1</t>
  </si>
  <si>
    <t>PD435</t>
  </si>
  <si>
    <t>m s-1</t>
  </si>
  <si>
    <t>Speed of Sound, m s-1</t>
  </si>
  <si>
    <t>PD436</t>
  </si>
  <si>
    <t>Instrument Heading, degrees</t>
  </si>
  <si>
    <t>VELPT, VEL3D-B</t>
  </si>
  <si>
    <t>PD438</t>
  </si>
  <si>
    <t>Instrument Roll, degrees</t>
  </si>
  <si>
    <t>platform_roll_angle</t>
  </si>
  <si>
    <t>The rotated angle about the roll-axis relative to the horizontal plane.  Rotation follows the right hand rule designation; i.e. with the r.h. thumb pointing in the rotation axis direction, positive rotation is in the direction of the curled fingers.</t>
  </si>
  <si>
    <t>PD437</t>
  </si>
  <si>
    <t>Instrument Pitch, degrees</t>
  </si>
  <si>
    <t>platform_pitch_angle</t>
  </si>
  <si>
    <t>The rotated angle about the pitch-axis relative to the horizontal plane.  Rotation follows the right hand rule designation; i.e. with the r.h. thumb pointing in the rotation axis direction, positive rotation is in the direction of the curled fingers.</t>
  </si>
  <si>
    <t>PD439</t>
  </si>
  <si>
    <t>PD440</t>
  </si>
  <si>
    <t>Temperature, deg_C</t>
  </si>
  <si>
    <t>Sea Water Temperature, deg C</t>
  </si>
  <si>
    <t>The temperature of the sea water, measured in degrees Celsius</t>
  </si>
  <si>
    <t>PD441</t>
  </si>
  <si>
    <t>mm s-1</t>
  </si>
  <si>
    <t>Eastward Sea Velocity, mm s-1</t>
  </si>
  <si>
    <t>VELPTMN-VLE</t>
  </si>
  <si>
    <t>PD442</t>
  </si>
  <si>
    <t>Northward Sea Velocity, mm s-1</t>
  </si>
  <si>
    <t>VELPTMN-VLN</t>
  </si>
  <si>
    <t>PD443</t>
  </si>
  <si>
    <t>Upward Sea Velocity, mm s-1</t>
  </si>
  <si>
    <t>VELPTMN-VLU</t>
  </si>
  <si>
    <t>PD444</t>
  </si>
  <si>
    <t>Amplitude, Beam 1, counts</t>
  </si>
  <si>
    <t>PD445</t>
  </si>
  <si>
    <t>Amplitude, Beam 2, counts</t>
  </si>
  <si>
    <t>PD446</t>
  </si>
  <si>
    <t>Amplitude, Beam 3, counts</t>
  </si>
  <si>
    <t>records_to_follow</t>
  </si>
  <si>
    <t>PD447</t>
  </si>
  <si>
    <t>Number of Records to Follow</t>
  </si>
  <si>
    <t>cell_number_diagnostics</t>
  </si>
  <si>
    <t>PD448</t>
  </si>
  <si>
    <t>Cell Number Diagnostics</t>
  </si>
  <si>
    <t>noise_amplitude_beam1</t>
  </si>
  <si>
    <t>PD449</t>
  </si>
  <si>
    <t>Noise Amplitude, Beam 1, counts</t>
  </si>
  <si>
    <t>noise_amplitude_beam2</t>
  </si>
  <si>
    <t>PD450</t>
  </si>
  <si>
    <t>Noise Amplitude, Beam 2, counts</t>
  </si>
  <si>
    <t>noise_amplitude_beam3</t>
  </si>
  <si>
    <t>PD451</t>
  </si>
  <si>
    <t>Noise Amplitude, Beam 3, counts</t>
  </si>
  <si>
    <t>noise_amplitude_beam4</t>
  </si>
  <si>
    <t>PD452</t>
  </si>
  <si>
    <t>Noise Amplitude, Beam 4, counts</t>
  </si>
  <si>
    <t>processing_magnitude_beam1</t>
  </si>
  <si>
    <t>PD453</t>
  </si>
  <si>
    <t>Processing Magnitude, Beam 1</t>
  </si>
  <si>
    <t>processing_magnitude_beam2</t>
  </si>
  <si>
    <t>PD454</t>
  </si>
  <si>
    <t>Processing Magnitude, Beam 2</t>
  </si>
  <si>
    <t>processing_magnitude_beam3</t>
  </si>
  <si>
    <t>PD455</t>
  </si>
  <si>
    <t>Processing Magnitude, Beam 3</t>
  </si>
  <si>
    <t>processing_magnitude_beam4</t>
  </si>
  <si>
    <t>PD456</t>
  </si>
  <si>
    <t>Processing Magnitude, Beam 4</t>
  </si>
  <si>
    <t>distance_beam1</t>
  </si>
  <si>
    <t>PD457</t>
  </si>
  <si>
    <t>Distance, Beam 1</t>
  </si>
  <si>
    <t>distance_beam2</t>
  </si>
  <si>
    <t>PD458</t>
  </si>
  <si>
    <t>Distance, Beam 2</t>
  </si>
  <si>
    <t>distance_beam3</t>
  </si>
  <si>
    <t>PD459</t>
  </si>
  <si>
    <t>Distance, Beam 3</t>
  </si>
  <si>
    <t>distance_beam4</t>
  </si>
  <si>
    <t>PD460</t>
  </si>
  <si>
    <t>Distance, Beam 4</t>
  </si>
  <si>
    <t>Nortek Generic Data Structures</t>
  </si>
  <si>
    <t>instrmt_type_serial_number</t>
  </si>
  <si>
    <t>PD461</t>
  </si>
  <si>
    <t>Instrument Type and Serial Number</t>
  </si>
  <si>
    <t>Instrument Type And Serial Number</t>
  </si>
  <si>
    <t>recorder_installed</t>
  </si>
  <si>
    <t>PD462</t>
  </si>
  <si>
    <t>Recorder Installed</t>
  </si>
  <si>
    <t>Recorder Installed (0=No, 1=Yes)?</t>
  </si>
  <si>
    <t>compass_installed</t>
  </si>
  <si>
    <t>PD463</t>
  </si>
  <si>
    <t>Compass Installed</t>
  </si>
  <si>
    <t>Compass Installed (0=No, 1=Yes)?</t>
  </si>
  <si>
    <t>board_frequency</t>
  </si>
  <si>
    <t>PD464</t>
  </si>
  <si>
    <t>kHz</t>
  </si>
  <si>
    <t>Board Frequency KHz</t>
  </si>
  <si>
    <t>pic_version</t>
  </si>
  <si>
    <t>PD465</t>
  </si>
  <si>
    <t>PIC Code Version Number</t>
  </si>
  <si>
    <t>hardware_revision</t>
  </si>
  <si>
    <t>PD466</t>
  </si>
  <si>
    <t>Hardware Revision</t>
  </si>
  <si>
    <t>recorder_size</t>
  </si>
  <si>
    <t>PD467</t>
  </si>
  <si>
    <t>Recorder Size</t>
  </si>
  <si>
    <t>Recorder Size (*65536 Bytes)</t>
  </si>
  <si>
    <t>velocity_range</t>
  </si>
  <si>
    <t>PD468</t>
  </si>
  <si>
    <t>{0:'normal',1:'high',-99:'empty'}</t>
  </si>
  <si>
    <t>Velocity Range</t>
  </si>
  <si>
    <t>Velocity Range (0=Normal, 1=High)</t>
  </si>
  <si>
    <t>pressure_sensor</t>
  </si>
  <si>
    <t>PD470</t>
  </si>
  <si>
    <t>Pressure Sensor</t>
  </si>
  <si>
    <t>Pressure Sensor Present (0=No, 1=Yes)?</t>
  </si>
  <si>
    <t>magnetometer_sensor</t>
  </si>
  <si>
    <t>PD471</t>
  </si>
  <si>
    <t>Magnetometer Sensor</t>
  </si>
  <si>
    <t>Magnetometer Sensor Present (0=No, 1=Yes)?</t>
  </si>
  <si>
    <t>tilt_sensor</t>
  </si>
  <si>
    <t>PD472</t>
  </si>
  <si>
    <t>Tilt Sensor</t>
  </si>
  <si>
    <t>Tilt Sensor Present (0=No, 1=Yes)?</t>
  </si>
  <si>
    <t>tilt_sensor_mounting</t>
  </si>
  <si>
    <t>PD473</t>
  </si>
  <si>
    <t>Tilt Sensor Mounting</t>
  </si>
  <si>
    <t>Tilt Sensor Mounting (0=Up, 1=Down)?</t>
  </si>
  <si>
    <t>head_frequency</t>
  </si>
  <si>
    <t>PD474</t>
  </si>
  <si>
    <t>Head Frequency, KHz</t>
  </si>
  <si>
    <t>Head Frequency (KHz)</t>
  </si>
  <si>
    <t>head_type</t>
  </si>
  <si>
    <t>PD475</t>
  </si>
  <si>
    <t>Head Type</t>
  </si>
  <si>
    <t>head_serial_number</t>
  </si>
  <si>
    <t>PD476</t>
  </si>
  <si>
    <t>Head Serial Number</t>
  </si>
  <si>
    <t>system_data</t>
  </si>
  <si>
    <t>PD477</t>
  </si>
  <si>
    <t>System Data</t>
  </si>
  <si>
    <t>number_beams</t>
  </si>
  <si>
    <t>PD478</t>
  </si>
  <si>
    <t>Number Beams</t>
  </si>
  <si>
    <t>Number Of Beams</t>
  </si>
  <si>
    <t>transmit_pulse_length</t>
  </si>
  <si>
    <t>PD479</t>
  </si>
  <si>
    <t>Transmit Pulse Length, counts</t>
  </si>
  <si>
    <t>Transmit Pulse Length (Counts)</t>
  </si>
  <si>
    <t>blanking_distance</t>
  </si>
  <si>
    <t>PD480</t>
  </si>
  <si>
    <t>Blanking Distance, counts</t>
  </si>
  <si>
    <t>Blanking Distance (Counts)</t>
  </si>
  <si>
    <t>receive_length</t>
  </si>
  <si>
    <t>PD481</t>
  </si>
  <si>
    <t>Receive Length, counts</t>
  </si>
  <si>
    <t>Receive Length (Counts)</t>
  </si>
  <si>
    <t>time_between_pings</t>
  </si>
  <si>
    <t>PD482</t>
  </si>
  <si>
    <t>Time Between Pings, counts</t>
  </si>
  <si>
    <t>Time Between Pings (Counts)</t>
  </si>
  <si>
    <t>time_between_bursts</t>
  </si>
  <si>
    <t>PD483</t>
  </si>
  <si>
    <t>Time Between Bursts, counts</t>
  </si>
  <si>
    <t>Time Between Burst Sequences (Counts)</t>
  </si>
  <si>
    <t>number_pings</t>
  </si>
  <si>
    <t>PD484</t>
  </si>
  <si>
    <t>Number of Pings</t>
  </si>
  <si>
    <t>Number Of Beam Sequences Per Burst</t>
  </si>
  <si>
    <t>average_interval</t>
  </si>
  <si>
    <t>PD485</t>
  </si>
  <si>
    <t>Average Interval, sec</t>
  </si>
  <si>
    <t>Average Interval In Seconds For Vector:  Average interval = 512/Sampling Rate</t>
  </si>
  <si>
    <t>profile_type</t>
  </si>
  <si>
    <t>PD487</t>
  </si>
  <si>
    <t>{0:'single',1:'continuous',-99:'empty'}</t>
  </si>
  <si>
    <t>Profile Type</t>
  </si>
  <si>
    <t>Profile (0=Single, 1=Continuous)</t>
  </si>
  <si>
    <t>mode_type</t>
  </si>
  <si>
    <t>PD488</t>
  </si>
  <si>
    <t>{0:'burst',1:'continuous',-99:'empty'}</t>
  </si>
  <si>
    <t>Mode Type</t>
  </si>
  <si>
    <t>Mode (0=Burst, 1=Continuous)</t>
  </si>
  <si>
    <t>power_level_tcm1</t>
  </si>
  <si>
    <t>PD489</t>
  </si>
  <si>
    <t>Power Level Tcm1</t>
  </si>
  <si>
    <t>Power Level (0=1, 1=2, 0=3, 1=4)</t>
  </si>
  <si>
    <t>power_level_tcm2</t>
  </si>
  <si>
    <t>PD490</t>
  </si>
  <si>
    <t>Power Level Tcm2</t>
  </si>
  <si>
    <t>Power Level (0 0 1 1 )</t>
  </si>
  <si>
    <t>sync_out_position</t>
  </si>
  <si>
    <t>PD491</t>
  </si>
  <si>
    <t>{0:'middle of sample',1:'end of sample',-99:'empty'}</t>
  </si>
  <si>
    <t>Sync Out Position</t>
  </si>
  <si>
    <t>Synchout Position (0=Middle Of Sample, 1=End Of Sample (Vector))</t>
  </si>
  <si>
    <t>sample_on_sync</t>
  </si>
  <si>
    <t>PD492</t>
  </si>
  <si>
    <t>{0:'disabled',1:'enabled, rising edge',-99:'empty'}</t>
  </si>
  <si>
    <t>Sample On Sync</t>
  </si>
  <si>
    <t>Sample On Synch (0=Disabled,1=Enabled, Rising Edge)</t>
  </si>
  <si>
    <t>start_on_sync</t>
  </si>
  <si>
    <t>PD493</t>
  </si>
  <si>
    <t>Start On Sync</t>
  </si>
  <si>
    <t>Start On Synch (0=Disabled,1=Enabled, Rising Edge)</t>
  </si>
  <si>
    <t>power_level_pcr1</t>
  </si>
  <si>
    <t>PD494</t>
  </si>
  <si>
    <t>Power Level Pcr1</t>
  </si>
  <si>
    <t>power_level_pcr2</t>
  </si>
  <si>
    <t>PD495</t>
  </si>
  <si>
    <t>Power Level Pcr2</t>
  </si>
  <si>
    <t>compass_update_rate</t>
  </si>
  <si>
    <t>PD496</t>
  </si>
  <si>
    <t>Compass Update Rate, Hz</t>
  </si>
  <si>
    <t>Compass Update Rate</t>
  </si>
  <si>
    <t>PD497</t>
  </si>
  <si>
    <t>{0:'ENU',1:'XYZ',2:'BEAM',-99:'empty'}</t>
  </si>
  <si>
    <t>Coordinate System</t>
  </si>
  <si>
    <t>Coordinate System (0=ENU, 1=XYZ, 2=BEAM)</t>
  </si>
  <si>
    <t>number_cells</t>
  </si>
  <si>
    <t>PD498</t>
  </si>
  <si>
    <t>Number Cells</t>
  </si>
  <si>
    <t>Number Of Cells</t>
  </si>
  <si>
    <t>cell_size</t>
  </si>
  <si>
    <t>PD499</t>
  </si>
  <si>
    <t>Cell Size, m</t>
  </si>
  <si>
    <t>Cell Size</t>
  </si>
  <si>
    <t>measurement_interval</t>
  </si>
  <si>
    <t>PD500</t>
  </si>
  <si>
    <t>Measurement Interval, sec</t>
  </si>
  <si>
    <t>Measurement Interval</t>
  </si>
  <si>
    <t>deployment_name</t>
  </si>
  <si>
    <t>PD501</t>
  </si>
  <si>
    <t>Deployment Name</t>
  </si>
  <si>
    <t>Recorder Deployment Name</t>
  </si>
  <si>
    <t>wrap_moder</t>
  </si>
  <si>
    <t>PD502</t>
  </si>
  <si>
    <t>Wrap Moder</t>
  </si>
  <si>
    <t>Recorder Wrap Mode (0=NO WRAP, 1=WRAP WHEN FULL)</t>
  </si>
  <si>
    <t>deployment_start_time</t>
  </si>
  <si>
    <t>PD503</t>
  </si>
  <si>
    <t>Deployment Start Time</t>
  </si>
  <si>
    <t>diagnostics_interval</t>
  </si>
  <si>
    <t>PD504</t>
  </si>
  <si>
    <t>Diagnostics Interval, s</t>
  </si>
  <si>
    <t>Number Of Seconds Between Diagnostics Measurements</t>
  </si>
  <si>
    <t>use_specified_sound_speed</t>
  </si>
  <si>
    <t>PD505</t>
  </si>
  <si>
    <t>Use Specified Sound Speed</t>
  </si>
  <si>
    <t>Use User Specified Sound Speed (0=No, 1=Yes)</t>
  </si>
  <si>
    <t>diagnostics_mode_enable</t>
  </si>
  <si>
    <t>PD506</t>
  </si>
  <si>
    <t>Diagnostics Mode Enable</t>
  </si>
  <si>
    <t>Diagnostics/Wave Mode 0=Disable, 1=Enable)</t>
  </si>
  <si>
    <t>analog_output_enable</t>
  </si>
  <si>
    <t>PD507</t>
  </si>
  <si>
    <t>Analog Output Enable</t>
  </si>
  <si>
    <t>Analog Output Mode (0=Disable, 1=Enable)</t>
  </si>
  <si>
    <t>output_format_nortek</t>
  </si>
  <si>
    <t>PD508</t>
  </si>
  <si>
    <t>{0:'Vector',1:'ADV',-99:'empty'}</t>
  </si>
  <si>
    <t>Output Format Nortek</t>
  </si>
  <si>
    <t>Output Format (0=Vector, 1=ADV)</t>
  </si>
  <si>
    <t>scaling</t>
  </si>
  <si>
    <t>PD509</t>
  </si>
  <si>
    <t>{0:'1 mm',1:'0.1 mm',-99:'empty'}</t>
  </si>
  <si>
    <t>Scaling</t>
  </si>
  <si>
    <t>Scaling (0=1 Mm, 1=0.1 Mm)</t>
  </si>
  <si>
    <t>serial_output_enable</t>
  </si>
  <si>
    <t>PD510</t>
  </si>
  <si>
    <t>Serial Output Enable</t>
  </si>
  <si>
    <t>Serial Output (0=Disable, 1=Enable)</t>
  </si>
  <si>
    <t>stage_enable</t>
  </si>
  <si>
    <t>PD511</t>
  </si>
  <si>
    <t>Stage Enable</t>
  </si>
  <si>
    <t>Stage (0=Disable, 1=Enable)</t>
  </si>
  <si>
    <t>analog_power_output</t>
  </si>
  <si>
    <t>PD512</t>
  </si>
  <si>
    <t>Analog Power Output</t>
  </si>
  <si>
    <t>Output Power For Analog Input (0=Disable, 1=Enable)</t>
  </si>
  <si>
    <t>sound_speed_adjust_factor</t>
  </si>
  <si>
    <t>PD513</t>
  </si>
  <si>
    <t>Sound Speed Adjust Factor, m/s</t>
  </si>
  <si>
    <t>User Input Sound Speed Adjustment Factor</t>
  </si>
  <si>
    <t>number_diagnostics_samples</t>
  </si>
  <si>
    <t>PD514</t>
  </si>
  <si>
    <t>Number Diagnostics Samples</t>
  </si>
  <si>
    <t>Samples (AI If Easyq) In Diagnostics Mode</t>
  </si>
  <si>
    <t>number_beams_per_cell</t>
  </si>
  <si>
    <t>PD515</t>
  </si>
  <si>
    <t>Number Beams Per Cell</t>
  </si>
  <si>
    <t>Beams / Cell Number To Measure In Diagnostics Mode</t>
  </si>
  <si>
    <t>number_pings_diagnostic</t>
  </si>
  <si>
    <t>PD516</t>
  </si>
  <si>
    <t>Number Pings Diagnostic</t>
  </si>
  <si>
    <t>Pings In Diagnostics/Wave Mode</t>
  </si>
  <si>
    <t>use_dsp_filter</t>
  </si>
  <si>
    <t>PD517</t>
  </si>
  <si>
    <t>Use Dsp Filter</t>
  </si>
  <si>
    <t>Correct Using DSP Filter (0=No Filter, 1=Filter)</t>
  </si>
  <si>
    <t>filter_data_output</t>
  </si>
  <si>
    <t>PD518</t>
  </si>
  <si>
    <t>{0:'total corrected velocity',1:'only correction part',-99:'empty'}</t>
  </si>
  <si>
    <t>Filter Data Output</t>
  </si>
  <si>
    <t>Filter Data Output (0=Total Corrected Velocity,1=Only Correction Part)</t>
  </si>
  <si>
    <t>analog_input_address</t>
  </si>
  <si>
    <t>PD519</t>
  </si>
  <si>
    <t>Analog Input Address</t>
  </si>
  <si>
    <t>software_version</t>
  </si>
  <si>
    <t>PD520</t>
  </si>
  <si>
    <t>Software Version</t>
  </si>
  <si>
    <t>velocity_adjustment_factor</t>
  </si>
  <si>
    <t>PD521</t>
  </si>
  <si>
    <t>Velocity Adjustment Factor</t>
  </si>
  <si>
    <t>Velocity Adjustment Table</t>
  </si>
  <si>
    <t>file_comments</t>
  </si>
  <si>
    <t>PD522</t>
  </si>
  <si>
    <t>File Comments</t>
  </si>
  <si>
    <t>wave_data_rate</t>
  </si>
  <si>
    <t>PD523</t>
  </si>
  <si>
    <t>{0:'1 Hz',1:'2 Hz',-99:'empty'}</t>
  </si>
  <si>
    <t>Wave Data Rate, Hz</t>
  </si>
  <si>
    <t>Data Rate (0=1 Hz, 1=2 Hz)</t>
  </si>
  <si>
    <t>wave_cell_position</t>
  </si>
  <si>
    <t>PD524</t>
  </si>
  <si>
    <t>{0:'fixed',1:'dynamic',-99:'empty'}</t>
  </si>
  <si>
    <t>Wave Cell Position</t>
  </si>
  <si>
    <t>Wave Cell Position (0=Fixed, 1=Dynamic)</t>
  </si>
  <si>
    <t>dynamic_position_type</t>
  </si>
  <si>
    <t>PD525</t>
  </si>
  <si>
    <t>{0:'precent of mean pressure',1:'percent of re',-99:'empty'}</t>
  </si>
  <si>
    <t>Dynamic Position Type</t>
  </si>
  <si>
    <t>Type Of Dynamic Position (0=% Of Mean Pressure, 1=Pct Of Min Re)</t>
  </si>
  <si>
    <t>percent_wave_cell_position</t>
  </si>
  <si>
    <t>PD526</t>
  </si>
  <si>
    <t>Percent Wave Cell Position</t>
  </si>
  <si>
    <t>Percentage For Wave Cell Positioning (=32767×#%/100) (# Means Number Of)</t>
  </si>
  <si>
    <t>wave_transmit_pulse</t>
  </si>
  <si>
    <t>PD527</t>
  </si>
  <si>
    <t>Wave Transmit Pulse</t>
  </si>
  <si>
    <t>fixed_wave_blanking_distance</t>
  </si>
  <si>
    <t>PD528</t>
  </si>
  <si>
    <t>Fixed Wave Blanking Distance, counts</t>
  </si>
  <si>
    <t>Fixed Wave Blanking Distance (Counts)</t>
  </si>
  <si>
    <t>wave_measurement_cell_size</t>
  </si>
  <si>
    <t>PD529</t>
  </si>
  <si>
    <t>Wave Measurement Cell Size, m</t>
  </si>
  <si>
    <t>Wave Measurement Cell Size</t>
  </si>
  <si>
    <t>number_diagnostics_per_wave</t>
  </si>
  <si>
    <t>PD530</t>
  </si>
  <si>
    <t>Number Diagnostics Per Wave</t>
  </si>
  <si>
    <t>Number Of Diagnostics/Wave Samples</t>
  </si>
  <si>
    <t>number_samples_per_burst</t>
  </si>
  <si>
    <t>PD531</t>
  </si>
  <si>
    <t>Number Samples Per Burst</t>
  </si>
  <si>
    <t>For Vector Only. Number Of Samples Per Burst</t>
  </si>
  <si>
    <t>analog_scale_factor</t>
  </si>
  <si>
    <t>PD532</t>
  </si>
  <si>
    <t>Analog Scale Factor</t>
  </si>
  <si>
    <t>Analog Output Scale Factor (16384=1.0, Max=4.0)</t>
  </si>
  <si>
    <t>correlation_threshold</t>
  </si>
  <si>
    <t>PD533</t>
  </si>
  <si>
    <t>Correlation Threshold</t>
  </si>
  <si>
    <t>Correlation Threshold For Resolving Ambiguities</t>
  </si>
  <si>
    <t>filter_constants</t>
  </si>
  <si>
    <t>PD534</t>
  </si>
  <si>
    <t>Filter Constants</t>
  </si>
  <si>
    <t>Stage Match Filter Constants (EZQ)</t>
  </si>
  <si>
    <t>VEL3D-B</t>
  </si>
  <si>
    <t>velocity_beam_a</t>
  </si>
  <si>
    <t>PD535</t>
  </si>
  <si>
    <t>MAVS Velocity Beam A, counts</t>
  </si>
  <si>
    <t>Velocity beam A counts as a 4 digit 2s complement HEX number</t>
  </si>
  <si>
    <t>velocity_beam_b</t>
  </si>
  <si>
    <t>PD536</t>
  </si>
  <si>
    <t>MAVS Velocity Beam B, counts</t>
  </si>
  <si>
    <t>Velocity beam B counts as a 4 digit 2s complement HEX number</t>
  </si>
  <si>
    <t>velocity_beam_c</t>
  </si>
  <si>
    <t>PD537</t>
  </si>
  <si>
    <t>MAVS Velocity Beam C, counts</t>
  </si>
  <si>
    <t>Velocity beam C counts as a 4 digit 2s complement HEX number</t>
  </si>
  <si>
    <t>velocity_beam_d</t>
  </si>
  <si>
    <t>PD538</t>
  </si>
  <si>
    <t>MAVS Velocity Beam D, counts</t>
  </si>
  <si>
    <t>Velocity beam D counts as a 4 digit 2s complement HEX number</t>
  </si>
  <si>
    <t>turbulent_velocity_east</t>
  </si>
  <si>
    <t>PD539</t>
  </si>
  <si>
    <t>cm s-1</t>
  </si>
  <si>
    <t>Eastward Turbulent Sea Water velocity, cm s-1</t>
  </si>
  <si>
    <t>VELPTTU-VLE_L0</t>
  </si>
  <si>
    <t>Eastward component of turbulent seawater velocity in earth coordinates relative to magnetic North, cm s-1</t>
  </si>
  <si>
    <t>turbulent_velocity_north</t>
  </si>
  <si>
    <t>PD540</t>
  </si>
  <si>
    <t>Northward Turbulent Sea Water Velocity, cm s-1</t>
  </si>
  <si>
    <t>VELPTTU-VLN_L0</t>
  </si>
  <si>
    <t>Northward component of turbulent seawater velocity in earth coordinates relative to magnetic North, cm s-1</t>
  </si>
  <si>
    <t>turbulent_velocity_up</t>
  </si>
  <si>
    <t>PD541</t>
  </si>
  <si>
    <t>Vertical Turbulent Sea Water Velocity, cm s-1</t>
  </si>
  <si>
    <t>VELPTTU-VLU_L0</t>
  </si>
  <si>
    <t>Upward component of turbulent seawater velocity in earth coordinates, cm s-1</t>
  </si>
  <si>
    <t>mag_comp_x</t>
  </si>
  <si>
    <t>PD542</t>
  </si>
  <si>
    <t>Normalized Magnetic X Component</t>
  </si>
  <si>
    <t>Normalized x component (relative to the instrument) of earth's magnetic field </t>
  </si>
  <si>
    <t>mag_comp_y</t>
  </si>
  <si>
    <t>PD543</t>
  </si>
  <si>
    <t>Normalized Magnetic Y Component</t>
  </si>
  <si>
    <t>Normalized y component (relative to the instrument) of earth's magnetic field </t>
  </si>
  <si>
    <t>velocity_offsets</t>
  </si>
  <si>
    <t>PD733</t>
  </si>
  <si>
    <t>Velocity Conversion Offsets, cm s-1</t>
  </si>
  <si>
    <t>Calibration offsets for velocity conversion</t>
  </si>
  <si>
    <t>compass_offsets</t>
  </si>
  <si>
    <t>PD734</t>
  </si>
  <si>
    <t>Compass Conversion Offsets</t>
  </si>
  <si>
    <t>Calibration offsets for compass conversion</t>
  </si>
  <si>
    <t>compass_scale_factor</t>
  </si>
  <si>
    <t>PD735</t>
  </si>
  <si>
    <t>Compass Conversion Scale Factor</t>
  </si>
  <si>
    <t>Calibration scale factors for the compass conversion</t>
  </si>
  <si>
    <t>tilt_offsets</t>
  </si>
  <si>
    <t>PD736</t>
  </si>
  <si>
    <t>Tilt Conversion Offsets</t>
  </si>
  <si>
    <t>Calibration offsets for the tilt conversion</t>
  </si>
  <si>
    <t>thermistor_calibration</t>
  </si>
  <si>
    <t>PD737</t>
  </si>
  <si>
    <t>Themistor Calibration, deg C</t>
  </si>
  <si>
    <t>Calibration Coefficients for the themistor</t>
  </si>
  <si>
    <t>sample_period</t>
  </si>
  <si>
    <t>PD738</t>
  </si>
  <si>
    <t>Sample Period</t>
  </si>
  <si>
    <t>samples_per_burst</t>
  </si>
  <si>
    <t>PD739</t>
  </si>
  <si>
    <t>Samples per Burst</t>
  </si>
  <si>
    <t>burst_interval</t>
  </si>
  <si>
    <t>PD740</t>
  </si>
  <si>
    <t>Burst Interval</t>
  </si>
  <si>
    <t>Time interval between the initiation of successive bursts of sampling</t>
  </si>
  <si>
    <t>bin_to_si_conversion</t>
  </si>
  <si>
    <t>PD741</t>
  </si>
  <si>
    <t>Binary to SI Conversion Factor</t>
  </si>
  <si>
    <t>analog_input_2</t>
  </si>
  <si>
    <t>PD547</t>
  </si>
  <si>
    <t>Analog Input 2</t>
  </si>
  <si>
    <t>analog input 2</t>
  </si>
  <si>
    <t>ensemble_counter</t>
  </si>
  <si>
    <t>PD548</t>
  </si>
  <si>
    <t>Ensemble Counter</t>
  </si>
  <si>
    <t>ensemble counter</t>
  </si>
  <si>
    <t>seawater_pressure</t>
  </si>
  <si>
    <t>PD549</t>
  </si>
  <si>
    <t>Seawater Pressure, dbar</t>
  </si>
  <si>
    <t>pressure (0.001 dbar) = 65536 × PressureMSB + PressureLSW</t>
  </si>
  <si>
    <t>analog_input_1</t>
  </si>
  <si>
    <t>PD550</t>
  </si>
  <si>
    <t>Analog Input 1</t>
  </si>
  <si>
    <t>PD551</t>
  </si>
  <si>
    <t>Eastward Turbulent Sea Water velocity, mm s-1</t>
  </si>
  <si>
    <t>velocity beam 1 or X or East (mm/s)</t>
  </si>
  <si>
    <t>PD552</t>
  </si>
  <si>
    <t>Northward Turbulent Sea Water Velocity, mm s-1</t>
  </si>
  <si>
    <t>velocity beam 2 or Y or North (mm/s)</t>
  </si>
  <si>
    <t>turbulent_velocity_vertical</t>
  </si>
  <si>
    <t>PD553</t>
  </si>
  <si>
    <t>Vertical Turbulent Sea Water Velocity, mm s-1</t>
  </si>
  <si>
    <t>velocity beam 3 or Z or Up (mm/s)</t>
  </si>
  <si>
    <t>amplitude_beam_1</t>
  </si>
  <si>
    <t>PD554</t>
  </si>
  <si>
    <t>Beam 1 Amplitude, Counts</t>
  </si>
  <si>
    <t>amplitude beam 1 (counts)</t>
  </si>
  <si>
    <t>amplitude_beam_2</t>
  </si>
  <si>
    <t>PD555</t>
  </si>
  <si>
    <t>Beam 2 Amplitude, Counts</t>
  </si>
  <si>
    <t>amplitude beam 2 (counts)</t>
  </si>
  <si>
    <t>amplitude_beam_3</t>
  </si>
  <si>
    <t>PD556</t>
  </si>
  <si>
    <t>Beam 3 Amplitude, Counts</t>
  </si>
  <si>
    <t>amplitude beam 3 (counts)</t>
  </si>
  <si>
    <t>correlation_beam_1</t>
  </si>
  <si>
    <t>PD557</t>
  </si>
  <si>
    <t>Beam 1 Correlation, Percentage</t>
  </si>
  <si>
    <t>correlation beam 1 (%)</t>
  </si>
  <si>
    <t>correlation_beam_2</t>
  </si>
  <si>
    <t>PD558</t>
  </si>
  <si>
    <t>Beam 2 Correlation, Percentage</t>
  </si>
  <si>
    <t>correlation beam 2 (%)</t>
  </si>
  <si>
    <t>correlation_beam_3</t>
  </si>
  <si>
    <t>PD559</t>
  </si>
  <si>
    <t>Beam 3 Correlation, Percentage</t>
  </si>
  <si>
    <t>correlation beam 3 (%)</t>
  </si>
  <si>
    <t>speed_of_sound</t>
  </si>
  <si>
    <t>PD562</t>
  </si>
  <si>
    <t>speed of sound (0.1 m/s)</t>
  </si>
  <si>
    <t>VOID_heading</t>
  </si>
  <si>
    <t>PD563</t>
  </si>
  <si>
    <t>VOID Heading, Degrees</t>
  </si>
  <si>
    <t>VOID heading (0.1 deg)</t>
  </si>
  <si>
    <t>VOID_pitch</t>
  </si>
  <si>
    <t>PD564</t>
  </si>
  <si>
    <t>VOID Pitch, Degrees</t>
  </si>
  <si>
    <t>VOID pitch (0.1 deg)</t>
  </si>
  <si>
    <t>VOID_roll</t>
  </si>
  <si>
    <t>PD565</t>
  </si>
  <si>
    <t>VOID Roll, Degrees</t>
  </si>
  <si>
    <t>VOID roll (0.1 deg)</t>
  </si>
  <si>
    <t>PD567</t>
  </si>
  <si>
    <t>status_code</t>
  </si>
  <si>
    <t>PD568</t>
  </si>
  <si>
    <t>Status Code</t>
  </si>
  <si>
    <t>analog_input</t>
  </si>
  <si>
    <t>PD569</t>
  </si>
  <si>
    <t>Analog Input</t>
  </si>
  <si>
    <t>analog input</t>
  </si>
  <si>
    <t>number_velocity_records</t>
  </si>
  <si>
    <t>PD571</t>
  </si>
  <si>
    <t>Number of Velocity Records</t>
  </si>
  <si>
    <t>number of velocity samples to follow</t>
  </si>
  <si>
    <t>noise_amp_beam1</t>
  </si>
  <si>
    <t>PD572</t>
  </si>
  <si>
    <t>Beam 1 Noise Amplitude, Counts</t>
  </si>
  <si>
    <t>noise amplitude beam 1 (counts)</t>
  </si>
  <si>
    <t>noise_amp_beam2</t>
  </si>
  <si>
    <t>PD573</t>
  </si>
  <si>
    <t>Beam 2 Noise Amplitude, Counts</t>
  </si>
  <si>
    <t>noise amplitude beam 2 (counts)</t>
  </si>
  <si>
    <t>noise_amp_beam3</t>
  </si>
  <si>
    <t>PD574</t>
  </si>
  <si>
    <t>Beam 3 Noise Amplitude, Counts</t>
  </si>
  <si>
    <t>noise amplitude beam 3 (counts)</t>
  </si>
  <si>
    <t>noise_correlation_beam1</t>
  </si>
  <si>
    <t>PD575</t>
  </si>
  <si>
    <t>Beam 1 Noise Correlation, Percentage</t>
  </si>
  <si>
    <t>noise correlation beam 1</t>
  </si>
  <si>
    <t>noise_correlation_beam2</t>
  </si>
  <si>
    <t>PD576</t>
  </si>
  <si>
    <t>Beam 2 Noise Correlation, Percentage</t>
  </si>
  <si>
    <t>noise correlation beam 2</t>
  </si>
  <si>
    <t>noise_correlation_beam3</t>
  </si>
  <si>
    <t>PD577</t>
  </si>
  <si>
    <t>Beam 3 Noise Correlation, Percentage</t>
  </si>
  <si>
    <t>noise correlation beam 3</t>
  </si>
  <si>
    <t>PD583</t>
  </si>
  <si>
    <t> uint16</t>
  </si>
  <si>
    <t>Number of bytes sent in the packet</t>
  </si>
  <si>
    <t>packet_type</t>
  </si>
  <si>
    <t>PD584</t>
  </si>
  <si>
    <t>uint8</t>
  </si>
  <si>
    <t>Packet Type</t>
  </si>
  <si>
    <t>Distinguishes ac-s versus Histar data packets</t>
  </si>
  <si>
    <t>meter_type</t>
  </si>
  <si>
    <t>PD585</t>
  </si>
  <si>
    <t>Meter Type</t>
  </si>
  <si>
    <t>Meter type -- 53 indicates an ac-s</t>
  </si>
  <si>
    <t>a_reference_dark_counts</t>
  </si>
  <si>
    <t>PD586</t>
  </si>
  <si>
    <t>Absorption Dark Reference, counts</t>
  </si>
  <si>
    <t>A-channel reference dark counts, used for diagnostic purposes</t>
  </si>
  <si>
    <t>pressure_counts</t>
  </si>
  <si>
    <t>PD587</t>
  </si>
  <si>
    <t>Pressure, counts</t>
  </si>
  <si>
    <t>Raw A/D counts from the pressure sensor</t>
  </si>
  <si>
    <t>a_signal_dark_counts</t>
  </si>
  <si>
    <t>PD588</t>
  </si>
  <si>
    <t>Absorption Dark Signal, counts</t>
  </si>
  <si>
    <t>A-signal reference dark counts, used for diagnostic purposes</t>
  </si>
  <si>
    <t>external_temp_raw</t>
  </si>
  <si>
    <t>PD589</t>
  </si>
  <si>
    <t>Raw External Temperature, counts</t>
  </si>
  <si>
    <t>Temperature external to the instrument measured in counts</t>
  </si>
  <si>
    <t>internal_temp_raw</t>
  </si>
  <si>
    <t>PD590</t>
  </si>
  <si>
    <t>Raw Internal Temperature, counts</t>
  </si>
  <si>
    <t>OPTTEMP_L0</t>
  </si>
  <si>
    <t>Temperature internal to the instrument measured in counts</t>
  </si>
  <si>
    <t>c_reference_dark_counts</t>
  </si>
  <si>
    <t>PD591</t>
  </si>
  <si>
    <t>Attenuation Dark Reference, counts</t>
  </si>
  <si>
    <t>C-channel reference dark counts, used for diagnostic purposes</t>
  </si>
  <si>
    <t>c_signal_dark_counts</t>
  </si>
  <si>
    <t>PD592</t>
  </si>
  <si>
    <t>Attenuation Dark Signal, counts</t>
  </si>
  <si>
    <t>C-signal reference dark counts, used for diagnostic purposes</t>
  </si>
  <si>
    <t>elapsed_run_time</t>
  </si>
  <si>
    <t>PD593</t>
  </si>
  <si>
    <t>uint32</t>
  </si>
  <si>
    <t>Elapsed Run Time, ms</t>
  </si>
  <si>
    <t>Time is milliseconds since instrument was powered up</t>
  </si>
  <si>
    <t>num_wavelengths</t>
  </si>
  <si>
    <t>PD594</t>
  </si>
  <si>
    <t>Number of Wavelengths</t>
  </si>
  <si>
    <t>Number of output wavelengths</t>
  </si>
  <si>
    <t>c_reference_counts</t>
  </si>
  <si>
    <t>PD595</t>
  </si>
  <si>
    <t>Reference Beam Attenuation, counts</t>
  </si>
  <si>
    <t>OPTCREF_L0</t>
  </si>
  <si>
    <t>Array of raw c-channel reference counts</t>
  </si>
  <si>
    <t>a_reference_counts</t>
  </si>
  <si>
    <t>PD596</t>
  </si>
  <si>
    <t>Reference Absorption, counts</t>
  </si>
  <si>
    <t>OPTAREF_L0</t>
  </si>
  <si>
    <t>Array of raw a-channel reference counts</t>
  </si>
  <si>
    <t>c_signal_counts</t>
  </si>
  <si>
    <t>PD597</t>
  </si>
  <si>
    <t>Signal Beam Attenuation, counts</t>
  </si>
  <si>
    <t>OPTCSIG_L0</t>
  </si>
  <si>
    <t>Array of raw c-channel signal counts</t>
  </si>
  <si>
    <t>a_signal_counts </t>
  </si>
  <si>
    <t>PD598</t>
  </si>
  <si>
    <t>uint16 </t>
  </si>
  <si>
    <t>counts </t>
  </si>
  <si>
    <t>Signal Absorption, counts</t>
  </si>
  <si>
    <t>OPTASIG_L0</t>
  </si>
  <si>
    <t>Array of raw a-channel signal counts</t>
  </si>
  <si>
    <t>PD599</t>
  </si>
  <si>
    <t> float32</t>
  </si>
  <si>
    <t>AC-Spectra Version</t>
  </si>
  <si>
    <t>persistor_cf_serial_number</t>
  </si>
  <si>
    <t>PD600</t>
  </si>
  <si>
    <t>Persistor, CF Card Serial Number</t>
  </si>
  <si>
    <t>Persistor Compact Flash card serial number</t>
  </si>
  <si>
    <t>persistor_bios_version</t>
  </si>
  <si>
    <t>PD601</t>
  </si>
  <si>
    <t>Persistor, Bios Version</t>
  </si>
  <si>
    <t>Persistor CF card installed BIOS version</t>
  </si>
  <si>
    <t>persistor_picodos_version </t>
  </si>
  <si>
    <t>PD602</t>
  </si>
  <si>
    <t>float32 </t>
  </si>
  <si>
    <t>Persistor, Picodos Version </t>
  </si>
  <si>
    <t>Persistor CF card installed PicoDOS version </t>
  </si>
  <si>
    <t>PD603</t>
  </si>
  <si>
    <t>Temperature Array in Spatial Grid, deg C</t>
  </si>
  <si>
    <t>TEMPSFL</t>
  </si>
  <si>
    <t>TEMPSFL_L1</t>
  </si>
  <si>
    <t>The OOI Level 1 Seafloor Temperature core data product is the measured temperature at each of 24 thermistors arranged in a spatial array.</t>
  </si>
  <si>
    <t>tmpsf_cal_coeffs</t>
  </si>
  <si>
    <t>PD604</t>
  </si>
  <si>
    <t>TMPSF Calibration Coefficient Array</t>
  </si>
  <si>
    <t>default</t>
  </si>
  <si>
    <t>Calibration coefficients for TMPSF instrument</t>
  </si>
  <si>
    <t>header_id</t>
  </si>
  <si>
    <t>PD605</t>
  </si>
  <si>
    <t>Header ID</t>
  </si>
  <si>
    <t>Stores the header identification byte ("7F")</t>
  </si>
  <si>
    <t>data_source_id</t>
  </si>
  <si>
    <t>PD606</t>
  </si>
  <si>
    <t>Data Source ID</t>
  </si>
  <si>
    <t>Stores the data source ID. Always "7F" for the Workhorse ADCP</t>
  </si>
  <si>
    <t>num_bytes</t>
  </si>
  <si>
    <t>PD607</t>
  </si>
  <si>
    <t>Number of Bytes</t>
  </si>
  <si>
    <t>Number of bytes in current ensemble up to, but not including, the 2 byte checksum.</t>
  </si>
  <si>
    <t>num_data_types</t>
  </si>
  <si>
    <t>PD608</t>
  </si>
  <si>
    <t>Number of Data Types</t>
  </si>
  <si>
    <t>Number of data types selected for collection.</t>
  </si>
  <si>
    <t>offset_data_types</t>
  </si>
  <si>
    <t>PD609</t>
  </si>
  <si>
    <t>Offset Data Types</t>
  </si>
  <si>
    <t>Internal memory address where the Workhorse ADCP stores the information for a data type. Adding 1 to this number gives the absolute binary byte number in the ensemble where the data type begins.</t>
  </si>
  <si>
    <t>fixed_leader_id</t>
  </si>
  <si>
    <t>PD610</t>
  </si>
  <si>
    <t>Fixed Leader ID</t>
  </si>
  <si>
    <t>Fixed leader ID ("00 00")</t>
  </si>
  <si>
    <t>PD611</t>
  </si>
  <si>
    <t>Version number of current CPU firmware</t>
  </si>
  <si>
    <t>firmware_revision</t>
  </si>
  <si>
    <t>PD612</t>
  </si>
  <si>
    <t>Firmware Revision</t>
  </si>
  <si>
    <t>Revision number of current CPU firmware</t>
  </si>
  <si>
    <t>sysconfig_frequency</t>
  </si>
  <si>
    <t>PD613</t>
  </si>
  <si>
    <t>Sysconfig Frequency, kHz</t>
  </si>
  <si>
    <t>Workhorse transducer frequency</t>
  </si>
  <si>
    <t>sysconfig_beam_pattern</t>
  </si>
  <si>
    <t>PD614</t>
  </si>
  <si>
    <t>{0:'Concave',1:'Convex',-99:'empty'}</t>
  </si>
  <si>
    <t>Sysconfig Beam Pattern</t>
  </si>
  <si>
    <t>Transducer head beam pattern</t>
  </si>
  <si>
    <t>sysconfig_sensor_config</t>
  </si>
  <si>
    <t>PD615</t>
  </si>
  <si>
    <t>Sysconfig Sensor Config</t>
  </si>
  <si>
    <t>Sensor configuration number (1, 2 or 3)</t>
  </si>
  <si>
    <t>sysconfig_head_attached</t>
  </si>
  <si>
    <t>PD616</t>
  </si>
  <si>
    <t>Sysconfig Head Attached</t>
  </si>
  <si>
    <t>Whether transducer head is attached</t>
  </si>
  <si>
    <t>sysconfig_vertical_orientation</t>
  </si>
  <si>
    <t>PD617</t>
  </si>
  <si>
    <t>{0:'Downward',1:'Upward',-99:'empty'}</t>
  </si>
  <si>
    <t>Sysconfig Vertical Orientation</t>
  </si>
  <si>
    <t>Whether vertical orientation is upward or downward</t>
  </si>
  <si>
    <t>data_flag</t>
  </si>
  <si>
    <t>PD618</t>
  </si>
  <si>
    <t>Real/Simulated Data Flag</t>
  </si>
  <si>
    <t>PD (Data Stream Select) Real or Simulated data flag. Always set to real data (0) by default</t>
  </si>
  <si>
    <t>lag_length</t>
  </si>
  <si>
    <t>PD619</t>
  </si>
  <si>
    <t>Lag Length, seconds</t>
  </si>
  <si>
    <t>Time between sound pulses.</t>
  </si>
  <si>
    <t>num_beams</t>
  </si>
  <si>
    <t>PD620</t>
  </si>
  <si>
    <t>Number of beams used to calculate velocity data</t>
  </si>
  <si>
    <t>num_cells</t>
  </si>
  <si>
    <t>PD621</t>
  </si>
  <si>
    <t>Contains the number of cells over which the ADCP collects data</t>
  </si>
  <si>
    <t>pings_per_ensemble</t>
  </si>
  <si>
    <t>PD622</t>
  </si>
  <si>
    <t>Pings Per Ensemble</t>
  </si>
  <si>
    <t>Contains the number of pings averaged together during a data ensemble</t>
  </si>
  <si>
    <t>cell_length</t>
  </si>
  <si>
    <t>PD623</t>
  </si>
  <si>
    <t>cm</t>
  </si>
  <si>
    <t>Cell Length, cm</t>
  </si>
  <si>
    <t>Contains the depth of one cell length</t>
  </si>
  <si>
    <t>blank_after_transmit</t>
  </si>
  <si>
    <t>PD624</t>
  </si>
  <si>
    <t>Blank After Transmit Distance, cm</t>
  </si>
  <si>
    <t>Contains the blanking distance used by the Workhorse ADCP to allow the transmit circuits time to recover before receive cycle begins</t>
  </si>
  <si>
    <t>signal_processing_mode</t>
  </si>
  <si>
    <t>PD625</t>
  </si>
  <si>
    <t>Signal Processing Mode</t>
  </si>
  <si>
    <t>Signal Processing Mode. Always set to 1</t>
  </si>
  <si>
    <t>low_corr_threshold</t>
  </si>
  <si>
    <t>PD626</t>
  </si>
  <si>
    <t>Low Correlation Threshold</t>
  </si>
  <si>
    <t>Contains minimum threshold of correlation that water-profile data can have to be considered good.</t>
  </si>
  <si>
    <t>num_code_repetitions</t>
  </si>
  <si>
    <t>PD627</t>
  </si>
  <si>
    <t>Number of Code Repetitions</t>
  </si>
  <si>
    <t>Number of code repetitions in the transmit pulse</t>
  </si>
  <si>
    <t>percent_good_min</t>
  </si>
  <si>
    <t>PD628</t>
  </si>
  <si>
    <t>percent</t>
  </si>
  <si>
    <t>Percent Good Minimum</t>
  </si>
  <si>
    <t>Minimum percentage of water profiling pings in an ensemble that must be good to output velocity data.</t>
  </si>
  <si>
    <t>error_vel_threshold</t>
  </si>
  <si>
    <t>PD629</t>
  </si>
  <si>
    <t>Error Velocity Threshold, mm s-1</t>
  </si>
  <si>
    <t>Threshold value used to flag water-current data as good or bad.</t>
  </si>
  <si>
    <t>time_per_ping_minutes</t>
  </si>
  <si>
    <t>PD630</t>
  </si>
  <si>
    <t>Time Per Ping, minutes</t>
  </si>
  <si>
    <t>Contains the amount of time, in minutes, between pings in an ensemble.</t>
  </si>
  <si>
    <t>time_per_ping_seconds</t>
  </si>
  <si>
    <t>PD631</t>
  </si>
  <si>
    <t>Time Per Ping, seconds</t>
  </si>
  <si>
    <t>Contains the amount of time, in seconds, between pings in an ensemble.</t>
  </si>
  <si>
    <t>coord_transform_type</t>
  </si>
  <si>
    <t>PD632</t>
  </si>
  <si>
    <t>Coordinate Transform Type</t>
  </si>
  <si>
    <t>Coordinate Transformation type: 0 = None (Beam), 1 = Instrument, 2 = Ship, 3 = Earth.</t>
  </si>
  <si>
    <t>coord_transform_tilts</t>
  </si>
  <si>
    <t>PD633</t>
  </si>
  <si>
    <t>Coordinate Transform Tilts Boolean</t>
  </si>
  <si>
    <t>Whether tilts used in Earth or Ship coordinated transformations</t>
  </si>
  <si>
    <t>coord_transform_beams</t>
  </si>
  <si>
    <t>PD634</t>
  </si>
  <si>
    <t>Coord Transform Beams Boolean</t>
  </si>
  <si>
    <t>Was 3-beam solution used if 1 beam is below correlation threshold</t>
  </si>
  <si>
    <t>coord_transform_mapping</t>
  </si>
  <si>
    <t>PD635</t>
  </si>
  <si>
    <t>Coord Transform Mapping</t>
  </si>
  <si>
    <t>Bin mapping used with tilts and coordinate transformations</t>
  </si>
  <si>
    <t>heading_alignment</t>
  </si>
  <si>
    <t>PD636</t>
  </si>
  <si>
    <t>cdegrees</t>
  </si>
  <si>
    <t>Heading Alignment, cdegrees</t>
  </si>
  <si>
    <t>Correction factor for physical heading misalignment</t>
  </si>
  <si>
    <t>heading_bias</t>
  </si>
  <si>
    <t>PD637</t>
  </si>
  <si>
    <t>Heading Bias, cdegrees</t>
  </si>
  <si>
    <t>Correction factor for electrical/magnetic heading bias (e.g. Magnetic declination).</t>
  </si>
  <si>
    <t>sensor_source_speed</t>
  </si>
  <si>
    <t>PD638</t>
  </si>
  <si>
    <t>Sensor Source Speed</t>
  </si>
  <si>
    <t>Whether speed of sound was calculated from depth, salinity and temperature?</t>
  </si>
  <si>
    <t>sensor_source_depth</t>
  </si>
  <si>
    <t>PD639</t>
  </si>
  <si>
    <t>Sensor Source Depth</t>
  </si>
  <si>
    <t>Uses ED from depth sensor?</t>
  </si>
  <si>
    <t>sensor_source_heading</t>
  </si>
  <si>
    <t>PD640</t>
  </si>
  <si>
    <t>Sensor Source Heading</t>
  </si>
  <si>
    <t>Uses EH from transducer heading?</t>
  </si>
  <si>
    <t>sensor_source_pitch</t>
  </si>
  <si>
    <t>PD641</t>
  </si>
  <si>
    <t>Sensor Source Pitch</t>
  </si>
  <si>
    <t>Uses EP from transducer pitch sensor</t>
  </si>
  <si>
    <t>sensor_source_roll</t>
  </si>
  <si>
    <t>PD642</t>
  </si>
  <si>
    <t>Sensor Source Roll</t>
  </si>
  <si>
    <t>Uses ER from transducer roll sensor</t>
  </si>
  <si>
    <t>sensor_source_conductivity</t>
  </si>
  <si>
    <t>PD643</t>
  </si>
  <si>
    <t>Sensor Source Conductivity</t>
  </si>
  <si>
    <t>Uses ES (salinity) calculated from external conductivity sensor?</t>
  </si>
  <si>
    <t>sensor_source_temperature</t>
  </si>
  <si>
    <t>PD644</t>
  </si>
  <si>
    <t>Sensor Source Temperature</t>
  </si>
  <si>
    <t>Uses ET from transducer temperature sensor?</t>
  </si>
  <si>
    <t>sensor_available_depth</t>
  </si>
  <si>
    <t>PD645</t>
  </si>
  <si>
    <t>Sensor Available Depth</t>
  </si>
  <si>
    <t>Is depth sensor installed</t>
  </si>
  <si>
    <t>sensor_available_heading</t>
  </si>
  <si>
    <t>PD646</t>
  </si>
  <si>
    <t>Sensor Available Heading</t>
  </si>
  <si>
    <t>Is heading sensor installed</t>
  </si>
  <si>
    <t>sensor_available_pitch</t>
  </si>
  <si>
    <t>PD647</t>
  </si>
  <si>
    <t>Sensor Available Pitch</t>
  </si>
  <si>
    <t>Is pitch sensor installed</t>
  </si>
  <si>
    <t>sensor_available_roll</t>
  </si>
  <si>
    <t>PD648</t>
  </si>
  <si>
    <t>Sensor Available Roll</t>
  </si>
  <si>
    <t>Is roll sensor installed</t>
  </si>
  <si>
    <t>sensor_available_conductivity</t>
  </si>
  <si>
    <t>PD649</t>
  </si>
  <si>
    <t>Sensor Available Conductivity</t>
  </si>
  <si>
    <t>Is conductivity sensor installed</t>
  </si>
  <si>
    <t>sensor_available_temperature</t>
  </si>
  <si>
    <t>PD650</t>
  </si>
  <si>
    <t>Sensor Available Temperature</t>
  </si>
  <si>
    <t>Is temperature sensor installed</t>
  </si>
  <si>
    <t>bin_1_distance</t>
  </si>
  <si>
    <t>PD651</t>
  </si>
  <si>
    <t>Bin 1 Distance, cm</t>
  </si>
  <si>
    <t>Distance to middle of first depth cell (bin 1).</t>
  </si>
  <si>
    <t>PD652</t>
  </si>
  <si>
    <t>Transmit Pulse Length, cm</t>
  </si>
  <si>
    <t>Length of transmit pulse</t>
  </si>
  <si>
    <t>reference_layer_start</t>
  </si>
  <si>
    <t>PD653</t>
  </si>
  <si>
    <t>Reference Layer Start</t>
  </si>
  <si>
    <t>Starting depth cell used for water reference layer</t>
  </si>
  <si>
    <t>reference_layer_stop</t>
  </si>
  <si>
    <t>PD654</t>
  </si>
  <si>
    <t>Reference Layer Stop</t>
  </si>
  <si>
    <t>Ending depth cell used for water reference layer</t>
  </si>
  <si>
    <t>false_target_threshold</t>
  </si>
  <si>
    <t>PD655</t>
  </si>
  <si>
    <t>False Target Threshold</t>
  </si>
  <si>
    <t>Threshold value used to reject data received from false targets, usually fish. 255 disables.</t>
  </si>
  <si>
    <t>low_latency_trigger</t>
  </si>
  <si>
    <t>PD656</t>
  </si>
  <si>
    <t>Low Latency Trigger</t>
  </si>
  <si>
    <t>Whether to enable low latency trigger. Default is 0 (not enabled)</t>
  </si>
  <si>
    <t>transmit_lag_distance</t>
  </si>
  <si>
    <t>PD657</t>
  </si>
  <si>
    <t>Transmit Lag Distance, cm</t>
  </si>
  <si>
    <t>Distance between pulse repetitions</t>
  </si>
  <si>
    <t>cpu_board_serial_number</t>
  </si>
  <si>
    <t>PD658</t>
  </si>
  <si>
    <t>CPU Board Serial Number</t>
  </si>
  <si>
    <t>Serial number of the CPU board</t>
  </si>
  <si>
    <t>system_bandwidth</t>
  </si>
  <si>
    <t>PD659</t>
  </si>
  <si>
    <t>System Bandwidth</t>
  </si>
  <si>
    <t>Sets profiling mode bandwidth (sampling) rate from wide (0) to narrow (1). Default is 0</t>
  </si>
  <si>
    <t>system_power</t>
  </si>
  <si>
    <t>PD660</t>
  </si>
  <si>
    <t>System Power</t>
  </si>
  <si>
    <t>Allows transmit power to be set low (1) to high (255)</t>
  </si>
  <si>
    <t>PD661</t>
  </si>
  <si>
    <t>Serial Number</t>
  </si>
  <si>
    <t>Instrument serial number</t>
  </si>
  <si>
    <t>beam_angle</t>
  </si>
  <si>
    <t>PD662</t>
  </si>
  <si>
    <t>Beam Angle, degrees</t>
  </si>
  <si>
    <t>Transducer head beam angle</t>
  </si>
  <si>
    <t>variable_leader_id</t>
  </si>
  <si>
    <t>PD663</t>
  </si>
  <si>
    <t>Variable Leader ID</t>
  </si>
  <si>
    <t>Variable leader packet id</t>
  </si>
  <si>
    <t>ensemble_number</t>
  </si>
  <si>
    <t>PD664</t>
  </si>
  <si>
    <t>Ensemble Number</t>
  </si>
  <si>
    <t>Sequential number of the ensemble to which the data applies</t>
  </si>
  <si>
    <t>ensemble_number_increment</t>
  </si>
  <si>
    <t>PD666</t>
  </si>
  <si>
    <t>Ensemble Number Increment</t>
  </si>
  <si>
    <t>Field increments each time the ensemble number rolls over at 65535.</t>
  </si>
  <si>
    <t>bit_result_demod_1</t>
  </si>
  <si>
    <t>PD667</t>
  </si>
  <si>
    <t>BIT Result, Demod 1</t>
  </si>
  <si>
    <t>Built-in Test (BIT) functions, DEMOD 1 error</t>
  </si>
  <si>
    <t>bit_result_demod_2</t>
  </si>
  <si>
    <t>PD668</t>
  </si>
  <si>
    <t>BIT Result, Demod 2</t>
  </si>
  <si>
    <t>Built-in Test (BIT) functions, DEMOD 2 error</t>
  </si>
  <si>
    <t>bit_result_timing</t>
  </si>
  <si>
    <t>PD669</t>
  </si>
  <si>
    <t>BIT Result, Timing</t>
  </si>
  <si>
    <t>Built-in Test (BIT) functions, timing card error</t>
  </si>
  <si>
    <t>PD670</t>
  </si>
  <si>
    <t>Speed Of Sound, m s-1</t>
  </si>
  <si>
    <t>Contains either manual or calculated speed of sound</t>
  </si>
  <si>
    <t>transducer_depth</t>
  </si>
  <si>
    <t>PD671</t>
  </si>
  <si>
    <t>dm</t>
  </si>
  <si>
    <t>Transducer Depth, dm</t>
  </si>
  <si>
    <t>Contains either the manual or measured depth of transducer below the water surface.</t>
  </si>
  <si>
    <t>PD672</t>
  </si>
  <si>
    <t>Heading, cdegrees</t>
  </si>
  <si>
    <t>Contains either the manual or measured heading of the ADCP.</t>
  </si>
  <si>
    <t>PD673</t>
  </si>
  <si>
    <t>Pitch, cdegrees</t>
  </si>
  <si>
    <t>Contains either the manual or measured pitch of the ADCP.</t>
  </si>
  <si>
    <t>PD674</t>
  </si>
  <si>
    <t>Roll, cdegrees</t>
  </si>
  <si>
    <t>Contains either the manual or measured roll of the ADCP.</t>
  </si>
  <si>
    <t>PD675</t>
  </si>
  <si>
    <t>Contains either the manual or measured (calculated from external conductivity sensor) salinity at the transducer face.</t>
  </si>
  <si>
    <t>PD676</t>
  </si>
  <si>
    <t>cdeg_C</t>
  </si>
  <si>
    <t>Temperature, cdeg C</t>
  </si>
  <si>
    <t>Contains either the manual or measured temperature at the transducer face.</t>
  </si>
  <si>
    <t>mpt_minutes</t>
  </si>
  <si>
    <t>PD677</t>
  </si>
  <si>
    <t>MPT, min</t>
  </si>
  <si>
    <t>Minimum pre-ping wait time (MPT) between ping groups in the ensemble in minutes</t>
  </si>
  <si>
    <t>mpt_seconds</t>
  </si>
  <si>
    <t>PD678</t>
  </si>
  <si>
    <t>MPT, sec</t>
  </si>
  <si>
    <t>Minimum pre-ping wait time (MPT) between ping groups in the ensemble in seconds</t>
  </si>
  <si>
    <t>heading_stdev</t>
  </si>
  <si>
    <t>PD679</t>
  </si>
  <si>
    <t>Heading Standard Deviation, degrees</t>
  </si>
  <si>
    <t>Standard deviation of the heading</t>
  </si>
  <si>
    <t>pitch_stdev</t>
  </si>
  <si>
    <t>PD680</t>
  </si>
  <si>
    <t>ddegrees</t>
  </si>
  <si>
    <t>Pitch Standard Deviation, ddegrees</t>
  </si>
  <si>
    <t>Standard deviation of the pitch</t>
  </si>
  <si>
    <t>roll_stdev</t>
  </si>
  <si>
    <t>PD681</t>
  </si>
  <si>
    <t>Roll Standard Deviation, ddegrees</t>
  </si>
  <si>
    <t>Standard deviation of the roll</t>
  </si>
  <si>
    <t>adc_transmit_current</t>
  </si>
  <si>
    <t>PD682</t>
  </si>
  <si>
    <t>ADC Transmit Current</t>
  </si>
  <si>
    <t>Contains outputs of the A/D converter located on DSP board. Measures the transmit current.</t>
  </si>
  <si>
    <t>adc_transmit_voltage</t>
  </si>
  <si>
    <t>PD683</t>
  </si>
  <si>
    <t>ADC Transmit Voltage</t>
  </si>
  <si>
    <t>Contains outputs of the A/D converter located on DSP board. Measures the transmit voltage.</t>
  </si>
  <si>
    <t>adc_ambient_temp</t>
  </si>
  <si>
    <t>PD684</t>
  </si>
  <si>
    <t>ADC Ambient Temperature</t>
  </si>
  <si>
    <t>Contains outputs of the A/D converter located on DSP board. Measures the ambient temperature.</t>
  </si>
  <si>
    <t>adc_pressure_plus</t>
  </si>
  <si>
    <t>PD685</t>
  </si>
  <si>
    <t>ADC Pressure Plus</t>
  </si>
  <si>
    <t>Contains outputs of the A/D converter located on DSP board. Measures the pressure+.</t>
  </si>
  <si>
    <t>adc_pressure_minus</t>
  </si>
  <si>
    <t>PD686</t>
  </si>
  <si>
    <t>ADC Pressure Minus</t>
  </si>
  <si>
    <t>Contains outputs of the A/D converter located on DSP board. Measures the pressure-.</t>
  </si>
  <si>
    <t>adc_attitude_temp</t>
  </si>
  <si>
    <t>PD687</t>
  </si>
  <si>
    <t>ADC Attitude Temperature</t>
  </si>
  <si>
    <t>Contains outputs of the A/D converter located on DSP board. Measures the attitude temperature.</t>
  </si>
  <si>
    <t>adc_attitude</t>
  </si>
  <si>
    <t>PD688</t>
  </si>
  <si>
    <t>ADC Attitiude</t>
  </si>
  <si>
    <t>Contains outputs of the A/D converter located on DSP board. Measures the attitude.</t>
  </si>
  <si>
    <t>adc_contamination_sensor</t>
  </si>
  <si>
    <t>PD689</t>
  </si>
  <si>
    <t>ADC Contamination Sensor</t>
  </si>
  <si>
    <t>Contains outputs of the A/D converter located on DSP board. Measures the contamination sensor.</t>
  </si>
  <si>
    <t>bus_error_exception</t>
  </si>
  <si>
    <t>PD690</t>
  </si>
  <si>
    <t>Bus Error Exception</t>
  </si>
  <si>
    <t>number error status words of this type, reset to 0 between each ensemble.</t>
  </si>
  <si>
    <t>address_error_exception</t>
  </si>
  <si>
    <t>PD691</t>
  </si>
  <si>
    <t>Address Error Exception</t>
  </si>
  <si>
    <t>illegal_instruction_exception</t>
  </si>
  <si>
    <t>PD692</t>
  </si>
  <si>
    <t>Illegal Instruction Exception</t>
  </si>
  <si>
    <t>zero_divide_instruction</t>
  </si>
  <si>
    <t>PD693</t>
  </si>
  <si>
    <t>Zero Divide Instruction</t>
  </si>
  <si>
    <t>emulator_exception</t>
  </si>
  <si>
    <t>PD694</t>
  </si>
  <si>
    <t>Emulator Exception</t>
  </si>
  <si>
    <t>unassigned_exception</t>
  </si>
  <si>
    <t>PD695</t>
  </si>
  <si>
    <t>Unassigned Exception</t>
  </si>
  <si>
    <t>watchdog_restart_occurred</t>
  </si>
  <si>
    <t>PD696</t>
  </si>
  <si>
    <t>Watchdog Restart Occurred</t>
  </si>
  <si>
    <t>battery_saver_power</t>
  </si>
  <si>
    <t>PD697</t>
  </si>
  <si>
    <t>Battery Saver Power</t>
  </si>
  <si>
    <t>pinging</t>
  </si>
  <si>
    <t>PD698</t>
  </si>
  <si>
    <t>Pinging</t>
  </si>
  <si>
    <t>cold_wakeup_occurred</t>
  </si>
  <si>
    <t>PD699</t>
  </si>
  <si>
    <t>Cold Wakeup Occurred</t>
  </si>
  <si>
    <t>unknown_wakeup_occurred</t>
  </si>
  <si>
    <t>PD700</t>
  </si>
  <si>
    <t>Unknown Wakeup Occurred</t>
  </si>
  <si>
    <t>clock_read_error</t>
  </si>
  <si>
    <t>PD701</t>
  </si>
  <si>
    <t>Clock Read Error</t>
  </si>
  <si>
    <t>unexpected_alarm</t>
  </si>
  <si>
    <t>PD702</t>
  </si>
  <si>
    <t>Unexpected Alarm</t>
  </si>
  <si>
    <t>clock_jump_forward</t>
  </si>
  <si>
    <t>PD703</t>
  </si>
  <si>
    <t>Clock Jump Forward</t>
  </si>
  <si>
    <t>clock_jump_backward</t>
  </si>
  <si>
    <t>PD704</t>
  </si>
  <si>
    <t>Clock Jump Backward</t>
  </si>
  <si>
    <t>power_fail</t>
  </si>
  <si>
    <t>PD705</t>
  </si>
  <si>
    <t>Power Fail</t>
  </si>
  <si>
    <t>spurious_dsp_interrupt</t>
  </si>
  <si>
    <t>PD706</t>
  </si>
  <si>
    <t>Spurious DSP Interrupt</t>
  </si>
  <si>
    <t>spurious_uart_interrupt</t>
  </si>
  <si>
    <t>PD707</t>
  </si>
  <si>
    <t>Spurious UART Interrupt</t>
  </si>
  <si>
    <t>spurious_clock_interrupt</t>
  </si>
  <si>
    <t>PD708</t>
  </si>
  <si>
    <t>Spurious Clock Interrupt</t>
  </si>
  <si>
    <t>level_7_interrupt</t>
  </si>
  <si>
    <t>PD709</t>
  </si>
  <si>
    <t>Level 7 Interrupt</t>
  </si>
  <si>
    <t>PD710</t>
  </si>
  <si>
    <t>daPa</t>
  </si>
  <si>
    <t>Pressure, daPa</t>
  </si>
  <si>
    <t>ADCP pressure sensor value measured in decaPascals</t>
  </si>
  <si>
    <t>pressure_variance</t>
  </si>
  <si>
    <t>PD711</t>
  </si>
  <si>
    <t>Pressure Variance, daPa</t>
  </si>
  <si>
    <t>ADCP pressure sensor variance</t>
  </si>
  <si>
    <t>velocity_data_id</t>
  </si>
  <si>
    <t>PD713</t>
  </si>
  <si>
    <t>Velocity Data ID</t>
  </si>
  <si>
    <t>Velocity data packet ID ("00 01")</t>
  </si>
  <si>
    <t>water_velocity_east</t>
  </si>
  <si>
    <t>PD714</t>
  </si>
  <si>
    <t>Eastward Sea Water Velocity, mm s-1</t>
  </si>
  <si>
    <t>VELPROF-VLE</t>
  </si>
  <si>
    <t>eastward_sea_water_velocity</t>
  </si>
  <si>
    <t>VELPROF-VLE_L0</t>
  </si>
  <si>
    <t>Eastward component in earth coordinates of sea water velocity (VELPROF-VLE) in mm s-1</t>
  </si>
  <si>
    <t>water_velocity_north</t>
  </si>
  <si>
    <t>PD715</t>
  </si>
  <si>
    <t>Northward Sea Water Velocity, mm s-1</t>
  </si>
  <si>
    <t>VELPROF-VLN</t>
  </si>
  <si>
    <t>northward_sea_water_velocity</t>
  </si>
  <si>
    <t>VELPROF-VLN_L0</t>
  </si>
  <si>
    <t>Northward component in earth coordinates of sea water velocity (VELPROF-VLN) in mm s-1</t>
  </si>
  <si>
    <t>water_velocity_up</t>
  </si>
  <si>
    <t>PD716</t>
  </si>
  <si>
    <t>Upward Sea Water Velocity, mm s-1</t>
  </si>
  <si>
    <t>VELPROF-VLU</t>
  </si>
  <si>
    <t>upward_sea_water_velocity</t>
  </si>
  <si>
    <t>VELPROF-VLU_L0</t>
  </si>
  <si>
    <t>Upward component in earth coordinates of sea water velocity (VELPROF-VLU) in mm s-1</t>
  </si>
  <si>
    <t>error_velocity</t>
  </si>
  <si>
    <t>PD717</t>
  </si>
  <si>
    <t>Error Velocity, mm s-1</t>
  </si>
  <si>
    <t>VELPROF-EVL</t>
  </si>
  <si>
    <t>VELPROF-EVL_L0</t>
  </si>
  <si>
    <t>The error velocity applied to the sea water velocity measures, in mm s-1 (VELPROF-EVL)</t>
  </si>
  <si>
    <t>correlation_magnitude_id</t>
  </si>
  <si>
    <t>PD718</t>
  </si>
  <si>
    <t>Correlation Magnitude ID</t>
  </si>
  <si>
    <t>Correlation magnitude packet ID ("00 02")</t>
  </si>
  <si>
    <t>correlation_magnitude_beam1</t>
  </si>
  <si>
    <t>PD719</t>
  </si>
  <si>
    <t>Correlation Magnitude Beam1</t>
  </si>
  <si>
    <t>Magnitude of the normalized echo auto-correlation at the lag used for estimating the Doppler phase change. 0 represents bad correlation and 255 represents perfect correlation.</t>
  </si>
  <si>
    <t>correlation_magnitude_beam2</t>
  </si>
  <si>
    <t>PD720</t>
  </si>
  <si>
    <t>Correlation Magnitude Beam2</t>
  </si>
  <si>
    <t>correlation_magnitude_beam3</t>
  </si>
  <si>
    <t>PD721</t>
  </si>
  <si>
    <t>Correlation Magnitude Beam3</t>
  </si>
  <si>
    <t>correlation_magnitude_beam4</t>
  </si>
  <si>
    <t>PD722</t>
  </si>
  <si>
    <t>Correlation Magnitude Beam4</t>
  </si>
  <si>
    <t>echo_intensity_id</t>
  </si>
  <si>
    <t>PD723</t>
  </si>
  <si>
    <t>Echo Intensity ID</t>
  </si>
  <si>
    <t>Echo intensity packet ID ("00 03")</t>
  </si>
  <si>
    <t>echo_intesity_beam1</t>
  </si>
  <si>
    <t>PD724</t>
  </si>
  <si>
    <t>Beam #1 Echo Intensity</t>
  </si>
  <si>
    <t>ECHOINT-B1_L0</t>
  </si>
  <si>
    <t>Accoustic return echo intensity measured in counts. Nominally, there are 0.45 dB per count.</t>
  </si>
  <si>
    <t>echo_intesity_beam2</t>
  </si>
  <si>
    <t>PD725</t>
  </si>
  <si>
    <t>Beam #2 Echo Intensity</t>
  </si>
  <si>
    <t>ECHOINT-B2_L0</t>
  </si>
  <si>
    <t>echo_intesity_beam3</t>
  </si>
  <si>
    <t>PD726</t>
  </si>
  <si>
    <t>Beam #3 Echo Intensity</t>
  </si>
  <si>
    <t>ECHOINT-B3_L0</t>
  </si>
  <si>
    <t>echo_intesity_beam4</t>
  </si>
  <si>
    <t>PD727</t>
  </si>
  <si>
    <t>Beam #4 Echo Intensity</t>
  </si>
  <si>
    <t>ECHOINT-B4_L0</t>
  </si>
  <si>
    <t>percent_good_id</t>
  </si>
  <si>
    <t>PD728</t>
  </si>
  <si>
    <t>Percent Good ID</t>
  </si>
  <si>
    <t>Percent-good packet ID ("00 04")</t>
  </si>
  <si>
    <t>percent_good_3beam</t>
  </si>
  <si>
    <t>PD729</t>
  </si>
  <si>
    <t>Percent Good 3Beam</t>
  </si>
  <si>
    <t>VELPROF-PCG</t>
  </si>
  <si>
    <t>Percentage of good 3-beam solutions (successful velocity calculations using 3-beams). VELPROF-PCG</t>
  </si>
  <si>
    <t>percent_transforms_reject</t>
  </si>
  <si>
    <t>PD730</t>
  </si>
  <si>
    <t>Percent Transforms Reject</t>
  </si>
  <si>
    <t>Percentage of transformations rejected (error velocity that was higher than the WE-command setting)</t>
  </si>
  <si>
    <t>percent_bad_beams</t>
  </si>
  <si>
    <t>PD731</t>
  </si>
  <si>
    <t>Percent Bad Beams</t>
  </si>
  <si>
    <t>Percentage of velocity data rejected because not enough beams had good data.</t>
  </si>
  <si>
    <t>percent_good_4beam</t>
  </si>
  <si>
    <t>PD732</t>
  </si>
  <si>
    <t>Percent Good 4Beam</t>
  </si>
  <si>
    <t>Percentage of velocity data collected during ensemble that were calculated with all 4 beams</t>
  </si>
  <si>
    <t>PD743</t>
  </si>
  <si>
    <t>Contains a modulo 65535 checksum. Checksum is the calculated by summing all bytes in output buffer, excluding checksum</t>
  </si>
  <si>
    <t>wave_header_id</t>
  </si>
  <si>
    <t>PD744</t>
  </si>
  <si>
    <t>Wave Header ID</t>
  </si>
  <si>
    <t>Stores the header identification byte ("7f79")</t>
  </si>
  <si>
    <t>checksum_offset</t>
  </si>
  <si>
    <t>PD745</t>
  </si>
  <si>
    <t>Checksum Offset</t>
  </si>
  <si>
    <t>offset to checksum</t>
  </si>
  <si>
    <t>PD747</t>
  </si>
  <si>
    <t>first_leader_id</t>
  </si>
  <si>
    <t>PD748</t>
  </si>
  <si>
    <t>First Leader ID</t>
  </si>
  <si>
    <t>First Leader packet id ("0103")</t>
  </si>
  <si>
    <t>PD749</t>
  </si>
  <si>
    <t>CPU firmware version and revision</t>
  </si>
  <si>
    <t>PD750</t>
  </si>
  <si>
    <t>Configuration</t>
  </si>
  <si>
    <t>Bitmap with system frequency and beam geometry</t>
  </si>
  <si>
    <t>num_bins</t>
  </si>
  <si>
    <t>PD751</t>
  </si>
  <si>
    <t>Number of Bins</t>
  </si>
  <si>
    <t>Number of depth cells (bins) in the profile</t>
  </si>
  <si>
    <t>PD752</t>
  </si>
  <si>
    <t>Samples Per Burst</t>
  </si>
  <si>
    <t>Number of wave samples per burst</t>
  </si>
  <si>
    <t>bin_length</t>
  </si>
  <si>
    <t>PD753</t>
  </si>
  <si>
    <t>Bin Length</t>
  </si>
  <si>
    <t>Depth cell size</t>
  </si>
  <si>
    <t>PD754</t>
  </si>
  <si>
    <t>cs</t>
  </si>
  <si>
    <t>Time Between Pings, cs</t>
  </si>
  <si>
    <t>Time between wave samples</t>
  </si>
  <si>
    <t>PD755</t>
  </si>
  <si>
    <t>Time Between Bursts, s</t>
  </si>
  <si>
    <t>Time between wave bursts</t>
  </si>
  <si>
    <t>num_bins_out</t>
  </si>
  <si>
    <t>PD757</t>
  </si>
  <si>
    <t>Number Bins Out</t>
  </si>
  <si>
    <t>Number of depth cells to output</t>
  </si>
  <si>
    <t>dws_bitmap</t>
  </si>
  <si>
    <t>PD758</t>
  </si>
  <si>
    <t>DWS Bitmap</t>
  </si>
  <si>
    <t>Bitmap of bins for directional wave spectra</t>
  </si>
  <si>
    <t>velocity_bitmap</t>
  </si>
  <si>
    <t>PD759</t>
  </si>
  <si>
    <t>Velocity Bitmap</t>
  </si>
  <si>
    <t>Bitmap of bins for non-directional wave spectra</t>
  </si>
  <si>
    <t>burst_start_time</t>
  </si>
  <si>
    <t>PD760</t>
  </si>
  <si>
    <t>Burst Start Time, seconds since 1900-01-01</t>
  </si>
  <si>
    <t>Start time of burst sampling in seconds since Jan 01, 1900.</t>
  </si>
  <si>
    <t>burst_number</t>
  </si>
  <si>
    <t>PD761</t>
  </si>
  <si>
    <t>Burst Number</t>
  </si>
  <si>
    <t>Sequential wave burst number</t>
  </si>
  <si>
    <t>PD762</t>
  </si>
  <si>
    <t>wave_ping_id</t>
  </si>
  <si>
    <t>PD764</t>
  </si>
  <si>
    <t>Wave Ping ID</t>
  </si>
  <si>
    <t>Wave pings packet ID ("0203")</t>
  </si>
  <si>
    <t>PD765</t>
  </si>
  <si>
    <t>Sample Number</t>
  </si>
  <si>
    <t>Ping sample number</t>
  </si>
  <si>
    <t>PD766</t>
  </si>
  <si>
    <t>Elapsed Time, cs</t>
  </si>
  <si>
    <t>Time since beginning of burst</t>
  </si>
  <si>
    <t>VOID_pressure</t>
  </si>
  <si>
    <t>PD767</t>
  </si>
  <si>
    <t>Void Pressure, daPa</t>
  </si>
  <si>
    <t>Measured pressure at the transducer face</t>
  </si>
  <si>
    <t>distance_surface</t>
  </si>
  <si>
    <t>PD768</t>
  </si>
  <si>
    <t>mm</t>
  </si>
  <si>
    <t>Distance Surface, mm</t>
  </si>
  <si>
    <t>Distance to surface for the four beams in mm</t>
  </si>
  <si>
    <t>beam_radial_velocity</t>
  </si>
  <si>
    <t>PD769</t>
  </si>
  <si>
    <t>Beam Radial Velocity, mm s-1</t>
  </si>
  <si>
    <t>Beam radial velocity for selected bins</t>
  </si>
  <si>
    <t>hpr_ping_id</t>
  </si>
  <si>
    <t>PD770</t>
  </si>
  <si>
    <t>HPR Ping ID</t>
  </si>
  <si>
    <t>Heading, Pitch and Roll (HPR) Ping packet id ("0403")</t>
  </si>
  <si>
    <t>PD771</t>
  </si>
  <si>
    <t>Instrument heading</t>
  </si>
  <si>
    <t>PD772</t>
  </si>
  <si>
    <t>Instrument pitch</t>
  </si>
  <si>
    <t>PD773</t>
  </si>
  <si>
    <t>Instrument roll</t>
  </si>
  <si>
    <t>last_leader_id</t>
  </si>
  <si>
    <t>PD774</t>
  </si>
  <si>
    <t>Last Leader ID</t>
  </si>
  <si>
    <t>Last leader packet ID ("0303")</t>
  </si>
  <si>
    <t>avg_depth</t>
  </si>
  <si>
    <t>PD775</t>
  </si>
  <si>
    <t>Avg Depth, dm</t>
  </si>
  <si>
    <t>Average instrument depth for wave burst</t>
  </si>
  <si>
    <t>avg_speed_of_sound</t>
  </si>
  <si>
    <t>PD776</t>
  </si>
  <si>
    <t>Avg Speed Of Sound, m s-1</t>
  </si>
  <si>
    <t>Average speed of sound</t>
  </si>
  <si>
    <t>avg_temperature</t>
  </si>
  <si>
    <t>PD777</t>
  </si>
  <si>
    <t>Avg Temperature, cdeg C</t>
  </si>
  <si>
    <t>Average temperature</t>
  </si>
  <si>
    <t>avg_heading</t>
  </si>
  <si>
    <t>PD778</t>
  </si>
  <si>
    <t>Avg Heading, cdegrees</t>
  </si>
  <si>
    <t>Average instrument heading</t>
  </si>
  <si>
    <t>stdev_heading</t>
  </si>
  <si>
    <t>PD779</t>
  </si>
  <si>
    <t>Heading Standard Deviation, cdegrees</t>
  </si>
  <si>
    <t>avg_pitch</t>
  </si>
  <si>
    <t>PD780</t>
  </si>
  <si>
    <t>Avg Pitch, cdegrees</t>
  </si>
  <si>
    <t>Average instrument pitch</t>
  </si>
  <si>
    <t>stdev_pitch</t>
  </si>
  <si>
    <t>PD781</t>
  </si>
  <si>
    <t>Pitch Standard Deviation, cdegrees</t>
  </si>
  <si>
    <t>Standard deviation of pitch</t>
  </si>
  <si>
    <t>avg_roll</t>
  </si>
  <si>
    <t>PD782</t>
  </si>
  <si>
    <t>Avg Roll, cdegrees</t>
  </si>
  <si>
    <t>Average instrument roll</t>
  </si>
  <si>
    <t>stdev_roll</t>
  </si>
  <si>
    <t>PD783</t>
  </si>
  <si>
    <t>Roll Standard Deviation, cdegrees</t>
  </si>
  <si>
    <t>Standard deviation of roll</t>
  </si>
  <si>
    <t>pd12_packet_id</t>
  </si>
  <si>
    <t>PD784</t>
  </si>
  <si>
    <t>PD12 Packet ID</t>
  </si>
  <si>
    <t>PD12 ensemble packet id ("7f6e")</t>
  </si>
  <si>
    <t>ensemble_start_time</t>
  </si>
  <si>
    <t>PD785</t>
  </si>
  <si>
    <t>Ensemble Start Time, seconds since 1900-01-01</t>
  </si>
  <si>
    <t>Ensemble start time in seconds since Jan 01, 1900.</t>
  </si>
  <si>
    <t>VOID_temperature</t>
  </si>
  <si>
    <t>PD786</t>
  </si>
  <si>
    <t>Void Temperature, cdeg C</t>
  </si>
  <si>
    <t>velocity_po_error_flag</t>
  </si>
  <si>
    <t>PD788</t>
  </si>
  <si>
    <t>Velocity PO Error Flag</t>
  </si>
  <si>
    <t>Selected velocity componets to be output in PD12 data, dependent on EX settings. Error velocity.</t>
  </si>
  <si>
    <t>velocity_po_up_flag</t>
  </si>
  <si>
    <t>PD789</t>
  </si>
  <si>
    <t>Velocity PO Up Flag</t>
  </si>
  <si>
    <t>Selected velocity componets to be output in PD12 data, dependent on EX settings. Upward velocity.</t>
  </si>
  <si>
    <t>velocity_po_north_flag</t>
  </si>
  <si>
    <t>PD790</t>
  </si>
  <si>
    <t>Velocity PO North Flag</t>
  </si>
  <si>
    <t>Selected velocity componets to be output in PD12 data, dependent on EX settings. North velocity.</t>
  </si>
  <si>
    <t>velocity_po_east_flag</t>
  </si>
  <si>
    <t>PD791</t>
  </si>
  <si>
    <t>Velocity PO East Flag</t>
  </si>
  <si>
    <t>Selected velocity componets to be output in PD12 data, dependent on EX settings. Eastward velocity.</t>
  </si>
  <si>
    <t>subsampling_parameter</t>
  </si>
  <si>
    <t>PD792</t>
  </si>
  <si>
    <t>Su</t>
  </si>
  <si>
    <t>Bin selection for PD12 data output. Beginning with start_bin, every increment_bin will be output until num_bins total have been output.</t>
  </si>
  <si>
    <t>start_bin</t>
  </si>
  <si>
    <t>PD793</t>
  </si>
  <si>
    <t>Start Bin</t>
  </si>
  <si>
    <t>PD794</t>
  </si>
  <si>
    <t>Number Bins</t>
  </si>
  <si>
    <t>fluxgate_calibration_timestamp</t>
  </si>
  <si>
    <t>PD795</t>
  </si>
  <si>
    <t>Fluxgate Calibration Timestamp, seconds since 1900-01-01</t>
  </si>
  <si>
    <t>Fluxgate calibration date and time stamp in seconds since Jan 01, 1900</t>
  </si>
  <si>
    <t>s_inverse_bx</t>
  </si>
  <si>
    <t>PD796</t>
  </si>
  <si>
    <t>S Inverse Bx</t>
  </si>
  <si>
    <t>Active fluxgate S inverse calibration matrices: Bx</t>
  </si>
  <si>
    <t>s_inverse_by</t>
  </si>
  <si>
    <t>PD797</t>
  </si>
  <si>
    <t>S Inverse By</t>
  </si>
  <si>
    <t>Active fluxgate S inverse calibration matrices: By</t>
  </si>
  <si>
    <t>s_inverse_bz</t>
  </si>
  <si>
    <t>PD798</t>
  </si>
  <si>
    <t>S Inverse Bz</t>
  </si>
  <si>
    <t>Active fluxgate S inverse calibration matrices: Bz</t>
  </si>
  <si>
    <t>s_inverse_err</t>
  </si>
  <si>
    <t>PD799</t>
  </si>
  <si>
    <t>S Inverse Error</t>
  </si>
  <si>
    <t>Active fluxgate S inverse calibration matrices: Error</t>
  </si>
  <si>
    <t>coil_offset</t>
  </si>
  <si>
    <t>PD800</t>
  </si>
  <si>
    <t>Coil Offset</t>
  </si>
  <si>
    <t>Active fluxgate coil offset calibration matrix</t>
  </si>
  <si>
    <t>electrical_null</t>
  </si>
  <si>
    <t>PD801</t>
  </si>
  <si>
    <t>Electrical Null</t>
  </si>
  <si>
    <t>Active fluxgate electrical null calibration value</t>
  </si>
  <si>
    <t>tilt_calibration_timestamp</t>
  </si>
  <si>
    <t>PD802</t>
  </si>
  <si>
    <t>Tilt Calibration Timestamp, seconds since 1900-01-01</t>
  </si>
  <si>
    <t>Tilt calibration date and time  stamp in seconds since Jan 01, 1900</t>
  </si>
  <si>
    <t>roll_up_down</t>
  </si>
  <si>
    <t>PD803</t>
  </si>
  <si>
    <t>Roll Up Down</t>
  </si>
  <si>
    <t>Tilt calibration matrices: Up</t>
  </si>
  <si>
    <t>pitch_up_down</t>
  </si>
  <si>
    <t>PD804</t>
  </si>
  <si>
    <t>Pitch Up Down</t>
  </si>
  <si>
    <t>Tilt calibration matrices: Down</t>
  </si>
  <si>
    <t>offset_up_down</t>
  </si>
  <si>
    <t>PD805</t>
  </si>
  <si>
    <t>Offset Up Down</t>
  </si>
  <si>
    <t>Tilt calibration matrices: Offset</t>
  </si>
  <si>
    <t>tilt_null</t>
  </si>
  <si>
    <t>PD806</t>
  </si>
  <si>
    <t>Tilt Null</t>
  </si>
  <si>
    <t>Tilt calibration null value</t>
  </si>
  <si>
    <t>transducer_frequency</t>
  </si>
  <si>
    <t>PD807</t>
  </si>
  <si>
    <t>Transducer Frequency, Hz</t>
  </si>
  <si>
    <t>Transducer head frequency</t>
  </si>
  <si>
    <t>PD808</t>
  </si>
  <si>
    <t>Transducer configuration</t>
  </si>
  <si>
    <t>match_layer</t>
  </si>
  <si>
    <t>PD809</t>
  </si>
  <si>
    <t>Match Layer</t>
  </si>
  <si>
    <t>PD810</t>
  </si>
  <si>
    <t>Transducer beam angles</t>
  </si>
  <si>
    <t>beam_pattern</t>
  </si>
  <si>
    <t>PD811</t>
  </si>
  <si>
    <t>Beam Pattern</t>
  </si>
  <si>
    <t>Are transducer beams convex (1) or concave (0)</t>
  </si>
  <si>
    <t>orientation</t>
  </si>
  <si>
    <t>PD812</t>
  </si>
  <si>
    <t>Orientation</t>
  </si>
  <si>
    <t>Whether the unit is oriented UP or DOWN</t>
  </si>
  <si>
    <t>sensors</t>
  </si>
  <si>
    <t>PD813</t>
  </si>
  <si>
    <t>Sensors</t>
  </si>
  <si>
    <t>Sensors are installed on the unit</t>
  </si>
  <si>
    <t>pressure_coeff_c3</t>
  </si>
  <si>
    <t>PD814</t>
  </si>
  <si>
    <t>Pressure sensor coefficients: C3</t>
  </si>
  <si>
    <t>pressure_coeff_c2</t>
  </si>
  <si>
    <t>PD815</t>
  </si>
  <si>
    <t>Pressure sensor coefficients: C2</t>
  </si>
  <si>
    <t>pressure_coeff_c1</t>
  </si>
  <si>
    <t>PD816</t>
  </si>
  <si>
    <t>Pressure sensor coefficients: C1</t>
  </si>
  <si>
    <t>pressure_coeff_offset</t>
  </si>
  <si>
    <t>PD817</t>
  </si>
  <si>
    <t>Pressure sensor coefficients: Offset</t>
  </si>
  <si>
    <t>temperature_sensor_offset</t>
  </si>
  <si>
    <t>PD818</t>
  </si>
  <si>
    <t>Temperature Sensor Offset</t>
  </si>
  <si>
    <t>Temperature sensor offset</t>
  </si>
  <si>
    <t>cpu_firmware</t>
  </si>
  <si>
    <t>PD819</t>
  </si>
  <si>
    <t>CPU Firmware</t>
  </si>
  <si>
    <t>CPU board firmware</t>
  </si>
  <si>
    <t>boot_code_required</t>
  </si>
  <si>
    <t>PD820</t>
  </si>
  <si>
    <t>Boot Code Required</t>
  </si>
  <si>
    <t>Required boot code</t>
  </si>
  <si>
    <t>boot_code_actual</t>
  </si>
  <si>
    <t>PD821</t>
  </si>
  <si>
    <t>Boot Code Actual</t>
  </si>
  <si>
    <t>Installed boot code</t>
  </si>
  <si>
    <t>demod_1_version</t>
  </si>
  <si>
    <t>PD822</t>
  </si>
  <si>
    <t>Demod 1 Version</t>
  </si>
  <si>
    <t>DEMOD #1 version</t>
  </si>
  <si>
    <t>demod_1_type</t>
  </si>
  <si>
    <t>PD823</t>
  </si>
  <si>
    <t>Demod 1 Type</t>
  </si>
  <si>
    <t>DEMOD #1 type</t>
  </si>
  <si>
    <t>demod_2_version</t>
  </si>
  <si>
    <t>PD824</t>
  </si>
  <si>
    <t>Demod 2 Version</t>
  </si>
  <si>
    <t>DEMOD #2 version</t>
  </si>
  <si>
    <t>demod_2_type</t>
  </si>
  <si>
    <t>PD825</t>
  </si>
  <si>
    <t>Demod 2 Type</t>
  </si>
  <si>
    <t>DEMOD #2 type</t>
  </si>
  <si>
    <t>power_timing_version</t>
  </si>
  <si>
    <t>PD826</t>
  </si>
  <si>
    <t>Power Timing Version</t>
  </si>
  <si>
    <t>PWRTMNG version</t>
  </si>
  <si>
    <t>power_timing_type</t>
  </si>
  <si>
    <t>PD827</t>
  </si>
  <si>
    <t>Power Timing Type</t>
  </si>
  <si>
    <t>PWRTMNG type</t>
  </si>
  <si>
    <t>board_serial_numbers</t>
  </si>
  <si>
    <t>PD828</t>
  </si>
  <si>
    <t>Board Serial Numbers</t>
  </si>
  <si>
    <t>Board serial number data</t>
  </si>
  <si>
    <t>date_time_array</t>
  </si>
  <si>
    <t>PD829</t>
  </si>
  <si>
    <t>Array of date and time values returned by instrument in response to RC command</t>
  </si>
  <si>
    <t>date_time_stamp</t>
  </si>
  <si>
    <t>PD830</t>
  </si>
  <si>
    <t>Instrument time in elapsed seconds since Jan 01, 1900</t>
  </si>
  <si>
    <t>PD831</t>
  </si>
  <si>
    <t>mV</t>
  </si>
  <si>
    <t>Instrument battery voltage returned in mV</t>
  </si>
  <si>
    <t>identification_string</t>
  </si>
  <si>
    <t>PD832</t>
  </si>
  <si>
    <t>Instrument identification string</t>
  </si>
  <si>
    <t>absolute_pressure_burst</t>
  </si>
  <si>
    <t>PD833</t>
  </si>
  <si>
    <t>Absolute Pressure, psi</t>
  </si>
  <si>
    <t>The OOI Level 0 Seafloor Pressure core data product, which is created by either polling the SBE-26plus (PRESF) family of instruments (in real-time mode) for ASCII text formated psia (absolute pressure) data, or (post-recovery) by converting raw hexadecimal absolute pressure data into decimal format. Absolute pressure is the combined atmospheric and water column pressure. Note, the L1 SFLPRES data product in dbar is computed from the L0 by applying a scaling factor.</t>
  </si>
  <si>
    <t>seafloor_pressure_burst</t>
  </si>
  <si>
    <t>PD834</t>
  </si>
  <si>
    <t>Total Seafloor Pressure, dbar</t>
  </si>
  <si>
    <t>The OOI Level 1 Seafloor Pressure core data product, in dbar, is computed from the L0 by applying a scaling factor.</t>
  </si>
  <si>
    <t>CTDBP-NO, DOSTA</t>
  </si>
  <si>
    <t>oxy_calphase</t>
  </si>
  <si>
    <t>PD835</t>
  </si>
  <si>
    <t>Calibrated phase</t>
  </si>
  <si>
    <t>Ready for Review</t>
  </si>
  <si>
    <t>oxy_temp</t>
  </si>
  <si>
    <t>PD836</t>
  </si>
  <si>
    <t>DOSTA Temperature</t>
  </si>
  <si>
    <t>sensor_id</t>
  </si>
  <si>
    <t>PD837</t>
  </si>
  <si>
    <t>constant&lt;str&gt;</t>
  </si>
  <si>
    <t>S6</t>
  </si>
  <si>
    <t>time_sync_flag</t>
  </si>
  <si>
    <t>PD838</t>
  </si>
  <si>
    <t>Either 'V' or 'P'</t>
  </si>
  <si>
    <t>lily_x_tilt</t>
  </si>
  <si>
    <t>PD839</t>
  </si>
  <si>
    <t>µrad</t>
  </si>
  <si>
    <t>BOTTILT-XTILT</t>
  </si>
  <si>
    <t>lily_y_tilt</t>
  </si>
  <si>
    <t>PD840</t>
  </si>
  <si>
    <t>BOTTILT-YTILT</t>
  </si>
  <si>
    <t>compass_direction</t>
  </si>
  <si>
    <t>PD841</t>
  </si>
  <si>
    <t>BOTTILT-SCMP</t>
  </si>
  <si>
    <t>supply_voltage</t>
  </si>
  <si>
    <t>PD842</t>
  </si>
  <si>
    <t>TLTVOLT</t>
  </si>
  <si>
    <t>press_trans_temp</t>
  </si>
  <si>
    <t>PD843</t>
  </si>
  <si>
    <t>Nano-resolution Pressure Transducer Temperature, deg C</t>
  </si>
  <si>
    <t>NPTTEMP</t>
  </si>
  <si>
    <t>The auxiliary data product Nano-resolution Pressure Transducer Temperature (NPTTEMP) is the temperature in °C internal to the Paroscientific Digiquartz Pressure Transducer (Model 42.4K-265) and used for onboard temperature-compensation of the pressure measurements produced by the BOTPT instrument.</t>
  </si>
  <si>
    <t>heat_x_tilt</t>
  </si>
  <si>
    <t>PD844</t>
  </si>
  <si>
    <t>CRTTILT-XTILT</t>
  </si>
  <si>
    <t>heat_y_tilt</t>
  </si>
  <si>
    <t>PD845</t>
  </si>
  <si>
    <t>CRTTILT-YTILT</t>
  </si>
  <si>
    <t>iris_x_tilt</t>
  </si>
  <si>
    <t>PD846</t>
  </si>
  <si>
    <t>LRTTILT-XTILT</t>
  </si>
  <si>
    <t>iris_y_tilt</t>
  </si>
  <si>
    <t>PD847</t>
  </si>
  <si>
    <t>LRTTILT-YTILT</t>
  </si>
  <si>
    <t>bottom_pressure</t>
  </si>
  <si>
    <t>PD848</t>
  </si>
  <si>
    <t>Nano-resolution Bottom Pressure, psi</t>
  </si>
  <si>
    <t>BOTPRES</t>
  </si>
  <si>
    <t>BOTPRES_L1</t>
  </si>
  <si>
    <t>The OOI Level 1 Nano-resolution Bottom Pressure (BOTPRES) core data product is produced by the BOTPT instrument class. The data for this core data product is derived directly from the output of an onboard Paroscientific Digiquartz Pressure Transducer (Model 42.4K-265) enabled for nanoresolution pressure measurements through pairing with a Paroscientific Intelligent Interface Board.</t>
  </si>
  <si>
    <t>lily_temp</t>
  </si>
  <si>
    <t>PD849</t>
  </si>
  <si>
    <t>TLTTEMP</t>
  </si>
  <si>
    <t>iris_temp</t>
  </si>
  <si>
    <t>PD850</t>
  </si>
  <si>
    <t>LRTTEMP</t>
  </si>
  <si>
    <t>heat_temp</t>
  </si>
  <si>
    <t>PD851</t>
  </si>
  <si>
    <t>CRTTEMP</t>
  </si>
  <si>
    <t>seafloor_tilt_magnitude</t>
  </si>
  <si>
    <t>PD852</t>
  </si>
  <si>
    <t>Seafloor Tilt Magnitude</t>
  </si>
  <si>
    <t>BOTTILT-TMAG</t>
  </si>
  <si>
    <t>seafloor_tilt_direction</t>
  </si>
  <si>
    <t>PD853</t>
  </si>
  <si>
    <t>Seafloor Tilt Direction</t>
  </si>
  <si>
    <t>BOTTILT-TDIR</t>
  </si>
  <si>
    <t>Below are LC_TEST parameters used to validate code segments, they should not be used as examples, they are completely fictional and only serve to validate the parser's ability to read entries. Thanks! -Luke</t>
  </si>
  <si>
    <t>PD857</t>
  </si>
  <si>
    <t>PD858</t>
  </si>
  <si>
    <t>PD859</t>
  </si>
  <si>
    <t>PD854</t>
  </si>
  <si>
    <t>function</t>
  </si>
  <si>
    <t>{'T': 'PD857'}</t>
  </si>
  <si>
    <t>PD855</t>
  </si>
  <si>
    <t>{'C':'PD858'}</t>
  </si>
  <si>
    <t>PD856</t>
  </si>
  <si>
    <t>{'P': 'PD859', 'p_range': 679.34040721}</t>
  </si>
  <si>
    <t>PD860</t>
  </si>
  <si>
    <t>{'C': {'PFID4': {'C': 'PD855'}}, 't': 'PD854', 'p': 'PD856'}</t>
  </si>
  <si>
    <t>absolute_salinity</t>
  </si>
  <si>
    <t>PD861</t>
  </si>
  <si>
    <t>{'sp':{'PFID5':{'C': {'PFID4': {'C': 'PD855'}}, 't': 'PD854', 'p': 'PD856'}},'p':'PD856', 'lon':'PD9','lat':'PD8'}</t>
  </si>
  <si>
    <t>PD862</t>
  </si>
  <si>
    <t>{'SP':{'PFID5':{'C': {'PFID4': {'C': 'PD855'}}, 't': 'PD854', 'p': 'PD856'}}, 'p':'PD856', 't':'PD854', 'lat':'PD8','lon':'PD9'}</t>
  </si>
  <si>
    <t>ingestion_timestamp</t>
  </si>
  <si>
    <t>PD863</t>
  </si>
  <si>
    <t>Ingestion Timestamp, seconds since 1900-01-01</t>
  </si>
  <si>
    <t>The NTP Timestamp for when the granule was ingested</t>
  </si>
  <si>
    <t>PD864</t>
  </si>
  <si>
    <t>mS cm-1</t>
  </si>
  <si>
    <t>{'conductivity':'PD1'}</t>
  </si>
  <si>
    <t>PD865</t>
  </si>
  <si>
    <t>{'pressure':'PD2'}</t>
  </si>
  <si>
    <t>PD866</t>
  </si>
  <si>
    <t>{'temperature':'PD6'}</t>
  </si>
  <si>
    <t>PD867</t>
  </si>
  <si>
    <t>{'conductivity':'PD864', 'temp':'PD866', 'pressure':'PD865'}</t>
  </si>
  <si>
    <t>PD868</t>
  </si>
  <si>
    <t>{'conductivity':'PD864', 'temp':'PD866', 'pressure':'PD865', 'lat':'PD8', 'lon':'PD9'}</t>
  </si>
  <si>
    <t>beam_1_velocity</t>
  </si>
  <si>
    <t>PD869</t>
  </si>
  <si>
    <t>Beam 1 Velocity Profiles, mm s-1</t>
  </si>
  <si>
    <t>VELPROF-B1_L0</t>
  </si>
  <si>
    <t>Beam 1 relative water velocity (VELPROF-B1)</t>
  </si>
  <si>
    <t>beam_2_velocity</t>
  </si>
  <si>
    <t>PD870</t>
  </si>
  <si>
    <t>Beam 2 Velocity Profiles, mm s-1</t>
  </si>
  <si>
    <t>VELPROF-B2_L0</t>
  </si>
  <si>
    <t>Beam 2 relative water velocity (VELPROF-B2)</t>
  </si>
  <si>
    <t>beam_3_velocity</t>
  </si>
  <si>
    <t>PD871</t>
  </si>
  <si>
    <t>Beam 3 Velocity Profiles, mm s-1</t>
  </si>
  <si>
    <t>VELPROF-B3_L0</t>
  </si>
  <si>
    <t>Beam 3 relative water velocity (VELPROF-B3)</t>
  </si>
  <si>
    <t>beam_4_velocity</t>
  </si>
  <si>
    <t>PD872</t>
  </si>
  <si>
    <t>Beam 4 Velocity Profiles, mm s-1</t>
  </si>
  <si>
    <t>VELPROF-B4_L0</t>
  </si>
  <si>
    <t>Beam 4 relative water velocity (VELPROF-B4)</t>
  </si>
  <si>
    <t>percent_good_beam1</t>
  </si>
  <si>
    <t>PD873</t>
  </si>
  <si>
    <t>Percent Good Beam 1</t>
  </si>
  <si>
    <t>Percentage of pings having a good solution for beam 1.</t>
  </si>
  <si>
    <t>percent_good_beam2</t>
  </si>
  <si>
    <t>PD874</t>
  </si>
  <si>
    <t>Percent Good Beam 2</t>
  </si>
  <si>
    <t>Percentage of pings having a good solution for beam 2.</t>
  </si>
  <si>
    <t>percent_good_beam3</t>
  </si>
  <si>
    <t>PD875</t>
  </si>
  <si>
    <t>Percent Good Beam 3</t>
  </si>
  <si>
    <t>Percentage of pings having a good solution for beam 3.</t>
  </si>
  <si>
    <t>percent_good_beam4</t>
  </si>
  <si>
    <t>PD876</t>
  </si>
  <si>
    <t>Percent Good Beam 4</t>
  </si>
  <si>
    <t>Percentage of pings having a good solution for beam 4.</t>
  </si>
  <si>
    <t>real_time_clock</t>
  </si>
  <si>
    <t>PD877</t>
  </si>
  <si>
    <t>Real Time Clock Array</t>
  </si>
  <si>
    <t>Elements of the real-time clock array are: Year, Month, Day, Hour, Minute, Seconds, Hundredths. Units are standard time units, applied to each element respectively (year, month, day, hour, minutes, seconds, cseconds).</t>
  </si>
  <si>
    <t>eastward_turbulent_velocity</t>
  </si>
  <si>
    <t>PD878</t>
  </si>
  <si>
    <t>Eastward Turbulent Sea Water Velocity, m s-1</t>
  </si>
  <si>
    <t>{'uu':'PD539', 'vv':'PD540', 'lat':'PD1556', 'lon':'PD1557', 'timestamp':'PD7'}</t>
  </si>
  <si>
    <t>VELPTTU-VLE</t>
  </si>
  <si>
    <t>VELPTTU-VLE_L1</t>
  </si>
  <si>
    <t>Eastward component of turbulent seawater velocity relative to true North, m s-1</t>
  </si>
  <si>
    <t>northward_turbulent_velocity</t>
  </si>
  <si>
    <t>PD879</t>
  </si>
  <si>
    <t>Northward Turbulent Sea Water Velocity, m s-1</t>
  </si>
  <si>
    <t>VELPTTU-VLN</t>
  </si>
  <si>
    <t>VELPTTU-VLN_L1</t>
  </si>
  <si>
    <t>Northward component of turbulent seawater velocity relative to true North, m s-1</t>
  </si>
  <si>
    <t>upward_turbulent_velocity</t>
  </si>
  <si>
    <t>PD880</t>
  </si>
  <si>
    <t>Upward Turbulent Sea Water Velocity, m s-1</t>
  </si>
  <si>
    <t>{'w':'PD541'}</t>
  </si>
  <si>
    <t>VELPTTU-VLU</t>
  </si>
  <si>
    <t>VELPTTU-VLU_L1</t>
  </si>
  <si>
    <t>Upward component of turbulent seawater velocity, m s-1</t>
  </si>
  <si>
    <t>calibration_temp</t>
  </si>
  <si>
    <t>PD881</t>
  </si>
  <si>
    <t>Calibration Temperature, deg C</t>
  </si>
  <si>
    <t>Average temperature during the calibration</t>
  </si>
  <si>
    <t>absorption_coefficient</t>
  </si>
  <si>
    <t>PD882</t>
  </si>
  <si>
    <t>m-1</t>
  </si>
  <si>
    <t>Optical Absorption Coefficient, m-1</t>
  </si>
  <si>
    <t>OPTABSN_L2</t>
  </si>
  <si>
    <t>Absorbtion coefficient for water impurities (particulate and dissolved material) with temperature, salinity and scattering corrections applied.</t>
  </si>
  <si>
    <t>attenuation_coefficient</t>
  </si>
  <si>
    <t>PD883</t>
  </si>
  <si>
    <t>Optical Beam Attenuation Coefficient, m-1</t>
  </si>
  <si>
    <t>OPTATTN_L2</t>
  </si>
  <si>
    <t>Beam attenuation coefficient for water impurities (particulate and dissolved material) corrected for temperature and salinity effects.</t>
  </si>
  <si>
    <t>PD884</t>
  </si>
  <si>
    <t>Input Voltage, V</t>
  </si>
  <si>
    <t>input_bus_current</t>
  </si>
  <si>
    <t>PD885</t>
  </si>
  <si>
    <t>A</t>
  </si>
  <si>
    <t>Input Bus Current, A</t>
  </si>
  <si>
    <t>mvpc_temperature</t>
  </si>
  <si>
    <t>PD886</t>
  </si>
  <si>
    <t>MVPC Temperature, deg C</t>
  </si>
  <si>
    <t>mvpc_pressure_1</t>
  </si>
  <si>
    <t>PD887</t>
  </si>
  <si>
    <t>MVPC Pressure 1, psi</t>
  </si>
  <si>
    <t>abs_oxygen</t>
  </si>
  <si>
    <t>PD888</t>
  </si>
  <si>
    <t>μmol kg-1</t>
  </si>
  <si>
    <t>Salinity Corrected Dissolved Oxygen Concentration, µmol/kg</t>
  </si>
  <si>
    <t>DOCONCS</t>
  </si>
  <si>
    <t>moles_of_oxygen_per_unit_mass_in_sea_water</t>
  </si>
  <si>
    <t>DOCONCS_L2</t>
  </si>
  <si>
    <t>The OOI Level 2 Oxygen Concentration core data product DOCONCS is computed by applying a salinity and depth correction to the L1 data product DOCONCS from the DOSTA class of instruments, using L2 Practical Salinity (PRACSAL), L1 Pressure (PRESWAT), and L1 Temperature (TEMPWAT), all derived from a collocated Conductivity, Temperature, and Depth (CTD) instrument.</t>
  </si>
  <si>
    <t>Oxygen Concentration from "Stable" Instruments</t>
  </si>
  <si>
    <t>YOU SHOULD NEVER SEE THIS VARIABLE, FOR TESTS ONLY</t>
  </si>
  <si>
    <t>{'temperature':'PD6','offset':'LV_coeffA'}</t>
  </si>
  <si>
    <t>test_lookup_val</t>
  </si>
  <si>
    <t>PD890</t>
  </si>
  <si>
    <t>PRESF and PREST</t>
  </si>
  <si>
    <t>PD891</t>
  </si>
  <si>
    <t>{'p_psia':'PD94'}</t>
  </si>
  <si>
    <t>PD892</t>
  </si>
  <si>
    <t>{'lookup':'LV_lc_test||lookup_val'}</t>
  </si>
  <si>
    <t>PD893</t>
  </si>
  <si>
    <t>{'lookup1':'LV_coeffA', 'lookup2':'LV_lctest||lookup_val'}</t>
  </si>
  <si>
    <t>qc_temp_global_range</t>
  </si>
  <si>
    <t>PD894</t>
  </si>
  <si>
    <t>{'dat':'PD866', 'dat_min':'LV_grt_TEST_TEMPWAT_TEMPWAT||grt_min_value', 'dat_max':'LV_grt_TEST_TEMPWAT_TEMPWAT||grt_max_value'}</t>
  </si>
  <si>
    <t>qc_pressure_global_range</t>
  </si>
  <si>
    <t>PD895</t>
  </si>
  <si>
    <t>{'dat':'PD865', 'dat_min':'LV_grt_TEST_PRESWAT_PRESWAT||grt_min_value', 'dat_max':'LV_grt_TEST_PRESWAT_PRESWAT||grt_max_value'}</t>
  </si>
  <si>
    <t>qc_conductivity_global_range</t>
  </si>
  <si>
    <t>PD896</t>
  </si>
  <si>
    <t>{'dat':'PD864', 'dat_min':'LV_grt_TEST_CONDWAT_CONDWAT||grt_min_value', 'dat_max':'LV_grt_TEST_CONDWAT_CONDWAT||grt_max_value'}</t>
  </si>
  <si>
    <t>lookup_density</t>
  </si>
  <si>
    <t>PD897</t>
  </si>
  <si>
    <t>{'conductivity':'PD864', 'temp': 'PD866', 'pressure':'PD865', 'lat':'LV_lat','lon':'LV_lon'}</t>
  </si>
  <si>
    <t>qc_temp_grt_min_value</t>
  </si>
  <si>
    <t>PD898</t>
  </si>
  <si>
    <t>grt_TEST_TEMPWAT_TEMPWAT||grt_min_value</t>
  </si>
  <si>
    <t>qc_local_range_datlimz_tempwat</t>
  </si>
  <si>
    <t>PD899</t>
  </si>
  <si>
    <t>array</t>
  </si>
  <si>
    <t>lrt_TEST_TEMPWAT||lrt_datalimz</t>
  </si>
  <si>
    <t>PD900</t>
  </si>
  <si>
    <t>salinity_quantity_float32_1</t>
  </si>
  <si>
    <t>{'c':'PD1', 't':'PD6', 'p':'PD2'}</t>
  </si>
  <si>
    <t>PD901</t>
  </si>
  <si>
    <t>density_quantity_float32_kg_m_3</t>
  </si>
  <si>
    <t>{'SP':'PD900','t':'PD6','p':'PD2', 'lat':'lat','lon':'lon'}</t>
  </si>
  <si>
    <t>ADCP</t>
  </si>
  <si>
    <t>eastward_seawater_velocity</t>
  </si>
  <si>
    <t>PD902</t>
  </si>
  <si>
    <t>Eastward Sea Water Velocity, m s-1</t>
  </si>
  <si>
    <t>{'b1':'PD869','b2':'PD870','b3':'PD871','b4':'PD872','h':'PD672','p':'PD673','r':'PD674','vf':'PD617','lat':'PD1556','lon':'PD1557','z':'PD671','dt':'PD7'}</t>
  </si>
  <si>
    <t>VELPROF-VLE_L1</t>
  </si>
  <si>
    <t>Eastward sea water velocity component in Earth coordinates with the magnetic variation accounted for.</t>
  </si>
  <si>
    <t>northward_seawater_velocity</t>
  </si>
  <si>
    <t>PD903</t>
  </si>
  <si>
    <t>Northward Sea Water Velocity, m s-1</t>
  </si>
  <si>
    <t>VELPROF-VLN_L1</t>
  </si>
  <si>
    <t>Northward sea water velocity component in Earth coordinates with the magnetic variation accounted for.</t>
  </si>
  <si>
    <t>upward_seawater_velocity</t>
  </si>
  <si>
    <t>PD904</t>
  </si>
  <si>
    <t>Upward Sea Water Velocity, m s-1</t>
  </si>
  <si>
    <t>{'b1':'PD869','b2':'PD870','b3':'PD871','b4':'PD872','h':'PD672','p':'PD673','r':'PD674','vf':'PD617'}</t>
  </si>
  <si>
    <t>VELPROF-VLU_L1</t>
  </si>
  <si>
    <t>Upward sea water velocity component in Earth coordinates.</t>
  </si>
  <si>
    <t>PD905</t>
  </si>
  <si>
    <t>Error Velocity, m s-1</t>
  </si>
  <si>
    <t>{'b1':'PD869','b2':'PD870','b3':'PD871','b4':'PD872'}</t>
  </si>
  <si>
    <t>VELPROF-EVL_L1</t>
  </si>
  <si>
    <t>Error sea water velocity component.</t>
  </si>
  <si>
    <t>reference_designator</t>
  </si>
  <si>
    <t>PD906</t>
  </si>
  <si>
    <t>Not yet Implemented</t>
  </si>
  <si>
    <t>tempwat_example</t>
  </si>
  <si>
    <t>PD907</t>
  </si>
  <si>
    <t>degree_C</t>
  </si>
  <si>
    <t>{'a0':LV_a0', 'a1':'LV_a1','t0':'PD??'}</t>
  </si>
  <si>
    <t>PD908</t>
  </si>
  <si>
    <t>Sea Water Temperature, deg_C</t>
  </si>
  <si>
    <t>{'t0':'PD193','a0':'CC_a0','a1':'CC_a1','a2':'CC_a2','a3':'CC_a3'}</t>
  </si>
  <si>
    <t>In situ, sea water temperature in degress Centigrade (deg_C) from the conductivity, temperature and depth (CTD) family of instruments.</t>
  </si>
  <si>
    <t>PD909</t>
  </si>
  <si>
    <t>Sea Water Pressure, dbar</t>
  </si>
  <si>
    <t>{'p0':'PD195','therm0':'PD196','ptempa0':'CC_ptempa0','ptempa1':'CC_ptempa1','ptempa2':'CC_ptempa2','ptca0':'CC_ptca0','ptca1':'CC_ptca1','ptca2':'CC_ptca2','ptcb0':'CC_ptcb0','ptcb1':'CC_ptcb1','ptcb2':'CC_ptcb2','pa0':'CC_pa0','pa1':'CC_pa1','pa2':'CC_pa2'}</t>
  </si>
  <si>
    <t>Sea water pressure (abolute pressure less the pressure of one standard atmosphere), in decibars from the conductivity, temperature and depth (CTD) family of instruments.</t>
  </si>
  <si>
    <t>seawater_conductivity</t>
  </si>
  <si>
    <t>PD910</t>
  </si>
  <si>
    <t>Sea Water Conductivity, S m-1</t>
  </si>
  <si>
    <t>{'c0':'PD194','t1':'PD908','p1':'PD909','g':'CC_g','h':'CC_h','i':'CC_i','j':'CC_j','cpcor':'CC_cpcor','ctcor':'CC_ctcor'}</t>
  </si>
  <si>
    <t>In situ, sea water conductivity in Siemens per meter [S/m] from the conductivity, temperature and depth (CTD) family of instruments</t>
  </si>
  <si>
    <t>practical_salinity</t>
  </si>
  <si>
    <t>PD911</t>
  </si>
  <si>
    <t>Sea Water Practical Salinity</t>
  </si>
  <si>
    <t>{'c':'PD910','t':'PD908','p':'PD909'} </t>
  </si>
  <si>
    <t>seawater_density</t>
  </si>
  <si>
    <t>PD912</t>
  </si>
  <si>
    <t>Sea Water Density, kg m-3</t>
  </si>
  <si>
    <t>{'SP':'PD911','t':'PD908','p':'PD909','lat':'PD1556','lon':'PD1557'}</t>
  </si>
  <si>
    <t>https://confluence.oceanobservatories.org/display/CICG/HYPM_01_WFP_ACM</t>
  </si>
  <si>
    <t>VelA</t>
  </si>
  <si>
    <t>NPD1</t>
  </si>
  <si>
    <t>VelB</t>
  </si>
  <si>
    <t>NPD2</t>
  </si>
  <si>
    <t>VelC</t>
  </si>
  <si>
    <t>NPD3</t>
  </si>
  <si>
    <t>VelD</t>
  </si>
  <si>
    <t>NPD4</t>
  </si>
  <si>
    <t>Mx</t>
  </si>
  <si>
    <t>NPD5</t>
  </si>
  <si>
    <t>My</t>
  </si>
  <si>
    <t>NPD6</t>
  </si>
  <si>
    <t>Mz</t>
  </si>
  <si>
    <t>NPD7</t>
  </si>
  <si>
    <t>Pitch</t>
  </si>
  <si>
    <t>NPD8</t>
  </si>
  <si>
    <t>Roll</t>
  </si>
  <si>
    <t>NPD9</t>
  </si>
  <si>
    <t>upload_time</t>
  </si>
  <si>
    <t>NPD10</t>
  </si>
  <si>
    <t>NPD11</t>
  </si>
  <si>
    <t>oxygen_sensor_hertz</t>
  </si>
  <si>
    <t>Oxygen, Hz</t>
  </si>
  <si>
    <t>PD923</t>
  </si>
  <si>
    <t>PD924</t>
  </si>
  <si>
    <t>{'SP':'PD923','t':'PD6','p':'PD2','lat':'PD8','lon':'PD9'}</t>
  </si>
  <si>
    <t>cycle_rate</t>
  </si>
  <si>
    <t>PD925</t>
  </si>
  <si>
    <t>Cycle Rate, s</t>
  </si>
  <si>
    <t>Cycle rate, computed by device</t>
  </si>
  <si>
    <t>absorbance_ratio_434</t>
  </si>
  <si>
    <t>PD926</t>
  </si>
  <si>
    <t>Absorbance Ratio at 434 nm, counts</t>
  </si>
  <si>
    <t>{'light':'PD357'}</t>
  </si>
  <si>
    <t>absorbance_ratio_620</t>
  </si>
  <si>
    <t>PD927</t>
  </si>
  <si>
    <t>Absorbance Ratio at 620 nm, counts</t>
  </si>
  <si>
    <t>absorbance_blank_434</t>
  </si>
  <si>
    <t>PD928</t>
  </si>
  <si>
    <t>Absorbance Blank at 434 nm</t>
  </si>
  <si>
    <t>{'mtype':'PD355','light':'PD357','a434blnk':'PD926'}</t>
  </si>
  <si>
    <t>CO2ABS1_L0</t>
  </si>
  <si>
    <t>The Optical Absorbance ratio at 434 nm collected during the blank cycle and used to calculate the PCO2WAT data product.</t>
  </si>
  <si>
    <t>absorbance_blank_620</t>
  </si>
  <si>
    <t>PD929</t>
  </si>
  <si>
    <t>Absorbance Blank at 620 nm</t>
  </si>
  <si>
    <t>{'mtype':'PD355','light':'PD357','a620blnk':'PD927'}</t>
  </si>
  <si>
    <t>CO2ABS2_L0</t>
  </si>
  <si>
    <t>The Optical Absorbance ratio at 620 nm collected during the blank cycle and used to calculate the PCO2WAT data product.</t>
  </si>
  <si>
    <t>thermistor_temperature</t>
  </si>
  <si>
    <t>PD930</t>
  </si>
  <si>
    <t>OK</t>
  </si>
  <si>
    <t>Thermistor Temperature, deg_C</t>
  </si>
  <si>
    <t>{'traw':'PD359'}</t>
  </si>
  <si>
    <t>pco2_seawater</t>
  </si>
  <si>
    <t>PD931</t>
  </si>
  <si>
    <t>uatm</t>
  </si>
  <si>
    <t>Partial Pressure of CO2 in Water, uatm</t>
  </si>
  <si>
    <t>{'mtype':'PD355','light':'PD357','therm':'PD930','ea434':'CC_ea434','eb434':'CC_eb434','ea620':'CC_ea620','eb620':'CC_eb620','calt':'CC_calt','cala':'CC_cala','calb':'CC_calb','calc':'CC_calc','a434blnk':'PD928','a620blnk':'PD929'}</t>
  </si>
  <si>
    <t>PCO2WAT</t>
  </si>
  <si>
    <t>PCO2WAT_L1</t>
  </si>
  <si>
    <t>The partial pressure of carbon dioxide (pCO2) in seawater, which is the pressure that would be exerted by CO2 if all other gasses were removed. </t>
  </si>
  <si>
    <t>thermistor_start</t>
  </si>
  <si>
    <t>PD932</t>
  </si>
  <si>
    <t>Thermistor Resistivity at Start of Measurement, counts</t>
  </si>
  <si>
    <t>reference_light_measurements</t>
  </si>
  <si>
    <t>PD933</t>
  </si>
  <si>
    <t>Array of Reference Light Measurements, counts</t>
  </si>
  <si>
    <t>PD934</t>
  </si>
  <si>
    <t>Array of Light Measurements, counts</t>
  </si>
  <si>
    <t>thermistor_end</t>
  </si>
  <si>
    <t>PD935</t>
  </si>
  <si>
    <t>Thermistor Resistivity at End of Measurement, counts</t>
  </si>
  <si>
    <t>ABSTHRM_L0</t>
  </si>
  <si>
    <t>Thermistor resistivity with a DC volt range of 0 to 5</t>
  </si>
  <si>
    <t>signal_intensity_434</t>
  </si>
  <si>
    <t>PD936</t>
  </si>
  <si>
    <t>Signal Intensity at 434 nm, counts</t>
  </si>
  <si>
    <t>{'light':'PD934'}</t>
  </si>
  <si>
    <t>PH343SI_L0</t>
  </si>
  <si>
    <t>Signal intensity at 434nm ranging from 0 to 4096 (corresponds to a direct current volt range of 0 to 5)</t>
  </si>
  <si>
    <t>signal_intensity_578</t>
  </si>
  <si>
    <t>PD937</t>
  </si>
  <si>
    <t>Signal Intensity at 578 nm, counts</t>
  </si>
  <si>
    <t>PH578SI_L0</t>
  </si>
  <si>
    <t>Signal intensity at 578nm ranging from 0 to 4096 (corresponds to a direct current volt range of 0 to 5)</t>
  </si>
  <si>
    <t>PD938</t>
  </si>
  <si>
    <t>Thermistor Temperature at End of Measurement cycle, deg_C</t>
  </si>
  <si>
    <t>{'traw':'PD935'}</t>
  </si>
  <si>
    <t>ph_seawater</t>
  </si>
  <si>
    <t>PD939</t>
  </si>
  <si>
    <t>pH of Seawater</t>
  </si>
  <si>
    <t>{'ref':'PD933','light':'PD934','therm':'PD938','ea434':'CC_ea434','eb434':'CC_eb434','ea578':'CC_ea578','eb578':'CC_eb578'}</t>
  </si>
  <si>
    <t>PHWATER</t>
  </si>
  <si>
    <t>sea_water_ph_reported_on_total_scale</t>
  </si>
  <si>
    <t>PHWATER_L1</t>
  </si>
  <si>
    <t>A measure of the acidity or basicity of a seawater sample on the total hydrogen ion scale (pH_T) used for CO2 system calculations, nominally the concentration of hydrogen ions in seawater.</t>
  </si>
  <si>
    <t>estimated_oxygen_concentration</t>
  </si>
  <si>
    <t>PD940</t>
  </si>
  <si>
    <t>µmol L-1</t>
  </si>
  <si>
    <t>Temperature Compensated Dissolved Oxygen Concentration, µmol/L</t>
  </si>
  <si>
    <t>estimated_oxygen_saturation</t>
  </si>
  <si>
    <t>PD941</t>
  </si>
  <si>
    <t>Air Saturation, percent</t>
  </si>
  <si>
    <t>optode_temperature</t>
  </si>
  <si>
    <t>PD942</t>
  </si>
  <si>
    <t>Oxygen Sensor Temperature, deg C</t>
  </si>
  <si>
    <t>calibrated_phase</t>
  </si>
  <si>
    <t>PD943</t>
  </si>
  <si>
    <t>Calibrated Phase Difference, degrees</t>
  </si>
  <si>
    <t>Calibrated phase difference, used to calculate temperature compensated oxygen concentration.</t>
  </si>
  <si>
    <t>temp_compensated_phase</t>
  </si>
  <si>
    <t>PD944</t>
  </si>
  <si>
    <t>Temperature Compensated Phase, degrees</t>
  </si>
  <si>
    <t>blue_phase</t>
  </si>
  <si>
    <t>PD945</t>
  </si>
  <si>
    <t>Blue Light Phase, degrees</t>
  </si>
  <si>
    <t>red_phase</t>
  </si>
  <si>
    <t>PD946</t>
  </si>
  <si>
    <t>Red Light Phase, degrees</t>
  </si>
  <si>
    <t>blue_amplitude</t>
  </si>
  <si>
    <t>PD947</t>
  </si>
  <si>
    <t>Blue Light Amplitude, mV</t>
  </si>
  <si>
    <t>red_amplitude</t>
  </si>
  <si>
    <t>PD948</t>
  </si>
  <si>
    <t>Red Light Amplitude, mV</t>
  </si>
  <si>
    <t>raw_temperature</t>
  </si>
  <si>
    <t>PD949</t>
  </si>
  <si>
    <t>Thermistor Voltage, mV</t>
  </si>
  <si>
    <t>svu_cal_coefs</t>
  </si>
  <si>
    <t>PD950</t>
  </si>
  <si>
    <t>Stern-Volmer-Uchida Calibration Coefficients (csv)</t>
  </si>
  <si>
    <t>The 7 calibration coefficients used in the Stern-Volmer-Uchida equation required for OOI DOCONCS.  </t>
  </si>
  <si>
    <t>svu_cal_coef2</t>
  </si>
  <si>
    <t>PD951</t>
  </si>
  <si>
    <t>Stern-Volmer-Uchida Calibration Coefficient 2 (csv2)</t>
  </si>
  <si>
    <t>svu_cal_coef3</t>
  </si>
  <si>
    <t>PD952</t>
  </si>
  <si>
    <t>Stern-Volmer-Uchida Calibration Coefficient 3 (csv3)</t>
  </si>
  <si>
    <t>svu_cal_coef4</t>
  </si>
  <si>
    <t>PD953</t>
  </si>
  <si>
    <t>Stern-Volmer-Uchida Calibration Coefficient 4 (csv4)</t>
  </si>
  <si>
    <t>svu_cal_coef5</t>
  </si>
  <si>
    <t>PD954</t>
  </si>
  <si>
    <t>Stern-Volmer-Uchida Calibration Coefficient 5 (csv5)</t>
  </si>
  <si>
    <t>svu_cal_coef6</t>
  </si>
  <si>
    <t>PD955</t>
  </si>
  <si>
    <t>Stern-Volmer-Uchida Calibration Coefficient 6 (csv6)</t>
  </si>
  <si>
    <t>svu_cal_coef7</t>
  </si>
  <si>
    <t>PD956</t>
  </si>
  <si>
    <t>Stern-Volmer-Uchida Calibration Coefficient 7 (csv7)</t>
  </si>
  <si>
    <t>tc_oxygen</t>
  </si>
  <si>
    <t>PD957</t>
  </si>
  <si>
    <t>{'calphase':'PD943', 'do_temp':'PD942', 'csv':'PD950'}</t>
  </si>
  <si>
    <t>DOCONCS_L1</t>
  </si>
  <si>
    <t>Temperature Compensated Dissolved Oxygen Concentration as calculated by the Stern-Volmer-Uchida equation.  Not yet compensated for salinity or depth.  Used to calculate the L2 salinity and depth compensated dissolved oxygen concentration.</t>
  </si>
  <si>
    <t>PD958</t>
  </si>
  <si>
    <t>{'u':'PD714','v':'PD715','z':'PD671','lat':'PD1556','lon':'PD1557','dt':'PD7'}</t>
  </si>
  <si>
    <t>PD959</t>
  </si>
  <si>
    <t>PD960</t>
  </si>
  <si>
    <t>{'vel':'PD716'}</t>
  </si>
  <si>
    <t>PD961</t>
  </si>
  <si>
    <t>{'vel':'PD717'}</t>
  </si>
  <si>
    <t>beam_attenuation</t>
  </si>
  <si>
    <t>PD962</t>
  </si>
  <si>
    <t>Beam Attenuation, m-1</t>
  </si>
  <si>
    <t>{'cref':'PD595','csig':'PD597','traw':'PD590','cwl':'CC_cwlngth','coff':'CC_ccwo','tcal':'CC_tcal','tbins':'CC_tbins','tc_arr':'CC_tcarray','T':'PD908','PS':'PD911'}</t>
  </si>
  <si>
    <t>OPTATTN</t>
  </si>
  <si>
    <t>optical_absorption</t>
  </si>
  <si>
    <t>PD963</t>
  </si>
  <si>
    <t>Optical Absorption, m-1</t>
  </si>
  <si>
    <t>{'aref':'PD596','asig':'PD598','traw':'PD590','awl':'CC_awlngth','aoff':'CC_acwo','tcal':'CC_tcal','tbins':'CC_tbins','ta_arr':'CC_taarray','cpd_ts':'PD962','cwl':'CC_cwlngth','T':'PD908','PS':'PD911'}</t>
  </si>
  <si>
    <t>OPTABSN</t>
  </si>
  <si>
    <t>DOSTA, CTDBP</t>
  </si>
  <si>
    <t>ctdbp_tc_oxygen</t>
  </si>
  <si>
    <t>PD964</t>
  </si>
  <si>
    <t>{'o2_counts':'PD197'}</t>
  </si>
  <si>
    <t>L1 Temperature Compensated Dissolved Oxygen Concentration (DOCONCS) in µmol/L from a DOSTA that is integrated into a CTDBP</t>
  </si>
  <si>
    <t>vent_fluid_temperaure</t>
  </si>
  <si>
    <t>PD965</t>
  </si>
  <si>
    <t>Vent Fluid Temperature from TRHPH, deg_C</t>
  </si>
  <si>
    <t>{'V_s':'PD428','V_c':'PD430','a':'CC_a','b':'CC_b','c':'CC_c','d':'CC_d','e':'CC_e'}</t>
  </si>
  <si>
    <t>TRHPHTE</t>
  </si>
  <si>
    <t>TRHPHTE_L1</t>
  </si>
  <si>
    <t>Vent Fluid Temperature from the TRHPH instrument series measured in degrees C</t>
  </si>
  <si>
    <t>vent_fluid_chloride_conc</t>
  </si>
  <si>
    <t>PD966</t>
  </si>
  <si>
    <t>mmol kg-1</t>
  </si>
  <si>
    <t>Vent Fluid Chloride Concentration from TRHPH, mmol kg-1</t>
  </si>
  <si>
    <t>{'V_R1':'PD421','V_R2':'PD422','V_R3':'PD423','T':'PD965'}</t>
  </si>
  <si>
    <t>TRHPHCC</t>
  </si>
  <si>
    <t>TRHPHCC_L2</t>
  </si>
  <si>
    <t>Vent Fluid Chloride Concentration from the TRHPH instrument series measured in millimoles per kilogram</t>
  </si>
  <si>
    <t>vent_fluid_orp</t>
  </si>
  <si>
    <t>PD967</t>
  </si>
  <si>
    <t>Vent Fluid Oxidation-Reduction Potential from TRHPH, mV</t>
  </si>
  <si>
    <t>{'ORP_V':'PD427','offset':'CC_offset','gain':'CC_gain'}</t>
  </si>
  <si>
    <t>TRHPHEH</t>
  </si>
  <si>
    <t>TRHPHEH_L1</t>
  </si>
  <si>
    <t>Vent Fluid Oxidation-Reduction Potential from the TRHPH instrument series measured using Pt-Ag/AgCl electrode pairs.</t>
  </si>
  <si>
    <t>fractional_second</t>
  </si>
  <si>
    <t>PD968</t>
  </si>
  <si>
    <t>fractional seconds of the date time string</t>
  </si>
  <si>
    <t>velocity_offset_a</t>
  </si>
  <si>
    <t>PD969</t>
  </si>
  <si>
    <t>Beam A velocity offset</t>
  </si>
  <si>
    <t>Calibrated velocity offset for acoustic beam A in 2s complement Hexidecimal</t>
  </si>
  <si>
    <t>velocity_offset_b</t>
  </si>
  <si>
    <t>PD970</t>
  </si>
  <si>
    <t>Beam B velocity offset</t>
  </si>
  <si>
    <t>Calibrated velocity offset for acoustic beam B in 2s complement Hexidecimal</t>
  </si>
  <si>
    <t>velocity_offset_c</t>
  </si>
  <si>
    <t>PD971</t>
  </si>
  <si>
    <t>Beam C velocity offset</t>
  </si>
  <si>
    <t>Calibrated velocity offset for acoustic beam C in 2s complement Hexidecimal</t>
  </si>
  <si>
    <t>velocity_offset_d</t>
  </si>
  <si>
    <t>PD972</t>
  </si>
  <si>
    <t>Beam D velocity offset</t>
  </si>
  <si>
    <t>Calibrated velocity offset for acoustic beam D in 2s complement Hexidecimal</t>
  </si>
  <si>
    <t>compass_offset_0</t>
  </si>
  <si>
    <t>PD973</t>
  </si>
  <si>
    <t>Compass offset 0</t>
  </si>
  <si>
    <t>Calibrated compass offset 0</t>
  </si>
  <si>
    <t>compass_offset_1</t>
  </si>
  <si>
    <t>PD974</t>
  </si>
  <si>
    <t>Compass offset 1</t>
  </si>
  <si>
    <t>Calibrated compass offset 1</t>
  </si>
  <si>
    <t>compass_offset_2</t>
  </si>
  <si>
    <t>PD975</t>
  </si>
  <si>
    <t>Compass offset 2</t>
  </si>
  <si>
    <t>Calibrated compass offset 2</t>
  </si>
  <si>
    <t>compass_scale_factor_0</t>
  </si>
  <si>
    <t>PD976</t>
  </si>
  <si>
    <t>Compass scale factor 0</t>
  </si>
  <si>
    <t>Calibrated compass scale factor 0</t>
  </si>
  <si>
    <t>compass_scale_factor_1</t>
  </si>
  <si>
    <t>PD977</t>
  </si>
  <si>
    <t>Compass scale factor 1</t>
  </si>
  <si>
    <t>Calibrated compass scale factor 1</t>
  </si>
  <si>
    <t>compass_scale_factor_2</t>
  </si>
  <si>
    <t>PD978</t>
  </si>
  <si>
    <t>Compass scale factor 2</t>
  </si>
  <si>
    <t>Calibrated compass scale factor 2</t>
  </si>
  <si>
    <t>tilt_offset_pitch</t>
  </si>
  <si>
    <t>PD979</t>
  </si>
  <si>
    <t>Pitch offset</t>
  </si>
  <si>
    <t>Calibrated pitch offset</t>
  </si>
  <si>
    <t>tilt_offset_roll</t>
  </si>
  <si>
    <t>PD980</t>
  </si>
  <si>
    <t>Roll offset</t>
  </si>
  <si>
    <t>Calibrated roll offset</t>
  </si>
  <si>
    <t>burst_interval_days</t>
  </si>
  <si>
    <t>PD981</t>
  </si>
  <si>
    <t>d</t>
  </si>
  <si>
    <t>Burst interval days</t>
  </si>
  <si>
    <t>Days component of the burst interval.  Burst interval = days+hours+minutes+seconds.</t>
  </si>
  <si>
    <t>burst_interval_hours</t>
  </si>
  <si>
    <t>PD982</t>
  </si>
  <si>
    <t>Burst interval hours</t>
  </si>
  <si>
    <t>Hours component of the burst interval.  Burst interval = days+hours+minutes+seconds.</t>
  </si>
  <si>
    <t>burst_interval_minutes</t>
  </si>
  <si>
    <t>PD983</t>
  </si>
  <si>
    <t>Burst interval minutes</t>
  </si>
  <si>
    <t>Minutes component of the burst interval.  Burst interval = days+hours+minutes+seconds.</t>
  </si>
  <si>
    <t>burst_interval_seconds</t>
  </si>
  <si>
    <t>PD984</t>
  </si>
  <si>
    <t>Burst interval seconds</t>
  </si>
  <si>
    <t>Seconds component of the burst interval.  Burst interval = days+hours+minutes+seconds.</t>
  </si>
  <si>
    <t>conductivity_ctd_l1</t>
  </si>
  <si>
    <t>PD985</t>
  </si>
  <si>
    <t>{ 'conductivity': 'PD1' }</t>
  </si>
  <si>
    <t>temperature_ctd_l1</t>
  </si>
  <si>
    <t>PD986</t>
  </si>
  <si>
    <t>temperature: PD6</t>
  </si>
  <si>
    <t>pressure_ctd_l1</t>
  </si>
  <si>
    <t>PD987</t>
  </si>
  <si>
    <t>pressure: PD2</t>
  </si>
  <si>
    <t>salinity_ctd_l2</t>
  </si>
  <si>
    <t>PD988</t>
  </si>
  <si>
    <t>conductivity: PD985, temp: PD986, pressure: PD987</t>
  </si>
  <si>
    <t>density_ctd_l2</t>
  </si>
  <si>
    <t>PD989</t>
  </si>
  <si>
    <t>conductivity: PD985, temp: PD986, pressure: PD987, lat: PD8, lon: PD9</t>
  </si>
  <si>
    <t>ctdbp_abs_oxygen</t>
  </si>
  <si>
    <t>PD990</t>
  </si>
  <si>
    <t>umol kg-1</t>
  </si>
  <si>
    <t>{'DO':'PD964','do_temp':'PD908', 'P':'PD909','T':'PD908','SP':'PD911','lat':'PD1556','lon':'PD1557'}</t>
  </si>
  <si>
    <t>The OOI Level 2 Oxygen Concentration core data product DOCONCS is computed by applying a salinity and depth correction to the L1 data product DOCONCS from a DOSTA integrated with a CTDBP, using the L2 Practical Salinity (PRACSAL), L1 Pressure (PRESWAT), and L1 Temperature (TEMPWAT), from the CTDBP.</t>
  </si>
  <si>
    <t>c:PD1,t:PD6,p:PD2</t>
  </si>
  <si>
    <t>{'SP':'PD988','t':'PD6','p':'PD2','lat':'PD8','lon':'PD9'}</t>
  </si>
  <si>
    <t>begin_measurement</t>
  </si>
  <si>
    <t>PD991</t>
  </si>
  <si>
    <t>S5</t>
  </si>
  <si>
    <t>Begin Measurement</t>
  </si>
  <si>
    <t>zero_a2d</t>
  </si>
  <si>
    <t>PD992</t>
  </si>
  <si>
    <t>Zero A/D, counts</t>
  </si>
  <si>
    <t>current_a2d</t>
  </si>
  <si>
    <t>PD993</t>
  </si>
  <si>
    <t>Current A/D, counts</t>
  </si>
  <si>
    <t>measured_air_co2</t>
  </si>
  <si>
    <t>PD994</t>
  </si>
  <si>
    <t>CO2 Mole Fraction in Air, uatm</t>
  </si>
  <si>
    <t>XCO2ATM_L0</t>
  </si>
  <si>
    <t>The OOI Level 0 CO2 Mole Fraction in Air (XCO2ATM) core data product produced by the PCO2A series of instruments</t>
  </si>
  <si>
    <t>measured_water_co2</t>
  </si>
  <si>
    <t>PD995</t>
  </si>
  <si>
    <t>CO2 Mole Fraction in Surface Seawater, uatm</t>
  </si>
  <si>
    <t>XCO2SSW_L0</t>
  </si>
  <si>
    <t>The OOI Level 0 CO2 Mole Fraction in Surface Seawater (XCO2SSW) core data product produced by the PCO2A series of instruments</t>
  </si>
  <si>
    <t>avg_irga_temperature</t>
  </si>
  <si>
    <t>PD996</t>
  </si>
  <si>
    <t>Average IRGA Temperature, deg_C</t>
  </si>
  <si>
    <t>PD997</t>
  </si>
  <si>
    <t>mbar</t>
  </si>
  <si>
    <t>Humidity, mbar</t>
  </si>
  <si>
    <t>humidity_temperature</t>
  </si>
  <si>
    <t>PD998</t>
  </si>
  <si>
    <t>Humidity Sensor Temperature, deg_C</t>
  </si>
  <si>
    <t>gas_stream_pressure</t>
  </si>
  <si>
    <t>PD999</t>
  </si>
  <si>
    <t>Gas Stream Pressure, gas tension</t>
  </si>
  <si>
    <t>PRESAIR_L0</t>
  </si>
  <si>
    <t>The OOI Level 0 Gas Stream Pressure (PRESAIR) core data product produced by the PCO2A series of instruments</t>
  </si>
  <si>
    <t>irga_detector_temperature</t>
  </si>
  <si>
    <t>PD1000</t>
  </si>
  <si>
    <t>IRGA Detector Instrument, deg_C</t>
  </si>
  <si>
    <t>irga_source_temperature</t>
  </si>
  <si>
    <t>PD1001</t>
  </si>
  <si>
    <t>IRGA Source Temperature, deg_C</t>
  </si>
  <si>
    <t>partial_pressure_co2_atm</t>
  </si>
  <si>
    <t>PD1002</t>
  </si>
  <si>
    <t>mol m-2 s-1</t>
  </si>
  <si>
    <t>Partial Pressure of CO2 in Air, mol m-2 s-1</t>
  </si>
  <si>
    <t>{'xCO2':'PD994','p':'PD999'}</t>
  </si>
  <si>
    <t>PCO2ATM</t>
  </si>
  <si>
    <t>PCO2ATM_L1</t>
  </si>
  <si>
    <t>The OOI Level 1 Partial Pressure of CO2 in Air core data product (PCO2ATM) is computed from the CO2 Mole Fraction in Air (XCO2ATM) core data product produced by the PCO2A series of instruments</t>
  </si>
  <si>
    <t>partial_pressure_co2_ssw</t>
  </si>
  <si>
    <t>PD1003</t>
  </si>
  <si>
    <t>Partial Pressure of CO2 in Surface Seawater, mol m-2 s-1</t>
  </si>
  <si>
    <t>{'xCO2':'PD995','p':'PD999'}</t>
  </si>
  <si>
    <t>PCO2SSW</t>
  </si>
  <si>
    <t>PCO2SSW_L1</t>
  </si>
  <si>
    <t>The OOI Level 1 Partial Pressure of CO2 in Surface Seawater core data product (PCO2SSW) is computed from the CO2 Mole Fraction in Surface Seawater (XCO2SSW) core data product produced by the PCO2A series of instruments</t>
  </si>
  <si>
    <t>product_name</t>
  </si>
  <si>
    <t>PD1004</t>
  </si>
  <si>
    <t>Product Name</t>
  </si>
  <si>
    <t>Aanderaa product name.</t>
  </si>
  <si>
    <t>product_number</t>
  </si>
  <si>
    <t>PD1005</t>
  </si>
  <si>
    <t>Product Number</t>
  </si>
  <si>
    <t>Aanderaa product/model number.</t>
  </si>
  <si>
    <t>PD1006</t>
  </si>
  <si>
    <t>Instrument serial number.</t>
  </si>
  <si>
    <t>software_id</t>
  </si>
  <si>
    <t>PD1007</t>
  </si>
  <si>
    <t>Software ID</t>
  </si>
  <si>
    <t>Software identifier code.</t>
  </si>
  <si>
    <t>PD1008</t>
  </si>
  <si>
    <t>Software Version (Major, Minor, Build)</t>
  </si>
  <si>
    <t>Software version array (major, minor, build).</t>
  </si>
  <si>
    <t>node_description</t>
  </si>
  <si>
    <t>PD1009</t>
  </si>
  <si>
    <t>Node Description</t>
  </si>
  <si>
    <t>User entered text for describing the node, placement, etc.</t>
  </si>
  <si>
    <t>owner_description</t>
  </si>
  <si>
    <t>PD1010</t>
  </si>
  <si>
    <t>User entered text about the owner of the instrument.</t>
  </si>
  <si>
    <t>salinity_comp</t>
  </si>
  <si>
    <t>PD1011</t>
  </si>
  <si>
    <t>Compensation Salinity</t>
  </si>
  <si>
    <t>The salinity value used for salinity compensation.  Zero if calculated external to the instrument.  OOI will use values from collocated CTD.</t>
  </si>
  <si>
    <t>phase_coef</t>
  </si>
  <si>
    <t>PD1012</t>
  </si>
  <si>
    <t>Phase Coefficients</t>
  </si>
  <si>
    <t>The PhaseCoef sensor property in the manual.</t>
  </si>
  <si>
    <t>foil_id</t>
  </si>
  <si>
    <t>PD1013</t>
  </si>
  <si>
    <t>Foil ID</t>
  </si>
  <si>
    <t>The FoilID sensor property in the manual.</t>
  </si>
  <si>
    <t>foil_coef_a</t>
  </si>
  <si>
    <t>PD1014</t>
  </si>
  <si>
    <t>Foil Coefficients A</t>
  </si>
  <si>
    <t>The FoilCoefA sensor property in the manual.</t>
  </si>
  <si>
    <t>foil_coef_b</t>
  </si>
  <si>
    <t>PD1015</t>
  </si>
  <si>
    <t>Foil Coefficients B</t>
  </si>
  <si>
    <t>The FoilCoefB sensor property in the manual.</t>
  </si>
  <si>
    <t>foil_poly_deg_t</t>
  </si>
  <si>
    <t>PD1016</t>
  </si>
  <si>
    <t>Foil Polynomial Temperature Exponent Coefficients</t>
  </si>
  <si>
    <t>The FoilPolyDegT sensor property in the manual.</t>
  </si>
  <si>
    <t>foil_poly_deg_o</t>
  </si>
  <si>
    <t>PD1017</t>
  </si>
  <si>
    <t>Foil Polynomial Oxygen Exponent Coefficients</t>
  </si>
  <si>
    <t>The FoilPolyDegO sensor property in the manual.</t>
  </si>
  <si>
    <t>conc_coefs</t>
  </si>
  <si>
    <t>PD1018</t>
  </si>
  <si>
    <t>Concentration Coefficients</t>
  </si>
  <si>
    <t>The ConcCoefs sensor property in the manual.</t>
  </si>
  <si>
    <t>nom_air_press</t>
  </si>
  <si>
    <t>PD1019</t>
  </si>
  <si>
    <t>hPa</t>
  </si>
  <si>
    <t>Nominal Air Pressure</t>
  </si>
  <si>
    <t>The NomAirPress sensor property in the manual.</t>
  </si>
  <si>
    <t>nom_air_mix</t>
  </si>
  <si>
    <t>PD1020</t>
  </si>
  <si>
    <t>Nominal Air Mix</t>
  </si>
  <si>
    <t>The NomAirMix sensor property in the manual.</t>
  </si>
  <si>
    <t>cal_data_sat</t>
  </si>
  <si>
    <t>PD1021</t>
  </si>
  <si>
    <t>Calibration Data for 100% Saturation</t>
  </si>
  <si>
    <t>The CalDataSat sensor property in the manual.</t>
  </si>
  <si>
    <t>cal_data_air_press</t>
  </si>
  <si>
    <t>PD1022</t>
  </si>
  <si>
    <t>Calibration Data for Air Pressure</t>
  </si>
  <si>
    <t>The CalDataAirPress sensor property in the manual.</t>
  </si>
  <si>
    <t>cal_data_zero</t>
  </si>
  <si>
    <t>PD1023</t>
  </si>
  <si>
    <t>Calibration Data for 0% Saturation</t>
  </si>
  <si>
    <t>The CalDataZero sensor property in the manual.</t>
  </si>
  <si>
    <t>red_reference</t>
  </si>
  <si>
    <t>PD1024</t>
  </si>
  <si>
    <t>Enable Red Reference</t>
  </si>
  <si>
    <t>Reveals if the red light reference sample is enabled.</t>
  </si>
  <si>
    <t>red_ref_interval</t>
  </si>
  <si>
    <t>PD1025</t>
  </si>
  <si>
    <t>Red Reference Interval</t>
  </si>
  <si>
    <t>The interval (in sample numbers) in which a red light reference sample is taken.  E.g. A value of 10 takes a red reference every 10 samples.</t>
  </si>
  <si>
    <t>operation_mode</t>
  </si>
  <si>
    <t>PD1026</t>
  </si>
  <si>
    <t>Mode</t>
  </si>
  <si>
    <t>Displays which communication mode the device is currently operating in.  Operation Mode: 'AiCaP', 'Smart Sensor Terminal', 'AADI Real_Time', or 'Analog Output'.  Refer to the manual for a description of the modes.</t>
  </si>
  <si>
    <t>sleep_mode</t>
  </si>
  <si>
    <t>PD1027</t>
  </si>
  <si>
    <t>Enable Sleep Mode</t>
  </si>
  <si>
    <t>Reveals if the instrument has sleep mode enabled.</t>
  </si>
  <si>
    <t>polled_mode</t>
  </si>
  <si>
    <t>PD1028</t>
  </si>
  <si>
    <t>Enable Polled Mode</t>
  </si>
  <si>
    <t>Reveals if the instrument has polled mode enabled.</t>
  </si>
  <si>
    <t>enable_text</t>
  </si>
  <si>
    <t>PD1029</t>
  </si>
  <si>
    <t>Enable Text</t>
  </si>
  <si>
    <t>Reveals if the instrument has enabled an informational text display at startup.</t>
  </si>
  <si>
    <t>decimal_format</t>
  </si>
  <si>
    <t>PD1030</t>
  </si>
  <si>
    <t>Enable Decimal Format</t>
  </si>
  <si>
    <t>
</t>
  </si>
  <si>
    <t>temp_limits</t>
  </si>
  <si>
    <t>PD1031</t>
  </si>
  <si>
    <t>Analog Temperature Limits</t>
  </si>
  <si>
    <t>The upper and lower limits for analog temperature output.</t>
  </si>
  <si>
    <t>conc_limits</t>
  </si>
  <si>
    <t>PD1032</t>
  </si>
  <si>
    <t>µmole L-1</t>
  </si>
  <si>
    <t>Analog Oxygen Concentration Limits</t>
  </si>
  <si>
    <t>The upper and lower limits of analog oxygen concentration output.</t>
  </si>
  <si>
    <t>sat_limits</t>
  </si>
  <si>
    <t>PD1033</t>
  </si>
  <si>
    <t>Analog Saturation Limits</t>
  </si>
  <si>
    <t>The upper and lower limits of analog air saturation output.</t>
  </si>
  <si>
    <t>phase_limits</t>
  </si>
  <si>
    <t>PD1034</t>
  </si>
  <si>
    <t>Analog Phase Limits</t>
  </si>
  <si>
    <t>The upper and lower limits of analog phase output.</t>
  </si>
  <si>
    <t>analog_output</t>
  </si>
  <si>
    <t>PD1035</t>
  </si>
  <si>
    <t>Analog Output</t>
  </si>
  <si>
    <t>The property that is output on analog channel 1.  Values can be 'O2Concentration', 'AirSaturation', or 'CalPhase'.  Analog channel 2 always outputs temperature.</t>
  </si>
  <si>
    <t>analog_1_coefs</t>
  </si>
  <si>
    <t>PD1036</t>
  </si>
  <si>
    <t>Analog Channel 1 Trim Coefficients</t>
  </si>
  <si>
    <t>User added trim coefficients (offset and slope) for analog channel 1.</t>
  </si>
  <si>
    <t>analog_2_coefs</t>
  </si>
  <si>
    <t>PD1037</t>
  </si>
  <si>
    <t>Analog Channel 2 Trim Coefficients</t>
  </si>
  <si>
    <t>User added trim coefficients (offset and slope) for analog channel 2.</t>
  </si>
  <si>
    <t>air_saturation</t>
  </si>
  <si>
    <t>PD1038</t>
  </si>
  <si>
    <t>Enable Air Saturation</t>
  </si>
  <si>
    <t>Reveals if air saturation output in the sample is enabled.</t>
  </si>
  <si>
    <t>enable_raw_data</t>
  </si>
  <si>
    <t>PD1039</t>
  </si>
  <si>
    <t>Enable Raw Data</t>
  </si>
  <si>
    <t>Reveals if the instrument enables raw data output in the sample.  The raw data values are: Calibrated phase, temperature compensated phase, blue light phase, red reference light phase, blue light amplitude, red reference light amplitude, and raw thermistor voltage.</t>
  </si>
  <si>
    <t>enable_temp</t>
  </si>
  <si>
    <t>PD1040</t>
  </si>
  <si>
    <t>Enable Temperature</t>
  </si>
  <si>
    <t>Reveals if temperature output in the sample is enabled.</t>
  </si>
  <si>
    <t>humidity_comp</t>
  </si>
  <si>
    <t>PD1041</t>
  </si>
  <si>
    <t>Enable Humidity Compensation</t>
  </si>
  <si>
    <t>Reveals if the instrument has humidity compensation enabled.</t>
  </si>
  <si>
    <t>enable_svu</t>
  </si>
  <si>
    <t>PD1042</t>
  </si>
  <si>
    <t>Enable Stern-Volmer-Uchida Formula</t>
  </si>
  <si>
    <t>Reveals if the temperature compensation is calculated using the Stern-Volmer-Uchida formula.  The OOI DOCONCS DPS requires the use of the the SVU equation.</t>
  </si>
  <si>
    <t>sampling_interval</t>
  </si>
  <si>
    <t>PD1043</t>
  </si>
  <si>
    <t>The interval in seconds at which samples are taken.</t>
  </si>
  <si>
    <t>location_description</t>
  </si>
  <si>
    <t>PD1044</t>
  </si>
  <si>
    <t>Location</t>
  </si>
  <si>
    <t>User entered text about the instrument location (non geographic, see geographic position).</t>
  </si>
  <si>
    <t>geographic_position_description</t>
  </si>
  <si>
    <t>PD1045</t>
  </si>
  <si>
    <t>Geographic Position</t>
  </si>
  <si>
    <t>User entered text about the geographic position of the instrument.</t>
  </si>
  <si>
    <t>vertical_position_description</t>
  </si>
  <si>
    <t>PD1046</t>
  </si>
  <si>
    <t>Vertical Position</t>
  </si>
  <si>
    <t>User entered vertical position of the instrument.</t>
  </si>
  <si>
    <t>reference_description</t>
  </si>
  <si>
    <t>PD1047</t>
  </si>
  <si>
    <t>User entered text for references.</t>
  </si>
  <si>
    <t>D1000</t>
  </si>
  <si>
    <t>temperature1</t>
  </si>
  <si>
    <t>PD1048</t>
  </si>
  <si>
    <t>Temperature 1</t>
  </si>
  <si>
    <t>temperature2</t>
  </si>
  <si>
    <t>PD1049</t>
  </si>
  <si>
    <t>Temperature 2</t>
  </si>
  <si>
    <t>temperature3</t>
  </si>
  <si>
    <t>PD1050</t>
  </si>
  <si>
    <t>Temperature 3</t>
  </si>
  <si>
    <t>barometric_pressure</t>
  </si>
  <si>
    <t>PD1051</t>
  </si>
  <si>
    <t>Barometric Pressure, mbar</t>
  </si>
  <si>
    <t>BARPRES_L0</t>
  </si>
  <si>
    <t>relative_humidity</t>
  </si>
  <si>
    <t>PD1052</t>
  </si>
  <si>
    <t>Relative Humidity, %</t>
  </si>
  <si>
    <t>RELHUMI</t>
  </si>
  <si>
    <t>RELHUMI_L1</t>
  </si>
  <si>
    <t>air_temperature</t>
  </si>
  <si>
    <t>PD1053</t>
  </si>
  <si>
    <t>Air Temperature</t>
  </si>
  <si>
    <t>TEMPAIR</t>
  </si>
  <si>
    <t>TEMPAIR_L1</t>
  </si>
  <si>
    <t>longwave_irradiance</t>
  </si>
  <si>
    <t>PD1054</t>
  </si>
  <si>
    <t>W m-2</t>
  </si>
  <si>
    <t>Longwave Irradiance</t>
  </si>
  <si>
    <t>LONGIRR</t>
  </si>
  <si>
    <t>downwelling_longwave_flux_in_air</t>
  </si>
  <si>
    <t>LONGIRR_L1</t>
  </si>
  <si>
    <t>precipitation</t>
  </si>
  <si>
    <t>PD1055</t>
  </si>
  <si>
    <t>Precipitation Level</t>
  </si>
  <si>
    <t>PRECIPM</t>
  </si>
  <si>
    <t>lwe_thickness_of_precipitation_amount</t>
  </si>
  <si>
    <t>PRECIPM_L1</t>
  </si>
  <si>
    <t>sea_surface_temperature</t>
  </si>
  <si>
    <t>PD1056</t>
  </si>
  <si>
    <t>Sea Surface Temperature</t>
  </si>
  <si>
    <t>TEMPSRF</t>
  </si>
  <si>
    <t>TEMPSRF_L1</t>
  </si>
  <si>
    <t>sea_surface_conductivity</t>
  </si>
  <si>
    <t>PD1057</t>
  </si>
  <si>
    <t>Sea Surface Conductivity</t>
  </si>
  <si>
    <t>CONDSRF</t>
  </si>
  <si>
    <t>CONDSRF_L1</t>
  </si>
  <si>
    <t>shortwave_irradiance</t>
  </si>
  <si>
    <t>PD1058</t>
  </si>
  <si>
    <t>Shorwave Irradiance</t>
  </si>
  <si>
    <t>SHRTIRR</t>
  </si>
  <si>
    <t>downwelling_shortwave_flux_in_air</t>
  </si>
  <si>
    <t>SHRTIRR_L1</t>
  </si>
  <si>
    <t>eastward_wind_velocity</t>
  </si>
  <si>
    <t>PD1059</t>
  </si>
  <si>
    <t>Eastward Wind Velocity relative to Magnetic North</t>
  </si>
  <si>
    <t>WINDAVG-VLE_L0</t>
  </si>
  <si>
    <t>northward_wind_velocity</t>
  </si>
  <si>
    <t>PD1060</t>
  </si>
  <si>
    <t>Northward Wind Velocity relative to Magnetic North</t>
  </si>
  <si>
    <t>WINDAVG-VLN_L0</t>
  </si>
  <si>
    <t>instrument_model</t>
  </si>
  <si>
    <t>PD1061</t>
  </si>
  <si>
    <t>Instrument Model</t>
  </si>
  <si>
    <t>calibration_date</t>
  </si>
  <si>
    <t>PD1062</t>
  </si>
  <si>
    <t>Calibration Date</t>
  </si>
  <si>
    <t>logging_interval</t>
  </si>
  <si>
    <t>PD1063</t>
  </si>
  <si>
    <t>Logging interval</t>
  </si>
  <si>
    <t>current_tick</t>
  </si>
  <si>
    <t>PD1064</t>
  </si>
  <si>
    <t>Current Second of Logging Interval</t>
  </si>
  <si>
    <t>recent_record_interval</t>
  </si>
  <si>
    <t>PD1065</t>
  </si>
  <si>
    <t>Recent Record Interval (R-interval)</t>
  </si>
  <si>
    <t>flash_card_presence</t>
  </si>
  <si>
    <t>PD1066</t>
  </si>
  <si>
    <t>Flash Card Presence</t>
  </si>
  <si>
    <t>ptt_id1</t>
  </si>
  <si>
    <t>PD1067</t>
  </si>
  <si>
    <t>PPT ID#1 Hex message</t>
  </si>
  <si>
    <t>ptt_id2</t>
  </si>
  <si>
    <t>PD1068</t>
  </si>
  <si>
    <t>PPT ID#2 Hex message</t>
  </si>
  <si>
    <t>ptt_id3</t>
  </si>
  <si>
    <t>PD1069</t>
  </si>
  <si>
    <t>PPT ID#3 Hex message</t>
  </si>
  <si>
    <t>failure_messages</t>
  </si>
  <si>
    <t>PD1070</t>
  </si>
  <si>
    <t>Failure messages</t>
  </si>
  <si>
    <t>sampling_state</t>
  </si>
  <si>
    <t>PD1071</t>
  </si>
  <si>
    <t>Sampling Status</t>
  </si>
  <si>
    <t>A sampling status message of 'GO' if sampling or 'STOPPED' if not sampling.</t>
  </si>
  <si>
    <t>barometric_pressure_l1</t>
  </si>
  <si>
    <t>PD1072</t>
  </si>
  <si>
    <t>Pa</t>
  </si>
  <si>
    <t>Barometric Pressure, Pa</t>
  </si>
  <si>
    <t>{'barpres':'PD1051'}</t>
  </si>
  <si>
    <t>BARPRES</t>
  </si>
  <si>
    <t>air_pressure_at_sea_level</t>
  </si>
  <si>
    <t>BARPRES_L1</t>
  </si>
  <si>
    <t>eastward_wind_velocity_l1</t>
  </si>
  <si>
    <t>PD1073</t>
  </si>
  <si>
    <t>Eastward Wind Velocity relative to True North</t>
  </si>
  <si>
    <t>{'uu':'PD1059','vv':'PD1060','lat':'PD1556','lon':'PD1557','timestamp':'PD7'}</t>
  </si>
  <si>
    <t>WINDAVG-VLE</t>
  </si>
  <si>
    <t>eastward_wind</t>
  </si>
  <si>
    <t>WINDAVG-VLE_L1</t>
  </si>
  <si>
    <t>northward_wind_velocity_l1</t>
  </si>
  <si>
    <t>PD1074</t>
  </si>
  <si>
    <t>Northward Wind Velocity relative to True North</t>
  </si>
  <si>
    <t>WINDAVG-VLN</t>
  </si>
  <si>
    <t>northward_wind</t>
  </si>
  <si>
    <t>WINDAVG-VLN_L1</t>
  </si>
  <si>
    <t>RASFL, PPSDN</t>
  </si>
  <si>
    <t>port_number</t>
  </si>
  <si>
    <t>PD1075</t>
  </si>
  <si>
    <t>Port Number</t>
  </si>
  <si>
    <t>commanded_volume</t>
  </si>
  <si>
    <t>PD1076</t>
  </si>
  <si>
    <t>mL</t>
  </si>
  <si>
    <t>Commanded Volume to Pump</t>
  </si>
  <si>
    <t>commanded_flowrate</t>
  </si>
  <si>
    <t>PD1077</t>
  </si>
  <si>
    <t>mL min-1</t>
  </si>
  <si>
    <t>Commanded Flowrate to Pump</t>
  </si>
  <si>
    <t>commanded_min_flowrate</t>
  </si>
  <si>
    <t>PD1078</t>
  </si>
  <si>
    <t>Commanded Minimum Flowrate</t>
  </si>
  <si>
    <t>commanded_timelimit</t>
  </si>
  <si>
    <t>PD1079</t>
  </si>
  <si>
    <t>Commanded Time Limit to Pump</t>
  </si>
  <si>
    <t>cumulative_volume</t>
  </si>
  <si>
    <t>PD1080</t>
  </si>
  <si>
    <t>Cumulative Volume</t>
  </si>
  <si>
    <t>flowrate</t>
  </si>
  <si>
    <t>PD1081</t>
  </si>
  <si>
    <t>Flowrate</t>
  </si>
  <si>
    <t>minimum_flowrate</t>
  </si>
  <si>
    <t>PD1082</t>
  </si>
  <si>
    <t>Minimum Flowrate</t>
  </si>
  <si>
    <t>PD1083</t>
  </si>
  <si>
    <t>Elapsed Time since start of sample, s</t>
  </si>
  <si>
    <t>sampling_status_code</t>
  </si>
  <si>
    <t>PD1084</t>
  </si>
  <si>
    <t>{0:'Pumping in progress', 1:'Volume reached', 2:'Time limit reached', 3:'Min flow reached', 4:'Low battery', 5:'Stopped by user', 6:'Pump would not start', 7:'Sudden flow obstruction', 8:'Sudden obstruction with slip', 9:'Sudden pressure release', -99:'empty'} </t>
  </si>
  <si>
    <t>Sampling Status Code</t>
  </si>
  <si>
    <t>VEL3D-C,D</t>
  </si>
  <si>
    <t>PD1085</t>
  </si>
  <si>
    <t>ok</t>
  </si>
  <si>
    <t>Eastward Turbulent Velocity, m s-1</t>
  </si>
  <si>
    <t>{'uu':'PD551','vv':'PD552','lat':'PD1556','lon':'PD1557','timestamp':'PD7'}</t>
  </si>
  <si>
    <t>'1341-00780</t>
  </si>
  <si>
    <t>velocity beam 1 or X or East (m/s)</t>
  </si>
  <si>
    <t>PD1086</t>
  </si>
  <si>
    <t>Northward Turbulent Velocity, m s-1</t>
  </si>
  <si>
    <t>velocity beam 2 or Y or North (m/s)</t>
  </si>
  <si>
    <t>PD1087</t>
  </si>
  <si>
    <t>Upward Turbulent Velocity, m s-1</t>
  </si>
  <si>
    <t>{'w':'PD553'}</t>
  </si>
  <si>
    <t>velocity beam 3 or Z or Up (m/s)</t>
  </si>
  <si>
    <t>transmit_pulse_length_2nd</t>
  </si>
  <si>
    <t>PD1088</t>
  </si>
  <si>
    <t>transmit pulse length (counts) second lag</t>
  </si>
  <si>
    <t>SPKIR</t>
  </si>
  <si>
    <t>instrument_id</t>
  </si>
  <si>
    <t>PD1089</t>
  </si>
  <si>
    <t>string</t>
  </si>
  <si>
    <t>Instrument ID</t>
  </si>
  <si>
    <t>SAT + instrument type</t>
  </si>
  <si>
    <t>PD1090</t>
  </si>
  <si>
    <t>SPKIR serial number</t>
  </si>
  <si>
    <t>timer</t>
  </si>
  <si>
    <t>PD1091</t>
  </si>
  <si>
    <t>Elapsed Time since Initialization, s</t>
  </si>
  <si>
    <t>number of seconds that have passed since the end of the initialization sequence.</t>
  </si>
  <si>
    <t>sample_delay</t>
  </si>
  <si>
    <t>PD1092</t>
  </si>
  <si>
    <t>Sample delay, ms</t>
  </si>
  <si>
    <t>representing the number of milliseconds to offset the Timer value to give an accurate indication of when the frame’s sensors were sampled</t>
  </si>
  <si>
    <t>channel_1</t>
  </si>
  <si>
    <t>PD1093</t>
  </si>
  <si>
    <t>A/D Counts for Optical Channel 1</t>
  </si>
  <si>
    <t>value representing the sampled A/D counts from the first optical channel</t>
  </si>
  <si>
    <t>channel_2</t>
  </si>
  <si>
    <t>PD1094</t>
  </si>
  <si>
    <t>A/D Counts for Optical Channel 2</t>
  </si>
  <si>
    <t>value representing the sampled A/D counts from the second optical channel</t>
  </si>
  <si>
    <t>channel_3</t>
  </si>
  <si>
    <t>PD1095</t>
  </si>
  <si>
    <t>A/D Counts for Optical Channel 3</t>
  </si>
  <si>
    <t>value representing the sampled A/D counts from the third optical channel</t>
  </si>
  <si>
    <t>channel_4</t>
  </si>
  <si>
    <t>PD1096</t>
  </si>
  <si>
    <t>A/D Counts for Optical Channel 4</t>
  </si>
  <si>
    <t>value representing the sampled A/D counts from the forth optical channel</t>
  </si>
  <si>
    <t>channel_5</t>
  </si>
  <si>
    <t>PD1097</t>
  </si>
  <si>
    <t>A/D Counts for Optical Channel 5</t>
  </si>
  <si>
    <t>value representing the sampled A/D counts from the fifth optical channel</t>
  </si>
  <si>
    <t>channel_6</t>
  </si>
  <si>
    <t>PD1098</t>
  </si>
  <si>
    <t>A/D Counts for Optical Channel 6</t>
  </si>
  <si>
    <t>value representing the sampled A/D counts from the sixth optical channel</t>
  </si>
  <si>
    <t>channel_7</t>
  </si>
  <si>
    <t>PD1099</t>
  </si>
  <si>
    <t>A/D Counts for Optical Channel 7</t>
  </si>
  <si>
    <t>value representing the sampled A/D counts from the seventh optical channel</t>
  </si>
  <si>
    <t>vin_sense</t>
  </si>
  <si>
    <t>PD1100</t>
  </si>
  <si>
    <t>Regulated Supply Voltage, counts</t>
  </si>
  <si>
    <t>regulated input voltage</t>
  </si>
  <si>
    <t>va_sense</t>
  </si>
  <si>
    <t>PD1101</t>
  </si>
  <si>
    <t>Analog Rail Voltage, counts</t>
  </si>
  <si>
    <t>analog rail voltage for the operational components of the instrument</t>
  </si>
  <si>
    <t>internal_temperature</t>
  </si>
  <si>
    <t>PD1102</t>
  </si>
  <si>
    <t>Internal Instrument Temperature, counts</t>
  </si>
  <si>
    <t>internal temperature of the instrument</t>
  </si>
  <si>
    <t>frame_counter</t>
  </si>
  <si>
    <t>PD1103</t>
  </si>
  <si>
    <t>Frame Counter, counts</t>
  </si>
  <si>
    <t>count of each frame transmitted</t>
  </si>
  <si>
    <t>PD1104</t>
  </si>
  <si>
    <t>Check Sum</t>
  </si>
  <si>
    <t>check sum on the telemetry frame</t>
  </si>
  <si>
    <t>telemetry_baud_rate</t>
  </si>
  <si>
    <t>PD1105</t>
  </si>
  <si>
    <t>bps</t>
  </si>
  <si>
    <t>Telemetry Baud Rate, bps</t>
  </si>
  <si>
    <t>data transfer rate on telemetry interface in bits per second (bps)</t>
  </si>
  <si>
    <t>max_frame_rate</t>
  </si>
  <si>
    <t>PD1106</t>
  </si>
  <si>
    <t>Frame Rate, Hz</t>
  </si>
  <si>
    <t>Defines the maximum frame rate that the instrument will use during normal operations (in other words, the sample rate).</t>
  </si>
  <si>
    <t>initialize_silent_mode</t>
  </si>
  <si>
    <t>PD1107</t>
  </si>
  <si>
    <t>Initialize Silent Mode</t>
  </si>
  <si>
    <t>Enables/disables display of start-up banner during initialization sequence when instrument is powered up. Default is "on".</t>
  </si>
  <si>
    <t>initialize_power_down</t>
  </si>
  <si>
    <t>PD1108</t>
  </si>
  <si>
    <t>Initialize Power Down</t>
  </si>
  <si>
    <t>Enables/disables application of operational power at end of initialization sequence. Default is "off".</t>
  </si>
  <si>
    <t>initialize_auto_telemetry</t>
  </si>
  <si>
    <t>PD1109</t>
  </si>
  <si>
    <t>Initialize Auto Telemetry</t>
  </si>
  <si>
    <t>Enables/Disables auto, or free-running, sampling once normal operations begin. Default is "on". With this mode off, polled sampling is available.</t>
  </si>
  <si>
    <t>network_mode</t>
  </si>
  <si>
    <t>PD1110</t>
  </si>
  <si>
    <t>Enable Network Mode</t>
  </si>
  <si>
    <t>Enables/disables network operation (Satlantic Network, not Ethernet!) for the instrument. Default is "off".</t>
  </si>
  <si>
    <t>network_address</t>
  </si>
  <si>
    <t>PD1111</t>
  </si>
  <si>
    <t>Network Address</t>
  </si>
  <si>
    <t>Satlantic Network address. Valid range is 1 - 255.</t>
  </si>
  <si>
    <t>network_baud_rate</t>
  </si>
  <si>
    <t>PD1112</t>
  </si>
  <si>
    <t>Network Baud Rate, bps</t>
  </si>
  <si>
    <t>Network baud rate.</t>
  </si>
  <si>
    <t>external_device2_fault</t>
  </si>
  <si>
    <t>PD1113</t>
  </si>
  <si>
    <t>External Fault, Device 2</t>
  </si>
  <si>
    <t>External Fault, Device 2 boolean.</t>
  </si>
  <si>
    <t>external_device3_fault</t>
  </si>
  <si>
    <t>PD1114</t>
  </si>
  <si>
    <t>External Fault, Device 3</t>
  </si>
  <si>
    <t>External Fault, Device 3 boolean.</t>
  </si>
  <si>
    <t>num_data_records</t>
  </si>
  <si>
    <t>PD1115</t>
  </si>
  <si>
    <t>Number of Data Records</t>
  </si>
  <si>
    <t>num_error_records</t>
  </si>
  <si>
    <t>PD1116</t>
  </si>
  <si>
    <t>Number of Error Records</t>
  </si>
  <si>
    <t>num_bytes_stored</t>
  </si>
  <si>
    <t>PD1117</t>
  </si>
  <si>
    <t>Number of Bytes Stored, bytes</t>
  </si>
  <si>
    <t>external_pump_setting</t>
  </si>
  <si>
    <t>PD1118</t>
  </si>
  <si>
    <t>External Pump (Device 1) Setting</t>
  </si>
  <si>
    <t>number_samples_averaged</t>
  </si>
  <si>
    <t>PD1119</t>
  </si>
  <si>
    <t>number_flushes</t>
  </si>
  <si>
    <t>PD1120</t>
  </si>
  <si>
    <t>pump_on_flush</t>
  </si>
  <si>
    <t>PD1121</t>
  </si>
  <si>
    <t>pump_off_flush</t>
  </si>
  <si>
    <t>PD1122</t>
  </si>
  <si>
    <t>number_reagent_pumps</t>
  </si>
  <si>
    <t>PD1123</t>
  </si>
  <si>
    <t>valve_delay</t>
  </si>
  <si>
    <t>PD1124</t>
  </si>
  <si>
    <t>pump_on_ind</t>
  </si>
  <si>
    <t>PD1125</t>
  </si>
  <si>
    <t>pv_off_ind</t>
  </si>
  <si>
    <t>PD1126</t>
  </si>
  <si>
    <t>number_blanks</t>
  </si>
  <si>
    <t>PD1127</t>
  </si>
  <si>
    <t>pump_measure_t</t>
  </si>
  <si>
    <t>PD1128</t>
  </si>
  <si>
    <t>pump_off_to_measure</t>
  </si>
  <si>
    <t>PD1129</t>
  </si>
  <si>
    <t>measure_to_pump_on</t>
  </si>
  <si>
    <t>PD1130</t>
  </si>
  <si>
    <t>number_measurements</t>
  </si>
  <si>
    <t>PD1131</t>
  </si>
  <si>
    <t>salinity_delay</t>
  </si>
  <si>
    <t>PD1132</t>
  </si>
  <si>
    <t>corrected_compass_direction</t>
  </si>
  <si>
    <t>PD1133</t>
  </si>
  <si>
    <t>Corrected Compass Direction, degrees</t>
  </si>
  <si>
    <t>{'scmp':'PD841','sn':'PD312'}</t>
  </si>
  <si>
    <t>BOTTILT-CCMP_L1</t>
  </si>
  <si>
    <t>The OOI Level 1 Seafloor High-Resolution Tilt (BOTTILT) core data product is produced by the BOTPT instrument class. The Corrected Compass (CCMP) component of BOTTILT is the compass direction of the positive Y-tilt axis (in degrees, clockwise from North) after corrections for calibration offsets and magnetic declination.</t>
  </si>
  <si>
    <t>PD1134</t>
  </si>
  <si>
    <t>Seafloor Tilt Magnitude, µrad</t>
  </si>
  <si>
    <t>{'x_tilt':'PD839','y_tilt':'PD840'}</t>
  </si>
  <si>
    <t>BOTTILT-TMAG_L1</t>
  </si>
  <si>
    <t>The OOI Level 1 Seafloor High-Resolution Tilt (BOTTILT) core data product is produced by the BOTPT instrument class. The Tilt Magnitude (TMAG) component of BOTTILT is the magnitude of seafloor tilt (in microradians) since the last re-leveling of the sensor.</t>
  </si>
  <si>
    <t>PD1135</t>
  </si>
  <si>
    <t>Seafloor Tilt Direction, degrees</t>
  </si>
  <si>
    <t>{'x_tilt':'PD839','y_tilt':'PD840','ccmp':'PD1133'}</t>
  </si>
  <si>
    <t>BOTTILT-TDIR_L1</t>
  </si>
  <si>
    <t>The OOI Level 1 Seafloor High-Resolution Tilt (BOTTILT) core data product is produced by the BOTPT instrument class. The Tilt Direction (TDIR) component of BOTTILT is the corrected direction (in degrees, clockwise from North) of the seafloor downward tilt since the last re-leveling of the sensor. </t>
  </si>
  <si>
    <t>FLORT-D</t>
  </si>
  <si>
    <t>date_string</t>
  </si>
  <si>
    <t>PD1136</t>
  </si>
  <si>
    <t>Measurement Date, UTC</t>
  </si>
  <si>
    <t>time_string</t>
  </si>
  <si>
    <t>PD1137</t>
  </si>
  <si>
    <t>Measurement Time, UTC</t>
  </si>
  <si>
    <t>measurement_wavelength_beta</t>
  </si>
  <si>
    <t>PD1138</t>
  </si>
  <si>
    <t>nm</t>
  </si>
  <si>
    <t>Measurement Wavelength, Scattering, nm</t>
  </si>
  <si>
    <t>raw_signal_beta</t>
  </si>
  <si>
    <t>PD1139</t>
  </si>
  <si>
    <t>Raw Scattering Measurement, counts</t>
  </si>
  <si>
    <t>FLUBSCT_L0</t>
  </si>
  <si>
    <t>The OOI Level 0 Optical Backscatter (red wavelengths) (FLUBSCT) core data product is produced by the WET Labs two and three channel fluorometers (FLORD and FLORT, respectively).  </t>
  </si>
  <si>
    <t>measurement_wavelength_chl</t>
  </si>
  <si>
    <t>PD1140</t>
  </si>
  <si>
    <t>Measurement Wavelength, Chlorophyll, nm</t>
  </si>
  <si>
    <t>raw_signal_chl</t>
  </si>
  <si>
    <t>PD1141</t>
  </si>
  <si>
    <t>Raw Chlorophyll Measurement, counts</t>
  </si>
  <si>
    <t>CHLAFLO_L0</t>
  </si>
  <si>
    <t>The OOI Level 0 Fluorometric Chlorophyll-a concentration (CHLAFLO) core data product is produced by the WET Labs two and three channel fluorometers (FLORD and FLORT, respectively).  </t>
  </si>
  <si>
    <t>measurement_wavelength_cdom</t>
  </si>
  <si>
    <t>PD1142</t>
  </si>
  <si>
    <t>Measurement Wavelength, CDOM, nm</t>
  </si>
  <si>
    <t>raw_signal_cdom</t>
  </si>
  <si>
    <t>PD1143</t>
  </si>
  <si>
    <t>Raw CDOM Measurement, counts</t>
  </si>
  <si>
    <t>CDOMFLO_L0</t>
  </si>
  <si>
    <t>The OOI Level 0 Fluorometric Colored Dissolved Organic Matter (CDOM) (CDOMFLO) core data product is produced by the WET Labs three channel fluorometers (FLORT).  </t>
  </si>
  <si>
    <t>raw_internal_temp</t>
  </si>
  <si>
    <t>PD1144</t>
  </si>
  <si>
    <t>signal_1_scale_factor</t>
  </si>
  <si>
    <t>PD1145</t>
  </si>
  <si>
    <t>m-1 sr-1</t>
  </si>
  <si>
    <t>Signal 1 (Scattering) Scale Factor, m-1 sr-1</t>
  </si>
  <si>
    <t>signal_1_offset</t>
  </si>
  <si>
    <t>PD1146</t>
  </si>
  <si>
    <t>Signal 1 (Scattering) Offset, counts</t>
  </si>
  <si>
    <t>signal_2_scale_factor</t>
  </si>
  <si>
    <t>PD1147</t>
  </si>
  <si>
    <t>ug L-1</t>
  </si>
  <si>
    <t>Signal 2 (Chlorophyll) Scale Factor, ug L-1</t>
  </si>
  <si>
    <t>signal_2_offset</t>
  </si>
  <si>
    <t>PD1148</t>
  </si>
  <si>
    <t>Signal 2 (Chlorophyll) Offset, counts</t>
  </si>
  <si>
    <t>signal_3_scale_factor</t>
  </si>
  <si>
    <t>PD1149</t>
  </si>
  <si>
    <t>Signal 3 (CDOM) Scale Factor, ppm</t>
  </si>
  <si>
    <t>signal_3_offset</t>
  </si>
  <si>
    <t>PD1150</t>
  </si>
  <si>
    <t>Signal 3 (CDOM) Offset, counts</t>
  </si>
  <si>
    <t>total_volume_scattering_coefficient</t>
  </si>
  <si>
    <t>PD1151</t>
  </si>
  <si>
    <t>Total Volume Scattering Coefficient (Beta(117,700)), m-1 sr-1</t>
  </si>
  <si>
    <t>{'sf':'PD1145','X':'PD1139','off':'PD1146'}</t>
  </si>
  <si>
    <t>FLUBSCT_L1</t>
  </si>
  <si>
    <t>The OOI Level 1 Optical Backscatter (red wavelengths) (FLUBSCT) core data product is produced by the WET Labs two and three channel fluorometers (FLORD and FLORT, respectively).</t>
  </si>
  <si>
    <t>fluorometric_chlorophyll_a</t>
  </si>
  <si>
    <t>PD1152</t>
  </si>
  <si>
    <t>Fluormetric Chlorophyll a Concentration, ug L-1</t>
  </si>
  <si>
    <t>{'sf':'PD1147','X':'PD1141','off':'PD1148'}</t>
  </si>
  <si>
    <t>CHLAFLO_L1</t>
  </si>
  <si>
    <t>The OOI Level 1 Fluorometric Chlorophyll-a concentration (CHLAFLO) core data product is produced by the WET Labs two and three channel fluorometers (FLORD and FLORT, respectively).  </t>
  </si>
  <si>
    <t>fluorometric_cdom</t>
  </si>
  <si>
    <t>PD1153</t>
  </si>
  <si>
    <t>Fluorometric CDOM Concentration, ppm</t>
  </si>
  <si>
    <t>{'sf':'PD1149','X':'PD1143','off':'PD1150'}</t>
  </si>
  <si>
    <t>CDOMFLO_L1</t>
  </si>
  <si>
    <t>The OOI Level 1 Fluorometric Colored Dissolved Organic Matter (CDOM) (CDOMFLO) core data product is produced by the WET Labs three channel fluorometers (FLORT).  </t>
  </si>
  <si>
    <t>eastward_velocity</t>
  </si>
  <si>
    <t>PD1154</t>
  </si>
  <si>
    <t>{'uu':'PD441','vv':'PD442','lat':'PD1556','lon':'PD1557','timestamp':'PD7'}</t>
  </si>
  <si>
    <t>VELPTMN-VLE_L1</t>
  </si>
  <si>
    <t>'1341-00790</t>
  </si>
  <si>
    <t>northward_velocity</t>
  </si>
  <si>
    <t>PD1155</t>
  </si>
  <si>
    <t>VELPTMN-VLN_L1</t>
  </si>
  <si>
    <t>upward_velocity</t>
  </si>
  <si>
    <t>PD1156</t>
  </si>
  <si>
    <t>{'w':'PD443'}</t>
  </si>
  <si>
    <t>VELPTMN-VLU_L1</t>
  </si>
  <si>
    <t>ensemble_start_time_2</t>
  </si>
  <si>
    <t>real_time_clock_2</t>
  </si>
  <si>
    <t>PD1158</t>
  </si>
  <si>
    <t>ADCPA</t>
  </si>
  <si>
    <t>bottom_track_id</t>
  </si>
  <si>
    <t>PD1159</t>
  </si>
  <si>
    <t>Bottom Track (BT) ID</t>
  </si>
  <si>
    <t>Bottom Track packet ID ("00 06h")</t>
  </si>
  <si>
    <t>bt_pings_per_ensemble</t>
  </si>
  <si>
    <t>PD1160</t>
  </si>
  <si>
    <t>BT Pings per Ensemble</t>
  </si>
  <si>
    <t>Stores the number of bottom-track pings to average together in each ensemble (BP-command). If BP = 0, the ADCP does not collect bottom-track data. The ADCP automatically ex-tends the ensemble interval (TE) if BP x TP &gt; TE. Scaling: LSD = 1 ping; Range = 0 to 999 pings </t>
  </si>
  <si>
    <t>bt_delay_before_reacquire</t>
  </si>
  <si>
    <t>PD1161</t>
  </si>
  <si>
    <t>BT Delay before Reacquire</t>
  </si>
  <si>
    <t>Stores the number of ADCP ensembles to wait after losing the bottom before trying to reacquire it (BD-command). Scaling: LSD = 1 ensemble; Range = 0 to 999 ensembles </t>
  </si>
  <si>
    <t>bt_corr_magnitude_min</t>
  </si>
  <si>
    <t>PD1162</t>
  </si>
  <si>
    <t>BT Minimum Correlation Magnitude, counts</t>
  </si>
  <si>
    <t>Stores the minimum correlation magnitude value (BC-command). Scaling: LSD = 1 count; Range = 0 to 255 counts </t>
  </si>
  <si>
    <t>bt_eval_magnitude_min</t>
  </si>
  <si>
    <t>PD1163</t>
  </si>
  <si>
    <t>BT Minimum Evaluation Amplitude, counts</t>
  </si>
  <si>
    <t>Stores the minimum evaluation amplitude value (BA-command). Scaling: LSD = 1 count; Range = 1 to 255 counts </t>
  </si>
  <si>
    <t>bt_percent_good_min</t>
  </si>
  <si>
    <t>PD1164</t>
  </si>
  <si>
    <t>BT Minimum Percent Good, percent</t>
  </si>
  <si>
    <t>Stores the minimum percentage of bottom-track pings in an ensemble that must be good to output velocity data (BG-command). </t>
  </si>
  <si>
    <t>bt_mode</t>
  </si>
  <si>
    <t>PD1165</t>
  </si>
  <si>
    <t>BT Mode</t>
  </si>
  <si>
    <t>Stores the bottom-tracking mode (BM-command). When the Lowered ADCP mode is set (WM15) the Bottom-Track mode will show up as Mode 11 (BM11). When the system uses standard Bottom-Track (BT-RA, see OL command), the Bottom-Track mode will show up as Mode 50 (BM50). </t>
  </si>
  <si>
    <t>bt_error_velocity_max</t>
  </si>
  <si>
    <t>PD1166</t>
  </si>
  <si>
    <t>BT Maximum Error Velocity, mm s-1</t>
  </si>
  <si>
    <t>Stores the error velocity maximum value (BE-command). Scaling: LSD = 1 mm/s; Range = 0 to 5000 mm/s (0 = did not screen data) </t>
  </si>
  <si>
    <t>bt_beam1_range</t>
  </si>
  <si>
    <t>PD1167</t>
  </si>
  <si>
    <t>BT Beam 1 Range, cm</t>
  </si>
  <si>
    <t>Contains the two lower bytes of the vertical range from the ADCP to the sea bottom (or surface) as determined by each beam. This vertical range does not consider the effects of pitch and roll. When bottom detections are bad, BT Range = 0. Scaling: LSD = 1 cm; Range = 0 to 65535 cm.</t>
  </si>
  <si>
    <t>bt_beam2_range</t>
  </si>
  <si>
    <t>PD1168</t>
  </si>
  <si>
    <t>BT Beam 2 Range, cm</t>
  </si>
  <si>
    <t>bt_beam3_range</t>
  </si>
  <si>
    <t>PD1169</t>
  </si>
  <si>
    <t>BT Beam 3 Range, cm</t>
  </si>
  <si>
    <t>bt_beam4_range</t>
  </si>
  <si>
    <t>PD1170</t>
  </si>
  <si>
    <t>BT Beam 4 Range, cm</t>
  </si>
  <si>
    <t>bt_eastward_velocity</t>
  </si>
  <si>
    <t>PD1171</t>
  </si>
  <si>
    <t>BT Bottom Eastward Velocity, mm s-1</t>
  </si>
  <si>
    <t>Eastward bottom-tracked velocity</t>
  </si>
  <si>
    <t>bt_northward_velocity</t>
  </si>
  <si>
    <t>PD1172</t>
  </si>
  <si>
    <t>BT Bottom Northward Velocity, mm s-1</t>
  </si>
  <si>
    <t>Northward bottom-tracked velocity</t>
  </si>
  <si>
    <t>bt_upward_velocity</t>
  </si>
  <si>
    <t>PD1173</t>
  </si>
  <si>
    <t>BT Bottom Upward Velocity, mm s-1</t>
  </si>
  <si>
    <t>Upward bottom-tracked velocity</t>
  </si>
  <si>
    <t>bt_error_velocity</t>
  </si>
  <si>
    <t>PD1174</t>
  </si>
  <si>
    <t>BT Bottom Error Velocity, mm s-1</t>
  </si>
  <si>
    <t>Error bottom-tracked velocity</t>
  </si>
  <si>
    <t>bt_beam1_correlation</t>
  </si>
  <si>
    <t>PD1175</t>
  </si>
  <si>
    <t>BT Bottom Beam 1 Correlation, counts</t>
  </si>
  <si>
    <t>Contains the correlation magnitude in relation to the sea bot-tom (or surface) as determined by each beam.  Scaling: LSD = 1 count; Range = 0 to 255 counts </t>
  </si>
  <si>
    <t>bt_beam2_correlation</t>
  </si>
  <si>
    <t>PD1176</t>
  </si>
  <si>
    <t>BT Bottom Beam 2 Correlation, counts</t>
  </si>
  <si>
    <t>bt_beam3_correlation</t>
  </si>
  <si>
    <t>PD1177</t>
  </si>
  <si>
    <t>BT Bottom Beam 3 Correlation, counts</t>
  </si>
  <si>
    <t>bt_beam4_correlation</t>
  </si>
  <si>
    <t>PD1178</t>
  </si>
  <si>
    <t>BT Bottom Beam 4 Correlation, counts</t>
  </si>
  <si>
    <t>bt_beam1_eval_amp</t>
  </si>
  <si>
    <t>PD1179</t>
  </si>
  <si>
    <t>BT Bottom Beam 1 Evaluation Amplitude, counts</t>
  </si>
  <si>
    <t>Contains the evaluation amplitude of the matching filter used in determining the strength of the bottom echo. Scaling: LSD = 1 count; Range = 0 to 255 counts </t>
  </si>
  <si>
    <t>bt_beam2_eval_amp</t>
  </si>
  <si>
    <t>PD1180</t>
  </si>
  <si>
    <t>BT Bottom Beam 2 Evaluation Amplitude, counts</t>
  </si>
  <si>
    <t>bt_beam3_eval_amp</t>
  </si>
  <si>
    <t>PD1181</t>
  </si>
  <si>
    <t>BT Bottom Beam 3 Evaluation Amplitude, counts</t>
  </si>
  <si>
    <t>bt_beam4_eval_amp</t>
  </si>
  <si>
    <t>PD1182</t>
  </si>
  <si>
    <t>BT Bottom Beam 4 Evaluation Amplitude, counts</t>
  </si>
  <si>
    <t>bt_beam1_percent_good</t>
  </si>
  <si>
    <t>PD1183</t>
  </si>
  <si>
    <t>BT Bottom Beam 1 Percent Good, percent</t>
  </si>
  <si>
    <t>Contains bottom-track percent-good data for each beam, which indicate the reliability of bottom-track data. It is the percentage of bottom-track pings that have passed the ADCP‟s bottom-track validity algorithm during an ensemble. Scaling: LSD = 1 percent; Range = 0 to 100 percent </t>
  </si>
  <si>
    <t>bt_beam2_percent_good</t>
  </si>
  <si>
    <t>PD1184</t>
  </si>
  <si>
    <t>BT Bottom Beam 2 Percent Good, percent</t>
  </si>
  <si>
    <t>bt_beam3_percent_good</t>
  </si>
  <si>
    <t>PD1185</t>
  </si>
  <si>
    <t>BT Bottom Beam 3 Percent Good, percent</t>
  </si>
  <si>
    <t>bt_beam4_percent_good</t>
  </si>
  <si>
    <t>PD1186</t>
  </si>
  <si>
    <t>BT Bottom Beam 4 Percent Good, percent</t>
  </si>
  <si>
    <t>bt_ref_layer_min</t>
  </si>
  <si>
    <t>PD1187</t>
  </si>
  <si>
    <t>BT Reference Layer Minimum Size, dm</t>
  </si>
  <si>
    <t>Stores the minimum layer size, the near boundary, and the far boundary of the BT water-reference layer (BL-command). Scaling (minimum layer size): LSD = 1 dm; Range = 0-999 dm. Scaling (near/far boundaries): LSD = 1 dm; Range = 0-9999 dm.</t>
  </si>
  <si>
    <t>bt_ref_layer_near</t>
  </si>
  <si>
    <t>PD1188</t>
  </si>
  <si>
    <t>BT Reference Layer Near Boundary, dm</t>
  </si>
  <si>
    <t>bt_ref_layer_far</t>
  </si>
  <si>
    <t>PD1189</t>
  </si>
  <si>
    <t>BT Reference Layer Far Boundary, dm</t>
  </si>
  <si>
    <t>bt_eastward_ref_layer_velocity</t>
  </si>
  <si>
    <t>PD1190</t>
  </si>
  <si>
    <t>BT Reference Layer Eastward Velocity, mm s-1</t>
  </si>
  <si>
    <t>Contains velocity data for the water reference layer for each beam. The BL-command explains the water reference layer. </t>
  </si>
  <si>
    <t>bt_northward_ref_layer_velocity</t>
  </si>
  <si>
    <t>PD1191</t>
  </si>
  <si>
    <t>BT Reference Layer Northward Velocity, mm s-1</t>
  </si>
  <si>
    <t>bt_upward_ref_layer_velocity</t>
  </si>
  <si>
    <t>PD1192</t>
  </si>
  <si>
    <t>BT Reference Layer Upward Velocity, mm s-1</t>
  </si>
  <si>
    <t>bt_error_ref_layer_velocity</t>
  </si>
  <si>
    <t>PD1193</t>
  </si>
  <si>
    <t>BT Reference Layer Error Velocity, mm s-1</t>
  </si>
  <si>
    <t>bt_beam1_ref_correlation</t>
  </si>
  <si>
    <t>PD1194</t>
  </si>
  <si>
    <t>BT Reference Layer Beam 1 Correlation, counts</t>
  </si>
  <si>
    <t>Contains correlation magnitude data for the water reference layer for each beam.</t>
  </si>
  <si>
    <t>bt_beam2_ref_correlation</t>
  </si>
  <si>
    <t>PD1195</t>
  </si>
  <si>
    <t>BT Reference Layer Beam 2 Correlation, counts</t>
  </si>
  <si>
    <t>bt_beam3_ref_correlation</t>
  </si>
  <si>
    <t>PD1196</t>
  </si>
  <si>
    <t>BT Reference Layer Beam 3 Correlation, counts</t>
  </si>
  <si>
    <t>bt_beam4_ref_correlation</t>
  </si>
  <si>
    <t>PD1197</t>
  </si>
  <si>
    <t>BT Reference Layer Beam 4 Correlation, counts</t>
  </si>
  <si>
    <t>bt_beam1_ref_intensity</t>
  </si>
  <si>
    <t>PD1198</t>
  </si>
  <si>
    <t>BT Reference Layer Beam 1 Evaluation Amplitude, counts</t>
  </si>
  <si>
    <t>Contains echo intensity data for the reference layer for each beam.</t>
  </si>
  <si>
    <t>bt_beam2_ref_intensity</t>
  </si>
  <si>
    <t>PD1199</t>
  </si>
  <si>
    <t>BT Reference Layer Beam 2 Evaluation Amplitude, counts</t>
  </si>
  <si>
    <t>bt_beam3_ref_intensity</t>
  </si>
  <si>
    <t>PD1200</t>
  </si>
  <si>
    <t>BT Reference Layer Beam 3 Evaluation Amplitude, counts</t>
  </si>
  <si>
    <t>bt_beam4_ref_intensity</t>
  </si>
  <si>
    <t>PD1201</t>
  </si>
  <si>
    <t>BT Reference Layer Beam 4 Evaluation Amplitude, counts</t>
  </si>
  <si>
    <t>bt_beam1_ref_percent_good</t>
  </si>
  <si>
    <t>PD1202</t>
  </si>
  <si>
    <t>BT Reference Layer Beam 1 Percent Good, percent</t>
  </si>
  <si>
    <t>Contains percent-good data for the water reference layer for each beam. They indicate the reliability of reference layer data. It is the percentage of bottom-track pings that have passed a reference layer validity algorithm during an ensemble. Scaling: LSD = 1 percent; Range = 0 to 100 percent </t>
  </si>
  <si>
    <t>bt_beam2_ref_percent_good</t>
  </si>
  <si>
    <t>PD1203</t>
  </si>
  <si>
    <t>BT Reference Layer Beam 2 Percent Good, percent</t>
  </si>
  <si>
    <t>bt_beam3_ref_percent_good</t>
  </si>
  <si>
    <t>PD1204</t>
  </si>
  <si>
    <t>BT Reference Layer Beam 3 Percent Good, percent</t>
  </si>
  <si>
    <t>bt_beam4_ref_percent_good</t>
  </si>
  <si>
    <t>PD1205</t>
  </si>
  <si>
    <t>BT Reference Layer Beam 4 Percent Good, percent</t>
  </si>
  <si>
    <t>bt_max_depth</t>
  </si>
  <si>
    <t>PD1206</t>
  </si>
  <si>
    <t>BT Maximum Tracking Depth, dm</t>
  </si>
  <si>
    <t>Stores the maximum tracking depth value (BX-command). Scaling: LSD = 1 decimeter; Range = 80 to 9999 decimeters </t>
  </si>
  <si>
    <t>bt_beam1_rssi_amplitude</t>
  </si>
  <si>
    <t>PD1207</t>
  </si>
  <si>
    <t>BT Beam 1 RSSI Amplitude, counts</t>
  </si>
  <si>
    <t>Contains the Receiver Signal Strength Indicator (RSSI) value in the center of the bottom echo as determined by each beam. Scaling: LSD = 0.45 dB per count; Range = 0 to 255 counts </t>
  </si>
  <si>
    <t>bt_beam2_rssi_amplitude</t>
  </si>
  <si>
    <t>PD1208</t>
  </si>
  <si>
    <t>BT Beam 2 RSSI Amplitude, counts</t>
  </si>
  <si>
    <t>bt_beam3_rssi_amplitude</t>
  </si>
  <si>
    <t>PD1209</t>
  </si>
  <si>
    <t>BT Beam 3 RSSI Amplitude, counts</t>
  </si>
  <si>
    <t>bt_beam4_rssi_amplitude</t>
  </si>
  <si>
    <t>PD1210</t>
  </si>
  <si>
    <t>BT Beam 4 RSSI Amplitude, counts</t>
  </si>
  <si>
    <t>bt_gain</t>
  </si>
  <si>
    <t>PD1211</t>
  </si>
  <si>
    <t>BT Gain Level</t>
  </si>
  <si>
    <t>Contains the Gain level for shallow water. See WJ-command. </t>
  </si>
  <si>
    <t>ADCP-PD12</t>
  </si>
  <si>
    <t>PD1212</t>
  </si>
  <si>
    <t>unit_id</t>
  </si>
  <si>
    <t>PD1213</t>
  </si>
  <si>
    <t>Unit ID</t>
  </si>
  <si>
    <t>The ID of the ADCP as set by the CI command</t>
  </si>
  <si>
    <t>Gliders</t>
  </si>
  <si>
    <t>c_air_pump</t>
  </si>
  <si>
    <t>PD1214</t>
  </si>
  <si>
    <t>c_ballast_pumped</t>
  </si>
  <si>
    <t>PD1215</t>
  </si>
  <si>
    <t>c_battpos</t>
  </si>
  <si>
    <t>PD1216</t>
  </si>
  <si>
    <t>in</t>
  </si>
  <si>
    <t>c_battroll</t>
  </si>
  <si>
    <t>PD1217</t>
  </si>
  <si>
    <t>rad</t>
  </si>
  <si>
    <t>c_bsipar_on</t>
  </si>
  <si>
    <t>PD1218</t>
  </si>
  <si>
    <t>c_de_oil_vol</t>
  </si>
  <si>
    <t>PD1219</t>
  </si>
  <si>
    <t>c_dvl_on</t>
  </si>
  <si>
    <t>PD1220</t>
  </si>
  <si>
    <t>c_flbbcd_on</t>
  </si>
  <si>
    <t>PD1221</t>
  </si>
  <si>
    <t>c_heading</t>
  </si>
  <si>
    <t>PD1222</t>
  </si>
  <si>
    <t>c_oxy3835_wphase_on</t>
  </si>
  <si>
    <t>PD1223</t>
  </si>
  <si>
    <t>c_pitch</t>
  </si>
  <si>
    <t>PD1224</t>
  </si>
  <si>
    <t>c_profile_on</t>
  </si>
  <si>
    <t>PD1225</t>
  </si>
  <si>
    <t>c_wpt_lat</t>
  </si>
  <si>
    <t>PD1226</t>
  </si>
  <si>
    <t>c_wpt_lon</t>
  </si>
  <si>
    <t>PD1227</t>
  </si>
  <si>
    <t>m_1meg_persistor</t>
  </si>
  <si>
    <t>PD1228</t>
  </si>
  <si>
    <t>m_aground_water_depth</t>
  </si>
  <si>
    <t>PD1229</t>
  </si>
  <si>
    <t>m_air_fill</t>
  </si>
  <si>
    <t>PD1230</t>
  </si>
  <si>
    <t>m_air_pump</t>
  </si>
  <si>
    <t>PD1231</t>
  </si>
  <si>
    <t>m_altimeter_status</t>
  </si>
  <si>
    <t>PD1232</t>
  </si>
  <si>
    <t>m_altimeter_voltage</t>
  </si>
  <si>
    <t>PD1233</t>
  </si>
  <si>
    <t>m_altitude</t>
  </si>
  <si>
    <t>PD1234</t>
  </si>
  <si>
    <t>m_altitude_rate</t>
  </si>
  <si>
    <t>PD1235</t>
  </si>
  <si>
    <t>m_appear_to_be_at_surface</t>
  </si>
  <si>
    <t>PD1236</t>
  </si>
  <si>
    <t>m_argos_is_xmitting</t>
  </si>
  <si>
    <t>PD1237</t>
  </si>
  <si>
    <t>m_argos_on</t>
  </si>
  <si>
    <t>PD1238</t>
  </si>
  <si>
    <t>m_argos_sent_data</t>
  </si>
  <si>
    <t>PD1239</t>
  </si>
  <si>
    <t>m_argos_timestamp</t>
  </si>
  <si>
    <t>PD1240</t>
  </si>
  <si>
    <t>m_at_risk_depth</t>
  </si>
  <si>
    <t>PD1241</t>
  </si>
  <si>
    <t>m_avbot_enable</t>
  </si>
  <si>
    <t>PD1242</t>
  </si>
  <si>
    <t>m_avbot_power</t>
  </si>
  <si>
    <t>PD1243</t>
  </si>
  <si>
    <t>m_avg_climb_rate</t>
  </si>
  <si>
    <t>PD1244</t>
  </si>
  <si>
    <t>m_avg_depth_rate</t>
  </si>
  <si>
    <t>PD1245</t>
  </si>
  <si>
    <t>m_avg_dive_rate</t>
  </si>
  <si>
    <t>PD1246</t>
  </si>
  <si>
    <t>m_avg_downward_inflection_time</t>
  </si>
  <si>
    <t>PD1247</t>
  </si>
  <si>
    <t>m_avg_speed</t>
  </si>
  <si>
    <t>PD1248</t>
  </si>
  <si>
    <t>m_avg_system_clock_lags_gps</t>
  </si>
  <si>
    <t>PD1249</t>
  </si>
  <si>
    <t>m_avg_upward_inflection_time</t>
  </si>
  <si>
    <t>PD1250</t>
  </si>
  <si>
    <t>m_avg_yo_time</t>
  </si>
  <si>
    <t>PD1251</t>
  </si>
  <si>
    <t>m_ballast_pumped</t>
  </si>
  <si>
    <t>PD1252</t>
  </si>
  <si>
    <t>m_ballast_pumped_energy</t>
  </si>
  <si>
    <t>PD1253</t>
  </si>
  <si>
    <t>J</t>
  </si>
  <si>
    <t>m_ballast_pumped_vel</t>
  </si>
  <si>
    <t>PD1254</t>
  </si>
  <si>
    <t>mL s-1</t>
  </si>
  <si>
    <t>m_battery</t>
  </si>
  <si>
    <t>PD1255</t>
  </si>
  <si>
    <t>m_battery_inst</t>
  </si>
  <si>
    <t>PD1256</t>
  </si>
  <si>
    <t>m_battpos</t>
  </si>
  <si>
    <t>PD1257</t>
  </si>
  <si>
    <t>m_battpos_vel</t>
  </si>
  <si>
    <t>PD1258</t>
  </si>
  <si>
    <t>in s-1</t>
  </si>
  <si>
    <t>m_battroll</t>
  </si>
  <si>
    <t>PD1259</t>
  </si>
  <si>
    <t>m_battroll_vel</t>
  </si>
  <si>
    <t>PD1260</t>
  </si>
  <si>
    <t>rad s-1</t>
  </si>
  <si>
    <t>m_bpump_fault_bit</t>
  </si>
  <si>
    <t>PD1261</t>
  </si>
  <si>
    <t>m_certainly_at_surface</t>
  </si>
  <si>
    <t>PD1262</t>
  </si>
  <si>
    <t>m_chars_tossed_by_abend</t>
  </si>
  <si>
    <t>PD1263</t>
  </si>
  <si>
    <t>m_chars_tossed_with_cd_off</t>
  </si>
  <si>
    <t>PD1264</t>
  </si>
  <si>
    <t>m_chars_tossed_with_power_off</t>
  </si>
  <si>
    <t>PD1265</t>
  </si>
  <si>
    <t>m_climb_tot_time</t>
  </si>
  <si>
    <t>PD1266</t>
  </si>
  <si>
    <t>m_console_cd</t>
  </si>
  <si>
    <t>PD1267</t>
  </si>
  <si>
    <t>m_console_on</t>
  </si>
  <si>
    <t>PD1268</t>
  </si>
  <si>
    <t>m_cop_tickle</t>
  </si>
  <si>
    <t>PD1269</t>
  </si>
  <si>
    <t>m_coulomb_amphr</t>
  </si>
  <si>
    <t>PD1270</t>
  </si>
  <si>
    <t>amp-h</t>
  </si>
  <si>
    <t>m_coulomb_amphr_raw</t>
  </si>
  <si>
    <t>PD1271</t>
  </si>
  <si>
    <t>m_coulomb_amphr_total</t>
  </si>
  <si>
    <t>PD1272</t>
  </si>
  <si>
    <t>m_coulomb_current</t>
  </si>
  <si>
    <t>PD1273</t>
  </si>
  <si>
    <t>amp</t>
  </si>
  <si>
    <t>m_coulomb_current_raw</t>
  </si>
  <si>
    <t>PD1274</t>
  </si>
  <si>
    <t>m_cycle_number</t>
  </si>
  <si>
    <t>PD1275</t>
  </si>
  <si>
    <t>m_depth</t>
  </si>
  <si>
    <t>PD1276</t>
  </si>
  <si>
    <t>m_depth_rate</t>
  </si>
  <si>
    <t>PD1277</t>
  </si>
  <si>
    <t>m_depth_rate_avg_final</t>
  </si>
  <si>
    <t>PD1278</t>
  </si>
  <si>
    <t>m_depth_rate_running_avg</t>
  </si>
  <si>
    <t>PD1279</t>
  </si>
  <si>
    <t>m_depth_rate_running_avg_n</t>
  </si>
  <si>
    <t>PD1280</t>
  </si>
  <si>
    <t>m_depth_rate_subsampled</t>
  </si>
  <si>
    <t>PD1281</t>
  </si>
  <si>
    <t>m_depth_rejected</t>
  </si>
  <si>
    <t>PD1282</t>
  </si>
  <si>
    <t>m_depth_state</t>
  </si>
  <si>
    <t>PD1283</t>
  </si>
  <si>
    <t>m_depth_subsampled</t>
  </si>
  <si>
    <t>PD1284</t>
  </si>
  <si>
    <t>m_device_drivers_called_abnormally</t>
  </si>
  <si>
    <t>PD1285</t>
  </si>
  <si>
    <t>m_device_error</t>
  </si>
  <si>
    <t>PD1286</t>
  </si>
  <si>
    <t>m_device_oddity</t>
  </si>
  <si>
    <t>PD1287</t>
  </si>
  <si>
    <t>m_device_warning</t>
  </si>
  <si>
    <t>PD1288</t>
  </si>
  <si>
    <t>m_de_oil_vol</t>
  </si>
  <si>
    <t>PD1289</t>
  </si>
  <si>
    <t>m_de_oil_vol_pot_voltage</t>
  </si>
  <si>
    <t>PD1290</t>
  </si>
  <si>
    <t>m_de_pump_fault_count</t>
  </si>
  <si>
    <t>PD1291</t>
  </si>
  <si>
    <t>m_digifin_cmd_done</t>
  </si>
  <si>
    <t>PD1292</t>
  </si>
  <si>
    <t>m_digifin_cmd_error</t>
  </si>
  <si>
    <t>PD1293</t>
  </si>
  <si>
    <t>m_digifin_leakdetect_reading</t>
  </si>
  <si>
    <t>PD1294</t>
  </si>
  <si>
    <t>m_digifin_motorstep_counter</t>
  </si>
  <si>
    <t>PD1295</t>
  </si>
  <si>
    <t>m_digifin_resp_data</t>
  </si>
  <si>
    <t>PD1296</t>
  </si>
  <si>
    <t>m_digifin_status</t>
  </si>
  <si>
    <t>PD1297</t>
  </si>
  <si>
    <t>m_disk_free</t>
  </si>
  <si>
    <t>PD1298</t>
  </si>
  <si>
    <t>Mbytes</t>
  </si>
  <si>
    <t>m_disk_usage</t>
  </si>
  <si>
    <t>PD1299</t>
  </si>
  <si>
    <t>m_dist_to_wpt</t>
  </si>
  <si>
    <t>PD1300</t>
  </si>
  <si>
    <t>m_dive_depth</t>
  </si>
  <si>
    <t>PD1301</t>
  </si>
  <si>
    <t>m_dive_tot_time</t>
  </si>
  <si>
    <t>PD1302</t>
  </si>
  <si>
    <t>m_dr_fix_time</t>
  </si>
  <si>
    <t>PD1303</t>
  </si>
  <si>
    <t>m_dr_postfix_time</t>
  </si>
  <si>
    <t>PD1304</t>
  </si>
  <si>
    <t>m_dr_surf_x_lmc</t>
  </si>
  <si>
    <t>PD1305</t>
  </si>
  <si>
    <t>m_dr_surf_y_lmc</t>
  </si>
  <si>
    <t>PD1306</t>
  </si>
  <si>
    <t>m_dr_time</t>
  </si>
  <si>
    <t>PD1307</t>
  </si>
  <si>
    <t>m_dr_x_actual_err</t>
  </si>
  <si>
    <t>PD1308</t>
  </si>
  <si>
    <t>m_dr_x_ini_err</t>
  </si>
  <si>
    <t>PD1309</t>
  </si>
  <si>
    <t>m_dr_x_postfix_drift</t>
  </si>
  <si>
    <t>PD1310</t>
  </si>
  <si>
    <t>m_dr_x_ta_postfix_drift</t>
  </si>
  <si>
    <t>PD1311</t>
  </si>
  <si>
    <t>m_dr_y_actual_err</t>
  </si>
  <si>
    <t>PD1312</t>
  </si>
  <si>
    <t>m_dr_y_ini_err</t>
  </si>
  <si>
    <t>PD1313</t>
  </si>
  <si>
    <t>m_dr_y_postfix_drift</t>
  </si>
  <si>
    <t>PD1314</t>
  </si>
  <si>
    <t>m_dr_y_ta_postfix_drift</t>
  </si>
  <si>
    <t>PD1315</t>
  </si>
  <si>
    <t>m_est_time_to_surface</t>
  </si>
  <si>
    <t>PD1316</t>
  </si>
  <si>
    <t>m_fin</t>
  </si>
  <si>
    <t>PD1317</t>
  </si>
  <si>
    <t>m_final_water_vx</t>
  </si>
  <si>
    <t>PD1318</t>
  </si>
  <si>
    <t>m_final_water_vy</t>
  </si>
  <si>
    <t>PD1319</t>
  </si>
  <si>
    <t>m_fin_vel</t>
  </si>
  <si>
    <t>PD1320</t>
  </si>
  <si>
    <t>m_fluid_pumped</t>
  </si>
  <si>
    <t>PD1321</t>
  </si>
  <si>
    <t>m_fluid_pumped_aft_hall_voltage</t>
  </si>
  <si>
    <t>PD1322</t>
  </si>
  <si>
    <t>m_fluid_pumped_fwd_hall_voltage</t>
  </si>
  <si>
    <t>PD1323</t>
  </si>
  <si>
    <t>m_fluid_pumped_vel</t>
  </si>
  <si>
    <t>PD1324</t>
  </si>
  <si>
    <t>m_free_heap</t>
  </si>
  <si>
    <t>PD1325</t>
  </si>
  <si>
    <t>m_gps_dist_from_dr</t>
  </si>
  <si>
    <t>PD1326</t>
  </si>
  <si>
    <t>m_gps_fix_x_lmc</t>
  </si>
  <si>
    <t>PD1327</t>
  </si>
  <si>
    <t>m_gps_fix_y_lmc</t>
  </si>
  <si>
    <t>PD1328</t>
  </si>
  <si>
    <t>m_gps_full_status</t>
  </si>
  <si>
    <t>PD1329</t>
  </si>
  <si>
    <t>m_gps_heading</t>
  </si>
  <si>
    <t>PD1330</t>
  </si>
  <si>
    <t>m_gps_ignored_lat</t>
  </si>
  <si>
    <t>PD1331</t>
  </si>
  <si>
    <t>m_gps_ignored_lon</t>
  </si>
  <si>
    <t>PD1332</t>
  </si>
  <si>
    <t>m_gps_invalid_lat</t>
  </si>
  <si>
    <t>PD1333</t>
  </si>
  <si>
    <t>m_gps_invalid_lon</t>
  </si>
  <si>
    <t>PD1334</t>
  </si>
  <si>
    <t>m_gps_lat</t>
  </si>
  <si>
    <t>PD1335</t>
  </si>
  <si>
    <t>GPS latitude, degrees</t>
  </si>
  <si>
    <t>GPS latitude in decimal degrees</t>
  </si>
  <si>
    <t>m_gps_lon</t>
  </si>
  <si>
    <t>PD1336</t>
  </si>
  <si>
    <t>GPS longitude, degrees</t>
  </si>
  <si>
    <t>GPS longitude in decimal degrees</t>
  </si>
  <si>
    <t>m_gps_mag_var</t>
  </si>
  <si>
    <t>PD1337</t>
  </si>
  <si>
    <t>m_gps_num_satellites</t>
  </si>
  <si>
    <t>PD1338</t>
  </si>
  <si>
    <t>m_gps_on</t>
  </si>
  <si>
    <t>PD1339</t>
  </si>
  <si>
    <t>m_gps_postfix_x_lmc</t>
  </si>
  <si>
    <t>PD1340</t>
  </si>
  <si>
    <t>m_gps_postfix_y_lmc</t>
  </si>
  <si>
    <t>PD1341</t>
  </si>
  <si>
    <t>m_gps_speed</t>
  </si>
  <si>
    <t>PD1342</t>
  </si>
  <si>
    <t>m_gps_status</t>
  </si>
  <si>
    <t>PD1343</t>
  </si>
  <si>
    <t>m_gps_toofar_lat</t>
  </si>
  <si>
    <t>PD1344</t>
  </si>
  <si>
    <t>m_gps_toofar_lon</t>
  </si>
  <si>
    <t>PD1345</t>
  </si>
  <si>
    <t>m_gps_uncertainty</t>
  </si>
  <si>
    <t>PD1346</t>
  </si>
  <si>
    <t>m_gps_utc_day</t>
  </si>
  <si>
    <t>PD1347</t>
  </si>
  <si>
    <t>m_gps_utc_hour</t>
  </si>
  <si>
    <t>PD1348</t>
  </si>
  <si>
    <t>m_gps_utc_minute</t>
  </si>
  <si>
    <t>PD1349</t>
  </si>
  <si>
    <t>m_gps_utc_month</t>
  </si>
  <si>
    <t>PD1350</t>
  </si>
  <si>
    <t>m_gps_utc_second</t>
  </si>
  <si>
    <t>PD1351</t>
  </si>
  <si>
    <t>m_gps_utc_year</t>
  </si>
  <si>
    <t>PD1352</t>
  </si>
  <si>
    <t>m_gps_x_lmc</t>
  </si>
  <si>
    <t>PD1353</t>
  </si>
  <si>
    <t>m_gps_y_lmc</t>
  </si>
  <si>
    <t>PD1354</t>
  </si>
  <si>
    <t>m_hdg_derror</t>
  </si>
  <si>
    <t>PD1355</t>
  </si>
  <si>
    <t>m_hdg_error</t>
  </si>
  <si>
    <t>PD1356</t>
  </si>
  <si>
    <t>m_hdg_ierror</t>
  </si>
  <si>
    <t>PD1357</t>
  </si>
  <si>
    <t>rad-sec</t>
  </si>
  <si>
    <t>m_hdg_rate</t>
  </si>
  <si>
    <t>PD1358</t>
  </si>
  <si>
    <t>m_heading</t>
  </si>
  <si>
    <t>PD1359</t>
  </si>
  <si>
    <t>m_initial_water_vx</t>
  </si>
  <si>
    <t>PD1360</t>
  </si>
  <si>
    <t>m_initial_water_vy</t>
  </si>
  <si>
    <t>PD1361</t>
  </si>
  <si>
    <t>m_iridium_attempt_num</t>
  </si>
  <si>
    <t>PD1362</t>
  </si>
  <si>
    <t>m_iridium_call_num</t>
  </si>
  <si>
    <t>PD1363</t>
  </si>
  <si>
    <t>m_iridium_connected</t>
  </si>
  <si>
    <t>PD1364</t>
  </si>
  <si>
    <t>m_iridium_console_on</t>
  </si>
  <si>
    <t>PD1365</t>
  </si>
  <si>
    <t>m_iridium_dialed_num</t>
  </si>
  <si>
    <t>PD1366</t>
  </si>
  <si>
    <t>m_iridium_on</t>
  </si>
  <si>
    <t>PD1367</t>
  </si>
  <si>
    <t>m_iridium_redials</t>
  </si>
  <si>
    <t>PD1368</t>
  </si>
  <si>
    <t>m_iridium_signal_strength</t>
  </si>
  <si>
    <t>PD1369</t>
  </si>
  <si>
    <t>m_iridium_status</t>
  </si>
  <si>
    <t>PD1370</t>
  </si>
  <si>
    <t>m_iridium_waiting_redial_delay</t>
  </si>
  <si>
    <t>PD1371</t>
  </si>
  <si>
    <t>m_iridium_waiting_registration</t>
  </si>
  <si>
    <t>PD1372</t>
  </si>
  <si>
    <t>m_is_ballast_pump_moving</t>
  </si>
  <si>
    <t>PD1373</t>
  </si>
  <si>
    <t>m_is_battpos_moving</t>
  </si>
  <si>
    <t>PD1374</t>
  </si>
  <si>
    <t>m_is_battroll_moving</t>
  </si>
  <si>
    <t>PD1375</t>
  </si>
  <si>
    <t>m_is_de_pump_moving</t>
  </si>
  <si>
    <t>PD1376</t>
  </si>
  <si>
    <t>m_is_fin_moving</t>
  </si>
  <si>
    <t>PD1377</t>
  </si>
  <si>
    <t>m_is_fpitch_pump_moving</t>
  </si>
  <si>
    <t>PD1378</t>
  </si>
  <si>
    <t>m_is_speed_estimated</t>
  </si>
  <si>
    <t>PD1379</t>
  </si>
  <si>
    <t>m_is_thermal_valve_moving</t>
  </si>
  <si>
    <t>PD1380</t>
  </si>
  <si>
    <t>m_last_yo_time</t>
  </si>
  <si>
    <t>PD1381</t>
  </si>
  <si>
    <t>m_lat</t>
  </si>
  <si>
    <t>PD1382</t>
  </si>
  <si>
    <t>Derived latitude, degrees</t>
  </si>
  <si>
    <t>Derived latitude in decimal degrees</t>
  </si>
  <si>
    <t>m_leak</t>
  </si>
  <si>
    <t>PD1383</t>
  </si>
  <si>
    <t>m_leakdetect_voltage</t>
  </si>
  <si>
    <t>PD1384</t>
  </si>
  <si>
    <t>m_leakdetect_voltage_forward</t>
  </si>
  <si>
    <t>PD1385</t>
  </si>
  <si>
    <t>m_leak_forward</t>
  </si>
  <si>
    <t>PD1386</t>
  </si>
  <si>
    <t>m_lithium_battery_relative_charge</t>
  </si>
  <si>
    <t>PD1387</t>
  </si>
  <si>
    <t>m_lithium_battery_status</t>
  </si>
  <si>
    <t>PD1388</t>
  </si>
  <si>
    <t>m_lithium_battery_time_to_charge</t>
  </si>
  <si>
    <t>PD1389</t>
  </si>
  <si>
    <t>m_lithium_battery_time_to_discharge</t>
  </si>
  <si>
    <t>PD1390</t>
  </si>
  <si>
    <t>m_lon</t>
  </si>
  <si>
    <t>PD1391</t>
  </si>
  <si>
    <t>Derived longitude, degrees</t>
  </si>
  <si>
    <t>Derived longitude in decimal degrees</t>
  </si>
  <si>
    <t>m_min_free_heap</t>
  </si>
  <si>
    <t>PD1392</t>
  </si>
  <si>
    <t>m_min_spare_heap</t>
  </si>
  <si>
    <t>PD1393</t>
  </si>
  <si>
    <t>m_mission_avg_speed_climbing</t>
  </si>
  <si>
    <t>PD1394</t>
  </si>
  <si>
    <t>m_mission_avg_speed_diving</t>
  </si>
  <si>
    <t>PD1395</t>
  </si>
  <si>
    <t>m_mission_start_time</t>
  </si>
  <si>
    <t>PD1396</t>
  </si>
  <si>
    <t>m_num_half_yos_in_segment</t>
  </si>
  <si>
    <t>PD1397</t>
  </si>
  <si>
    <t>m_pitch</t>
  </si>
  <si>
    <t>PD1398</t>
  </si>
  <si>
    <t>m_pitch_energy</t>
  </si>
  <si>
    <t>PD1399</t>
  </si>
  <si>
    <t>m_pitch_error</t>
  </si>
  <si>
    <t>PD1400</t>
  </si>
  <si>
    <t>m_present_secs_into_mission</t>
  </si>
  <si>
    <t>PD1401</t>
  </si>
  <si>
    <t>Elapsed mission time, Secs</t>
  </si>
  <si>
    <t>Secs since mission started</t>
  </si>
  <si>
    <t>m_present_time</t>
  </si>
  <si>
    <t>PD1402</t>
  </si>
  <si>
    <t>Time at the start of the cycle, Secs</t>
  </si>
  <si>
    <t>Secs since 1970 @ start of cycle</t>
  </si>
  <si>
    <t>m_pressure</t>
  </si>
  <si>
    <t>PD1403</t>
  </si>
  <si>
    <t>bar</t>
  </si>
  <si>
    <t>m_pressure_raw_voltage_sample0</t>
  </si>
  <si>
    <t>PD1404</t>
  </si>
  <si>
    <t>m_pressure_raw_voltage_sample19</t>
  </si>
  <si>
    <t>PD1405</t>
  </si>
  <si>
    <t>m_pressure_voltage</t>
  </si>
  <si>
    <t>PD1406</t>
  </si>
  <si>
    <t>m_raw_altitude</t>
  </si>
  <si>
    <t>PD1407</t>
  </si>
  <si>
    <t>m_raw_altitude_rejected</t>
  </si>
  <si>
    <t>PD1408</t>
  </si>
  <si>
    <t>m_roll</t>
  </si>
  <si>
    <t>PD1409</t>
  </si>
  <si>
    <t>m_science_clothesline_lag</t>
  </si>
  <si>
    <t>PD1410</t>
  </si>
  <si>
    <t>m_science_on</t>
  </si>
  <si>
    <t>PD1411</t>
  </si>
  <si>
    <t>m_science_ready_for_consci</t>
  </si>
  <si>
    <t>PD1412</t>
  </si>
  <si>
    <t>m_science_sent_some_data</t>
  </si>
  <si>
    <t>PD1413</t>
  </si>
  <si>
    <t>m_science_sync_time</t>
  </si>
  <si>
    <t>PD1414</t>
  </si>
  <si>
    <t>m_science_unreadiness_for_consci</t>
  </si>
  <si>
    <t>PD1415</t>
  </si>
  <si>
    <t>m_spare_heap</t>
  </si>
  <si>
    <t>PD1416</t>
  </si>
  <si>
    <t>m_speed</t>
  </si>
  <si>
    <t>PD1417</t>
  </si>
  <si>
    <t>m_stable_comms</t>
  </si>
  <si>
    <t>PD1418</t>
  </si>
  <si>
    <t>m_strobe_ctrl</t>
  </si>
  <si>
    <t>PD1419</t>
  </si>
  <si>
    <t>m_surface_est_cmd</t>
  </si>
  <si>
    <t>PD1420</t>
  </si>
  <si>
    <t>m_surface_est_ctd</t>
  </si>
  <si>
    <t>PD1421</t>
  </si>
  <si>
    <t>m_surface_est_fw</t>
  </si>
  <si>
    <t>PD1422</t>
  </si>
  <si>
    <t>m_surface_est_gps</t>
  </si>
  <si>
    <t>PD1423</t>
  </si>
  <si>
    <t>m_surface_est_irid</t>
  </si>
  <si>
    <t>PD1424</t>
  </si>
  <si>
    <t>m_surface_est_total</t>
  </si>
  <si>
    <t>PD1425</t>
  </si>
  <si>
    <t>m_system_clock_lags_gps</t>
  </si>
  <si>
    <t>PD1426</t>
  </si>
  <si>
    <t>m_tcm3_is_calibrated</t>
  </si>
  <si>
    <t>PD1427</t>
  </si>
  <si>
    <t>m_tcm3_magbearth</t>
  </si>
  <si>
    <t>PD1428</t>
  </si>
  <si>
    <t>uT</t>
  </si>
  <si>
    <t>m_tcm3_poll_time</t>
  </si>
  <si>
    <t>PD1429</t>
  </si>
  <si>
    <t>m_tcm3_recv_start_time</t>
  </si>
  <si>
    <t>PD1430</t>
  </si>
  <si>
    <t>m_tcm3_recv_stop_time</t>
  </si>
  <si>
    <t>PD1431</t>
  </si>
  <si>
    <t>m_tcm3_stddeverr</t>
  </si>
  <si>
    <t>PD1432</t>
  </si>
  <si>
    <t>m_tcm3_xcoverage</t>
  </si>
  <si>
    <t>PD1433</t>
  </si>
  <si>
    <t>m_tcm3_ycoverage</t>
  </si>
  <si>
    <t>PD1434</t>
  </si>
  <si>
    <t>m_tcm3_zcoverage</t>
  </si>
  <si>
    <t>PD1435</t>
  </si>
  <si>
    <t>m_thermal_acc_pres</t>
  </si>
  <si>
    <t>PD1436</t>
  </si>
  <si>
    <t>m_thermal_acc_pres_voltage</t>
  </si>
  <si>
    <t>PD1437</t>
  </si>
  <si>
    <t>m_thermal_acc_vol</t>
  </si>
  <si>
    <t>PD1438</t>
  </si>
  <si>
    <t>m_thermal_enuf_acc_vol</t>
  </si>
  <si>
    <t>PD1439</t>
  </si>
  <si>
    <t>m_thermal_pump</t>
  </si>
  <si>
    <t>PD1440</t>
  </si>
  <si>
    <t>m_thermal_updown</t>
  </si>
  <si>
    <t>PD1441</t>
  </si>
  <si>
    <t>m_thermal_valve</t>
  </si>
  <si>
    <t>PD1442</t>
  </si>
  <si>
    <t>m_time_til_wpt</t>
  </si>
  <si>
    <t>PD1443</t>
  </si>
  <si>
    <t>m_tot_ballast_pumped_energy</t>
  </si>
  <si>
    <t>PD1444</t>
  </si>
  <si>
    <t>kJ</t>
  </si>
  <si>
    <t>m_tot_horz_dist</t>
  </si>
  <si>
    <t>PD1445</t>
  </si>
  <si>
    <t>km</t>
  </si>
  <si>
    <t>m_tot_num_inflections</t>
  </si>
  <si>
    <t>PD1446</t>
  </si>
  <si>
    <t>m_tot_on_time</t>
  </si>
  <si>
    <t>PD1447</t>
  </si>
  <si>
    <t>m_vacuum</t>
  </si>
  <si>
    <t>PD1448</t>
  </si>
  <si>
    <t>inHg</t>
  </si>
  <si>
    <t>m_vehicle_temp</t>
  </si>
  <si>
    <t>PD1449</t>
  </si>
  <si>
    <t>m_veh_overheat</t>
  </si>
  <si>
    <t>PD1450</t>
  </si>
  <si>
    <t>m_veh_temp</t>
  </si>
  <si>
    <t>PD1451</t>
  </si>
  <si>
    <t>m_vmg_to_wpt</t>
  </si>
  <si>
    <t>PD1452</t>
  </si>
  <si>
    <t>m_vx_lmc</t>
  </si>
  <si>
    <t>PD1453</t>
  </si>
  <si>
    <t>m_vy_lmc</t>
  </si>
  <si>
    <t>PD1454</t>
  </si>
  <si>
    <t>m_water_cond</t>
  </si>
  <si>
    <t>PD1455</t>
  </si>
  <si>
    <t>m_water_delta_vx</t>
  </si>
  <si>
    <t>PD1456</t>
  </si>
  <si>
    <t>m_water_delta_vy</t>
  </si>
  <si>
    <t>PD1457</t>
  </si>
  <si>
    <t>m_water_depth</t>
  </si>
  <si>
    <t>PD1458</t>
  </si>
  <si>
    <t>m_water_pressure</t>
  </si>
  <si>
    <t>PD1459</t>
  </si>
  <si>
    <t>m_water_temp</t>
  </si>
  <si>
    <t>PD1460</t>
  </si>
  <si>
    <t>m_water_vx</t>
  </si>
  <si>
    <t>PD1461</t>
  </si>
  <si>
    <t>m_water_vy</t>
  </si>
  <si>
    <t>PD1462</t>
  </si>
  <si>
    <t>m_why_started</t>
  </si>
  <si>
    <t>PD1463</t>
  </si>
  <si>
    <t>m_x_lmc</t>
  </si>
  <si>
    <t>PD1464</t>
  </si>
  <si>
    <t>m_y_lmc</t>
  </si>
  <si>
    <t>PD1465</t>
  </si>
  <si>
    <t>x_last_wpt_lat</t>
  </si>
  <si>
    <t>PD1466</t>
  </si>
  <si>
    <t>x_last_wpt_lon</t>
  </si>
  <si>
    <t>PD1467</t>
  </si>
  <si>
    <t>x_system_clock_adjusted</t>
  </si>
  <si>
    <t>PD1468</t>
  </si>
  <si>
    <t>sci_bsipar_is_installed</t>
  </si>
  <si>
    <t>PD1469</t>
  </si>
  <si>
    <t>sci_bsipar_par</t>
  </si>
  <si>
    <t>PD1470</t>
  </si>
  <si>
    <t>uEinsteins m-2 s-1</t>
  </si>
  <si>
    <t>sci_bsipar_sensor_volts</t>
  </si>
  <si>
    <t>PD1471</t>
  </si>
  <si>
    <t>sci_bsipar_supply_volts</t>
  </si>
  <si>
    <t>PD1472</t>
  </si>
  <si>
    <t>sci_bsipar_temp</t>
  </si>
  <si>
    <t>PD1473</t>
  </si>
  <si>
    <t>sci_bsipar_timestamp</t>
  </si>
  <si>
    <t>PD1474</t>
  </si>
  <si>
    <t>sci_ctd41cp_is_installed</t>
  </si>
  <si>
    <t>PD1475</t>
  </si>
  <si>
    <t>sci_ctd41cp_timestamp</t>
  </si>
  <si>
    <t>PD1476</t>
  </si>
  <si>
    <t>sci_flbbcd_bb_ref</t>
  </si>
  <si>
    <t>PD1477</t>
  </si>
  <si>
    <t>sci_flbbcd_bb_sig</t>
  </si>
  <si>
    <t>PD1478</t>
  </si>
  <si>
    <t>sci_flbbcd_bb_units</t>
  </si>
  <si>
    <t>PD1479</t>
  </si>
  <si>
    <t>sci_flbbcd_cdom_ref</t>
  </si>
  <si>
    <t>PD1480</t>
  </si>
  <si>
    <t>sci_flbbcd_cdom_sig</t>
  </si>
  <si>
    <t>PD1481</t>
  </si>
  <si>
    <t>sci_flbbcd_cdom_units</t>
  </si>
  <si>
    <t>PD1482</t>
  </si>
  <si>
    <t>ppb</t>
  </si>
  <si>
    <t>sci_flbbcd_chlor_ref</t>
  </si>
  <si>
    <t>PD1483</t>
  </si>
  <si>
    <t>sci_flbbcd_chlor_sig</t>
  </si>
  <si>
    <t>PD1484</t>
  </si>
  <si>
    <t>sci_flbbcd_chlor_units</t>
  </si>
  <si>
    <t>PD1485</t>
  </si>
  <si>
    <t>sci_flbbcd_is_installed</t>
  </si>
  <si>
    <t>PD1486</t>
  </si>
  <si>
    <t>sci_flbbcd_therm</t>
  </si>
  <si>
    <t>PD1487</t>
  </si>
  <si>
    <t>sci_flbbcd_timestamp</t>
  </si>
  <si>
    <t>PD1488</t>
  </si>
  <si>
    <t>sci_m_disk_free</t>
  </si>
  <si>
    <t>PD1489</t>
  </si>
  <si>
    <t>sci_m_disk_usage</t>
  </si>
  <si>
    <t>PD1490</t>
  </si>
  <si>
    <t>sci_m_free_heap</t>
  </si>
  <si>
    <t>PD1491</t>
  </si>
  <si>
    <t>sci_m_min_free_heap</t>
  </si>
  <si>
    <t>PD1492</t>
  </si>
  <si>
    <t>sci_m_min_spare_heap</t>
  </si>
  <si>
    <t>PD1493</t>
  </si>
  <si>
    <t>sci_m_present_secs_into_mission</t>
  </si>
  <si>
    <t>PD1494</t>
  </si>
  <si>
    <t>Elapsed mission time based on science derived start time, Secs</t>
  </si>
  <si>
    <t>Secs since mission started. Based on Science derived start time.</t>
  </si>
  <si>
    <t>sci_m_present_time</t>
  </si>
  <si>
    <t>PD1495</t>
  </si>
  <si>
    <t>Science derived time at the start of the cycle, Secs</t>
  </si>
  <si>
    <t>Written by science on every cycle their notion of time, secs since 1970</t>
  </si>
  <si>
    <t>sci_m_science_on</t>
  </si>
  <si>
    <t>PD1496</t>
  </si>
  <si>
    <t>sci_m_spare_heap</t>
  </si>
  <si>
    <t>PD1497</t>
  </si>
  <si>
    <t>sci_oxy3835_wphase_bamp</t>
  </si>
  <si>
    <t>PD1498</t>
  </si>
  <si>
    <t>sci_oxy3835_wphase_bphase</t>
  </si>
  <si>
    <t>PD1499</t>
  </si>
  <si>
    <t>sci_oxy3835_wphase_bpot</t>
  </si>
  <si>
    <t>PD1500</t>
  </si>
  <si>
    <t>sci_oxy3835_wphase_dphase</t>
  </si>
  <si>
    <t>PD1501</t>
  </si>
  <si>
    <t>sci_oxy3835_wphase_is_installed</t>
  </si>
  <si>
    <t>PD1502</t>
  </si>
  <si>
    <t>sci_oxy3835_wphase_oxygen</t>
  </si>
  <si>
    <t>PD1503</t>
  </si>
  <si>
    <t>mL L-1</t>
  </si>
  <si>
    <t>sci_oxy3835_wphase_ramp</t>
  </si>
  <si>
    <t>PD1504</t>
  </si>
  <si>
    <t>sci_oxy3835_wphase_rawtemp</t>
  </si>
  <si>
    <t>PD1505</t>
  </si>
  <si>
    <t>sci_oxy3835_wphase_rphase</t>
  </si>
  <si>
    <t>PD1506</t>
  </si>
  <si>
    <t>sci_oxy3835_wphase_saturation</t>
  </si>
  <si>
    <t>PD1507</t>
  </si>
  <si>
    <t>sci_oxy3835_wphase_temp</t>
  </si>
  <si>
    <t>PD1508</t>
  </si>
  <si>
    <t>sci_oxy3835_wphase_timestamp</t>
  </si>
  <si>
    <t>PD1509</t>
  </si>
  <si>
    <t>sci_oxy4_c1amp</t>
  </si>
  <si>
    <t>PD1510</t>
  </si>
  <si>
    <t>sci_oxy4330f_c1amp</t>
  </si>
  <si>
    <t>sci_oxy4_c1rph</t>
  </si>
  <si>
    <t>PD1511</t>
  </si>
  <si>
    <t>sci_oxy4330f_c1rph</t>
  </si>
  <si>
    <t>sci_oxy4_c2amp</t>
  </si>
  <si>
    <t>PD1512</t>
  </si>
  <si>
    <t>sci_oxy4330f_c2amp</t>
  </si>
  <si>
    <t>sci_oxy4_c2rph</t>
  </si>
  <si>
    <t>PD1513</t>
  </si>
  <si>
    <t>sci_oxy4330f_c2rph</t>
  </si>
  <si>
    <t>sci_oxy4_calphase</t>
  </si>
  <si>
    <t>PD1514</t>
  </si>
  <si>
    <t>sci_oxy4330f_calphase</t>
  </si>
  <si>
    <t>sci_oxy4_is_installed</t>
  </si>
  <si>
    <t>PD1515</t>
  </si>
  <si>
    <t>sci_oxy4330f_is_installed</t>
  </si>
  <si>
    <t>sci_oxy4_oxygen</t>
  </si>
  <si>
    <t>PD1516</t>
  </si>
  <si>
    <t>sci_oxy4330f_oxygen</t>
  </si>
  <si>
    <t>sci_oxy4_rawtemp</t>
  </si>
  <si>
    <t>PD1517</t>
  </si>
  <si>
    <t>sci_oxy4330f_rawtemp</t>
  </si>
  <si>
    <t>sci_oxy4_saturation</t>
  </si>
  <si>
    <t>PD1518</t>
  </si>
  <si>
    <t>sci_oxy4330f_saturation</t>
  </si>
  <si>
    <t>sci_oxy4_tcphase</t>
  </si>
  <si>
    <t>PD1519</t>
  </si>
  <si>
    <t>sci_oxy4330f_tcphase</t>
  </si>
  <si>
    <t>sci_oxy4_temp</t>
  </si>
  <si>
    <t>PD1520</t>
  </si>
  <si>
    <t>sci_oxy4330f_temp</t>
  </si>
  <si>
    <t>sci_oxy4_timestamp</t>
  </si>
  <si>
    <t>PD1521</t>
  </si>
  <si>
    <t>sci_oxy4330f_timestamp</t>
  </si>
  <si>
    <t>sci_reqd_heartbeat</t>
  </si>
  <si>
    <t>PD1522</t>
  </si>
  <si>
    <t>sci_software_ver</t>
  </si>
  <si>
    <t>PD1523</t>
  </si>
  <si>
    <t>sci_wants_comms</t>
  </si>
  <si>
    <t>PD1524</t>
  </si>
  <si>
    <t>sci_wants_surface</t>
  </si>
  <si>
    <t>PD1525</t>
  </si>
  <si>
    <t>sci_water_cond</t>
  </si>
  <si>
    <t>PD1526</t>
  </si>
  <si>
    <t>Conductivity, S/m</t>
  </si>
  <si>
    <t>sci_water_pressure</t>
  </si>
  <si>
    <t>PD1527</t>
  </si>
  <si>
    <t>Pressure, bars</t>
  </si>
  <si>
    <t>Pressure, bar</t>
  </si>
  <si>
    <t>sci_water_temp</t>
  </si>
  <si>
    <t>PD1528</t>
  </si>
  <si>
    <t>Temperature, degrees C</t>
  </si>
  <si>
    <t>Temperature, Degrees C</t>
  </si>
  <si>
    <t>sci_x_disk_files_removed</t>
  </si>
  <si>
    <t>PD1529</t>
  </si>
  <si>
    <t>sci_x_sent_data_files</t>
  </si>
  <si>
    <t>PD1530</t>
  </si>
  <si>
    <t>sci_flbb_bb_units</t>
  </si>
  <si>
    <t>PD1537</t>
  </si>
  <si>
    <t>Volume Scattering Function, Beta(117,650), m-1 sr-1</t>
  </si>
  <si>
    <t>FLUBSCT</t>
  </si>
  <si>
    <t>The L1 FLUBSCT data product measuring the volume scattering coefficient, Beta, at 700 nm with a 117 degrees scattering angle.</t>
  </si>
  <si>
    <t>sci_flbb_chlor_units</t>
  </si>
  <si>
    <t>PD1538</t>
  </si>
  <si>
    <t>Estimated Chlorophyll, ug L-1</t>
  </si>
  <si>
    <t>CHLAFLO</t>
  </si>
  <si>
    <t>Estimated Chlorophyll concentration from fluroesence measurements</t>
  </si>
  <si>
    <t>x_low_power_status</t>
  </si>
  <si>
    <t>PD1539</t>
  </si>
  <si>
    <t>Low Power Status</t>
  </si>
  <si>
    <t>Examples</t>
  </si>
  <si>
    <t>PD1531</t>
  </si>
  <si>
    <t>Thermistor Temperature Counts</t>
  </si>
  <si>
    <t>http://bit.ly/155ctGv</t>
  </si>
  <si>
    <t>sbe16_tempwat</t>
  </si>
  <si>
    <t>PD1532</t>
  </si>
  <si>
    <t>{'a0': 'CC_a0', 'a1': 'CC_a1', 'a2': 'CC_a2', 'a3': 'CC_a3', 't0': 'PD193'}</t>
  </si>
  <si>
    <t>sci_dvl_is_installed</t>
  </si>
  <si>
    <t>PD1533</t>
  </si>
  <si>
    <t>sbe16_preswat</t>
  </si>
  <si>
    <t>PD1534</t>
  </si>
  <si>
    <t>{'pa0': 'CC_pa0', 'ptca1': 'CC_ptca1', 'p0': 'PD195', 'therm0': 'PD1531', 'pa1': 'CC_pa1', 'pa2': 'CC_pa2', 'ptempa2': 'CC_ptempa2', 'ptca0': 'CC_ptca0', 'ptempa0': 'CC_ptempa0', 'ptempa1': 'CC_ptempa1', 'ptcb0': 'CC_ptcb0', 'ptcb1': 'CC_ptcb1', 'ptcb2': 'CC_ptcb2', 'ptca2': 'CC_ptca2'}</t>
  </si>
  <si>
    <t>sbe16_condwat</t>
  </si>
  <si>
    <t>PD1535</t>
  </si>
  <si>
    <t>{'p1': 'PD1534', 'g': 'CC_g', 'i': 'CC_i', 'h': 'CC_h', 'j': 'CC_j', 'ctcor': 'CC_ctcor', 't1': 'PD1532', 'cpcor': 'CC_cpcor', 'c0': 'PD194'}</t>
  </si>
  <si>
    <t>sbe16_pracsal</t>
  </si>
  <si>
    <t>PD1536</t>
  </si>
  <si>
    <t>ctd_sbe16plus_pracsal</t>
  </si>
  <si>
    <t>{'c': 'PD1535', 'p': 'PD1534', 't': 'PD1532'}</t>
  </si>
  <si>
    <t>sbe16_density</t>
  </si>
  <si>
    <t>PD1540</t>
  </si>
  <si>
    <t>ctd_sbe16plus_density</t>
  </si>
  <si>
    <t>{'lat': 'CC_lat', 'p': 'PD1534', 'SP': 'PD1536', 'lon': 'CC_lon', 't': 'PD1532'}</t>
  </si>
  <si>
    <t>raw_velocity_a</t>
  </si>
  <si>
    <t>PD1541</t>
  </si>
  <si>
    <t>Raw Velocity A</t>
  </si>
  <si>
    <t>raw_velocity_b</t>
  </si>
  <si>
    <t>PD1542</t>
  </si>
  <si>
    <t>Raw Velocity B</t>
  </si>
  <si>
    <t>raw_velocity_c</t>
  </si>
  <si>
    <t>PD1543</t>
  </si>
  <si>
    <t>Raw Velocity C</t>
  </si>
  <si>
    <t>raw_velocity_d</t>
  </si>
  <si>
    <t>PD1544</t>
  </si>
  <si>
    <t>Raw Velocity D</t>
  </si>
  <si>
    <t>velocity_east</t>
  </si>
  <si>
    <t>PD1545</t>
  </si>
  <si>
    <t>Corrected East velocity component in earth coordinates, in cm/s</t>
  </si>
  <si>
    <t>velocity_north</t>
  </si>
  <si>
    <t>PD1546</t>
  </si>
  <si>
    <t>Corrected North velocity component in earth coordinates, in cm/s</t>
  </si>
  <si>
    <t>velocity_up</t>
  </si>
  <si>
    <t>PD1547</t>
  </si>
  <si>
    <t>Corrected Up velocity component in earth coordinates, in cm/s</t>
  </si>
  <si>
    <t>corr_velocity_east</t>
  </si>
  <si>
    <t>PD1548</t>
  </si>
  <si>
    <t>East components of velocity, corrected for magnetic
variation, in m/s</t>
  </si>
  <si>
    <t>{'uu': 'PD1545', 'lat': 'CC_lat', 'lon': 'CC_lon', 'vv': 'PD1546', 'timestamp': 'PD7'}</t>
  </si>
  <si>
    <t>VELPTTU_U_L1</t>
  </si>
  <si>
    <t>corr_velocity_north</t>
  </si>
  <si>
    <t>PD1549</t>
  </si>
  <si>
    <t>North components of velocity, corrected for magnetic
variation, in m/s</t>
  </si>
  <si>
    <t>VELPTTU_V_L1</t>
  </si>
  <si>
    <t>corr_velocity_up</t>
  </si>
  <si>
    <t>PD1550</t>
  </si>
  <si>
    <t>Up components of velocity, corrected for magnetic
variation, in m/s</t>
  </si>
  <si>
    <t>{'w':'PD1547'}</t>
  </si>
  <si>
    <t>VELPTTU_W_L1</t>
  </si>
  <si>
    <t>HYPM_SP_CTD</t>
  </si>
  <si>
    <t>PD1551</t>
  </si>
  <si>
    <t>oxygen_quantity_float32_hz</t>
  </si>
  <si>
    <t>Dissolved oxygen (DO) sensor based on the SBE 43F frequency output version. 1 Hz (approximately 0.01% saturation, &lt; 0.05 micro-molar)</t>
  </si>
  <si>
    <t>PD1552</t>
  </si>
  <si>
    <t>conductivity_quantity_float32_mS_cm_1</t>
  </si>
  <si>
    <t>Conductivity, mS cm-1</t>
  </si>
  <si>
    <t>In situ water conductivity in milliSiemens per centimeter [mS/cm] from the 52-mp conductivity, temperature and depth (CTD) instrument</t>
  </si>
  <si>
    <t>Testing</t>
  </si>
  <si>
    <t>sparse_float</t>
  </si>
  <si>
    <t>PD1553</t>
  </si>
  <si>
    <t>HID IS TAKING TOO LONG, I'M NO LONGER SUPPORTING HID</t>
  </si>
  <si>
    <t>sparse</t>
  </si>
  <si>
    <t>Sparse Value</t>
  </si>
  <si>
    <t>sparse_double</t>
  </si>
  <si>
    <t>PD1554</t>
  </si>
  <si>
    <t>HID NA</t>
  </si>
  <si>
    <t>Sparse Double</t>
  </si>
  <si>
    <t>sparse_int</t>
  </si>
  <si>
    <t>PD1555</t>
  </si>
  <si>
    <t>Sparse Integer</t>
  </si>
  <si>
    <t>PD1556</t>
  </si>
  <si>
    <t>Latitude</t>
  </si>
  <si>
    <t>PD1557</t>
  </si>
  <si>
    <t>Longitude</t>
  </si>
  <si>
    <t>parameter_ids</t>
  </si>
  <si>
    <t>temporal_parameter</t>
  </si>
  <si>
    <t>NOTE: this is not a normal ID like other pages -- this is used within the coverage_model code and *must* be DICT###</t>
  </si>
  <si>
    <t>Confluence reference</t>
  </si>
  <si>
    <t>Canonical name of the parameter dictionary</t>
  </si>
  <si>
    <t>Parameter Definition IDs</t>
  </si>
  <si>
    <t>Temporal Domain Parameter Identifier</t>
  </si>
  <si>
    <t>THIS COLUMN IS FOR READABILITY ONLY</t>
  </si>
  <si>
    <t>DICT1</t>
  </si>
  <si>
    <t>PD863,PD7,PD10,PD11,PD12,PD16,PD8,PD9,PD2,PD1,PD6,PD3,PD5,PD17</t>
  </si>
  <si>
    <t>DICT2</t>
  </si>
  <si>
    <t>OBSOLETE: use "raw"</t>
  </si>
  <si>
    <t>ctd_raw_param_dict</t>
  </si>
  <si>
    <t>PD7,PD10,PD11,PD12,PD16,PD8,PD9,PD17,PD26,PD863</t>
  </si>
  <si>
    <t>time,port_timestamp,driver_timestamp,internal_timestamp,preferred_timestamp,lat,lon,quality_flag,raw
</t>
  </si>
  <si>
    <t>DICT3</t>
  </si>
  <si>
    <t>PD18,PD19,PD21,PD22,PD20,PD863</t>
  </si>
  <si>
    <t>DICT4</t>
  </si>
  <si>
    <t>google_dt</t>
  </si>
  <si>
    <t>PD18,PD23,PD863</t>
  </si>
  <si>
    <t>DICT135</t>
  </si>
  <si>
    <t>highcharts</t>
  </si>
  <si>
    <t>PD18,PD1157,PD863</t>
  </si>
  <si>
    <t>DICT5</t>
  </si>
  <si>
    <t>ISSUE: Needs time param</t>
  </si>
  <si>
    <t>PD18,PD24,PD863</t>
  </si>
  <si>
    <t>DICT7</t>
  </si>
  <si>
    <t>PD7,PD12,PD16,PD8,PD9,PD863,PD884,PD885,PD886,PD887</t>
  </si>
  <si>
    <t>DICT117</t>
  </si>
  <si>
    <t>PD7, NPD10, PD1, PD2, PD6, NPD11</t>
  </si>
  <si>
    <t>DICT118</t>
  </si>
  <si>
    <t>nose_acm_external</t>
  </si>
  <si>
    <t>PD7, NPD1, NPD2, NPD3, NPD4, NPD5, NPD6, NPD7, NPD8, NPD9, NPD10</t>
  </si>
  <si>
    <t>DICT6</t>
  </si>
  <si>
    <t>sample</t>
  </si>
  <si>
    <t>DICT8</t>
  </si>
  <si>
    <t>PD7,PD10,PD11,PD12,PD16,PD13,PD28,PD14,PD15,PD863</t>
  </si>
  <si>
    <t>time,port_timestamp,driver_timestamp,internal_timestamp,preferred_timestamp,serial_num,elapsed_time,counts,checksum</t>
  </si>
  <si>
    <t>DICT9</t>
  </si>
  <si>
    <t>PD7,PD10,PD11,PD12,PD16,PD26,PD863</t>
  </si>
  <si>
    <t>DICT10</t>
  </si>
  <si>
    <t>PD7,PD10,PD11,PD12,PD16,PD61,PD62,PD63,PD64,PD65,PD66,PD67,PD68,PD69,PD70,PD71,PD72,PD863</t>
  </si>
  <si>
    <t>time,port_timestamp,driver_timestamp,internal_timestamp,preferred_timestamp,Resistivity5,ResistivityX1,ResistivityX5,Hydrogen5,HydrogenX1,HydrogenX5,EhSensor,RefTempVolts,RefTempDegC,ResistivityTempVolts,ResistivityTempDegC,BatteryVoltage</t>
  </si>
  <si>
    <t>DICT11</t>
  </si>
  <si>
    <t>PD7,PD10,PD11,PD12,PD16,PD73,PD74,PD75,PD2,PD76,PD863</t>
  </si>
  <si>
    <t>time,port_timestamp,driver_timestamp,internal_timestamp,preferred_timestamp,sample_number,sample_type,InstTime,pressure,pressure_temp</t>
  </si>
  <si>
    <t>DICT12</t>
  </si>
  <si>
    <t>PD7,PD10,PD11,PD12,PD16,PD77,PD78,PD79,PD80,PD81,PD82,PD83,PD84,PD2,PD85,PD86,PD87,PD88,PD89,PD90,PD91,PD92,PD863</t>
  </si>
  <si>
    <t>time,port_timestamp,driver_timestamp,internal_timestamp,preferred_timestamp,timestamp,error,analog1,battery_voltage,sound_speed_analog2,heading,pitch,roll,pressure,status,temperature,velocity_beam1,velocity_beam2,velocity_beam3,amplitude_beam1,amplitude_beam2,amplitude_beam3</t>
  </si>
  <si>
    <t>DICT13</t>
  </si>
  <si>
    <t>PD7,PD10,PD11,PD12,PD16,PD863</t>
  </si>
  <si>
    <t>time,port_timestamp,driver_timestamp,internal_timestamp,preferred_timestamp</t>
  </si>
  <si>
    <t>DICT14</t>
  </si>
  <si>
    <t>presf_raw</t>
  </si>
  <si>
    <t>time_quantity_float64_seconds_since_1900-01-01,port_timestamp_quantity_float64_seconds_since_1900-01-01,driver_timestamp_quantity_float64_seconds_since_1900-01-01,preferred_timestamp_category_int8_string_int8_1,raw_array_quantity_opaque_1</t>
  </si>
  <si>
    <t>DICT15</t>
  </si>
  <si>
    <t>PD7,PD10,PD11,PD12,PD16,PD93,PD94,PD29,PD742,PD863,PD891</t>
  </si>
  <si>
    <t>time_quantity_float64_seconds_since_1900-01-01,port_timestamp_quantity_float64_seconds_since_1900-01-01,driver_timestamp_quantity_float64_seconds_since_1900-01-01,internal_timestamp_quantity_float64_seconds_since_1900-01-01,preferred_timestamp_category_int8_string_int8_1,date_time_string_array_quantity_str_1,absolute_pressure_quantity_float32_psi,pressure_temp_quantity_float32_deg_C,temp_quantity_float32_deg_C</t>
  </si>
  <si>
    <t>DICT16</t>
  </si>
  <si>
    <t>PD7,PD10,PD11,PD12,PD16,PD113,PD114,PD93,PD115,PD116,PD117,PD118,PD119,PD120,PD121,PD122,PD123,PD124,PD126,PD127,PD128,PD129,PD130,PD131,PD132,PD133,PD134,PD135,PD136,PD137,PD138,PD139,PD140,PD141,PD142,PD143,PD144,PD156,PD157,PD863</t>
  </si>
  <si>
    <t>time_quantity_float64_seconds_since_1900-01-01,port_timestamp_quantity_float64_seconds_since_1900-01-01,driver_timestamp_quantity_float64_seconds_since_1900-01-01,internal_timestamp_quantity_float64_seconds_since_1900-01-01,preferred_timestamp_category_int8_string_int8_1,firmware_version_constant_quantity_str_1,serial_number_constant_quantity_int32_1,date_time_string_array_quantity_str_1,user_info_quantity_str_1,quartz_pressure_sensor_serial_number_constant_quantity_int32_1,pressure_sensor_range_range_quantity_int16_psia,external_temperature_sensor_boolean_int8_1,external_conductivity_sensor_boolean_int8_1,operational_current_quantity_float32_mA,battery_voltage_main_quantity_float32_V,battery_voltage_lithium_quantity_float32_V,last_sample_absolute_press_quantity_float32_psi,last_sample_temp_quantity_float32_deg_C,tide_measurement_interval_quantity_int16_min,tide_measurement_duration_quantity_int16_s,wave_samples_between_tide_measurements_quantity_int16_1,wave_samples_per_burst_quantity_int16_1,wave_samples_scans_per_second_quantity_float32_1,wave_samples_duration_quantity_float32_s,logging_start_time_array_quantity_str_1,logging_stop_time_array_quantity_str_1,tide_samples_per_day_quantity_int16_count,wave_bursts_per_day_quantity_int16_count,memory_endurance_quantity_float32_days,nominal_alkaline_battery_endurance_quantity_float32_days,total_recorded_tide_measurements_quantity_int32_count,total_recorded_wave_bursts_quantity_int32_count,tide_measurements_since_last_start_quantity_int32_count,wave_bursts_since_last_start_quantity_int32_count,tx_tide_samples_boolean_int8_1,tx_wave_burst_boolean_int8_1,tx_wave_stats_boolean_int8_1,device_status_array_quantity_str_1,logging_status_boolean_int8_1</t>
  </si>
  <si>
    <t>DICT17</t>
  </si>
  <si>
    <t>PD7,PD10,PD11,PD12,PD16,PD158,PD159,PD160,PD161,PD162,PD163,PD164,PD165,PD166,PD167,PD168,PD169,PD170,PD171,PD172,PD173,PD174,PD175,PD176,PD177,PD178,PD179,PD180,PD181,PD182,PD183,PD184,PD185,PD186,PD187,PD863</t>
  </si>
  <si>
    <t>time_quantity_float64_seconds_since_1900-01-01,port_timestamp_quantity_float64_seconds_since_1900-01-01,driver_timestamp_quantity_float64_seconds_since_1900-01-01,preferred_timestamp_category_int8_string_int8_1,calibration_date_pressure_constant_array_quantity_str_1,press_coeff_pu0_constant_quantity_float32_1,press_coeff_py1_constant_quantity_float32_1,press_coeff_py2_constant_quantity_float32_1,press_coeff_py3_constant_quantity_float32_1,press_coeff_pc1_constant_quantity_float32_1,press_coeff_pc2_constant_quantity_float32_1,press_coeff_pc3_constant_quantity_float32_1,press_coeff_pd1_constant_quantity_float32_1,press_coeff_pd2_constant_quantity_float32_1,press_coeff_pt1_constant_quantity_float32_1,press_coeff_pt2_constant_quantity_float32_1,press_coeff_pt3_constant_quantity_float32_1,press_coeff_pt4_constant_quantity_float32_1,press_coeff_m_constant_quantity_float32_1,press_coeff_b_constant_quantity_float32_1,press_coeff_poffset_constant_quantity_float32_psi,calibration_date_temperature_constant_array_quantity_str_1,temp_coeff_ta0_constant_quantity_float32_1,temp_coeff_ta1_constant_quantity_float32_1,temp_coeff_ta2_constant_quantity_float32_1,temp_coeff_ta3_constant_quantity_float32_1,calibration_date_conductivity_constant_array_quantity_str_1,cond_coeff_cg_constant_quantity_float32_1,cond_coeff_ch_constant_quantity_float32_1,cond_coeff_ci_constant_quantity_float32_1,cond_coeff_cj_constant_quantity_float32_1,cond_coeff_ctcor_constant_quantity_float32_1,cond_coeff_cpcor_constant_quantity_float32_1,cond_coeff_cslope_constant_quantity_float32_1</t>
  </si>
  <si>
    <t>DICT18</t>
  </si>
  <si>
    <t>ctdbp_cdef_raw</t>
  </si>
  <si>
    <t>DICT19</t>
  </si>
  <si>
    <t>PD7,PD10,PD11,PD12,PD16,PD193,PD194,PD195,PD196,PD198,PD908,PD909,PD910,PD911,PD912,PD863,PD1556,PD1557</t>
  </si>
  <si>
    <t>DICT110</t>
  </si>
  <si>
    <t>DICT20</t>
  </si>
  <si>
    <t>PD7, PD10, PD11,PD12,PD16,PD113,PD114,PD93,PD121,PD122,PD120,PD199,PD202,PD203,PD204,PD205,PD206,PD207, PD208, PD209, PD210, PD211, PD212, PD117, PD213, PD214, PD215, PD216, PD217, PD218, PD219, PD220, PD221, PD222, PD223, PD224, PD225, PD226, PD227, PD228,PD863</t>
  </si>
  <si>
    <t>time_quantity_float64_seconds_since_1900-01-01, port_timestamp_quantity_float64_seconds_since_1900-01-01, driver_timestamp_quantity_float64_seconds_since_1900-01-01, preferred_timestamp_category_int8_string_int8_1, firmware_version_constant_quantity_str_1, serial_number_constant_quantity_int32_1, date_time_string_array_quantity_str_1, battery_voltage_main_quantity_float32_V, battery_voltage_lithium_quantity_float32_V, operational_current_quantity_float32_mA, pump_current_quantity_float32_mA, logging_status_category_int8_string_int8_1, num_samples_quantity_int32_counts, mem_free_quantity_int32_bytes, sample_interval_quantity_int16_s, measurements_per_sample_quantity_int8_counts, pump_mode_category_int8_string_int8_1, delay_before_sampling_quantity_float16_s, delay_after_sampling_quantity_float16_s, tx_real_time_boolean_int8_1, battery_cutoff_quantity_float32_V, pressure_sensor_type_category_int8_string_int8_1, pressure_sensor_range_range_quantity_int16_psi, sbe38_boolean_int8_1, sbe50_boolean_int8_1, wetlabs_boolean_int8_1, optode_boolean_int8_1, gas_tension_device_boolean_int8_1, ext_volt_0_boolean_int8_1, ext_volt_1_boolean_int8_1, ext_volt_2_boolean_int8_1, ext_volt_3_boolean_int8_1, ext_volt_4_boolean_int8_1, ext_volt_5_boolean_int8_1, echo_characters_boolean_int8_1, output_format_category_int8_string_int8_1, output_salinity_boolean_int8_1, output_sound_velocity_boolean_int8_1, serial_sync_mode_boolean_int8_1</t>
  </si>
  <si>
    <t>DICT21</t>
  </si>
  <si>
    <t>PD7, PD10, PD11, PD12, PD16, PD113, PD114, PD93, PD175, PD176, PD177, PD178, PD179, PD229, PD180, PD181, PD182, PD183, PD184, PD186, PD185, PD187, PD230, PD117, PD158, PD231, PD232, PD233, PD234, PD235, PD236, PD237, PD238, PD239, PD240, PD241, PD242, PD174, PD244, PD243, PD246, PD245, PD248, PD247, PD250, PD249, PD252, PD251, PD254, PD253, PD255,PD863</t>
  </si>
  <si>
    <t>time_quantity_float64_seconds_since_1900-01-01, port_timestamp_quantity_float64_seconds_since_1900-01-01, driver_timestamp_quantity_float64_seconds_since_1900-01-01, preferred_timestamp_category_int8_string_int8_1, firmware_version_constant_quantity_str_1, serial_number_constant_quantity_int32_1, date_time_string_array_quantity_str_1, calibration_date_temperature_constant_array_quantity_str_1, temp_coeff_ta0_constant_quantity_float32_1, temp_coeff_ta1_constant_quantity_float32_1, temp_coeff_ta2_constant_quantity_float32_1, temp_coeff_ta3_constant_quantity_float32_1, temp_coeff_offset_constant_quantity_float32_1, calibration_date_conductivity_constant_array_quantity_str_1, cond_coeff_cg_constant_quantity_float32_1, cond_coeff_ch_constant_quantity_float32_1, cond_coeff_ci_constant_quantity_float32_1, cond_coeff_cj_constant_quantity_float32_1, cond_coeff_cpcor_constant_quantity_float32_1, cond_coeff_ctcor_constant_quantity_float32_1, cond_coeff_cslope_constant_quantity_float32_1, press_serial_number_constant_quantity_int32_1, pressure_sensor_range_range_quantity_int16_psi, calibration_date_pressure_constant_array_quantity_str_1, press_coeff_pa0_constant_quantity_float32_1, press_coeff_pa1_constant_quantity_float32_1, press_coeff_pa2_constant_quantity_float32_1, press_coeff_ptempa0_constant_quantity_float32_1, press_coeff_ptempa1_constant_quantity_float32_1, press_coeff_ptempa2_constant_quantity_float32_1, press_coeff_ptca0_constant_quantity_float32_1, press_coeff_ptca1_constant_quantity_float32_1, press_coeff_ptca2_constant_quantity_float32_1, press_coeff_ptcb0_constant_quantity_float32_1, press_coeff_ptcb1_constant_quantity_float32_1, press_coeff_ptcb2_constant_quantity_float32_1, press_coeff_poffset_constant_quantity_float32_psi, ext_volt0_offset_constant_quantity_float32_1, ext_volt0_slope_constant_quantity_float32_1, ext_volt1_offset_constant_quantity_float32_1, ext_volt1_slope_constant_quantity_float32_1, ext_volt2_offset_constant_quantity_float32_1, ext_volt2_slope_constant_quantity_float32_1, ext_volt3_offset_constant_quantity_float32_1, ext_volt3_slope_constant_quantity_float32_1, ext_volt4_offset_constant_quantity_float32_1, ext_volt4_slope_constant_quantity_float32_1, ext_volt5_offset_constant_quantity_float32_1, ext_volt5_slope_constant_quantity_float32_1, ext_freq_sf_constant_quantity_float32_1</t>
  </si>
  <si>
    <t>DICT22</t>
  </si>
  <si>
    <t>ctdbp_no_raw</t>
  </si>
  <si>
    <t>DICT23</t>
  </si>
  <si>
    <t>ctdbp_no_sample</t>
  </si>
  <si>
    <t>PD7, PD10, PD11, PD12, PD16, PD193, PD194, PD195, PD196, PD835, PD836, PD197, PD198, PD908, PD909, PD910, PD911, PD912, PD964, PD990, PD863,PD1556,PD1557</t>
  </si>
  <si>
    <t>time_quantity_float64_seconds_since_1900-01-01, port_timestamp_quantity_float64_seconds_since_1900-01-01, driver_timestamp_quantity_float64_seconds_since_1900-01-01, preferred_timestamp_category_int8_string_int8_1, temperature_quantity_int32_counts, conductivity_quantity_int32_counts, pressure_quantity_int32_counts, pressure_temp_quantity_int32_counts, oxygen_quantity_int32_counts, ctd_time_quantity_int32_s</t>
  </si>
  <si>
    <t>DICT24</t>
  </si>
  <si>
    <t>ctdbp_no_hardware</t>
  </si>
  <si>
    <t>PD7, PD10, PD11, PD12, PD16, PD114, PD113, PD293, PD259, PD295, PD261, PD297, PD257, PD258, PD212, PD116,PD863</t>
  </si>
  <si>
    <t>time_quantity_float64_seconds_since_1900-01-01, port_timestamp_quantity_float64_seconds_since_1900-01-01, driver_timestamp_quantity_float64_seconds_since_1900-01-01, preferred_timestamp_category_int8_string_int8_1, serial_number_constant_quantity_int32_1, firmware_version_constant_quantity_str_1, firmware_date_array_quantity_str_1, command_set_version_constant_quantity_str_1, pcb_serial_number_constant_array_quantity_str_1, assembly_number_constant_array_quantity_str_1, manufacture_date_constant_array_quantity_str_1, temp_sensor_serial_number_constant_quantity_int32_1, cond_sensor_serial_number_constant_quantity_int32_1, pressure_sensor_type_category_int8_string_int8_1, quartz_pressure_sensor_serial_number_constant_quantity_int32_1</t>
  </si>
  <si>
    <t>DICT25</t>
  </si>
  <si>
    <t>ctdbp_no_calibration_coefficients</t>
  </si>
  <si>
    <t>PD7, PD10, PD11, PD12, PD16, PD114, PD257, PD175, PD176, PD177, PD178, PD179, PD229, PD258, PD180, PD181, PD182, PD183, PD184, PD186, PD185, PD187, PD230, PD158, PD163, PD164, PD165, PD166, PD167, PD168, PD169, PD170, PD171, PD256, PD174, PD117, PD244, PD243, PD246, PD245, PD248, PD247, PD250, PD249, PD252, PD251, PD254, PD253, PD255,PD863</t>
  </si>
  <si>
    <t>time_quantity_float64_seconds_since_1900-01-01, port_timestamp_quantity_float64_seconds_since_1900-01-01, driver_timestamp_quantity_float64_seconds_since_1900-01-01, preferred_timestamp_category_int8_string_int8_1, firmware_version_constant_quantity_str_1, serial_number_constant_quantity_int32_1, date_time_string_array_quantity_str_1, temp_sensor_serial_number_constant_quantity_int32_1, calibration_date_temperature_constant_array_quantity_str_1, temp_coeff_ta0_constant_quantity_float32_1, temp_coeff_ta1_constant_quantity_float32_1, temp_coeff_ta2_constant_quantity_float32_1, temp_coeff_ta3_constant_quantity_float32_1, temp_coeff_offset_constant_quantity_float32_1, cond_sensor_serial_number_constant_quantity_int32_1, calibration_date_conductivity_constant_array_quantity_str_1, cond_coeff_cg_constant_quantity_float32_1, cond_coeff_ch_constant_quantity_float32_1, cond_coeff_ci_constant_quantity_float32_1, cond_coeff_cj_constant_quantity_float32_1, cond_coeff_cpcor_constant_quantity_float32_1, cond_coeff_ctcor_constant_quantity_float32_1, cond_coeff_cslope_constant_quantity_float32_1, press_serial_number_constant_quantity_int32_1, calibration_date_pressure_constant_array_quantity_str_1, press_coeff_pc1_constant_quantity_float32_1, press_coeff_pc2_constant_quantity_float32_1, press_coeff_pc3_constant_quantity_float32_1, press_coeff_pd1_constant_quantity_float32_1, press_coeff_pd2_constant_quantity_float32_1, press_coeff_pt1_constant_quantity_float32_1, press_coeff_pt2_constant_quantity_float32_1, press_coeff_pt3_constant_quantity_float32_1, press_coeff_pt4_constant_quantity_float32_1, press_coeff_pslope_constant_quantity_float32_1, press_coeff_poffset_constant_quantity_float32_psi, pressure_sensor_range_range_quantity_int16_psi, ext_volt0_offset_constant_quantity_float32_1, ext_volt0_slope_constant_quantity_float32_1, ext_volt1_offset_constant_quantity_float32_1, ext_volt1_slope_constant_quantity_float32_1, ext_volt2_offset_constant_quantity_float32_1, ext_volt2_slope_constant_quantity_float32_1, ext_volt3_offset_constant_quantity_float32_1, ext_volt3_slope_constant_quantity_float32_1, ext_volt4_offset_constant_quantity_float32_1, ext_volt4_slope_constant_quantity_float32_1, ext_volt5_offset_constant_quantity_float32_1, ext_volt5_slope_constant_quantity_float32_1, ext_freq_sf_constant_quantity_float32_1</t>
  </si>
  <si>
    <t>DICT26</t>
  </si>
  <si>
    <t>ctdbp_no_status</t>
  </si>
  <si>
    <t>PD7, PD10, PD11, PD12, PD16, PD114, PD93, PD202, PD263, PD121, PD122, PD120, PD199, PD200, PD201, PD204, PD203, PD264, PD265, PD266,PD863</t>
  </si>
  <si>
    <t>time_quantity_float64_seconds_since_1900-01-01, port_timestamp_quantity_float64_seconds_since_1900-01-01, driver_timestamp_quantity_float64_seconds_since_1900-01-01, preferred_timestamp_category_int8_string_int8_1, serial_number_constant_quantity_int32_1, date_time_string_array_quantity_str_1, logging_status_category_int8_string_int8_1, num_events_quantity_int32_counts, battery_voltage_main_quantity_float32_V, battery_voltage_lithium_quantity_float32_V, operational_current_quantity_float32_mA, pump_current_quantity_float32_mA, serial_current_quantity_float32_mA, mem_free_quantity_int32_bytes, num_samples_quantity_int32_counts, samples_free_quantity_int32_counts, sample_length_quantity_int32_bytes, headers_quantity_int32_counts</t>
  </si>
  <si>
    <t>DICT27</t>
  </si>
  <si>
    <t>ctdbp_no_configuration</t>
  </si>
  <si>
    <t>PD7, PD10, PD11, PD12, PD16, PD114, PD205, PD206, PD260, PD207, PD208, PD209, PD210, PD211, PD218, PD219, PD220, PD221, PD222, PD223, PD213, PD214, PD215, PD216, PD217, PD224, PD267, PD225, PD226, PD227, PD262, PD228,PD863</t>
  </si>
  <si>
    <t>time_quantity_float64_seconds_since_1900-01-01, port_timestamp_quantity_float64_seconds_since_1900-01-01, driver_timestamp_quantity_float64_seconds_since_1900-01-01, preferred_timestamp_category_int8_string_int8_1, serial_number_constant_quantity_int32_1, sample_interval_quantity_int16_s, measurements_per_sample_quantity_int8_counts, paros_integration_quantity_float32_s, pump_mode_category_int8_string_int8_1, delay_before_sampling_quantity_float16_s, delay_after_sampling_quantity_float16_s, tx_real_time_boolean_int8_1, battery_cutoff_quantity_float32_V, ext_volt_0_boolean_int8_1, ext_volt_1_boolean_int8_1, ext_volt_2_boolean_int8_1, ext_volt_3_boolean_int8_1, ext_volt_4_boolean_int8_1, ext_volt_5_boolean_int8_1, sbe38_boolean_int8_1, sbe50_boolean_int8_1, wetlabs_boolean_int8_1, optode_boolean_int8_1, gas_tension_device_boolean_int8_1, echo_characters_boolean_int8_1, output_executed_tag_boolean_int8_1, output_format_category_int8_string_int8_1, output_salinity_boolean_int8_1, output_sound_velocity_boolean_int8_1, output_sigmat_boolean_int8_1, serial_sync_mode_boolean_int8_1</t>
  </si>
  <si>
    <t>DICT28</t>
  </si>
  <si>
    <t>parad_sa_sample</t>
  </si>
  <si>
    <t>PD7, PD10, PD11, PD12, PD16, PD114, PD28, PD188, PD15,PD863</t>
  </si>
  <si>
    <t>time_quantity_float64_seconds_since_1900-01-01, port_timestamp_quantity_float64_seconds_since_1900-01-01, driver_timestamp_quantity_float64_seconds_since_1900-01-01, preferred_timestamp_category_int8_string_int8_1</t>
  </si>
  <si>
    <t>DICT29</t>
  </si>
  <si>
    <t>parad_sa_raw</t>
  </si>
  <si>
    <t>DICT30</t>
  </si>
  <si>
    <t>prest_raw</t>
  </si>
  <si>
    <t>DICT31</t>
  </si>
  <si>
    <t>PD7,PD10,PD11,PD12,PD16,PD73,PD74,PD93,PD94,PD29,PD863,PD891</t>
  </si>
  <si>
    <t>time_quantity_float64_seconds_since_1900-01-01,port_timestamp_quantity_float64_seconds_since_1900-01-01,driver_timestamp_quantity_float64_seconds_since_1900-01-01,internal_timestamp_quantity_float64_seconds_since_1900-01-01,preferred_timestamp_category_int8_string_int8_1,sample_number_quantity_int32_count,sample_type_array_quantity_string_1,date_time_string_array_quantity_str_1,absolute_pressure_quantity_float32_psi,pressure_temp_quantity_float32_deg_C</t>
  </si>
  <si>
    <t>DICT32</t>
  </si>
  <si>
    <t>PD7,PD10,PD11,PD12,PD16,PD268,PD269,PD73,PD74,PD93,PD271,PD272,PD273,PD863</t>
  </si>
  <si>
    <t>time_quantity_float64_seconds_since_1900-01-01,port_timestamp_quantity_float64_seconds_since_1900-01-01,driver_timestamp_quantity_float64_seconds_since_1900-01-01,internal_timestamp_quantity_float64_seconds_since_1900-01-01,preferred_timestamp_category_int8_string_int8_1,set_timeout_quantity_int32_msec,set_timeout_max_quantity_int32_msec,set_timeout_max_quantity_int32_msec,sample_number_quantity_int32_count,sample_type_array_quantity_str_1,date_time_string_array_quantity_str_1,reference_oscillator_freq_quantity_float32_Hz,pcb_thermistor_value_quantity_int32_count,reference_error_quantity_float32_ppm</t>
  </si>
  <si>
    <t>DICT33</t>
  </si>
  <si>
    <t>PD7,PD10,PD11,PD12,PD16,PD274,PD114,PD275,PD276,PD277,PD278,PD279,PD280,PD158,PD159,PD160,PD161,PD162,PD163,PD164,PD165,PD166,PD167,PD168,PD169,PD170,PD171,PD174,PD281,PD282,PD283,PD284,PD285,PD286,PD863</t>
  </si>
  <si>
    <t>time_quantity_float64_seconds_since_1900-01-01,port_timestamp_quantity_float64_seconds_since_1900-01-01,driver_timestamp_quantity_float64_seconds_since_1900-01-01,preferred_timestamp_category_int8_string_int8_1,device_type_constant_array_quantity_str_1,serial_number_constant_quantity_int32_1,calibration_date_acq_crystal_constant_array_quantity_str_1,acq_crystal_coeff_fra0_constant_quantity_float32_1,acq_crystal_coeff_fra1_constant_quantity_float32_1,acq_crystal_coeff_fra2_constant_quantity_float32_1,acq_crystal_coeff_fra3_constant_quantity_float32_1,pressure_sensor_serial_number_constant_quantity_int32_1,calibration_date_pressure_constant_array_quantity_str_1,press_coeff_pu0_constant_quantity_float32_1,press_coeff_py1_constant_quantity_float32_1,press_coeff_py2_constant_quantity_float32_1,press_coeff_py3_constant_quantity_float32_1,press_coeff_pc1_constant_quantity_float32_1,press_coeff_pc2_constant_quantity_float32_1,press_coeff_pc3_constant_quantity_float32_1,press_coeff_pd1_constant_quantity_float32_1,press_coeff_pd2_constant_quantity_float32_1,press_coeff_pt1_constant_quantity_float32_1,press_coeff_pt2_constant_quantity_float32_1,press_coeff_pt3_constant_quantity_float32_1,press_coeff_pt4_constant_quantity_float32_1,press_coeff_poffset_constant_quantity_float32_psi,pressure_sensor_range_range_quantity_int32_psi,battery_type_category_int8_string_int8_1,baud_rate_quantity_int32_Bd,enable_alerts_boolean_int8_1,upload_type_category_int8_string_int8_1,sample_period_quantity_int32_s</t>
  </si>
  <si>
    <t>DICT34</t>
  </si>
  <si>
    <t>PD7,PD10,PD11,PD12,PD16,PD274,PD287,PD114,PD93,PD288,PD121,PD73,PD289,PD290,PD863</t>
  </si>
  <si>
    <t>time_quantity_float64_seconds_since_1900-01-01,port_timestamp_quantity_float64_seconds_since_1900-01-01,driver_timestamp_quantity_float64_seconds_since_1900-01-01,internal_timestamp_quantity_float64_seconds_since_1900-01-01,preferred_timestamp_category_int8_string_int8_1,device_type_constant_array_quantity_str_1,version_constant_array_quantity_str_1,serial_number_constant_quantity_int32_1,date_time_string_array_quantity_str_1,event_count_quantity_int32_count,battery_voltage_main_quantity_float32_V,sample_number_quantity_int32_count,bytes_used_quantity_int32_1,bytes_free_quantity_int32_1</t>
  </si>
  <si>
    <t>DICT35</t>
  </si>
  <si>
    <t>PD7,PD10,PD11,PD16,PD274,PD114,PD299,PD300,PD301,PD302,PD303,PD304,PD305,PD306,PD307,PD308,PD309,PD863</t>
  </si>
  <si>
    <t>time_quantity_float64_seconds_since_1900-01-01,port_timestamp_quantity_float64_seconds_since_1900-01-01,driver_timestamp_quantity_float64_seconds_since_1900-01-01,preferred_timestamp_category_int8_string_int8_1,device_type_constant_array_quantity_str_1,serial_number_constant_quantity_int32_1,power_on_reset_quantity_int32_1,power_on_reset_quantity_int32_1,power_fail_reset_quantity_int32_1,watchdog_reset_quantity_int32_1,serial_byte_error_quantity_int32_1,command_buffer_overflow_quantity_int32_1,serial_receive_overflow_quantity_int32_1,low_battery_quantity_int32_1,out_of_memory_quantity_int32_1,signal_error_quantity_int32_1,error_10_quantity_int32_1,error_12_quantity_int32_1</t>
  </si>
  <si>
    <t>DICT36</t>
  </si>
  <si>
    <t>PD7,PD10,PD11,PD16,PD274,PD114,PD291,PD113,PD293,PD294,PD295,PD296,PD297,PD863</t>
  </si>
  <si>
    <t>time_quantity_float64_seconds_since_1900-01-01,port_timestamp_quantity_float64_seconds_since_1900-01-01,driver_timestamp_quantity_float64_seconds_since_1900-01-01,preferred_timestamp_category_int8_string_int8_1,device_type_constant_array_quantity_str_1,serial_number_constant_quantity_int32_1,manufacturer_constant_array_quantity_str_1,firmware_version_constant_array_quantity_str_1,firmware_date_constant_array_quantity_str_1,hardware_version_constant_array_quantity_str_1,pcb_serial_number_constant_array_quantity_str_1,pcb_type_constant_array_quantity_str_1,manufacture_date_constant_array_quantity_str_1</t>
  </si>
  <si>
    <t>DICT37</t>
  </si>
  <si>
    <t>nutnr_b_raw</t>
  </si>
  <si>
    <t>PD7,PD10,PD11,PD16,PD26,PD863</t>
  </si>
  <si>
    <t>DICT38</t>
  </si>
  <si>
    <t>nutnr_b_sample</t>
  </si>
  <si>
    <t>PD7,PD10,PD11,PD12,PD16,PD310,PD312,PD313,PD314,PD315,PD316,PD317,PD318,PD319,PD320,PD321,PD322,PD323,PD324,PD325,PD326,PD327,PD328,PD329,PD330,PD331,PD332,PD333,PD863</t>
  </si>
  <si>
    <t>time_quantity_float64_seconds_since_1900-01-01,port_timestamp_quantity_float64_seconds_since_1900-01-01,driver_timestamp_quantity_float64_seconds_since_1900-01-01,internal_timestamp_quantity_float64_seconds_since_1900-01-01,preferred_timestamp_category_int8_string_int8_1,frame_header_array_quantity_str_1,frame_type_array_quantity_str_1,serial_number_constant_array_quantity_str_1,date_of_sample_quantity_int16_1,time_of_sample_quantity_float64_h,nitrate_concentration_quantity_float32_uMol_L_1,aux_fitting_1_quantity_float32_1,aux_fitting_2_quantity_float32_1,aux_fitting_3_quantity_float32_1,rms_error_quantity_float32_uMol_L_1,temp_interior_quantity_float32_deg_C,temp_spectrometer_quantity_float32_deg_C,temp_lamp_quantity_float32_deg_C,lamp_time_quantity_float32_s,humidity_quantity_float32_%,voltage_lamp_quantity_float32_V,voltage_analog_quantity_float32_V,voltage_main_quantity_float32_V,ref_channel_average_quantity_float32_counts,ref_channel_variance_quantity_float32_1,sea_water_dark_quantity_float32_counts,spec_channel_average_quantity_float32_counts,spectral_channels_array_quantity_uint16_counts,checksum_quantity_uint8_1</t>
  </si>
  <si>
    <t>DICT39</t>
  </si>
  <si>
    <t>nutnr_b_status</t>
  </si>
  <si>
    <t>PD7,PD10,PD11,PD16,PD334,PD335,PD336,PD337,PD338,PD339,PD340,PD113,PD293,PD343,PD114,PD345,PD346,PD347,PD327,PD320,PD321,PD322,PD348,PD349,PD350,PD351,PD352,PD863</t>
  </si>
  <si>
    <t>time_quantity_float64_seconds_since_1900-01-01,port_timestamp_quantity_float64_seconds_since_1900-01-01,driver_timestamp_quantity_float64_seconds_since_1900-01-01,preferred_timestamp_category_int8_string_int8_1,startup_time_quantity_int32_s,persistor_cf_card_array_quantity_str_1,persistor_bios_array_quantity_str_1,persistor_picodos_version_array_quantity_str_1,persistor_picodos_bytes_used_quantity_int32_bytes,cf_card_size_quantity_int32_bytes,cf_card_free_quantity_int32_bytes,firmware_version_array_quantity_str_1,firmware_date_array_quantity_str_1,previous_shutdown_code_array_quantity_str_1,serial_number_quantity_int32_1,operating_mode_array_quantity_str_1,use_shutter_darks_bool_int8_1,lamp_time_quantity_int32_s,voltage_main_quantity_float32_V,temp_interior_quantity_float32_deg_C,temp_spectrometer_quantity_float32_deg_C,temp_lamp_quantity_float32_deg_C,spec_on_time_quantity_int32_s,spec_powered_time_quantity_int32_s,lamp_on_time_quantity_int32_s,lamp_powered_time_quantity_int32_s,data_log_file_array_quantity_str_1</t>
  </si>
  <si>
    <t>DICT40</t>
  </si>
  <si>
    <t>pco2w_raw</t>
  </si>
  <si>
    <t>DICT41</t>
  </si>
  <si>
    <t>pco2w_control_record</t>
  </si>
  <si>
    <t>PD7,PD10,PD11,PD12,PD16,PD353,PD354,PD355,PD356,PD366,PD367,PD368,PD369,PD370,PD371,PD372,PD373,PD374,PD375,PD376,PD377,PD1113,PD1114,PD378,PD379,PD1115,PD1116,PD1117,PD333,PD863</t>
  </si>
  <si>
    <t>time_quantity_float64_seconds_since_1900-01-01,port_timestamp_quantity_float64_seconds_since_1900-01-01,driver_timestamp_quantity_float64_seconds_since_1900-01-01,internal_timestamp_quantity_float64_seconds_since_1900-01-01,preferred_timestamp_category_int8_string_int8_1,unique_id_quantity_uint8_1,record_length_quantity_uint8_1,record_type_quantity_uint8_1,record_time_quantity_int32_s,checksum_quantity_uint8_1</t>
  </si>
  <si>
    <t>DICT42</t>
  </si>
  <si>
    <t>pco2w_sami_data_record</t>
  </si>
  <si>
    <t>PD7,PD10,PD11,PD12,PD16,PD353,PD354,PD355,PD356,PD357,PD358,PD359,PD333,PD926,PD927,PD928,PD929,PD930,PD931,PD863</t>
  </si>
  <si>
    <t>time_quantity_float64_seconds_since_1900-01-01,port_timestamp_quantity_float64_seconds_since_1900-01-01,driver_timestamp_quantity_float64_seconds_since_1900-01-01,internal_timestamp_quantity_float64_seconds_since_1900-01-01,preferred_timestamp_category_int8_string_int8_1,unique_id_quantity_uint8_1,record_length_quantity_uint8_1,record_type_quantity_uint8_1,record_time_quantity_int32_s,light_measurements_array_quantity_int16_counts,voltage_battery_quantity_int16_counts,thermistor_raw_quantity_int16_counts,checksum_quantity_uint8_1</t>
  </si>
  <si>
    <t>DICT43</t>
  </si>
  <si>
    <t>pco2w_dev1_data_record</t>
  </si>
  <si>
    <t>PD7,PD10,PD11,PD12,PD16,PD353,PD354,PD355,PD356,PD333,PD863</t>
  </si>
  <si>
    <t>time_quantity_float64_seconds_since_1900-01-01,port_timestamp_quantity_float64_seconds_since_1900-01-01,driver_timestamp_quantity_float64_seconds_since_1900-01-01,preferred_timestamp_category_int8_string_int8_1,pump_on_boolean_int8_1,valve_on_boolean_int8_1,external_power_on_boolean_int8_1,debug_led_boolean_int8_1,debug_echo_boolean_int8_1</t>
  </si>
  <si>
    <t>DICT44</t>
  </si>
  <si>
    <t>pco2w_regular_status</t>
  </si>
  <si>
    <t>PD7,PD10,PD11,PD12,PD16,PD365,PD366,PD367,PD368,PD369,PD370,PD371,PD372,PD373,PD374,PD375,PD376,PD377,PD1113,PD1114,PD378,PD379,PD1115,PD1116,PD1117,PD333,PD863</t>
  </si>
  <si>
    <t>time_quantity_float64_seconds_since_1900-01-01,port_timestamp_quantity_float64_seconds_since_1900-01-01,driver_timestamp_quantity_float64_seconds_since_1900-01-01,internal_timestamp_quantity_float64_seconds_since_1900-01-01,preferred_timestamp_category_int8_string_int8_1,elapsed_time_config_quantity_int32_s,clock_active_boolean_int8_1,recording_active_boolean_int8_1,record_end_on_time_boolean_int8_1,record_memory_full_boolean_int8_1,record_end_on_error_boolean_int8_1,data_download_ok_boolean_int8_1,flash_memory_open_boolean_int8_1,battery_error_fatal_boolean_int8_1,battery_low_measurement_boolean_int8_1,battery_low_blank_boolean_int8_1,battery_low_external_boolean_int8_1,external_device_fault_quantity_int8_1,flash_erased_boolean_int8_1,power_on_invalid_boolean_int8_1</t>
  </si>
  <si>
    <t>DICT45</t>
  </si>
  <si>
    <t>pco2w_configuration</t>
  </si>
  <si>
    <t>PD7,PD10,PD11,PD12,PD16,PD380,PD381,PD382,PD383,PD384,PD385,PD386,PD387,PD388,PD389,PD390,PD391,PD392,PD393,PD394,PD395,PD396,PD397,PD398,PD399,PD400,PD401,PD402,PD403,PD404,PD405,PD406,PD407,PD408,PD409,PD410,PD411,PD412,PD413,PD414,PD415,PD416,PD417,PD418,PD925,PD1118,PD863</t>
  </si>
  <si>
    <t>time_quantity_float64_seconds_since_1900-01-01,port_timestamp_quantity_float64_seconds_since_1900-01-01,driver_timestamp_quantity_float64_seconds_since_1900-01-01,internal_timestamp_quantity_float64_seconds_since_1900-01-01,preferred_timestamp_category_int8_string_int8_1,launch_time_quantity_int32_s,start_time_offset_quantity_int32_s_,recording_time_quantity_int32_s,pmi_sample_schedule_boolean_int8_1,sami_sample_schedule_boolean_int8_1,slot1_follows_sami_sample_boolean_int8_1,slot1_independent_schedule_boolean_int8_1,slot2_follows_sami_sample_boolean_int8_1,slot2_independent_schedule_boolean_int8_1,slot3_follows_sami_sample_boolean_int8_1,slot3_independent_schedule_boolean_int8_1,timer_interval_sami_quantity_int32_s,driver_id_sami_quantity_int8_1,parameter_pointer_sami_quantity_int8_1,timer_interval_device1_quantity_int32_s,driver_id_device1_quantity_int8_1,parameter_pointer_device1_quantity_int8_1,timer_interval_device2_quantity_int32_s,driver_id_device2_quantity_int8_1,parameter_pointer_device2_quantity_int8_1,timer_interval_device3_quantity_int32_s,driver_id_device3_quantity_int8_1,parameter_pointer_device3_quantity_int8_1,timer_interval_prestart_quantity_int32_s,driver_id_prestart_quantity_int8_1,parameter_pointer_prestart_quantity_int8_1,use_baud_rate_9600_boolean_int8_1,send_record_type_early_boolean_int8_1,send_live_records_boolean_int8_1,extend_global_config_boolean_int8_1,pump_pulse_quantity_uint8_s,pump_on_to_measure_quantity_uint8_s,samples_per_measure_quantity_uint8_counts,cycles_between_blanks_quantity_uint8_counts,num_reagent_cycles_quantity_uint8_counts,num_blank_cycles_quantity_uint8_counts,flush_pump_interval_quantity_uint8_s,blank_flush_on_start_boolean_int8_1,pump_pulse_post_measure_boolean_int8_1,num_extra_pump_cycles_quantity_uint8_counts,cycle_interval_quantity_uint8_s</t>
  </si>
  <si>
    <t>DICT46</t>
  </si>
  <si>
    <t>trhph_raw</t>
  </si>
  <si>
    <t>PD7, PD10, PD11, PD12, PD16, PD26,PD863</t>
  </si>
  <si>
    <t>DICT47</t>
  </si>
  <si>
    <t>trhph_sample</t>
  </si>
  <si>
    <t>PD7,PD10,PD11,PD12,PD16,PD421,PD422,PD423,PD424,PD425,PD426,PD427,PD428,PD429,PD430,PD431,PD432,PD863,PD965,PD966,PD967</t>
  </si>
  <si>
    <t>time_quantity_float64_seconds_since_1900-01-01, port_timestamp_quantity_float64_seconds_since_1900-01-01, driver_timestamp_quantity_float64_seconds_since_1900-01-01, preferred_timestamp_category_int8_string_int8_1, resistivity_5_quantity_float32_V, resistivity_x1_quantity_float32_V, resistivity_x5_quantity_float32_V, hydrogen_5_quantity_float32_V, hydrogen_x1_quantity_float32_V, hydrogen_x5_quantity_float32_V, eh_sensor_quantity_float32_V, ref_temp_volts_quantity_float32_V, ref_temp_degc_quantity_float32_deg_C, resistivity_temp_volts_quantity_float32_V, resistivity_temp_degc_quantity_float32_deg_C, battery_voltage_quantity_float32_V</t>
  </si>
  <si>
    <t>DICT48</t>
  </si>
  <si>
    <t>velpt_raw</t>
  </si>
  <si>
    <t>DICT49</t>
  </si>
  <si>
    <t>velpt_hardware_configuration</t>
  </si>
  <si>
    <t>PD7,PD10,PD11,PD16,PD461,PD462,PD463,PD464,PD465,PD466,PD467,PD468,PD113,PD863</t>
  </si>
  <si>
    <t>time_quantity_float64_seconds_since_1900-01-01,port_timestamp_quantity_float64_seconds_since_1900-01-01,driver_timestamp_quantity_float64_seconds_since_1900-01-01,preferred_timestamp_category_int8_string_int8_1,instrmt_type_serial_number_array_quantity_string_1,recorder_installed_boolean_int8_1,compass_installed_boolean_int8_1,board_frequency_quantity_int16_kHz,pic_version_quantity_int16_1,hardware_revision_quantity_int16_1,recorder_size_quantity_int16_bytes,velocity_range_category_int8_string_int8_1,firmware_version_array_quantity_string_1</t>
  </si>
  <si>
    <t>DICT50</t>
  </si>
  <si>
    <t>velpt_head_configuration</t>
  </si>
  <si>
    <t>PD7,PD10,PD11,PD16,PD470,PD471,PD472,PD473,PD474,PD475,PD476,PD477,PD478,PD863</t>
  </si>
  <si>
    <t>time_quantity_float64_seconds_since_1900-01-01,port_timestamp_quantity_float64_seconds_since_1900-01-01,driver_timestamp_quantity_float64_seconds_since_1900-01-01,preferred_timestamp_category_int8_string_int8_1,pressure_sensor_boolean_int8_1,magnetometer_sensor_boolean_int8_1,tilt_sensor_boolean_int8_1,tilt_sensor_mounting_category_int8_string_int8_1,head_frequency_quantity_int16_kHz,head_type_quantity_string_1,head_serial_number_quantity_string_1,system_data_quantity_string_1,number_beams_quantity_int16_1</t>
  </si>
  <si>
    <t>DICT51</t>
  </si>
  <si>
    <t>velpt_user_configuration</t>
  </si>
  <si>
    <t>PD7,PD10,PD11,PD16,PD479,PD480,PD481,PD482,PD483,PD484,PD485,PD478,PD487,PD488,PD489,PD490,PD491,PD492,PD493,PD494,PD495,PD496,PD497,PD498,PD499,PD500,PD501,PD502,PD503,PD504,PD505,PD506,PD507,PD508,PD509,PD510,PD511,PD512,PD513,PD514,PD515,PD516,PD517,PD518,PD519,PD520,PD521,PD522,PD523,PD525,PD526,PD527,PD528,PD529,PD530,PD531,PD532,PD533,PD534,PD863</t>
  </si>
  <si>
    <t>time_quantity_float64_seconds_since_1900-01-01,port_timestamp_quantity_float64_seconds_since_1900-01-01,driver_timestamp_quantity_float64_seconds_since_1900-01-01,preferred_timestamp_category_int8_string_int8_1,transmit_pulse_length_quantity_int16_counts,blanking_distance_quantity_int16_counts,receive_length_quantity_int16_counts,time_between_pings_quantity_int16_counts,time_between_bursts_quantity_int16_counts,number_pings_quantity_int16_1,average_interval_quantity_int16_sec,number_beams_quantity_int16_1,profile_type_category_int8_string_int8_1,mode_type_quantity_int8_1,power_level_tcm1_quantity_int8_1,power_level_tcm2_quantity_int8_1,sync_out_position_quantity_int8_1,sample_on_sync_quantity_int8_1,start_on_sync_quantity_int8_1,power_level_pcr1_quantity_int8_1,power_level_pcr2_quantity_int8_1,compass_update_rate_quantity_int16_Hz,coordinate_system_quantity_int8_1,number_cells_quantity_int16_1,cell_size_quantity_int16_m,measurement_interval_quantity_int16_sec,deployment_name_array_quantity_string_1,wrap_moder_quantity_int16_1,deployment_start_time_quantity_int8_1,diagnostics_interval_quantity_int32_sec,use_specified_sound_speed_boolean_int8_1,diagnostics_mode_enable_boolean_int8_1,analog_output_enable_boolean_int8_1,output_format_quantity_int8_1,scaling_quantity_int8_1,serial_output_enable_boolean_int8_1,stage_enable_boolean_int8_1,analog_power_output_boolean_int8_1,sound_speed_adjust_factor_quantity_int16_m_s_1,number_diagnostics_samples_quantity_int16_1,number_beams_per_cell_quantity_int16_1,number_pings_diagnostic_quantity_int16_1,use_dsp_filter_boolean_int8_1,filter_data_output_quantity_int8_1,analog_input_address_quantity_int16_1,software_version_quantity_int16_1,velocity_adjustment_factor_quantity_int16_1,file_comments_array_quantity_string_1,wave_data_rate_quantity_int8_Hz,wave_cell_position_quantity_int8_1,dynamic_position_type_quantity_int8_1,precent_wave_cell_position_quantity_int16_1,wave_transmit_pulse_quantity_int16_1,fixed_wave_blanking_distance_quantity_int16_counts,wave_measurement_cell_size_quantity_int16_m,number_diagnostics_per_wave_quantity_int16_1,number_samples_per_burst_quantity_int16_1,analog_scale_factor_quantity_int16_1,correlation_threshold_quantity_int16_1,transmit_pulse_length_quantity_int16_counts,filter_constants_quantity_int16_1</t>
  </si>
  <si>
    <t>DICT52</t>
  </si>
  <si>
    <t>velpt_velocity_data</t>
  </si>
  <si>
    <t>PD7,PD10,PD11,PD12,PD16,PD93,PD433,PD434,PD432,PD435,PD436,PD437,PD438,PD2,PD439,PD440,PD441,PD442,PD443,PD444,PD445,PD446,PD1154,PD1155,PD1156,PD863</t>
  </si>
  <si>
    <t>time_quantity_float64_seconds_since_1900-01-01,port_timestamp_quantity_float64_seconds_since_1900-01-01,driver_timestamp_quantity_float64_seconds_since_1900-01-01,internal_timestamp_quantity_float64_seconds_since_1900-01-01,preferred_timestamp_category_int8_string_int8_1,date_time_string_array_quantity_str_1,error_code_quantity_int16_1,analog1_quantity_int16_1,battery_voltage_quantity_float32_V,sound_speed_analog2_quantity_float32_m_s_1,heading_quantity_float32_degrees,pitch_quantity_float32_degrees,roll_quantity_float32_degrees,pressure_quantity_float32_dbar,status_quantity_int8_1,temperature_quantity_float32_degC,velocity_beam1_quantity_float32_mm_s_1,velocity_beam2_quantity_float32_mm_s_1,velocity_beam3_quantity_float32_mm_s_1,amplitude_beam1_quantity_int16_counts,amplitude_beam2_quantity_int16_counts,amplitude_beam3_quantity_int16_counts</t>
  </si>
  <si>
    <t>DICT53</t>
  </si>
  <si>
    <t>velpt_diagostics_header</t>
  </si>
  <si>
    <t>PD7,PD10,PD11,PD16,PD447,PD448,PD449,PD450,PD451,PD452,PD453,PD454,PD455,PD456,PD457,PD458,PD459,PD460,PD863</t>
  </si>
  <si>
    <t>time_quantity_float64_seconds_since_1900-01-01,port_timestamp_quantity_float64_seconds_since_1900-01-01,driver_timestamp_quantity_float64_seconds_since_1900-01-01,preferred_timestamp_category_int8_string_int8_1,records_to_follow_quantity_int16_1,cell_number_diagnostics_quantity_int16_1,noise_amplitude_beam1_quantity_int8_counts,noise_amplitude_beam2_quantity_int8_counts,noise_amplitude_beam3_quantity_int8_counts,noise_amplitude_beam4_quantity_int8_counts,processing_magnitude_beam1_quantity_int16_1,processing_magnitude_beam2_quantity_int16_1,processing_magnitude_beam3_quantity_int16_1,processing_magnitude_beam4_quantity_int16_1,distance_beam1_quantity_int16_1,distance_beam2_quantity_int16_1,distance_beam3_quantity_int16_1,distance_beam4_quantity_int16_1</t>
  </si>
  <si>
    <t>DICT54</t>
  </si>
  <si>
    <t>velpt_diagnostics_data</t>
  </si>
  <si>
    <t>PD7,PD10,PD11,PD12,PD16,PD93,PD433,PD434,PD432,PD435,PD436,PD437,PD438,PD2,PD439,PD440,PD441,PD442,PD443,PD444,PD445,PD446,PD863</t>
  </si>
  <si>
    <t>DICT55</t>
  </si>
  <si>
    <t>vel3d_cd_raw</t>
  </si>
  <si>
    <t>DICT56</t>
  </si>
  <si>
    <t>DICT57</t>
  </si>
  <si>
    <t>DICT58</t>
  </si>
  <si>
    <t>PD7,PD10,PD11,PD16,PD479,PD480,PD481,PD482,PD483,PD484,PD485,PD478,PD487,PD488,PD489,PD490,PD491,PD492,PD493,PD494,PD495,PD496,PD497,PD498,PD499,PD500,PD501,PD502,PD503,PD504,PD505,PD506,PD507,PD508,PD509,PD510,PD511,PD512,PD513,PD514,PD515,PD516,PD517,PD518,PD519,PD520,PD521,PD522,PD523,PD526,PD525,PD527,PD528,PD529,PD530,PD531,PD532,PD533,PD1088,PD534,PD863</t>
  </si>
  <si>
    <t>DICT59</t>
  </si>
  <si>
    <t>luke_test</t>
  </si>
  <si>
    <t>PD7,PD6,PD26,PD863</t>
  </si>
  <si>
    <t>DICT60</t>
  </si>
  <si>
    <t>optaa_raw</t>
  </si>
  <si>
    <t>DICT61</t>
  </si>
  <si>
    <t>PD7,PD10,PD11,PD12,PD16,PD583,PD584,PD585,PD114,PD586,PD587,PD588,PD589,PD590,PD591,PD592,PD593,PD594,PD595,PD596,PD597,PD598,PD743,PD863</t>
  </si>
  <si>
    <t>DICT62</t>
  </si>
  <si>
    <t>PD7,PD10,PD11,PD12,PD16,PD599,PD293,PD600,PD601,PD602,PD863</t>
  </si>
  <si>
    <t>DICT63</t>
  </si>
  <si>
    <t>tmpsf_raw</t>
  </si>
  <si>
    <t>DICT64</t>
  </si>
  <si>
    <t>PD7,PD10,PD11,PD12,PD16,PD93,PD603,PD432,PD863</t>
  </si>
  <si>
    <t>time_quantity_float64_seconds_since_1900-01-01, port_timestamp_quantity_float64_seconds_since_1900-01-01, driver_timestamp_quantity_float64_seconds_since_1900-01-01, preferred_timestamp_category_int8_string_int8_1, date_time_string_array_quantity_str_1, temperature_array_quantity_float32_degC, battery_voltage_quantity_float32_V</t>
  </si>
  <si>
    <t>DICT65</t>
  </si>
  <si>
    <t>PD7,PD10,PD11,PD12,PD16,PD604,PD432,PD863</t>
  </si>
  <si>
    <t>time_quantity_float64_seconds_since_1900-01-01, port_timestamp_quantity_float64_seconds_since_1900-01-01, driver_timestamp_quantity_float64_seconds_since_1900-01-01, preferred_timestamp_category_int8_string_int8_1, tmpsf_cal_coeffs_array_quantity_float32_1, battery_voltage_quantity_float32_V</t>
  </si>
  <si>
    <t>DICT67</t>
  </si>
  <si>
    <t>PD7,PD10,PD11,PD12,PD16,PD93,PD535,PD536,PD537,PD538,PD539,PD540,PD541,PD440,PD542,PD543,PD437,PD438,PD878,PD879,PD880,PD1556,PD1557,PD863</t>
  </si>
  <si>
    <t>DICT68</t>
  </si>
  <si>
    <t>PD7,PD10,PD11,PD12,PD16,PD969,PD970,PD971,PD972,PD973,PD974,PD975,PD976,PD977,PD978,PD979,PD980,PD738,PD739,PD981,PD982,PD983,PD984,PD741,PD863</t>
  </si>
  <si>
    <t>DICT69</t>
  </si>
  <si>
    <t>PD7,PD95,PD863</t>
  </si>
  <si>
    <t>DICT70</t>
  </si>
  <si>
    <t>adcp_pd0_earth_parsed</t>
  </si>
  <si>
    <t>PD7,PD1556,PD1557,PD10,PD11,PD12,PD16,PD698,PD654,PD655,PD656,PD657,PD650,PD651,PD652,PD653,PD709,PD658,PD659,PD728,PD729,PD724,PD725,PD726,PD727,PD720,PD721,PD722,PD723,PD621,PD620,PD623,PD622,PD625,PD624,PD627,PD626,PD629,PD628,PD710,PD719,PD718,PD632,PD633,PD630,PD631,PD636,PD637,PD634,PD635,PD638,PD639,PD743,PD701,PD609,PD608,PD607,PD606,PD605,PD687,PD686,PD685,PD684,PD683,PD682,PD681,PD680,PD689,PD688,PD12,PD11,PD10,PD16,PD618,PD619,PD711,PD610,PD611,PD612,PD613,PD614,PD615,PD616,PD617,PD690,PD691,PD692,PD693,PD694,PD695,PD696,PD697,PD7,PD699,PD731,PD648,PD715,PD714,PD717,PD716,PD669,PD668,PD713,PD664,PD667,PD666,PD661,PD660,PD663,PD662,PD708,PD785,PD706,PD707,PD704,PD705,PD702,PD703,PD678,PD679,PD676,PD677,PD674,PD675,PD672,PD673,PD670,PD671,PD863,PD730,PD732,PD649,PD877,PD700,PD643,PD642,PD641,PD640,PD647,PD646,PD645,PD644,PD863,PD958,PD959,PD960,PD961</t>
  </si>
  <si>
    <t>DICT71</t>
  </si>
  <si>
    <t>adcp_pd12_parsed</t>
  </si>
  <si>
    <t>PD7,PD1556,PD1557,PD10,PD11,PD12,PD16,PD784,PD607,PD664,PD661,PD611,PD612,PD877,PD785,PD672,PD673,PD674,PD676,PD710,PD788,PD789,PD790,PD791,PD792,PD793,PD794,PD714,PD715,PD716,PD717,PD743,PD863</t>
  </si>
  <si>
    <t>DICT72</t>
  </si>
  <si>
    <t>adcp_waves_parsed</t>
  </si>
  <si>
    <t>PD7,PD1556,PD1557,PD10,PD11,PD12,PD16,PD744,PD745,PD608,PD747,PD748,PD749,PD750,PD751,PD752,PD753,PD754,PD755,PD651,PD757,PD758,PD759,PD877,PD760,PD761,PD762,PD676,PD764,PD765,PD766,PD710,PD768,PD769,PD770,PD672,PD673,PD674,PD774,PD775,PD776,PD777,PD778,PD779,PD780,PD781,PD782,PD783,PD743,PD863</t>
  </si>
  <si>
    <t>DICT73</t>
  </si>
  <si>
    <t>adcp_compass_calibration</t>
  </si>
  <si>
    <t>PD7,PD10,PD11,PD16,PD795,PD796,PD797,PD798,PD799,PD800,PD801,PD802,PD881,PD803,PD804,PD805,PD806,PD863</t>
  </si>
  <si>
    <t>DICT74</t>
  </si>
  <si>
    <t>adcp_system_configuration</t>
  </si>
  <si>
    <t>PD7,PD10,PD11,PD16,PD312,PD807,PD808,PD809,PD810,PD811,PD812,PD813,PD814,PD815,PD816,PD817,PD818,PD819,PD820,PD821,PD822,PD823,PD824,PD825,PD826,PD827,PD828,PD863</t>
  </si>
  <si>
    <t>DICT75</t>
  </si>
  <si>
    <t>PD7,PD10,PD11,PD12,PD16,PD93,PD571,PD572,PD573,PD574,PD575,PD576,PD577,PD863</t>
  </si>
  <si>
    <t>DICT76</t>
  </si>
  <si>
    <t>PD7,PD10,PD11,PD16,PD547,PD548,PD549,PD550,PD551,PD552,PD553,PD554,PD555,PD556,PD557,PD558,PD559,PD1085,PD1086,PD1087,PD1556,PD1557,PD863</t>
  </si>
  <si>
    <t>DICT77</t>
  </si>
  <si>
    <t>PD7,PD10,PD11,PD12,PD16,PD93,PD432,PD562,PD436,PD437,PD438,PD440,PD567,PD568,PD569,PD863</t>
  </si>
  <si>
    <t>DICT78</t>
  </si>
  <si>
    <t>PD7,PD10,PD11,PD12,PD16,PD829,PD863</t>
  </si>
  <si>
    <t>DICT79</t>
  </si>
  <si>
    <t>PD7,PD10,PD11,PD16,PD831,PD863</t>
  </si>
  <si>
    <t>DICT80</t>
  </si>
  <si>
    <t>PD7,PD10,PD11,PD16,PD832,PD863</t>
  </si>
  <si>
    <t>DICT81</t>
  </si>
  <si>
    <t>velpt_clock_data</t>
  </si>
  <si>
    <t>DICT82</t>
  </si>
  <si>
    <t>velpt_battery_voltage</t>
  </si>
  <si>
    <t>DICT83</t>
  </si>
  <si>
    <t>velpt_identification_string</t>
  </si>
  <si>
    <t>DICT84</t>
  </si>
  <si>
    <t>PD7,PD10,PD11,PD12,PD16,PD93,PD96,PD833,PD863</t>
  </si>
  <si>
    <t>DICT85</t>
  </si>
  <si>
    <t>PD7,PD10,PD11,PD16,PD97,PD98,PD99,PD100,PD101,PD102,PD103,PD104,PD105,PD106,PD107,PD108,PD109,PD110,PD111,PD112,PD863</t>
  </si>
  <si>
    <t>DICT86</t>
  </si>
  <si>
    <t>prest_l1_pressure</t>
  </si>
  <si>
    <t>DICT87</t>
  </si>
  <si>
    <t>botpt_nano_sample</t>
  </si>
  <si>
    <t>PD7,PD10,PD11,PD12,PD16,PD837,PD838,PD93,PD848,PD843,PD863</t>
  </si>
  <si>
    <t>DICT88</t>
  </si>
  <si>
    <t>botpt_lily_sample</t>
  </si>
  <si>
    <t>PD7,PD10,PD11,PD12,PD16,PD837,PD93,PD839,PD840,PD841,PD849,PD842,PD312,PD863,PD1133,PD1134,PD1135</t>
  </si>
  <si>
    <t>DICT89</t>
  </si>
  <si>
    <t>botpt_iris_sample</t>
  </si>
  <si>
    <t>PD7,PD10,PD11,PD12,PD16,PD837,PD93,PD846,PD847,PD850,PD312,PD863</t>
  </si>
  <si>
    <t>DICT90</t>
  </si>
  <si>
    <t>botpt_heat_sample</t>
  </si>
  <si>
    <t>PD7,PD10,PD11,PD12,PD16,PD837,PD93,PD844,PD845,PD851,PD863</t>
  </si>
  <si>
    <t>DICT91</t>
  </si>
  <si>
    <t>ctdbp_cdef_L0</t>
  </si>
  <si>
    <t>PD7,PD193,PD194,PD195,PD863</t>
  </si>
  <si>
    <t>DICT92</t>
  </si>
  <si>
    <t>ctdbp_cdef_L1</t>
  </si>
  <si>
    <t>PD7,PD6,PD1,PD2,PD863</t>
  </si>
  <si>
    <t>DICT93</t>
  </si>
  <si>
    <t>ctdbp_cdef_L2_pracsal</t>
  </si>
  <si>
    <t>PD7,PD3,PD863</t>
  </si>
  <si>
    <t>DICT94</t>
  </si>
  <si>
    <t>ctdbp_cdef_L2_density</t>
  </si>
  <si>
    <t>PD7,PD5,PD863</t>
  </si>
  <si>
    <t>DICT95</t>
  </si>
  <si>
    <t>sbe37_L0_test</t>
  </si>
  <si>
    <t>PD7,PD8,PD9,PD857,PD858,PD859,PD863</t>
  </si>
  <si>
    <t>DICT96</t>
  </si>
  <si>
    <t>sbe37_L1_test</t>
  </si>
  <si>
    <t>PD7,PD8,PD9,PD854,PD855,PD856,PD863</t>
  </si>
  <si>
    <t>DICT97</t>
  </si>
  <si>
    <t>sbe37_LC_TEST</t>
  </si>
  <si>
    <t>PD7,PD8,PD9,PD857,PD858,PD859,PD854,PD855,PD856,PD860,PD861,PD862,PD863</t>
  </si>
  <si>
    <t>DICT98</t>
  </si>
  <si>
    <t>ctd_LC_TEST</t>
  </si>
  <si>
    <t>PD17,PD866,PD864,PD863,PD10,PD2,PD8,PD11,PD1,PD16,PD6,PD868,PD865,PD9,PD867,PD12,PD7,PD897,PD894,PD895,PD896</t>
  </si>
  <si>
    <t>internal_timestamp,temp,preferred_timestamp,salinity,time,port_timestamp,ingestion_timestamp,quality_flag,temp_L1,lat,conductivity,driver_timestamp,conductivity_L1,pressure_L1,lon,pressure,density</t>
  </si>
  <si>
    <t>DICT99</t>
  </si>
  <si>
    <t>vel3d_b_L0</t>
  </si>
  <si>
    <t>PD7, PD539, PD540, PD541, PD863</t>
  </si>
  <si>
    <t>DICT100</t>
  </si>
  <si>
    <t>vel3d_b_L1</t>
  </si>
  <si>
    <t>PD7, PD878, PD879, PD880, PD863</t>
  </si>
  <si>
    <t>DICT101</t>
  </si>
  <si>
    <t>ctdbp_no_L0</t>
  </si>
  <si>
    <t>Not Ready</t>
  </si>
  <si>
    <t>DICT102</t>
  </si>
  <si>
    <t>ctdbp_no_L1</t>
  </si>
  <si>
    <t>DICT103</t>
  </si>
  <si>
    <t>tmpsf_L1</t>
  </si>
  <si>
    <t>PD7, PD603, PD863</t>
  </si>
  <si>
    <t>DICT104</t>
  </si>
  <si>
    <t>lookup_value_test</t>
  </si>
  <si>
    <t>PD7,PD6,PD889,PD893,PD863</t>
  </si>
  <si>
    <t>DICT105</t>
  </si>
  <si>
    <t>lookup_value_static_test</t>
  </si>
  <si>
    <t>PD7,PD890,PD863</t>
  </si>
  <si>
    <t>DICT106</t>
  </si>
  <si>
    <t>explicit_lookup_value</t>
  </si>
  <si>
    <t>PD7,PD892,PD863,PD894</t>
  </si>
  <si>
    <t>DICT107</t>
  </si>
  <si>
    <t>global_range_ctp</t>
  </si>
  <si>
    <t>PD7,PD894,PD895,PD896,PD863</t>
  </si>
  <si>
    <t>DICT108</t>
  </si>
  <si>
    <t>adcp_pd0_beam_parsed</t>
  </si>
  <si>
    <t>PD7,PD1556,PD1557,PD10,PD11,PD12,PD16,PD698,PD654,PD655,PD656,PD657,PD650,PD651,PD652,PD653,PD709,PD658,PD659,PD728,PD724,PD725,PD726,PD727,PD720,PD721,PD722,PD723,PD621,PD620,PD623,PD622,PD625,PD624,PD627,PD626,PD629,PD628,PD710,PD719,PD718,PD632,PD633,PD630,PD631,PD636,PD637,PD634,PD635,PD638,PD639,PD743,PD701,PD609,PD608,PD607,PD606,PD605,PD687,PD686,PD685,PD684,PD683,PD682,PD681,PD680,PD689,PD688,PD12,PD11,PD10,PD16,PD618,PD619,PD711,PD610,PD611,PD612,PD613,PD614,PD615,PD616,PD617,PD690,PD691,PD692,PD693,PD694,PD695,PD696,PD697,PD7,PD699,PD876,PD648,PD871,PD669,PD668,PD713,PD664,PD667,PD666,PD661,PD660,PD663,PD662,PD708,PD785,PD706,PD707,PD704,PD705,PD702,PD703,PD678,PD679,PD676,PD677,PD674,PD675,PD672,PD673,PD670,PD671,PD869,PD863,PD874,PD875,PD649,PD877,PD870,PD700,PD872,PD873,PD643,PD642,PD641,PD640,PD647,PD646,PD645,PD644,PD863,PD902,PD903,PD904,PD905</t>
  </si>
  <si>
    <t>DICT109</t>
  </si>
  <si>
    <t>ctd_external_dataset</t>
  </si>
  <si>
    <t>PD7, PD10, PD11, PD12, PD16, PD193, PD194, PD195, PD196, PD835, PD836, PD197, PD198,PD863</t>
  </si>
  <si>
    <t>PD863,PD10,PD2,PD8,PD11,PD1,PD16,PD6,PD924,PD9,PD923,PD12,PD7</t>
  </si>
  <si>
    <t>DICT111</t>
  </si>
  <si>
    <t>phsen_control_record</t>
  </si>
  <si>
    <t>DICT112</t>
  </si>
  <si>
    <t>phsen_data_record</t>
  </si>
  <si>
    <t>PD7,PD10,PD11,PD12,PD16,PD353,PD354,PD355,PD356,PD932,PD933,PD934,PD358,PD935,PD333,PD936,PD937,PD938,PD939,PD863</t>
  </si>
  <si>
    <t>DICT113</t>
  </si>
  <si>
    <t>phsen_immediate_status</t>
  </si>
  <si>
    <t>PD7,PD10,PD11,PD16,PD360,PD361,PD362,PD363,PD364,PD863</t>
  </si>
  <si>
    <t>DICT114</t>
  </si>
  <si>
    <t>phsen_regular_status</t>
  </si>
  <si>
    <t>DICT115</t>
  </si>
  <si>
    <t>phsen_configuration</t>
  </si>
  <si>
    <t>PD7,PD10,PD11,PD12,PD16,PD380,PD381,PD382,PD383,PD384,PD385,PD386,PD387,PD388,PD389,PD390,PD391,PD392,PD393,PD394,PD395,PD396,PD397,PD398,PD399,PD400,PD401,PD402,PD403,PD404,PD405,PD406,PD407,PD408,PD409,PD1119,PD1120,PD1121,PD1122,PD1123,PD1124,PD1125,PD1126,PD1127,PD1128,PD1129,PD1130,PD1131,PD1132,PD863</t>
  </si>
  <si>
    <t>DICT116</t>
  </si>
  <si>
    <t>dosta_d_sample</t>
  </si>
  <si>
    <t>PD7,PD10,PD11,PD12,PD16,PD1005,PD1006,PD940,PD941,PD942,PD943,PD944,PD945,PD946,PD947,PD948,PD949,PD950,PD957,PD888,PD863</t>
  </si>
  <si>
    <t>DICT119</t>
  </si>
  <si>
    <t>PD863,PD7,PD10,PD11,PD12,PD16,PD8,PD9,PD2,PD1,PD6,PD17,PD985,PD986,PD987,PD988,PD989</t>
  </si>
  <si>
    <t>DICT120</t>
  </si>
  <si>
    <t>dontuse</t>
  </si>
  <si>
    <t>PD7,PD990</t>
  </si>
  <si>
    <t>DICT121</t>
  </si>
  <si>
    <t>pco2a_air_samples</t>
  </si>
  <si>
    <t>PD7,PD10,PD11,PD12,PD16,PD93,PD991,PD992,PD993,PD994,PD996,PD997,PD998,PD999,PD1000,PD1001,PD1002,PD863</t>
  </si>
  <si>
    <t>DICT122</t>
  </si>
  <si>
    <t>pco2a_water_samples</t>
  </si>
  <si>
    <t>PD7,PD10,PD11,PD12,PD16,PD93,PD991,PD992,PD993,PD995,PD996,PD997,PD998,PD999,PD1000,PD1001,PD1003,PD863</t>
  </si>
  <si>
    <t>DICT123</t>
  </si>
  <si>
    <t>dosta_d_engineering</t>
  </si>
  <si>
    <t>PD7,PD10,PD11,PD12,PD16,PD1004,PD1005,PD1006,PD1007,PD1008,PD1009,PD1010,PD1011,PD1012,PD1013,PD1014,PD1015,PD1016,PD1017,PD950,PD1018,PD1019,PD1020,PD1021,PD1022,PD1023,PD1024,PD1025,PD1026,PD1027,PD1028,PD1029,PD1030,PD1031,PD1032,PD1033,PD1034,PD1035,PD1036,PD1037,PD1038,PD1039,PD1040,PD1041,PD1042,PD1043,PD1044,PD1045,PD1046,PD1047,PD863</t>
  </si>
  <si>
    <t>DICT124</t>
  </si>
  <si>
    <t>metbk_sample</t>
  </si>
  <si>
    <t>PD7,PD1556,PD1557,PD10,PD11,PD12,PD16,PD1051,PD1052,PD1053,PD1054,PD1055,PD1056,PD1057,PD1058,PD1059,PD1060,PD1072,PD1073,PD1074,PD863</t>
  </si>
  <si>
    <t>DICT125</t>
  </si>
  <si>
    <t>metbk_status</t>
  </si>
  <si>
    <t>PD7,PD10,PD11,PD12,PD16,PD1061,PD312,PD1062,PD113,PD93,PD1063,PD1064,PD1065,PD1066,PD121,PD1070,PD1067,PD1068,PD1069,PD1071,PD863</t>
  </si>
  <si>
    <t>DICT126</t>
  </si>
  <si>
    <t>rasfl_sample_result</t>
  </si>
  <si>
    <t>PD7,PD10,PD11,PD12,PD16,PD1075,PD1076,PD1077,PD1078,PD1079,PD1080,PD1081,PD1082,PD1083,PD93,PD432,PD1084,PD863</t>
  </si>
  <si>
    <t>DICT127</t>
  </si>
  <si>
    <t>rasfl_status</t>
  </si>
  <si>
    <t>PD7,PD10,PD11,PD12,PD16,PD93,PD832,PD312,PD863</t>
  </si>
  <si>
    <t>DICT128</t>
  </si>
  <si>
    <t>d1000_sample</t>
  </si>
  <si>
    <t>PD7,PD10,PD11,PD12,PD16,PD1048,PD1049,PD1050,PD863</t>
  </si>
  <si>
    <t>DICT129</t>
  </si>
  <si>
    <t>ppsdn_sample_result</t>
  </si>
  <si>
    <t>DICT130</t>
  </si>
  <si>
    <t>ppsdn_status</t>
  </si>
  <si>
    <t>DICT131</t>
  </si>
  <si>
    <t>spkir_data_record</t>
  </si>
  <si>
    <t>PD7,PD10,PD11,PD12,PD16,PD1089,PD1090,PD1091,PD1092,PD1093,PD1094,PD1095,PD1096,PD1097,PD1098,PD1099,PD1100,PD1101,PD1102,PD1103,PD1104,PD863</t>
  </si>
  <si>
    <t>DICT132</t>
  </si>
  <si>
    <t>spkir_configuration_record</t>
  </si>
  <si>
    <t>PD7,PD10,PD11,PD12,PD16,PD1105,PD1106,PD1107,PD1108,PD1109,PD1110,PD1111,PD1112,PD863</t>
  </si>
  <si>
    <t>DICT133</t>
  </si>
  <si>
    <t>flort_d_data_record</t>
  </si>
  <si>
    <t>PD7,PD10,PD11,PD12,PD16,PD1136,PD1137,PD1138,PD1139,PD1140,PD1141,PD1142,PD1143,PD1144,PD863,PD1151,PD1152,PD1153</t>
  </si>
  <si>
    <t>DICT134</t>
  </si>
  <si>
    <t>flort_d_metadata_record</t>
  </si>
  <si>
    <t>PD7,PD10,PD11,PD16,PD1145,PD1146,PD1147,PD1148,PD1149,PD1150,PD863</t>
  </si>
  <si>
    <t>DICT136</t>
  </si>
  <si>
    <t>PD7,PD1552,PD440,PD2,PD1551,PD863,PD11,PD12,PD16</t>
  </si>
  <si>
    <t>DICT137</t>
  </si>
  <si>
    <t>PD7,PD193,PD194,PD195,PD1531,PD1532,PD1534,PD1535,PD1536,PD1540</t>
  </si>
  <si>
    <t>example only, do not review</t>
  </si>
  <si>
    <t>DICT138</t>
  </si>
  <si>
    <t>PD7,PD2,PD440,PD542,PD543,PD437,PD438,PD1541,PD1542,PD1543,PD1544,PD1545,PD1546,PD1547,PD1548,PD1549,PD1550</t>
  </si>
  <si>
    <t>pressure,time,roll,pitch,temperature,mag_comp_x,mag_comp_y,raw_velocity_a,raw_velocity_b,raw_velocity_c,raw_velocity_d,velocity_east,velocity_north,velocity_up,corr_velocity_east,corr_velocity_up</t>
  </si>
  <si>
    <t>DICT139</t>
  </si>
  <si>
    <t>sparse_dict</t>
  </si>
  <si>
    <t>PD7,PD1553,PD1554,PD1555</t>
  </si>
  <si>
    <t>TESTING, do not review</t>
  </si>
  <si>
    <t>DICT140</t>
  </si>
  <si>
    <t>PD7,PD11,PD12,PD16,PD1402,PD1401,PD1495,PD1494,PD1335,PD1336,PD1382,PD1391,PD1526,PD1527,PD1528</t>
  </si>
  <si>
    <t>DICT141</t>
  </si>
  <si>
    <t>glider_dosta_delayed</t>
  </si>
  <si>
    <t>PD7,PD11,PD12,PD16,PD1402,PD1401,PD1495,PD1494,PD1335,PD1336,PD1382,PD1391,PD1516,PD1518,PD1526,PD1527,PD1528</t>
  </si>
  <si>
    <t>DICT142</t>
  </si>
  <si>
    <t>ggldr_engineering_delayed</t>
  </si>
  <si>
    <t>PD7,PD11,PD12,PD16,PD1216,PD1226,PD1227,PD1257,PD1272,PD1273,PD1276,PD1289,PD1335,PD1336,PD1382,PD1391,PD1359,PD1398,PD1402,PD1401,PD1417,PD1461,PD1462,PD1539</t>
  </si>
  <si>
    <t>DICT143</t>
  </si>
  <si>
    <t>ggldr_flord_delayed</t>
  </si>
  <si>
    <t>PD7,PD11,PD12,PD16,PD1402,PD1401,PD1495,PD1494,PD1335,PD1336,PD1382,PD1391,PD1479,PD1485</t>
  </si>
  <si>
    <t>DICT144</t>
  </si>
  <si>
    <t>cgldr_adcpa_pd0_parsed</t>
  </si>
  <si>
    <t>PD7,PD11,PD12,PD16,PD605,PD606,PD607,PD608,PD609,PD610,PD611,PD612,PD613,PD614,PD615,PD616,PD617,PD618,PD619,PD620,PD621,PD622,PD623,PD624,PD625,PD626,PD627,PD628,PD629,PD630,PD631,PD632,PD633,PD634,PD635,PD636,PD637,PD638,PD639,PD640,PD641,PD642,PD643,PD644,PD645,PD646,PD647,PD648,PD649,PD650,PD651,PD652,PD653,PD654,PD655,PD656,PD657,PD658,PD659,PD660,PD661,PD662,PD663,PD664,PD877,PD785,PD666,PD667,PD668,PD669,PD670,PD671,PD672,PD673,PD674,PD675,PD676,PD677,PD678,PD679,PD680,PD681,PD682,PD683,PD684,PD685,PD686,PD687,PD688,PD689,PD690,PD691,PD692,PD693,PD694,PD695,PD696,PD697,PD698,PD699,PD700,PD701,PD702,PD703,PD704,PD705,PD706,PD707,PD708,PD709,PD710,PD711,PD877,PD785,PD713,PD714,PD715,PD716,PD717,PD718,PD719,PD720,PD721,PD722,PD723,PD724,PD725,PD726,PD727,PD728,PD729,PD730,PD731,PD732,PD1159,PD1160,PD1161,PD1162,PD1163,PD1164,PD1165,PD1166,PD1167,PD1168,PD1169,PD1170,PD1171,PD1172,PD1173,PD1174,PD1175,PD1176,PD1177,PD1178,PD1179,PD1180,PD1181,PD1182,PD1183,PD1184,PD1185,PD1186,PD1187,PD1188,PD1189,PD1190,PD1191,PD1192,PD1193,PD1194,PD1195,PD1196,PD1197,PD1198,PD1199,PD1200,PD1201,PD1202,PD1203,PD1204,PD1205,PD1206,PD1207,PD1208,PD1209,PD1210,PD1211,PD743</t>
  </si>
  <si>
    <t>DICT145</t>
  </si>
  <si>
    <t>cgldr_flort_delayed</t>
  </si>
  <si>
    <t>PD7,PD11,PD12,PD16,PD1402,PD1401,PD1495,PD1494,PD1335,PD1336,PD1382,PD1391,PD1479,PD1482,PD1485</t>
  </si>
  <si>
    <t>DICT146</t>
  </si>
  <si>
    <t>cgldr_engineering_delayed</t>
  </si>
  <si>
    <t>PD7,PD11,PD12,PD16,PD1402,PD1401,PD1495,PD1494,PD1335,PD1336,PD1382,PD1391,PD1216,PD1215,PD1219,PD1220,PD1222,PD1224,PD1226,PD1227,PD1231,PD1234,PD1252,PD1255,PD1257,PD1270,PD1272,PD1273,PD1276,PD1289,PD1317,PD1359,PD1387,PD1398,PD1403,PD1417,PD1407,PD1409,PD1448,PD1458,PD1461,PD1462,PD1489,PD1490,PD1539</t>
  </si>
  <si>
    <t>DICT147</t>
  </si>
  <si>
    <t>cgldr_parad_delayed</t>
  </si>
  <si>
    <t>PD7,PD11,PD12,PD16,PD1402,PD1401,PD1495,PD1494,PD1335,PD1336,PD1382,PD1391,PD1336</t>
  </si>
  <si>
    <t>parser/module</t>
  </si>
  <si>
    <t>parser/method</t>
  </si>
  <si>
    <t>parser/config</t>
  </si>
  <si>
    <t>BETA,OOIR2</t>
  </si>
  <si>
    <t>PARSE1</t>
  </si>
  <si>
    <t>Global Range Test</t>
  </si>
  <si>
    <t>ion.util.parsers.global_range_test</t>
  </si>
  <si>
    <t>grt_parser</t>
  </si>
  <si>
    <t>PARSE2</t>
  </si>
  <si>
    <t>Stuck Value Test</t>
  </si>
  <si>
    <t>ion.util.parsers.stuck_value_test</t>
  </si>
  <si>
    <t>stuck_value_test_parser</t>
  </si>
  <si>
    <t>PARSE3</t>
  </si>
  <si>
    <t>Gradient Test</t>
  </si>
  <si>
    <t>ion.util.parsers.gradient_test</t>
  </si>
  <si>
    <t>gradient_test_parser</t>
  </si>
  <si>
    <t>PARSE4</t>
  </si>
  <si>
    <t>Spike Test</t>
  </si>
  <si>
    <t>ion.util.parsers.spike_test</t>
  </si>
  <si>
    <t>spike_parser</t>
  </si>
  <si>
    <t>PARSE5</t>
  </si>
  <si>
    <t>Trend Test</t>
  </si>
  <si>
    <t>ion.util.parsers.trend_test</t>
  </si>
  <si>
    <t>trend_parser</t>
  </si>
  <si>
    <t>PARSE6</t>
  </si>
  <si>
    <t>Local Range Test</t>
  </si>
  <si>
    <t>ion.util.parsers.local_range_test</t>
  </si>
  <si>
    <t>lrt_parser</t>
  </si>
  <si>
    <t>platform_model_ids</t>
  </si>
  <si>
    <t>pa/name</t>
  </si>
  <si>
    <t>pa/description</t>
  </si>
  <si>
    <t>pa/agent_version</t>
  </si>
  <si>
    <t>pa/driver_module</t>
  </si>
  <si>
    <t>pa/driver_class</t>
  </si>
  <si>
    <t>PA1</t>
  </si>
  <si>
    <t>LJ_PM</t>
  </si>
  <si>
    <t>RSN Platform Agent</t>
  </si>
  <si>
    <t>RSN Platform Agent Using OMS Simulator</t>
  </si>
  <si>
    <t>ion.agents.platform.rsn.rsn_platform_driver</t>
  </si>
  <si>
    <t>RSNPlatformDriver</t>
  </si>
  <si>
    <t>aparam_pubrate_config.raw:5, aparam_pubrate_config.parsed:5</t>
  </si>
  <si>
    <t>SC1,SC9</t>
  </si>
  <si>
    <t>PA2</t>
  </si>
  <si>
    <t>GL_PM</t>
  </si>
  <si>
    <t>Glider Platform Agent</t>
  </si>
  <si>
    <t>Glider Platform Agent Using OMS Simulator</t>
  </si>
  <si>
    <t>PA_TEST</t>
  </si>
  <si>
    <t>PM_NOSE</t>
  </si>
  <si>
    <t>Unit Test Platform Agent</t>
  </si>
  <si>
    <t>SC1,NOSE_STREAMCONFIG</t>
  </si>
  <si>
    <t>PM12</t>
  </si>
  <si>
    <t>PM17</t>
  </si>
  <si>
    <t>platform_agent_id</t>
  </si>
  <si>
    <t>unused/start_agent</t>
  </si>
  <si>
    <t>pai/name</t>
  </si>
  <si>
    <t>pai/description</t>
  </si>
  <si>
    <t>platform_id</t>
  </si>
  <si>
    <t>agent_device_map</t>
  </si>
  <si>
    <t>agent_streamconfig_map</t>
  </si>
  <si>
    <t>only base node in topology should start</t>
  </si>
  <si>
    <t>if using the simulator, this column MUST use definitions from the simulator configuration network.yml</t>
  </si>
  <si>
    <t>if using the simulator, this MUST be a value defined in the simulator configuration network.yml.    This value is placed inside a platform_config dict inside the agent_config by ion_loader</t>
  </si>
  <si>
    <t>don't need -- already have platform_device_id in colF for each platform_id</t>
  </si>
  <si>
    <t>define from streamdef and parameter dictionary L360</t>
  </si>
  <si>
    <t>references a list of Alerts sheet ids</t>
  </si>
  <si>
    <t>BETA,OOIR2_DEMO</t>
  </si>
  <si>
    <t>PAI5</t>
  </si>
  <si>
    <t>Platform Agent</t>
  </si>
  <si>
    <t>RSN Platform Agent Instance</t>
  </si>
  <si>
    <t>oms_uri: embsimulator,
attributes.MVPC_pressure_1.read_write: read,
attributes.MVPC_pressure_1.group: pressure,
attributes.MVPC_pressure_1.precision: 0.04,
attributes.MVPC_pressure_1.min_val: -3.8,
attributes.MVPC_pressure_1.max_val: 33.8,
attributes.MVPC_pressure_1.attr_id: MVPC_pressure_1,
attributes.MVPC_pressure_1.units: PSI,
attributes.MVPC_pressure_1.monitor_cycle_seconds: 4,
attributes.MVPC_pressure_1.type: float,
attributes.input_bus_current.read_write: write,
attributes.input_bus_current.group: power,
attributes.input_bus_current.precision: 0.1,
attributes.input_bus_current.min_val: -50,
attributes.input_bus_current.max_val: 50,
attributes.input_bus_current.attr_id: input_bus_current,
attributes.input_bus_current.units: Amps,
attributes.input_bus_current.monitor_cycle_seconds: 5,
attributes.input_bus_current.type: float,
attributes.MVPC_temperature.read_write: read,
attributes.MVPC_temperature.group: temperature,
attributes.MVPC_temperature.precision: 0.06,
attributes.MVPC_temperature.min_val: -1.5,
attributes.MVPC_temperature.max_val: 58.5,
attributes.MVPC_temperature.attr_id: MVPC_temperature,
attributes.MVPC_temperature.units: Degrees C,
attributes.MVPC_temperature.monitor_cycle_seconds: 4,
attributes.MVPC_temperature.type: float,
attributes.input_voltage.read_write: read,
attributes.input_voltage.group: power,
attributes.input_voltage.precision: 1,
attributes.input_voltage.min_val: -500,
attributes.input_voltage.max_val: 500,
attributes.input_voltage.attr_id: input_voltage,
attributes.input_voltage.units: Volts,
attributes.input_voltage.monitor_cycle_seconds: 2.5,
attributes.input_voltage.type: float,
ports.MJ01C_port_1.port_id: MJ01C_port_1,
ports.MJ01C_port_1.network: MJ01C_port_1_IP,
ports.MJ01C_port_2.port_id: MJ01C_port_2,
ports.MJ01C_port_2.network: MJ01C_port_2_IP,</t>
  </si>
  <si>
    <t>MJ01C</t>
  </si>
  <si>
    <t>PAI8</t>
  </si>
  <si>
    <t>Glider Platform Agent Instance</t>
  </si>
  <si>
    <t>MJ01E</t>
  </si>
  <si>
    <t>PAI9</t>
  </si>
  <si>
    <t>oms_uri: rsn,
attributes.Pitch_755.read_write: read,
attributes.Pitch_755.group: control,
attributes.Pitch_755.precision: 0.04,
attributes.Pitch_755.min_val: -3.8,
attributes.Pitch_755.max_val: 33.8,
attributes.Pitch_755.attr_id: Pitch|755,
attributes.Pitch_755.units: millidegrees,
attributes.Pitch_755.monitor_cycle_seconds: 4,
attributes.Pitch_755.type: String,
attributes.Roll_756.read_write: write,
attributes.Roll_756.group: control,
attributes.Roll_756.precision: 0.1,
attributes.Roll_756.min_val: -50,
attributes.Roll_756.max_val: 50,
attributes.Roll_756.attr_id: Roll|756,
attributes.Roll_756.units: millidegrees,
attributes.Roll_756.monitor_cycle_seconds: 5,
attributes.Roll_756.type: String,
attributes.Power_State_791.read_write: read,
attributes.Power_State_791.group: power,
attributes.Power_State_791.precision: 0.06,
attributes.Power_State_791.min_val: -1.5,
attributes.Power_State_791.max_val: 58.5,
attributes.Power_State_791.attr_id: Power State|791,
attributes.Power_State_791.units: state index,
attributes.Power_State_791.monitor_cycle_seconds: 4,
attributes.Power_State_791.type: String,
attributes.Unit_Temperature_766.read_write: read,
attributes.Unit_Temperature_766.group: temperature,
attributes.Unit_Temperature_766.precision: 1,
attributes.Unit_Temperature_766.min_val: -500,
attributes.Unit_Temperature_766.max_val: 500,
attributes.Unit_Temperature_766.attr_id: Unit Temperature|766,
attributes.Unit_Temperature_766.units: millidegrees Celsius,
attributes.Unit_Temperature_766.monitor_cycle_seconds: 2.5,
attributes.Unit_Temperature_766.type: String,
attributes.Ambient_Temperature_758.read_write: read,
attributes.Ambient_Temperature_758.group: temperature,
attributes.Ambient_Temperature_758.precision: 1,
attributes.Ambient_Temperature_758.attr_id: Ambient Temperature|758,
attributes.Ambient_Temperature_758.units: millidegrees Celsius,
attributes.Ambient_Temperature_758.monitor_cycle_seconds: 3,
attributes.Ambient_Temperature_758.type: String,
attributes.Board_State_763.read_write: read,
attributes.Board_State_763.group: control,
attributes.Board_State_763.precision: 1,
attributes.Board_State_763.attr_id: Board State|763,
attributes.Board_State_763.units: state index,
attributes.Board_State_763.monitor_cycle_seconds: 3,
attributes.Board_State_763.type: String,
attributes.CIB_5V_Current_762.read_write: read,
attributes.CIB_5V_Current_762.group: power,
attributes.CIB_5V_Current_762.precision: 1,
attributes.CIB_5V_Current_762.attr_id: CIB 5V Current|762,
attributes.CIB_5V_Current_762.units: milliAmps,
attributes.CIB_5V_Current_762.monitor_cycle_seconds: 3,
attributes.CIB_5V_Current_762.type: String,
attributes.Error_State_770.read_write: read,
attributes.Error_State_770.group: control,
attributes.Error_State_770.precision: 1,
attributes.Error_State_770.attr_id: Error State|770,
attributes.Error_State_770.units: state index,
attributes.Error_State_770.monitor_cycle_seconds: 3,
attributes.Error_State_770.type: String,
attributes.GFD_High_767.read_write: read,
attributes.GFD_High_767.group: power,
attributes.GFD_High_767.precision: 1,
attributes.GFD_High_767.attr_id: GFD High|767,
attributes.GFD_High_767.units: microAmps,
attributes.GFD_High_767.monitor_cycle_seconds: 3,
attributes.GFD_High_767.type: String,
attributes.OCD_Current_771.read_write: read,
attributes.OCD_Current_771.group: power,
attributes.OCD_Current_771.precision: 1,
attributes.OCD_Current_771.attr_id: OCD Current|771,
attributes.OCD_Current_771.units: milliAmps,
attributes.OCD_Current_771.monitor_cycle_seconds: 3,
attributes.OCD_Current_771.type: String,
ports.MJ01C_port_1.port_id: MJ01C_port_1,
ports.MJ01C_port_1.network: MJ01C_port_1_IP,
ports.MJ01C_port_2.port_id: MJ01C_port_2,
ports.MJ01C_port_2.network: MJ01C_port_2_IP,</t>
  </si>
  <si>
    <t>LPJBox_CI_Ben_Hall</t>
  </si>
  <si>
    <t>PAI7</t>
  </si>
  <si>
    <t>oms_uri: embsimulator,
attributes.MVPC_pressure_1.read_write: read,
attributes.MVPC_pressure_1.group: pressure,
attributes.MVPC_pressure_1.precision: 0.04,
attributes.MVPC_pressure_1.min_val: -3.8,
attributes.MVPC_pressure_1.max_val: 33.8,
attributes.MVPC_pressure_1.attr_id: MVPC_pressure_1,
attributes.MVPC_pressure_1.units: PSI,
attributes.MVPC_pressure_1.monitor_cycle_seconds: 4,
attributes.MVPC_pressure_1.type: float,
attributes.input_bus_current.read_write: write,
attributes.input_bus_current.group: power,
attributes.input_bus_current.precision: 0.1,
attributes.input_bus_current.min_val: -50,
attributes.input_bus_current.max_val: 50,
attributes.input_bus_current.attr_id: input_bus_current,
attributes.input_bus_current.units: Amps,
attributes.input_bus_current.monitor_cycle_seconds: 5,
attributes.input_bus_current.type: float,
attributes.MVPC_temperature.read_write: read,
attributes.MVPC_temperature.group: temperature,
attributes.MVPC_temperature.precision: 0.06,
attributes.MVPC_temperature.min_val: -1.5,
attributes.MVPC_temperature.max_val: 58.5,
attributes.MVPC_temperature.attr_id: MVPC_temperature,
attributes.MVPC_temperature.units: Degrees C,
attributes.MVPC_temperature.monitor_cycle_seconds: 4,
attributes.MVPC_temperature.type: float,
attributes.input_voltage.read_write: read,
attributes.input_voltage.group: power,
attributes.input_voltage.precision: 1,
attributes.input_voltage.min_val: -500,
attributes.input_voltage.max_val: 500,
attributes.input_voltage.attr_id: input_voltage,
attributes.input_voltage.units: Volts,
attributes.input_voltage.monitor_cycle_seconds: 2.5,
attributes.input_voltage.type: float,
ports.LJ01D_port_1.port_id: LJ01D_port_1,
ports.LJ01D_port_1.network: LJ01D_port_1_IP,
ports.LJ01D_port_2.port_id: LJ01D_port_2,
ports.LJ01D_port_2.network: LJ01D_port_2_IP,</t>
  </si>
  <si>
    <t>LJ01D</t>
  </si>
  <si>
    <t>BETA_X</t>
  </si>
  <si>
    <t>PAI6</t>
  </si>
  <si>
    <t>PAI_TEST</t>
  </si>
  <si>
    <t>Unit Test Platform Agent Instance</t>
  </si>
  <si>
    <t>platform_model_id</t>
  </si>
  <si>
    <t>network_parent_id</t>
  </si>
  <si>
    <t>pd/name</t>
  </si>
  <si>
    <t>pd/description</t>
  </si>
  <si>
    <t>pd/serial_number</t>
  </si>
  <si>
    <t>DOC: CI attribute name</t>
  </si>
  <si>
    <t>[contacts, with role set to owner]</t>
  </si>
  <si>
    <t>PlatformDevice.lcstate</t>
  </si>
  <si>
    <t>[contacts, with role set to pointOfContact]</t>
  </si>
  <si>
    <t>[association]</t>
  </si>
  <si>
    <t>(optional) association to assembly parent TBD</t>
  </si>
  <si>
    <t>PlatformDevice.name</t>
  </si>
  <si>
    <t>PlatformDevice.description</t>
  </si>
  <si>
    <t>PlatformDevice.serial_number</t>
  </si>
  <si>
    <t>Low Power JBox - RSN Bench Testing</t>
  </si>
  <si>
    <t>Low Power JBox - RSN Bench Testing using OMS Simulator</t>
  </si>
  <si>
    <t>FM_PM</t>
  </si>
  <si>
    <t>Low Power Sub-surface Mooring - CG Bench Testing</t>
  </si>
  <si>
    <t>Low Power Sub-surface Mooring - CG Bench Testing with Data Agents</t>
  </si>
  <si>
    <t>PD_BTST_CG2</t>
  </si>
  <si>
    <t>Mooring Riser 1 - Low Power Sub-surface Mooring - CG Bench Testing</t>
  </si>
  <si>
    <t>Mooring Riser 1 - Low Power Sub-surface Mooring - CG Bench Testing with Data Agents</t>
  </si>
  <si>
    <t>Glider 001 - Mobile Assets Test</t>
  </si>
  <si>
    <t>Platform GL001 device #01 Test Platform</t>
  </si>
  <si>
    <t>IDK_PM</t>
  </si>
  <si>
    <t>IDK platform device</t>
  </si>
  <si>
    <t>Platform device for IDK development</t>
  </si>
  <si>
    <t>Nose testing Platform Device</t>
  </si>
  <si>
    <t>Beta Demonstration of RSN Platform Device connected to Simulated OMS</t>
  </si>
  <si>
    <t>Beta Demonstration Platform Device</t>
  </si>
  <si>
    <t>Profiler 200m Platform 104b</t>
  </si>
  <si>
    <t>200-meter Platform for Shallow Profiler - Platform 104</t>
  </si>
  <si>
    <t>Profiler 200m Platform 104</t>
  </si>
  <si>
    <t>J_DELANEY,O_OWNERREP</t>
  </si>
  <si>
    <t>PM13</t>
  </si>
  <si>
    <t>platform device for test deployment 1</t>
  </si>
  <si>
    <t>200-meter Platform for Shallow Profiler - Deployment 1</t>
  </si>
  <si>
    <t>platform device for end to end R2 testing</t>
  </si>
  <si>
    <t>200-meter Platform for Shallow Profiler - EER2 test</t>
  </si>
  <si>
    <t>Low Power JBox - OMS Testing</t>
  </si>
  <si>
    <t>param_dict_id</t>
  </si>
  <si>
    <t>pm/name</t>
  </si>
  <si>
    <t>pm/description</t>
  </si>
  <si>
    <t>pm/platform_family</t>
  </si>
  <si>
    <t>pm/manufacturer</t>
  </si>
  <si>
    <t>pm/ci_onboard</t>
  </si>
  <si>
    <t>pm/shore_networked</t>
  </si>
  <si>
    <t>pm/platform_type</t>
  </si>
  <si>
    <t>marine facility ID or virtual observatory ID</t>
  </si>
  <si>
    <t>Low Power J-Box Demo</t>
  </si>
  <si>
    <t>Low Power Junction Box (J-Box) Model</t>
  </si>
  <si>
    <t>Low-power Junction Box</t>
  </si>
  <si>
    <t>http://mmisw.org/ont/mmi/platform/BenthicNode</t>
  </si>
  <si>
    <t>Low Power Sub-surface Mooring Demo</t>
  </si>
  <si>
    <t>Low Power Sub-surface Mooring</t>
  </si>
  <si>
    <t>Node Type: GL</t>
  </si>
  <si>
    <t>Teledyne</t>
  </si>
  <si>
    <t>http://mmisw.org/ont/mmi/platform/Glider</t>
  </si>
  <si>
    <t>IDK Platform Model</t>
  </si>
  <si>
    <t>Platform model for IDK development</t>
  </si>
  <si>
    <t>Wire-Following Profiler</t>
  </si>
  <si>
    <t>Nose Testing Platform Model</t>
  </si>
  <si>
    <t>Beta Demonstration of RSN Platform Model</t>
  </si>
  <si>
    <t>Surface-Piercing Profiler</t>
  </si>
  <si>
    <t>Beta Demonstration Platform Model</t>
  </si>
  <si>
    <t>PM11</t>
  </si>
  <si>
    <t>Shallow Profilern Demo</t>
  </si>
  <si>
    <t>Shallow Profiler Model w/200M platform</t>
  </si>
  <si>
    <t>http://mmisw.org/ont/mmi/platform/VerticalProfiler</t>
  </si>
  <si>
    <t>200m Platform Demo</t>
  </si>
  <si>
    <t>200-meter Platform for Shallow Profiler Model</t>
  </si>
  <si>
    <t>http://mmisw.org/ont/mmi/platform/mooring</t>
  </si>
  <si>
    <t>PM14</t>
  </si>
  <si>
    <t>Deep Profiler Demo</t>
  </si>
  <si>
    <t>Wire-following Deep Profiler Model</t>
  </si>
  <si>
    <t>Deep Profiler</t>
  </si>
  <si>
    <t>PM15</t>
  </si>
  <si>
    <t>PM16</t>
  </si>
  <si>
    <t>Low Voltage Node Demo</t>
  </si>
  <si>
    <t>Low Voltage Node Model</t>
  </si>
  <si>
    <t>ps/name</t>
  </si>
  <si>
    <t>ps/local_name</t>
  </si>
  <si>
    <t>ps/description</t>
  </si>
  <si>
    <t>ps/reference_designator</t>
  </si>
  <si>
    <t>ps/alt_resource_type</t>
  </si>
  <si>
    <t>marine facility ID</t>
  </si>
  <si>
    <t>parent site ID</t>
  </si>
  <si>
    <t>either StationSite or PlatformComponentSite</t>
  </si>
  <si>
    <t>Low Power JBox</t>
  </si>
  <si>
    <t>Platform for RSN bench testing</t>
  </si>
  <si>
    <t>StationSite</t>
  </si>
  <si>
    <t>Platform for CG bench testing</t>
  </si>
  <si>
    <t>PS_BTST_CG_A</t>
  </si>
  <si>
    <t>Mooring Riser 1 - Low Power Sub-surface Mooring - CG Bench Testing Assembly</t>
  </si>
  <si>
    <t>Mooring Riser 1</t>
  </si>
  <si>
    <t>Assembly for CG bench testing</t>
  </si>
  <si>
    <t>PlatformComponentSite</t>
  </si>
  <si>
    <t>Glider 001 - Mobile Assets Station</t>
  </si>
  <si>
    <t>Global Glider 1 Station</t>
  </si>
  <si>
    <t>Node (platform): GP05MOAS-GL001</t>
  </si>
  <si>
    <t>XX01ABCD-PL001</t>
  </si>
  <si>
    <t>Platform site for IDK</t>
  </si>
  <si>
    <t>Beta Demonstration Station One</t>
  </si>
  <si>
    <t>Station One</t>
  </si>
  <si>
    <t>Beta Demonstration Platform Site description</t>
  </si>
  <si>
    <t>Profiler 200m Platform 104 Site</t>
  </si>
  <si>
    <t>Platform 104 site</t>
  </si>
  <si>
    <t>Profiler 200m Platform 104 description</t>
  </si>
  <si>
    <t>Beta Demonstration Station Two</t>
  </si>
  <si>
    <t>Station Two</t>
  </si>
  <si>
    <t>Coastal Endurance Oregon Shelf Surface Mooring Platform 2</t>
  </si>
  <si>
    <t>XX01ABCD-PL002</t>
  </si>
  <si>
    <t>Demo site for deployment1</t>
  </si>
  <si>
    <t>Coastal Endurance Oregon Shelf Surface Mooring Platform 3</t>
  </si>
  <si>
    <t>GEO5,TEMP1</t>
  </si>
  <si>
    <t>End to end test site for R2</t>
  </si>
  <si>
    <t>PN1A Medium-Power J-Box</t>
  </si>
  <si>
    <t>RSN JBox Station One</t>
  </si>
  <si>
    <t>policy_type</t>
  </si>
  <si>
    <t>p/enabled</t>
  </si>
  <si>
    <t>p/required</t>
  </si>
  <si>
    <t>p/definition</t>
  </si>
  <si>
    <t>policy_rule</t>
  </si>
  <si>
    <t>preconditions</t>
  </si>
  <si>
    <t>service_name</t>
  </si>
  <si>
    <t>process_name</t>
  </si>
  <si>
    <t>THIS PAGE IS NOT USED BY PRELOAD</t>
  </si>
  <si>
    <t>ResourceAccessPolicy, CommonServiceAccessPolicy, ServiceAccessPolicy, OperationPreconditionPolicy, or ProcessOperationPreconditionPolicy</t>
  </si>
  <si>
    <t>This was intended for the XACML. Put it there in the future</t>
  </si>
  <si>
    <t>This is where the XACML goes</t>
  </si>
  <si>
    <t>POLICY01</t>
  </si>
  <si>
    <t>ResourceAccessPolicy</t>
  </si>
  <si>
    <t>Owner only</t>
  </si>
  <si>
    <t>Access is allowed by the owner only, nobody else, no exceptions</t>
  </si>
  <si>
    <t>&lt;Rule RuleId="%s:" Effect="Permit"&gt;
            &lt;Description&gt;
                %s
            &lt;/Description&gt;
        &lt;Target&gt;
            &lt;Subjects&gt;
                &lt;Subject&gt;
                    &lt;SubjectMatch MatchId="urn:oasis:names:tc:xacml:1.0:function:string-equal"&gt;
                        &lt;AttributeValue DataType="http://www.w3.org/2001/XMLSchema#string"&gt;ION_MANAGER&lt;/AttributeValue&gt;
                        &lt;SubjectAttributeDesignator
                             AttributeId="urn:oasis:names:tc:xacml:1.0:subject:subject-role-id"
                             DataType="http://www.w3.org/2001/XMLSchema#string"/&gt;
                    &lt;/SubjectMatch&gt;
                &lt;/Subject&gt;
            &lt;/Subjects&gt;
        &lt;/Target&gt;
        &lt;/Rule&gt;</t>
  </si>
  <si>
    <t>CommonServiceAccessPolicy</t>
  </si>
  <si>
    <t>ION_Manager_Permit_Everything</t>
  </si>
  <si>
    <t>A global policy rule that permits access to everything with the ION Manager role</t>
  </si>
  <si>
    <t>        &lt;Rule RuleId="%s:" Effect="Permit"&gt;
            &lt;Description&gt;
                %s
            &lt;/Description&gt;
        &lt;Target&gt;
            &lt;Subjects&gt;
                &lt;Subject&gt;
                    &lt;SubjectMatch MatchId="urn:oasis:names:tc:xacml:1.0:function:string-equal"&gt;
                        &lt;AttributeValue DataType="http://www.w3.org/2001/XMLSchema#string"&gt;ION_MANAGER&lt;/AttributeValue&gt;
                        &lt;SubjectAttributeDesignator
                             AttributeId="urn:oasis:names:tc:xacml:1.0:subject:subject-role-id"
                             DataType="http://www.w3.org/2001/XMLSchema#string"/&gt;
                    &lt;/SubjectMatch&gt;
                &lt;/Subject&gt;
            &lt;/Subjects&gt;
        &lt;/Target&gt;
        &lt;/Rule&gt;</t>
  </si>
  <si>
    <t>path</t>
  </si>
  <si>
    <t>REF1</t>
  </si>
  <si>
    <t>res/preload/r2_ioc/attachments/Data_QC_Lookup_Table_Global_Range_Test_2013-2-21.csv</t>
  </si>
  <si>
    <t>REF2</t>
  </si>
  <si>
    <t>res/preload/r2_ioc/attachments/Data_QC_Lookup_Table_Gradient_Test.csv</t>
  </si>
  <si>
    <t>REF3</t>
  </si>
  <si>
    <t>res/preload/r2_ioc/attachments/Data_QC_Lookup_Table_Stuck_Value_Test.csv</t>
  </si>
  <si>
    <t>REF4</t>
  </si>
  <si>
    <t>res/preload/r2_ioc/attachments/Data_QC_Lookup_Table_Trend_Test.csv</t>
  </si>
  <si>
    <t>REF5</t>
  </si>
  <si>
    <t>res/preload/r2_ioc/attachments/Data_QC_Lookup_Table_spike_test_updated.csv</t>
  </si>
  <si>
    <t>REF6</t>
  </si>
  <si>
    <t>res/preload/r2_ioc/attachments/Data_QC_Lookup_Table_Local_Range_Test.lrt</t>
  </si>
  <si>
    <t>event_origin</t>
  </si>
  <si>
    <t>event_subtype</t>
  </si>
  <si>
    <t>start_time</t>
  </si>
  <si>
    <t>interval</t>
  </si>
  <si>
    <t>end_time</t>
  </si>
  <si>
    <t>times_of_day</t>
  </si>
  <si>
    <t>expires</t>
  </si>
  <si>
    <t>IntervalTimer or TimeOfDayTimer</t>
  </si>
  <si>
    <t>this is a list, comma separated, of HH:MM:SS  (GMT!!!)</t>
  </si>
  <si>
    <t>SCHED1</t>
  </si>
  <si>
    <t>TimeOfDayTimer</t>
  </si>
  <si>
    <t>UNS_batch_timer</t>
  </si>
  <si>
    <t>19:12:00</t>
  </si>
  <si>
    <t>sensor_model_id</t>
  </si>
  <si>
    <t>sd/name</t>
  </si>
  <si>
    <t>sd/description</t>
  </si>
  <si>
    <t>sd/serial_number</t>
  </si>
  <si>
    <t>sd/firmware_version</t>
  </si>
  <si>
    <t>sd/controllable</t>
  </si>
  <si>
    <t>sd/uuid</t>
  </si>
  <si>
    <t>NOTE: I removed Sensor Device from ALL used Scenarios because it was dropped from R2:  Tim Ampe</t>
  </si>
  <si>
    <t>XXX_R2_DEMO</t>
  </si>
  <si>
    <t>SD1</t>
  </si>
  <si>
    <t>SM1</t>
  </si>
  <si>
    <t>C of CTDSimulator1</t>
  </si>
  <si>
    <t>Simulator 1 providing CTD data in the Beta Demonstration</t>
  </si>
  <si>
    <t>SD2</t>
  </si>
  <si>
    <t>SM2</t>
  </si>
  <si>
    <t>T of CTDSimulator1</t>
  </si>
  <si>
    <t>SD3</t>
  </si>
  <si>
    <t>SM3</t>
  </si>
  <si>
    <t>D of CTDSimulator1</t>
  </si>
  <si>
    <t>c</t>
  </si>
  <si>
    <t>SD4</t>
  </si>
  <si>
    <t>B_WELLER,O_OWNERREP</t>
  </si>
  <si>
    <t>C of EER2 sim</t>
  </si>
  <si>
    <t>SD5</t>
  </si>
  <si>
    <t>T of EER2 sim</t>
  </si>
  <si>
    <t>e</t>
  </si>
  <si>
    <t>SD6</t>
  </si>
  <si>
    <t>D of EER2 sim</t>
  </si>
  <si>
    <t>f</t>
  </si>
  <si>
    <t>XXX_BETA</t>
  </si>
  <si>
    <t>SD7</t>
  </si>
  <si>
    <t>C of SBE37SMP Instrument</t>
  </si>
  <si>
    <t>SBE37SMP providing C of CTD data in the Beta Demonstration</t>
  </si>
  <si>
    <t>SD8</t>
  </si>
  <si>
    <t>T of  SBE37SMP Instrument</t>
  </si>
  <si>
    <t>SBE37SMP providing T of CTD data in the Beta Demonstration</t>
  </si>
  <si>
    <t>SD9</t>
  </si>
  <si>
    <t>D of  SBE37SMP Instrument</t>
  </si>
  <si>
    <t>SBE37SMP providing D of CTD data in the Beta Demonstration</t>
  </si>
  <si>
    <t>XXX_ALPHA_SYS</t>
  </si>
  <si>
    <t>SD10</t>
  </si>
  <si>
    <t>ID13</t>
  </si>
  <si>
    <t>C of CTDSimulator2</t>
  </si>
  <si>
    <t>SD11</t>
  </si>
  <si>
    <t>T of CTDSimulator2</t>
  </si>
  <si>
    <t>SD12</t>
  </si>
  <si>
    <t>D of CTDSimulator2</t>
  </si>
  <si>
    <t>XXX_BETA_SYS</t>
  </si>
  <si>
    <t>SD13</t>
  </si>
  <si>
    <t>ID14</t>
  </si>
  <si>
    <t>SD14</t>
  </si>
  <si>
    <t>SD15</t>
  </si>
  <si>
    <t>sm/name</t>
  </si>
  <si>
    <t>sm/description</t>
  </si>
  <si>
    <t>sm/manufacturer</t>
  </si>
  <si>
    <t>sm/manufacturer_url</t>
  </si>
  <si>
    <t>sm/reference_urls</t>
  </si>
  <si>
    <t>sm/weight</t>
  </si>
  <si>
    <t>sm/voltage</t>
  </si>
  <si>
    <t>sm/wattage</t>
  </si>
  <si>
    <t>sm/height</t>
  </si>
  <si>
    <t>sm/length</t>
  </si>
  <si>
    <t>sm/width</t>
  </si>
  <si>
    <t>SBE37 C</t>
  </si>
  <si>
    <t>Conductivity measurement from SBE37</t>
  </si>
  <si>
    <t>http://www.seabird.com/pdf_documents/manuals/37SMP_RS232_016.pdf, http://www.seabird.com/products/spec_sheets/37smpdata.htm</t>
  </si>
  <si>
    <t>SBE37 T</t>
  </si>
  <si>
    <t>Temperature measurement from SBE37</t>
  </si>
  <si>
    <t>SBE37 D</t>
  </si>
  <si>
    <t>Density measurement from SBE37</t>
  </si>
  <si>
    <t>COMMENT</t>
  </si>
  <si>
    <t>cfg/stream_name</t>
  </si>
  <si>
    <t>cfg/parameter_dictionary_name</t>
  </si>
  <si>
    <t>comment2</t>
  </si>
  <si>
    <t>NOSE_STREAMCONFIG</t>
  </si>
  <si>
    <t>parsed_nose</t>
  </si>
  <si>
    <t>parsed</t>
  </si>
  <si>
    <t>IDK_SC_RAW</t>
  </si>
  <si>
    <t>IDK_SC_PARSED</t>
  </si>
  <si>
    <t>SC1</t>
  </si>
  <si>
    <t>SC2</t>
  </si>
  <si>
    <t>SC4</t>
  </si>
  <si>
    <t>SC9</t>
  </si>
  <si>
    <t>SC13</t>
  </si>
  <si>
    <t>SC14</t>
  </si>
  <si>
    <t>SC15</t>
  </si>
  <si>
    <t>SC25</t>
  </si>
  <si>
    <t>SC26</t>
  </si>
  <si>
    <t>SC27</t>
  </si>
  <si>
    <t>PREST1,PREST2,PREST3,PREST4</t>
  </si>
  <si>
    <t>SC28</t>
  </si>
  <si>
    <t>SC29</t>
  </si>
  <si>
    <t>SC30</t>
  </si>
  <si>
    <t>SC31</t>
  </si>
  <si>
    <t>SC67</t>
  </si>
  <si>
    <t>SC32</t>
  </si>
  <si>
    <t>SC10</t>
  </si>
  <si>
    <t>SC11</t>
  </si>
  <si>
    <t>SC12</t>
  </si>
  <si>
    <t>SC65</t>
  </si>
  <si>
    <t>SC66</t>
  </si>
  <si>
    <t>SC84</t>
  </si>
  <si>
    <t>SC3</t>
  </si>
  <si>
    <t>SC5</t>
  </si>
  <si>
    <t>SC7</t>
  </si>
  <si>
    <t>SC8</t>
  </si>
  <si>
    <t>SC16</t>
  </si>
  <si>
    <t>SC17</t>
  </si>
  <si>
    <t>SC18</t>
  </si>
  <si>
    <t>SC19</t>
  </si>
  <si>
    <t>SC20</t>
  </si>
  <si>
    <t>SC21</t>
  </si>
  <si>
    <t>SC22</t>
  </si>
  <si>
    <t>SC23</t>
  </si>
  <si>
    <t>SC24</t>
  </si>
  <si>
    <t>SC33</t>
  </si>
  <si>
    <t>SC34</t>
  </si>
  <si>
    <t>SC35</t>
  </si>
  <si>
    <t>SC36</t>
  </si>
  <si>
    <t>SC37</t>
  </si>
  <si>
    <t>SC38</t>
  </si>
  <si>
    <t>SC39</t>
  </si>
  <si>
    <t>SC40</t>
  </si>
  <si>
    <t>SC41</t>
  </si>
  <si>
    <t>SC42</t>
  </si>
  <si>
    <t>SC43</t>
  </si>
  <si>
    <t>SC44</t>
  </si>
  <si>
    <t>SC45</t>
  </si>
  <si>
    <t>SC46</t>
  </si>
  <si>
    <t>SC47</t>
  </si>
  <si>
    <t>SC48</t>
  </si>
  <si>
    <t>SC49</t>
  </si>
  <si>
    <t>SC50</t>
  </si>
  <si>
    <t>SC51</t>
  </si>
  <si>
    <t>SC52</t>
  </si>
  <si>
    <t>SC53</t>
  </si>
  <si>
    <t>SC54</t>
  </si>
  <si>
    <t>SC55</t>
  </si>
  <si>
    <t>SC56</t>
  </si>
  <si>
    <t>SC57</t>
  </si>
  <si>
    <t>SC58</t>
  </si>
  <si>
    <t>SC59</t>
  </si>
  <si>
    <t>SC60</t>
  </si>
  <si>
    <t>SC61</t>
  </si>
  <si>
    <t>SC62</t>
  </si>
  <si>
    <t>SC63</t>
  </si>
  <si>
    <t>SC64</t>
  </si>
  <si>
    <t>SC68</t>
  </si>
  <si>
    <t>SC69</t>
  </si>
  <si>
    <t>SC70</t>
  </si>
  <si>
    <t>SC71</t>
  </si>
  <si>
    <t>SC72</t>
  </si>
  <si>
    <t>SC73</t>
  </si>
  <si>
    <t>CTDBP2,CTDBP3</t>
  </si>
  <si>
    <t>SC74</t>
  </si>
  <si>
    <t>SC75</t>
  </si>
  <si>
    <t>SC76</t>
  </si>
  <si>
    <t>SC77</t>
  </si>
  <si>
    <t>SC78</t>
  </si>
  <si>
    <t>SC79</t>
  </si>
  <si>
    <t>SC80</t>
  </si>
  <si>
    <t>SC81</t>
  </si>
  <si>
    <t>SC82</t>
  </si>
  <si>
    <t>SC83</t>
  </si>
  <si>
    <t>SC85</t>
  </si>
  <si>
    <t>SC86</t>
  </si>
  <si>
    <t>SC87</t>
  </si>
  <si>
    <t>SC88</t>
  </si>
  <si>
    <t>SC89</t>
  </si>
  <si>
    <t>SC90</t>
  </si>
  <si>
    <t>SC91</t>
  </si>
  <si>
    <t>SC93</t>
  </si>
  <si>
    <t>SC94</t>
  </si>
  <si>
    <t>SC95</t>
  </si>
  <si>
    <t>SC96</t>
  </si>
  <si>
    <t>SC97</t>
  </si>
  <si>
    <t>SC98</t>
  </si>
  <si>
    <t>SC99</t>
  </si>
  <si>
    <t>SC100</t>
  </si>
  <si>
    <t>SC101</t>
  </si>
  <si>
    <t>SC102</t>
  </si>
  <si>
    <t>SC103</t>
  </si>
  <si>
    <t>SC104</t>
  </si>
  <si>
    <t>SC105</t>
  </si>
  <si>
    <t>ggldr_ctdgv_delayed</t>
  </si>
  <si>
    <t>Global Gliders</t>
  </si>
  <si>
    <t>SC108</t>
  </si>
  <si>
    <t>ggldr_dosta_delayed</t>
  </si>
  <si>
    <t>SC109</t>
  </si>
  <si>
    <t>SC110</t>
  </si>
  <si>
    <t>SC111</t>
  </si>
  <si>
    <t>Coastal Gliders</t>
  </si>
  <si>
    <t>SC112</t>
  </si>
  <si>
    <t>cgldr_ctdgv_delayed</t>
  </si>
  <si>
    <t>SC113</t>
  </si>
  <si>
    <t>cgldr_dosta_delayed</t>
  </si>
  <si>
    <t>SC114</t>
  </si>
  <si>
    <t>SC115</t>
  </si>
  <si>
    <t>SC116</t>
  </si>
  <si>
    <t>stream_use</t>
  </si>
  <si>
    <t>sdef/name</t>
  </si>
  <si>
    <t>sdef/description</t>
  </si>
  <si>
    <t>obsolete/param_dict_name</t>
  </si>
  <si>
    <t>parameter_dictionary</t>
  </si>
  <si>
    <t>available_fields</t>
  </si>
  <si>
    <t>SeabirdSim_parsed demo</t>
  </si>
  <si>
    <t>StreamDef21a</t>
  </si>
  <si>
    <t>Viz</t>
  </si>
  <si>
    <t>GoogleDT_out</t>
  </si>
  <si>
    <t>StreamDef138a</t>
  </si>
  <si>
    <t>HighCharts_out</t>
  </si>
  <si>
    <t>StreamDef22a</t>
  </si>
  <si>
    <t>IDK raw stream def</t>
  </si>
  <si>
    <t>SD_IDK_PARSED</t>
  </si>
  <si>
    <t>IDK parsed stream def</t>
  </si>
  <si>
    <t>SD_NOSE</t>
  </si>
  <si>
    <t>StreamDef for nose tests</t>
  </si>
  <si>
    <t>StreamDef for external CTD</t>
  </si>
  <si>
    <t>BETA,NOSE</t>
  </si>
  <si>
    <t>SeabirdSim_raw demo</t>
  </si>
  <si>
    <t>CE04OSBP-LJ01C-06-CTDBPO108</t>
  </si>
  <si>
    <t>Derived</t>
  </si>
  <si>
    <t>DPD1_out_conductivity_L0 demo</t>
  </si>
  <si>
    <t>DPD1_out_temp_L0 demo</t>
  </si>
  <si>
    <t>DPD1_out_pressure_L0 demo</t>
  </si>
  <si>
    <t>DPD2_out_conductivity_L1 demo</t>
  </si>
  <si>
    <t>StreamDef17</t>
  </si>
  <si>
    <t>DPD3_out_temp_L1 demo</t>
  </si>
  <si>
    <t>StreamDef18</t>
  </si>
  <si>
    <t>DPD4_out_pressure_L1 demo</t>
  </si>
  <si>
    <t>StreamDef19</t>
  </si>
  <si>
    <t>DPD5_out_practical_salinity_L2 demo</t>
  </si>
  <si>
    <t>StreamDef20</t>
  </si>
  <si>
    <t>DPD6_out_density_L2 demo</t>
  </si>
  <si>
    <t>StreamDef21</t>
  </si>
  <si>
    <t>StreamDef138</t>
  </si>
  <si>
    <t>Raw Stream for any instrument</t>
  </si>
  <si>
    <t>https://confluence.oceanobservatories.org/display/instruments/PRESF+Driver</t>
  </si>
  <si>
    <t>Includes Seafloor Pressure (SFLPRES_L0) from tide measurements</t>
  </si>
  <si>
    <t>Seabird37SMP_raw</t>
  </si>
  <si>
    <t>StreamDef31</t>
  </si>
  <si>
    <t>Seabird37SMP_parsed</t>
  </si>
  <si>
    <t>Eng</t>
  </si>
  <si>
    <t>PRESF L0 Seafloor Pressure from Tide measurements</t>
  </si>
  <si>
    <t>PD7,PD94</t>
  </si>
  <si>
    <t>PRESF L1 Seafloor Pressure from Tide Measurements</t>
  </si>
  <si>
    <t>PD7,PD891</t>
  </si>
  <si>
    <t>CTDBP-C,D,E,F Sample</t>
  </si>
  <si>
    <t>CTDBP-C,D,E,F Operating Status</t>
  </si>
  <si>
    <t>CTDBP-C,D,E,F Calibration Coefficients</t>
  </si>
  <si>
    <t>VEL3D-B Sample</t>
  </si>
  <si>
    <t>includes VELPTTU from Mavs4
</t>
  </si>
  <si>
    <t>VEL3D-B Engineering</t>
  </si>
  <si>
    <t>PREST Parsed Realtime Data</t>
  </si>
  <si>
    <t>Includes Seafloor Pressure (SFLPRES_L0)</t>
  </si>
  <si>
    <t>PREST L0 Seafloor Pressure</t>
  </si>
  <si>
    <t>Seafloor Pressure (SFLPRES_L0) from PREST</t>
  </si>
  <si>
    <t>PRESF Wave Bursts</t>
  </si>
  <si>
    <t>PRESF Wave Statistics</t>
  </si>
  <si>
    <t>Seafloor Pressure (SFLPRES_L1) from PREST</t>
  </si>
  <si>
    <t>CTDBP-C,D,E,F L0</t>
  </si>
  <si>
    <t>PD7,PD193,PD194,PD195,PD196</t>
  </si>
  <si>
    <t>CTDBP-C,D,E,F L1</t>
  </si>
  <si>
    <t>PD7,PD908,PD909,PD910</t>
  </si>
  <si>
    <t>CTDBP-C,D,E,F L2 pracsal</t>
  </si>
  <si>
    <t>PD7,PD911</t>
  </si>
  <si>
    <t>CTDBP-C,D,E,F L2 density</t>
  </si>
  <si>
    <t>PD7,PD912</t>
  </si>
  <si>
    <t>VEL3D-B L0</t>
  </si>
  <si>
    <t>VELPTTU_L0</t>
  </si>
  <si>
    <t>PD7, PD539, PD540, PD541</t>
  </si>
  <si>
    <t>VEL3D-B L1</t>
  </si>
  <si>
    <t>VELPTTU_L1</t>
  </si>
  <si>
    <t>PD7, PD878, PD879, PD880</t>
  </si>
  <si>
    <t>CTD Simulator LC_TEST</t>
  </si>
  <si>
    <t>TEMPWAT Stream Def</t>
  </si>
  <si>
    <t>PD7,PD6,tempwat_glblrng_qc,tempwat_spketst_qc</t>
  </si>
  <si>
    <t>PRESWAT Stream Def</t>
  </si>
  <si>
    <t>PD7,PD2,preswat_glblrng_qc,preswat_spketst_qc</t>
  </si>
  <si>
    <t>CONDWAT Stream Def</t>
  </si>
  <si>
    <t>PD7,PD1,condwat_glblrng_qc,condwat_spketst_qc</t>
  </si>
  <si>
    <t>PRACSAL Stream Def</t>
  </si>
  <si>
    <t>PD7,PD923,pracsal_glblrng_qc,pracsal_spketst_qc</t>
  </si>
  <si>
    <t>DENSITY Stream Def</t>
  </si>
  <si>
    <t>PD7,PD924,density_glblrng_qc,density_spketst_qc</t>
  </si>
  <si>
    <t>CTD Simulator Parsed</t>
  </si>
  <si>
    <t>PD7,PD6</t>
  </si>
  <si>
    <t>PD7,PD2</t>
  </si>
  <si>
    <t>PD7,PD1</t>
  </si>
  <si>
    <t>PD7,PD923</t>
  </si>
  <si>
    <t>PD7,PD924</t>
  </si>
  <si>
    <t>https://confluence.oceanobservatories.org/display/instruments/PARAD+Driver</t>
  </si>
  <si>
    <t>Parsed Photosynthetically Active Radiation</t>
  </si>
  <si>
    <t>Parsed TRHPH</t>
  </si>
  <si>
    <t>Parsed VELPT</t>
  </si>
  <si>
    <t>Parsed NUTNR</t>
  </si>
  <si>
    <t>StreamDef38</t>
  </si>
  <si>
    <t>CTDBP-N,O Sample</t>
  </si>
  <si>
    <t>StreamDef39</t>
  </si>
  <si>
    <t>CTDBP-N,O Hardware</t>
  </si>
  <si>
    <t>StreamDef40</t>
  </si>
  <si>
    <t>CTDBP-N,O Calibration Coefficients</t>
  </si>
  <si>
    <t>StreamDef41</t>
  </si>
  <si>
    <t>CTDBP-N,O Status</t>
  </si>
  <si>
    <t>StreamDef42</t>
  </si>
  <si>
    <t>CTDBP-N,O Configuration</t>
  </si>
  <si>
    <t>StreamDef43</t>
  </si>
  <si>
    <t>PARAD-SA Sample</t>
  </si>
  <si>
    <t>StreamDef44</t>
  </si>
  <si>
    <t>TRHPH Sample</t>
  </si>
  <si>
    <t>StreamDef45</t>
  </si>
  <si>
    <t>TMPSF Sample</t>
  </si>
  <si>
    <t>StreamDef46</t>
  </si>
  <si>
    <t>TMPSF Engineering</t>
  </si>
  <si>
    <t>StreamDef55</t>
  </si>
  <si>
    <t>NUTNR Sample Data</t>
  </si>
  <si>
    <t>StreamDef56</t>
  </si>
  <si>
    <t>NUTNR Status Data</t>
  </si>
  <si>
    <t>StreamDef57</t>
  </si>
  <si>
    <t>PCO2W Control Record</t>
  </si>
  <si>
    <t>StreamDef58</t>
  </si>
  <si>
    <t>PCO2W SAMI Data Record</t>
  </si>
  <si>
    <t>StreamDef59</t>
  </si>
  <si>
    <t>PCO2W Device 1 Data Record</t>
  </si>
  <si>
    <t>StreamDef60</t>
  </si>
  <si>
    <t>PCO2W Regular Status</t>
  </si>
  <si>
    <t>StreamDef61</t>
  </si>
  <si>
    <t>PCO2W Configuration String</t>
  </si>
  <si>
    <t>StreamDef62</t>
  </si>
  <si>
    <t>VELPT Hardware Configuration</t>
  </si>
  <si>
    <t>StreamDef63</t>
  </si>
  <si>
    <t>VELPT Head Configuration</t>
  </si>
  <si>
    <t>StreamDef64</t>
  </si>
  <si>
    <t>VELPT User Configuration</t>
  </si>
  <si>
    <t>StreamDef65</t>
  </si>
  <si>
    <t>VELPT Velocity Data</t>
  </si>
  <si>
    <t>StreamDef66</t>
  </si>
  <si>
    <t>VELPT Diagnostics Header</t>
  </si>
  <si>
    <t>StreamDef67</t>
  </si>
  <si>
    <t>VELPT Diagnostics Data</t>
  </si>
  <si>
    <t>OPTAA Sample Data</t>
  </si>
  <si>
    <t>OPTAA Startup Status Message</t>
  </si>
  <si>
    <t>StreamDef73</t>
  </si>
  <si>
    <t>ADCP PD0 Earth Coordinate Data</t>
  </si>
  <si>
    <t>Inlcudes VELPROF and ECHOINT</t>
  </si>
  <si>
    <t>StreamDef74</t>
  </si>
  <si>
    <t>ADCP PD12 Data</t>
  </si>
  <si>
    <t>StreamDef75</t>
  </si>
  <si>
    <t>ADCP Waves Packet Data</t>
  </si>
  <si>
    <t>StreamDef76</t>
  </si>
  <si>
    <t>ADCP Active Compass Calibration</t>
  </si>
  <si>
    <t>StreamDef77</t>
  </si>
  <si>
    <t>ADCP System Configuration</t>
  </si>
  <si>
    <t>StreamDef84</t>
  </si>
  <si>
    <t>VELPT Clock Data</t>
  </si>
  <si>
    <t>StreamDef85</t>
  </si>
  <si>
    <t>VELPT Battery Voltage</t>
  </si>
  <si>
    <t>StreamDef86</t>
  </si>
  <si>
    <t>VELPT Identification String</t>
  </si>
  <si>
    <t>StreamDef90</t>
  </si>
  <si>
    <t>BOTPT NANO Sample</t>
  </si>
  <si>
    <t>includes BOTPRES_L1</t>
  </si>
  <si>
    <t>StreamDef91</t>
  </si>
  <si>
    <t>BOTPT LILY Sample</t>
  </si>
  <si>
    <t>includes three components of BOTTILT_L0</t>
  </si>
  <si>
    <t>PD7,PD10,PD11,PD12,PD16,PD837,PD93,PD839,PD840,PD841,PD849,PD842,PD312,PD863</t>
  </si>
  <si>
    <t>StreamDef92</t>
  </si>
  <si>
    <t>BOTPT IRIS Sample</t>
  </si>
  <si>
    <t>StreamDef93</t>
  </si>
  <si>
    <t>BOTPT HEAT Sample</t>
  </si>
  <si>
    <t>StreamDef100</t>
  </si>
  <si>
    <t>CTDBP-N,O L0</t>
  </si>
  <si>
    <t>StreamDef101</t>
  </si>
  <si>
    <t>CTDBP-N,O L1</t>
  </si>
  <si>
    <t>StreamDef102</t>
  </si>
  <si>
    <t>TMPSF_L1</t>
  </si>
  <si>
    <t>TMPSFL_L1</t>
  </si>
  <si>
    <t>TMPSF_SAMPLE</t>
  </si>
  <si>
    <t>TMPSF_ENG</t>
  </si>
  <si>
    <t>StreamDef105</t>
  </si>
  <si>
    <t>Extended CTD LC_TEST</t>
  </si>
  <si>
    <t>StreamDef113</t>
  </si>
  <si>
    <t>PHSEN Control Record</t>
  </si>
  <si>
    <t>StreamDef114</t>
  </si>
  <si>
    <t>PHSEN Data Record</t>
  </si>
  <si>
    <t>PD7,PD10,PD11,PD12,PD16,PD353,PD354,PD355,PD356,PD932,PD933,PD934,PD358,PD935,PD333,PD863</t>
  </si>
  <si>
    <t>StreamDef115</t>
  </si>
  <si>
    <t>PHSEN Immediate Status</t>
  </si>
  <si>
    <t>StreamDef116</t>
  </si>
  <si>
    <t>PHSEN Regular Status</t>
  </si>
  <si>
    <t>StreamDef117</t>
  </si>
  <si>
    <t>PHSEN Configuration String</t>
  </si>
  <si>
    <t>StreamDef118</t>
  </si>
  <si>
    <t>ADCP PD0 Beam Coordinate Data</t>
  </si>
  <si>
    <t>includes VELPROF and ECHOINT</t>
  </si>
  <si>
    <t>PD7,PD8,PD9,PD10,PD11,PD12,PD16,PD698,PD654,PD655,PD656,PD657,PD650,PD651,PD652,PD653,PD709,PD658,PD659,PD728,PD724,PD725,PD726,PD727,PD720,PD721,PD722,PD723,PD621,PD620,PD623,PD622,PD625,PD624,PD627,PD626,PD629,PD628,PD710,PD719,PD718,PD632,PD633,PD630,PD631,PD636,PD637,PD634,PD635,PD638,PD639,PD743,PD701,PD609,PD608,PD607,PD606,PD605,PD687,PD686,PD685,PD684,PD683,PD682,PD681,PD680,PD689,PD688,PD12,PD11,PD10,PD16,PD618,PD619,PD711,PD610,PD611,PD612,PD613,PD614,PD615,PD616,PD617,PD690,PD691,PD692,PD693,PD694,PD695,PD696,PD697,PD7,PD699,PD876,PD648,PD871,PD669,PD668,PD713,PD664,PD667,PD666,PD661,PD660,PD663,PD662,PD708,PD785,PD706,PD707,PD704,PD705,PD702,PD703,PD678,PD679,PD676,PD677,PD674,PD675,PD672,PD673,PD670,PD671,PD869,PD863,PD874,PD875,PD649,PD877,PD870,PD700,PD872,PD873,PD643,PD642,PD641,PD640,PD647,PD646,PD645,PD644,PD863</t>
  </si>
  <si>
    <t>CTD L1</t>
  </si>
  <si>
    <t>CTD L2</t>
  </si>
  <si>
    <t>DOSTA Sample</t>
  </si>
  <si>
    <t>DOSTA Engineering</t>
  </si>
  <si>
    <t>METBK Sample</t>
  </si>
  <si>
    <t>METBK Status</t>
  </si>
  <si>
    <t>StreamDef127</t>
  </si>
  <si>
    <t>RASFL Sample Result</t>
  </si>
  <si>
    <t>StreamDef128</t>
  </si>
  <si>
    <t>RASFL Status</t>
  </si>
  <si>
    <t>StreamDef129</t>
  </si>
  <si>
    <t>D1000 Temperature Sample</t>
  </si>
  <si>
    <t>StreamDef130</t>
  </si>
  <si>
    <t>PPSDN Sample Result</t>
  </si>
  <si>
    <t>StreamDef131</t>
  </si>
  <si>
    <t>PPSDN Status</t>
  </si>
  <si>
    <t>StreamDef132</t>
  </si>
  <si>
    <t>SPKIR Data Records</t>
  </si>
  <si>
    <t>StreamDef133</t>
  </si>
  <si>
    <t>SPKIR Configuration Records</t>
  </si>
  <si>
    <t>StreamDef134</t>
  </si>
  <si>
    <t>FLORT-D Data Records</t>
  </si>
  <si>
    <t>PD7,PD10,PD11,PD12,PD16,PD1136,PD1137,PD1138,PD1139,PD1140,PD1141,PD1142,PD1143,PD1144,PD863</t>
  </si>
  <si>
    <t>StreamDef135</t>
  </si>
  <si>
    <t>FLORT-D Metadata Records</t>
  </si>
  <si>
    <t>StreamDef136</t>
  </si>
  <si>
    <t>METBK L0</t>
  </si>
  <si>
    <t>PD7,PD1051,PD1059,PD1060</t>
  </si>
  <si>
    <t>StreamDef137</t>
  </si>
  <si>
    <t>METBK L1</t>
  </si>
  <si>
    <t>PD7,PD1052,PD1053,PD1054,PD1055,PD1056,PD1057,PD1058,PD1072,PD1073,PD1074</t>
  </si>
  <si>
    <t>CTDPF Parsed</t>
  </si>
  <si>
    <t>Parsed Sample</t>
  </si>
  <si>
    <t>Example CTD Parsed</t>
  </si>
  <si>
    <t>Example Vel3d Parsed</t>
  </si>
  <si>
    <t>CTDPF L1</t>
  </si>
  <si>
    <t>PD7,PD1552,PD440,PD2,PD1551</t>
  </si>
  <si>
    <t>VEL3D-CD L0</t>
  </si>
  <si>
    <t>PD7, PD551, PD552, PD553</t>
  </si>
  <si>
    <t>VEL3D-CD L1</t>
  </si>
  <si>
    <t>PD7, PD1085, PD1086, PD1087</t>
  </si>
  <si>
    <t>Global Glider CTDGV-M Delayed Records</t>
  </si>
  <si>
    <t>Parsed Glider CTDGV</t>
  </si>
  <si>
    <t>gp_moas_gl_ctdgv_delayed</t>
  </si>
  <si>
    <t>StreamDef147</t>
  </si>
  <si>
    <t>Global Glider DOSTA-M Delayed Records</t>
  </si>
  <si>
    <t>gp_moas_gl_dosta_delayed</t>
  </si>
  <si>
    <t>StreamDef148</t>
  </si>
  <si>
    <t>Global Glider Engineering Delayed Records</t>
  </si>
  <si>
    <t>gp_moas_gl_engineering_delayed</t>
  </si>
  <si>
    <t>StreamDef149</t>
  </si>
  <si>
    <t>Global Glider FLORD-M Delayed Records</t>
  </si>
  <si>
    <t>gp_moas_gl_flord_delayed</t>
  </si>
  <si>
    <t>StreamDef150</t>
  </si>
  <si>
    <t>Coastal Glider ADCPA-M PD0 Data</t>
  </si>
  <si>
    <t>StreamDef151</t>
  </si>
  <si>
    <t>Coastal Glider CTDGV-M Delayed Records</t>
  </si>
  <si>
    <t>StreamDef152</t>
  </si>
  <si>
    <t>Coastal Glider DOSTA-M Delayed Records</t>
  </si>
  <si>
    <t>StreamDef153</t>
  </si>
  <si>
    <t>Coastal Glider Engineering Delayed Records</t>
  </si>
  <si>
    <t>StreamDef154</t>
  </si>
  <si>
    <t>Coastal Glider FLORD-M Delayed Records</t>
  </si>
  <si>
    <t>StreamDef155</t>
  </si>
  <si>
    <t>Coastal Glider PARAD-M Delayed Records</t>
  </si>
  <si>
    <t>OPTAA L0</t>
  </si>
  <si>
    <t>PD7,PD590,PD595,PD596,PD597,PD598</t>
  </si>
  <si>
    <t>BETA-X</t>
  </si>
  <si>
    <t>OPTAA L2</t>
  </si>
  <si>
    <t>PD7,PD962,PD963</t>
  </si>
  <si>
    <t>site/name</t>
  </si>
  <si>
    <t>site/local_name</t>
  </si>
  <si>
    <t>site/description</t>
  </si>
  <si>
    <t>site/reference_designator</t>
  </si>
  <si>
    <t>site name</t>
  </si>
  <si>
    <t>site description</t>
  </si>
  <si>
    <t>IDK_SUBSITE</t>
  </si>
  <si>
    <t>IDK subsite</t>
  </si>
  <si>
    <t>tfm/name</t>
  </si>
  <si>
    <t>tfm/module</t>
  </si>
  <si>
    <t>tfm/cls</t>
  </si>
  <si>
    <t>tfm/uri</t>
  </si>
  <si>
    <t>tfm/function_type</t>
  </si>
  <si>
    <t>tfm/description</t>
  </si>
  <si>
    <t>Owners</t>
  </si>
  <si>
    <t>Python Module for Transform</t>
  </si>
  <si>
    <t>Class for Transform</t>
  </si>
  <si>
    <t>resource identifier</t>
  </si>
  <si>
    <t>0=PYTHON, 1=SYSTEM</t>
  </si>
  <si>
    <t>TEST_LUKE</t>
  </si>
  <si>
    <t>TFM1</t>
  </si>
  <si>
    <t>test_transform</t>
  </si>
  <si>
    <t>ion.processes.data.transform</t>
  </si>
  <si>
    <t>TransformDataProcess</t>
  </si>
  <si>
    <t>ION</t>
  </si>
  <si>
    <t>PYTHON</t>
  </si>
  <si>
    <t>blah</t>
  </si>
  <si>
    <t>subject</t>
  </si>
  <si>
    <t>/DC=org/DC=cilogon/C=US/O=Google/CN=Tim Ampe A448</t>
  </si>
  <si>
    <t>Tim Ampe</t>
  </si>
  <si>
    <t>CI System Development Manager</t>
  </si>
  <si>
    <t>OOIR2x</t>
  </si>
  <si>
    <t>TBD_subject</t>
  </si>
  <si>
    <t>John Delaney</t>
  </si>
  <si>
    <t>RSN Principal Investigator</t>
  </si>
  <si>
    <t>Bob Weller</t>
  </si>
  <si>
    <t>Bob Collier</t>
  </si>
  <si>
    <t>/DC=org/DC=cilogon/C=US/O=University of Washington/CN=KENNETH S. FELDMAN A6895</t>
  </si>
  <si>
    <t>Ken Feldman</t>
  </si>
  <si>
    <t>RSN Facility Manager</t>
  </si>
  <si>
    <t>/DC=org/DC=cilogon/C=US/O=University of California-San Diego/CN=Gabriela Chavez A6985</t>
  </si>
  <si>
    <t>Gabriela Chavez</t>
  </si>
  <si>
    <t>CG Facility Manager</t>
  </si>
  <si>
    <t>Ed Dever</t>
  </si>
  <si>
    <t>EA Facility Manager</t>
  </si>
  <si>
    <t>/DC=org/DC=cilogon/C=US/O=Google/CN=John Cosgrove A6975</t>
  </si>
  <si>
    <t>John Cosgrove</t>
  </si>
  <si>
    <t>CGSN Facility Operator</t>
  </si>
  <si>
    <t>/DC=org/DC=cilogon/C=US/O=Google/CN=Al Plueddemann A6810</t>
  </si>
  <si>
    <t>Al Plueddemann</t>
  </si>
  <si>
    <t>/DC=org/DC=cilogon/C=US/O=Google/CN=Bill Bergen A1766</t>
  </si>
  <si>
    <t>Bill Bergen</t>
  </si>
  <si>
    <t>/DC=org/DC=cilogon/C=US/O=Google/CN=Craig Risien A586</t>
  </si>
  <si>
    <t>Craig Risen</t>
  </si>
  <si>
    <t>/DC=org/DC=cilogon/C=US/O=University of Washington/CN=DANA A. MANALANG A682</t>
  </si>
  <si>
    <t>Dana Manalang</t>
  </si>
  <si>
    <t>/DC=org/DC=cilogon/C=US/O=University of Washington/CN=GIORA K PROSKUROWSKI A1751</t>
  </si>
  <si>
    <t>Giora Proskurowski</t>
  </si>
  <si>
    <t>/DC=org/DC=cilogon/C=US/O=Google/CN=John Lund A6805</t>
  </si>
  <si>
    <t>John Lund</t>
  </si>
  <si>
    <t>/DC=org/DC=cilogon/C=US/O=Google/CN=Kurt Stiffel A6809</t>
  </si>
  <si>
    <t>Kurt Stiffel</t>
  </si>
  <si>
    <t>/DC=org/DC=cilogon/C=US/O=Google/CN=Lynn Morgan A1728</t>
  </si>
  <si>
    <t>Lyn Morgan</t>
  </si>
  <si>
    <t>/DC=org/DC=cilogon/C=US/O=Google/CN=Michael Vardaro A1745</t>
  </si>
  <si>
    <t>Mike Vardaro</t>
  </si>
  <si>
    <t>/DC=org/DC=cilogon/C=US/O=University of Washington/CN=OREST E. KAWKA A6894</t>
  </si>
  <si>
    <t>Orest Kawka</t>
  </si>
  <si>
    <t>/DC=org/DC=cilogon/C=US/O=Google/CN=Martin Locker A6799</t>
  </si>
  <si>
    <t>Martin Locker</t>
  </si>
  <si>
    <t>/DC=org/DC=cilogon/C=US/O=Rutgers, The State University of New Jersey/CN=Charles Lichtenwalner A847</t>
  </si>
  <si>
    <t>Sage Lichtenwalner</t>
  </si>
  <si>
    <t>/DC=org/DC=cilogon/C=US/O=University of Washington/CN=MICHAEL JOHN HARRINGTON A7071</t>
  </si>
  <si>
    <t>Mike Harrington</t>
  </si>
  <si>
    <t>/DC=org/DC=cilogon/C=US/O=Google/CN=Adam Brust A518</t>
  </si>
  <si>
    <t>Adam Brust</t>
  </si>
  <si>
    <t>/DC=org/DC=cilogon/C=US/O=University of Illinois at Urbana-Champaign/CN=James Basney A534</t>
  </si>
  <si>
    <t>James Basney</t>
  </si>
  <si>
    <t>/DC=org/DC=cilogon/C=US/O=Google/CN=Lynn Morgan A1729</t>
  </si>
  <si>
    <t>Test Manager</t>
  </si>
  <si>
    <t>/DC=org/DC=cilogon/C=US/O=Google/CN=Eric Heiner A6839</t>
  </si>
  <si>
    <t>Eric Science</t>
  </si>
  <si>
    <t>/DC=org/DC=cilogon/C=US/O=ProtectNetwork/CN=Kathleen Carr A680</t>
  </si>
  <si>
    <t>Jean McGovern</t>
  </si>
  <si>
    <t>/DC=org/DC=cilogon/C=US/O=ProtectNetwork/CN=Kathleen Carr A7213</t>
  </si>
  <si>
    <t>Kathleen Carr</t>
  </si>
  <si>
    <t>/DC=org/DC=cilogon/C=US/O=University of California-San Diego/CN=Prashant Kediyal A6990</t>
  </si>
  <si>
    <t>Prashant Kediyal</t>
  </si>
  <si>
    <t>BETA,OOIR2_DEMO,NOSE</t>
  </si>
  <si>
    <t>/DC=org/DC=cilogon/C=US/O=Google/CN=Owen Ownerrep A893</t>
  </si>
  <si>
    <t>Owen Ownerrep</t>
  </si>
  <si>
    <t>Demonstration User</t>
  </si>
  <si>
    <t>USER_2</t>
  </si>
  <si>
    <t>/DC=org/DC=cilogon/C=US/O=Google/CN=Mike Manager A892</t>
  </si>
  <si>
    <t>Mike Manager</t>
  </si>
  <si>
    <t>USER_4</t>
  </si>
  <si>
    <t>/DC=org/DC=cilogon/C=US/O=Google/CN=Beta Tester A1730</t>
  </si>
  <si>
    <t>Beta Operator Test User</t>
  </si>
  <si>
    <t>/DC=org/DC=cilogon/C=US/O=Google/CN=idkuser</t>
  </si>
  <si>
    <t>IDK User</t>
  </si>
  <si>
    <t>USER_3</t>
  </si>
  <si>
    <t>MF_3 Observatory Manager</t>
  </si>
  <si>
    <t>Beta User</t>
  </si>
  <si>
    <t>EPE User</t>
  </si>
  <si>
    <t>user_id</t>
  </si>
  <si>
    <t>role_name</t>
  </si>
  <si>
    <t>auto_enroll</t>
  </si>
  <si>
    <t>org_id</t>
  </si>
  <si>
    <t>role_scope</t>
  </si>
  <si>
    <t>ION_MANAGER</t>
  </si>
  <si>
    <t>ORG_ION</t>
  </si>
  <si>
    <t>ORG_MANAGER</t>
  </si>
  <si>
    <t>OBSERVATORY_OPERATOR</t>
  </si>
  <si>
    <t>INSTRUMENT_OPERATOR</t>
  </si>
  <si>
    <t>ORG_MEMBER</t>
  </si>
  <si>
    <t>IDK_X</t>
  </si>
  <si>
    <t>DATA_OPERATOR</t>
  </si>
  <si>
    <t>steps</t>
  </si>
  <si>
    <t>wfd/name</t>
  </si>
  <si>
    <t>wfd/description</t>
  </si>
  <si>
    <t>WFD3</t>
  </si>
  <si>
    <t>[DPD15]</t>
  </si>
  <si>
    <t>Realtime_Google_DT</t>
  </si>
  <si>
    <t>Convert incoming data stream to Google Datatables. </t>
  </si>
  <si>
    <t>WFD4</t>
  </si>
  <si>
    <t>[DPD16]</t>
  </si>
  <si>
    <t>Matplotlib_graphs</t>
  </si>
  <si>
    <t>Convert incoming data stream to Matplotlib graphs. </t>
  </si>
  <si>
    <t>WFD5</t>
  </si>
  <si>
    <t>[DPD29]</t>
  </si>
  <si>
    <t>Realtime_HighCharts</t>
  </si>
  <si>
    <t>Convert incoming data stream to HighCharts data.</t>
  </si>
  <si>
    <t>WFD1</t>
  </si>
  <si>
    <t>WFD2</t>
  </si>
  <si>
    <t>wfd_id</t>
  </si>
  <si>
    <t>in_dp_id</t>
  </si>
  <si>
    <t>wf/description</t>
  </si>
  <si>
    <t>R2_DEMO_VIZ</t>
  </si>
  <si>
    <t>WF1</t>
  </si>
  <si>
    <t>Event triggered workflow for creating graphs for DPROD12</t>
  </si>
  <si>
    <t>{'graph_update_interval':'30secs', 'graph_time_period':'5secs', 'parameters':'temp, pressure', 'resolution':'1280x480'}</t>
  </si>
  <si>
    <t>ROW_ID</t>
  </si>
  <si>
    <t>NEW_ID</t>
  </si>
  <si>
    <t>category</t>
  </si>
  <si>
    <t>for scenario</t>
  </si>
  <si>
    <t>InstrumentAgent</t>
  </si>
  <si>
    <t>CTDBPC</t>
  </si>
  <si>
    <t>InstrumentModel</t>
  </si>
  <si>
    <t>PRESFA</t>
  </si>
  <si>
    <t>PRESTA</t>
  </si>
  <si>
    <t>TMPSFA</t>
  </si>
  <si>
    <t>VEL3DB</t>
  </si>
  <si>
    <t>IA_OPTAA_CD</t>
  </si>
  <si>
    <t>OPTAAC</t>
  </si>
  <si>
    <t>RSN Bench Platform</t>
  </si>
  <si>
    <t>substitutes the ID of the PD in the PAI sheet</t>
  </si>
  <si>
    <t>DART_CTDPF_KL</t>
  </si>
  <si>
    <t>ExternalDatasetAgent</t>
  </si>
  <si>
    <t>CTDPFL</t>
  </si>
  <si>
    <t>IA_VEL3D_CD</t>
  </si>
  <si>
    <t>VEL3DC</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</si>
</sst>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
    <numFmt numFmtId="165" formatCode="&quot;$&quot;#,##0.00"/>
    <numFmt numFmtId="166" formatCode="#,##0.###############"/>
    <numFmt numFmtId="167" formatCode="&quot;$&quot;#,##0.00"/>
    <numFmt numFmtId="168" formatCode="#,##0.###############"/>
    <numFmt numFmtId="169" formatCode="#,##0.###############"/>
  </numFmts>
  <fonts count="63">
    <font>
      <b val="0"/>
      <i val="0"/>
      <strike val="0"/>
      <u val="none"/>
      <sz val="10.0"/>
      <color rgb="FF000000"/>
      <name val="Arial"/>
    </font>
    <font>
      <b val="0"/>
      <i val="0"/>
      <strike val="0"/>
      <u val="none"/>
      <sz val="10.0"/>
      <color rgb="FFFF0000"/>
      <name val="Arial"/>
    </font>
    <font>
      <b val="0"/>
      <i/>
      <strike val="0"/>
      <u val="none"/>
      <sz val="10.0"/>
      <color rgb="FF000000"/>
      <name val="Arial"/>
    </font>
    <font>
      <b val="0"/>
      <i val="0"/>
      <strike val="0"/>
      <u val="none"/>
      <sz val="10.0"/>
      <color rgb="FF000000"/>
      <name val="Arial"/>
    </font>
    <font>
      <b/>
      <i/>
      <strike val="0"/>
      <u val="none"/>
      <sz val="10.0"/>
      <color rgb="FF000000"/>
      <name val="Arial"/>
    </font>
    <font>
      <b val="0"/>
      <i val="0"/>
      <strike val="0"/>
      <u val="none"/>
      <sz val="10.0"/>
      <color rgb="FF000000"/>
      <name val="Arial"/>
    </font>
    <font>
      <b/>
      <i/>
      <strike val="0"/>
      <u val="none"/>
      <sz val="10.0"/>
      <color rgb="FF000000"/>
      <name val="Arial"/>
    </font>
    <font>
      <b val="0"/>
      <i val="0"/>
      <strike val="0"/>
      <u val="none"/>
      <sz val="6.0"/>
      <color rgb="FF000000"/>
      <name val="Arial"/>
    </font>
    <font>
      <b/>
      <i val="0"/>
      <strike val="0"/>
      <u val="none"/>
      <sz val="10.0"/>
      <color rgb="FF000000"/>
      <name val="Arial"/>
    </font>
    <font>
      <b val="0"/>
      <i val="0"/>
      <strike val="0"/>
      <u val="none"/>
      <sz val="10.0"/>
      <color rgb="FFFF0000"/>
      <name val="Arial"/>
    </font>
    <font>
      <b val="0"/>
      <i val="0"/>
      <strike val="0"/>
      <u val="none"/>
      <sz val="10.0"/>
      <color rgb="FF000000"/>
      <name val="Arial"/>
    </font>
    <font>
      <b val="0"/>
      <i/>
      <strike val="0"/>
      <u val="none"/>
      <sz val="10.0"/>
      <color rgb="FF000000"/>
      <name val="Arial"/>
    </font>
    <font>
      <b val="0"/>
      <i val="0"/>
      <strike val="0"/>
      <u val="none"/>
      <sz val="10.0"/>
      <color rgb="FF000000"/>
      <name val="Arial"/>
    </font>
    <font>
      <b/>
      <i val="0"/>
      <strike val="0"/>
      <u val="none"/>
      <sz val="10.0"/>
      <color rgb="FF000000"/>
      <name val="Arial"/>
    </font>
    <font>
      <b/>
      <i val="0"/>
      <strike val="0"/>
      <u val="none"/>
      <sz val="10.0"/>
      <color rgb="FFFF0000"/>
      <name val="Arial"/>
    </font>
    <font>
      <b/>
      <i val="0"/>
      <strike val="0"/>
      <u val="none"/>
      <sz val="12.0"/>
      <color rgb="FFFFFFFF"/>
      <name val="Arial"/>
    </font>
    <font>
      <b/>
      <i/>
      <strike val="0"/>
      <u val="none"/>
      <sz val="6.0"/>
      <color rgb="FF000000"/>
      <name val="Arial"/>
    </font>
    <font>
      <b val="0"/>
      <i val="0"/>
      <strike val="0"/>
      <u val="none"/>
      <sz val="10.0"/>
      <color rgb="FFFFFFFF"/>
      <name val="Arial"/>
    </font>
    <font>
      <b/>
      <i/>
      <strike val="0"/>
      <u val="none"/>
      <sz val="10.0"/>
      <color rgb="FF000000"/>
      <name val="Arial"/>
    </font>
    <font>
      <b val="0"/>
      <i val="0"/>
      <strike/>
      <u val="none"/>
      <sz val="10.0"/>
      <color rgb="FF000000"/>
      <name val="Arial"/>
    </font>
    <font>
      <b/>
      <i val="0"/>
      <strike val="0"/>
      <u val="none"/>
      <sz val="10.0"/>
      <color rgb="FF000000"/>
      <name val="Arial"/>
    </font>
    <font>
      <b val="0"/>
      <i val="0"/>
      <strike val="0"/>
      <u val="none"/>
      <sz val="10.0"/>
      <color rgb="FF000000"/>
      <name val="Arial"/>
    </font>
    <font>
      <b val="0"/>
      <i val="0"/>
      <strike val="0"/>
      <u val="none"/>
      <sz val="6.0"/>
      <color rgb="FF000000"/>
      <name val="Arial"/>
    </font>
    <font>
      <b/>
      <i val="0"/>
      <strike val="0"/>
      <u val="none"/>
      <sz val="10.0"/>
      <color rgb="FF000000"/>
      <name val="Arial"/>
    </font>
    <font>
      <b/>
      <i val="0"/>
      <strike val="0"/>
      <u val="none"/>
      <sz val="6.0"/>
      <color rgb="FF000000"/>
      <name val="Arial"/>
    </font>
    <font>
      <b/>
      <i val="0"/>
      <strike val="0"/>
      <u val="none"/>
      <sz val="10.0"/>
      <color rgb="FFFF0000"/>
      <name val="Arial"/>
    </font>
    <font>
      <b val="0"/>
      <i val="0"/>
      <strike val="0"/>
      <u val="none"/>
      <sz val="6.0"/>
      <color rgb="FF000000"/>
      <name val="Arial"/>
    </font>
    <font>
      <b/>
      <i val="0"/>
      <strike val="0"/>
      <u val="none"/>
      <sz val="10.0"/>
      <color rgb="FF000000"/>
      <name val="Arial"/>
    </font>
    <font>
      <b val="0"/>
      <i/>
      <strike/>
      <u val="none"/>
      <sz val="10.0"/>
      <color rgb="FF000000"/>
      <name val="Arial"/>
    </font>
    <font>
      <b val="0"/>
      <i/>
      <strike val="0"/>
      <u val="none"/>
      <sz val="10.0"/>
      <color rgb="FF000000"/>
      <name val="Arial"/>
    </font>
    <font>
      <b val="0"/>
      <i val="0"/>
      <strike val="0"/>
      <u val="none"/>
      <sz val="10.0"/>
      <color rgb="FF000000"/>
      <name val="Arial"/>
    </font>
    <font>
      <b val="0"/>
      <i val="0"/>
      <strike val="0"/>
      <u val="none"/>
      <sz val="12.0"/>
      <color rgb="FFFFFFFF"/>
      <name val="Arial"/>
    </font>
    <font>
      <b val="0"/>
      <i val="0"/>
      <strike val="0"/>
      <u val="none"/>
      <sz val="10.0"/>
      <color rgb="FF0000FF"/>
      <name val="Arial"/>
    </font>
    <font>
      <b val="0"/>
      <i val="0"/>
      <strike val="0"/>
      <u val="none"/>
      <sz val="10.0"/>
      <color rgb="FF000000"/>
      <name val="Arial"/>
    </font>
    <font>
      <b/>
      <i val="0"/>
      <strike val="0"/>
      <u val="none"/>
      <sz val="12.0"/>
      <color rgb="FFFFFFFF"/>
      <name val="Arial"/>
    </font>
    <font>
      <b/>
      <i val="0"/>
      <strike val="0"/>
      <u val="none"/>
      <sz val="10.0"/>
      <color rgb="FFFFFFFF"/>
      <name val="Arial"/>
    </font>
    <font>
      <b val="0"/>
      <i/>
      <strike val="0"/>
      <u val="none"/>
      <sz val="10.0"/>
      <color rgb="FF000000"/>
      <name val="Arial"/>
    </font>
    <font>
      <b val="0"/>
      <i val="0"/>
      <strike/>
      <u val="none"/>
      <sz val="10.0"/>
      <color rgb="FF000000"/>
      <name val="Arial"/>
    </font>
    <font>
      <b val="0"/>
      <i/>
      <strike val="0"/>
      <u val="none"/>
      <sz val="10.0"/>
      <color rgb="FF000000"/>
      <name val="Arial"/>
    </font>
    <font>
      <b/>
      <i/>
      <strike val="0"/>
      <u val="none"/>
      <sz val="10.0"/>
      <color rgb="FF000000"/>
      <name val="Arial"/>
    </font>
    <font>
      <b/>
      <i val="0"/>
      <strike val="0"/>
      <u val="none"/>
      <sz val="10.0"/>
      <color rgb="FF000000"/>
      <name val="Arial"/>
    </font>
    <font>
      <b val="0"/>
      <i val="0"/>
      <strike val="0"/>
      <u val="none"/>
      <sz val="6.0"/>
      <color rgb="FF000000"/>
      <name val="Arial"/>
    </font>
    <font>
      <b val="0"/>
      <i val="0"/>
      <strike val="0"/>
      <u val="none"/>
      <sz val="10.0"/>
      <color rgb="FF000000"/>
      <name val="Arial"/>
    </font>
    <font>
      <b val="0"/>
      <i val="0"/>
      <strike val="0"/>
      <u val="none"/>
      <sz val="10.0"/>
      <color rgb="FF000000"/>
      <name val="Arial"/>
    </font>
    <font>
      <b val="0"/>
      <i val="0"/>
      <strike/>
      <u val="none"/>
      <sz val="10.0"/>
      <color rgb="FF000000"/>
      <name val="Arial"/>
    </font>
    <font>
      <b/>
      <i val="0"/>
      <strike val="0"/>
      <u val="none"/>
      <sz val="6.0"/>
      <color rgb="FF000000"/>
      <name val="Arial"/>
    </font>
    <font>
      <b/>
      <i val="0"/>
      <strike val="0"/>
      <u val="none"/>
      <sz val="14.0"/>
      <color rgb="FFFFFFFF"/>
      <name val="Arial"/>
    </font>
    <font>
      <b/>
      <i val="0"/>
      <strike val="0"/>
      <u val="none"/>
      <sz val="10.0"/>
      <color rgb="FFFFFFFF"/>
      <name val="Arial"/>
    </font>
    <font>
      <b val="0"/>
      <i/>
      <strike val="0"/>
      <u val="none"/>
      <sz val="10.0"/>
      <color rgb="FF000000"/>
      <name val="Arial"/>
    </font>
    <font>
      <b/>
      <i val="0"/>
      <strike val="0"/>
      <u val="none"/>
      <sz val="10.0"/>
      <color rgb="FF000000"/>
      <name val="Arial"/>
    </font>
    <font>
      <b val="0"/>
      <i val="0"/>
      <strike val="0"/>
      <u val="none"/>
      <sz val="6.0"/>
      <color rgb="FF000000"/>
      <name val="Arial"/>
    </font>
    <font>
      <b/>
      <i/>
      <strike val="0"/>
      <u val="none"/>
      <sz val="10.0"/>
      <color rgb="FF000000"/>
      <name val="Arial"/>
    </font>
    <font>
      <b val="0"/>
      <i val="0"/>
      <strike val="0"/>
      <u val="none"/>
      <sz val="12.0"/>
      <color rgb="FFFFFFFF"/>
      <name val="Arial"/>
    </font>
    <font>
      <b/>
      <i val="0"/>
      <strike val="0"/>
      <u val="none"/>
      <sz val="6.0"/>
      <color rgb="FFFFFFFF"/>
      <name val="Arial"/>
    </font>
    <font>
      <b/>
      <i/>
      <strike val="0"/>
      <u val="none"/>
      <sz val="10.0"/>
      <color rgb="FF000000"/>
      <name val="Arial"/>
    </font>
    <font>
      <b val="0"/>
      <i/>
      <strike/>
      <u val="none"/>
      <sz val="10.0"/>
      <color rgb="FF000000"/>
      <name val="Arial"/>
    </font>
    <font>
      <b val="0"/>
      <i/>
      <strike val="0"/>
      <u val="none"/>
      <sz val="10.0"/>
      <color rgb="FF000000"/>
      <name val="Arial"/>
    </font>
    <font>
      <b/>
      <i val="0"/>
      <strike/>
      <u val="none"/>
      <sz val="10.0"/>
      <color rgb="FF000000"/>
      <name val="Arial"/>
    </font>
    <font>
      <b val="0"/>
      <i/>
      <strike val="0"/>
      <u val="none"/>
      <sz val="10.0"/>
      <color rgb="FF000000"/>
      <name val="Arial"/>
    </font>
    <font>
      <b val="0"/>
      <i val="0"/>
      <strike val="0"/>
      <u val="none"/>
      <sz val="6.0"/>
      <color rgb="FF000000"/>
      <name val="Arial"/>
    </font>
    <font>
      <b/>
      <i val="0"/>
      <strike val="0"/>
      <u val="none"/>
      <sz val="14.0"/>
      <color rgb="FFFF0000"/>
      <name val="Arial"/>
    </font>
    <font>
      <b val="0"/>
      <i val="0"/>
      <strike val="0"/>
      <u val="none"/>
      <sz val="6.0"/>
      <color rgb="FFFF0000"/>
      <name val="Arial"/>
    </font>
    <font>
      <b val="0"/>
      <i/>
      <strike val="0"/>
      <u val="none"/>
      <sz val="10.0"/>
      <color rgb="FF000000"/>
      <name val="Arial"/>
    </font>
  </fonts>
  <fills count="82">
    <fill>
      <patternFill patternType="none"/>
    </fill>
    <fill>
      <patternFill patternType="gray125">
        <bgColor rgb="FFFFFFFF"/>
      </patternFill>
    </fill>
    <fill>
      <patternFill patternType="solid">
        <fgColor rgb="FFD9D9D9"/>
        <bgColor indexed="64"/>
      </patternFill>
    </fill>
    <fill>
      <patternFill patternType="solid">
        <fgColor rgb="FFD9D9D9"/>
        <bgColor indexed="64"/>
      </patternFill>
    </fill>
    <fill>
      <patternFill patternType="solid">
        <fgColor rgb="FFCCCCCC"/>
        <bgColor indexed="64"/>
      </patternFill>
    </fill>
    <fill>
      <patternFill patternType="solid">
        <fgColor rgb="FFFFFFFF"/>
        <bgColor indexed="64"/>
      </patternFill>
    </fill>
    <fill>
      <patternFill patternType="solid">
        <fgColor rgb="FFD9D9D9"/>
        <bgColor indexed="64"/>
      </patternFill>
    </fill>
    <fill>
      <patternFill patternType="solid">
        <fgColor rgb="FFEFEFEF"/>
        <bgColor indexed="64"/>
      </patternFill>
    </fill>
    <fill>
      <patternFill patternType="solid">
        <fgColor rgb="FFF3F3F3"/>
        <bgColor indexed="64"/>
      </patternFill>
    </fill>
    <fill>
      <patternFill patternType="solid">
        <fgColor rgb="FFFCE5CD"/>
        <bgColor indexed="64"/>
      </patternFill>
    </fill>
    <fill>
      <patternFill patternType="solid">
        <fgColor rgb="FFFFFFFF"/>
        <bgColor indexed="64"/>
      </patternFill>
    </fill>
    <fill>
      <patternFill patternType="solid">
        <fgColor rgb="FFD9D9D9"/>
        <bgColor indexed="64"/>
      </patternFill>
    </fill>
    <fill>
      <patternFill patternType="solid">
        <fgColor rgb="FFEAD1DC"/>
        <bgColor indexed="64"/>
      </patternFill>
    </fill>
    <fill>
      <patternFill patternType="solid">
        <fgColor rgb="FFF4CCCC"/>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2CC"/>
        <bgColor indexed="64"/>
      </patternFill>
    </fill>
    <fill>
      <patternFill patternType="solid">
        <fgColor rgb="FFFF0000"/>
        <bgColor indexed="64"/>
      </patternFill>
    </fill>
    <fill>
      <patternFill patternType="solid">
        <fgColor rgb="FFD9D9D9"/>
        <bgColor indexed="64"/>
      </patternFill>
    </fill>
    <fill>
      <patternFill patternType="solid">
        <fgColor rgb="FFFF0000"/>
        <bgColor indexed="64"/>
      </patternFill>
    </fill>
    <fill>
      <patternFill patternType="solid">
        <fgColor rgb="FFFFF2CC"/>
        <bgColor indexed="64"/>
      </patternFill>
    </fill>
    <fill>
      <patternFill patternType="solid">
        <fgColor rgb="FFA2C4C9"/>
        <bgColor indexed="64"/>
      </patternFill>
    </fill>
    <fill>
      <patternFill patternType="solid">
        <fgColor rgb="FFD9D9D9"/>
        <bgColor indexed="64"/>
      </patternFill>
    </fill>
    <fill>
      <patternFill patternType="solid">
        <fgColor rgb="FFFFFFFF"/>
        <bgColor indexed="64"/>
      </patternFill>
    </fill>
    <fill>
      <patternFill patternType="solid">
        <fgColor rgb="FFFFFFFF"/>
        <bgColor indexed="64"/>
      </patternFill>
    </fill>
    <fill>
      <patternFill patternType="solid">
        <fgColor rgb="FFFCE5CD"/>
        <bgColor indexed="64"/>
      </patternFill>
    </fill>
    <fill>
      <patternFill patternType="solid">
        <fgColor rgb="FFEAD1DC"/>
        <bgColor indexed="64"/>
      </patternFill>
    </fill>
    <fill>
      <patternFill patternType="solid">
        <fgColor rgb="FFFFFF00"/>
        <bgColor indexed="64"/>
      </patternFill>
    </fill>
    <fill>
      <patternFill patternType="solid">
        <fgColor rgb="FFE6B8AF"/>
        <bgColor indexed="64"/>
      </patternFill>
    </fill>
    <fill>
      <patternFill patternType="solid">
        <fgColor rgb="FFEAD1DC"/>
        <bgColor indexed="64"/>
      </patternFill>
    </fill>
    <fill>
      <patternFill patternType="solid">
        <fgColor rgb="FFFFE599"/>
        <bgColor indexed="64"/>
      </patternFill>
    </fill>
    <fill>
      <patternFill patternType="solid">
        <fgColor rgb="FFFFFFFF"/>
        <bgColor indexed="64"/>
      </patternFill>
    </fill>
    <fill>
      <patternFill patternType="solid">
        <fgColor rgb="FFFFFFFF"/>
        <bgColor indexed="64"/>
      </patternFill>
    </fill>
    <fill>
      <patternFill patternType="solid">
        <fgColor rgb="FFFCE5CD"/>
        <bgColor indexed="64"/>
      </patternFill>
    </fill>
    <fill>
      <patternFill patternType="solid">
        <fgColor rgb="FFD9D9D9"/>
        <bgColor indexed="64"/>
      </patternFill>
    </fill>
    <fill>
      <patternFill patternType="solid">
        <fgColor rgb="FFFFF2CC"/>
        <bgColor indexed="64"/>
      </patternFill>
    </fill>
    <fill>
      <patternFill patternType="solid">
        <fgColor rgb="FFFFF2CC"/>
        <bgColor indexed="64"/>
      </patternFill>
    </fill>
    <fill>
      <patternFill patternType="solid">
        <fgColor rgb="FFFFF2CC"/>
        <bgColor indexed="64"/>
      </patternFill>
    </fill>
    <fill>
      <patternFill patternType="solid">
        <fgColor rgb="FFFCE5CD"/>
        <bgColor indexed="64"/>
      </patternFill>
    </fill>
    <fill>
      <patternFill patternType="solid">
        <fgColor rgb="FFFFFFFF"/>
        <bgColor indexed="64"/>
      </patternFill>
    </fill>
    <fill>
      <patternFill patternType="solid">
        <fgColor rgb="FFFFF2CC"/>
        <bgColor indexed="64"/>
      </patternFill>
    </fill>
    <fill>
      <patternFill patternType="solid">
        <fgColor rgb="FFFFF2CC"/>
        <bgColor indexed="64"/>
      </patternFill>
    </fill>
    <fill>
      <patternFill patternType="solid">
        <fgColor rgb="FFFF0000"/>
        <bgColor indexed="64"/>
      </patternFill>
    </fill>
    <fill>
      <patternFill patternType="solid">
        <fgColor rgb="FFFF0000"/>
        <bgColor indexed="64"/>
      </patternFill>
    </fill>
    <fill>
      <patternFill patternType="solid">
        <fgColor rgb="FFFCE5CD"/>
        <bgColor indexed="64"/>
      </patternFill>
    </fill>
    <fill>
      <patternFill patternType="solid">
        <fgColor rgb="FFFF0000"/>
        <bgColor indexed="64"/>
      </patternFill>
    </fill>
    <fill>
      <patternFill patternType="solid">
        <fgColor rgb="FFFFFFFF"/>
        <bgColor indexed="64"/>
      </patternFill>
    </fill>
    <fill>
      <patternFill patternType="solid">
        <fgColor rgb="FFFFFF00"/>
        <bgColor indexed="64"/>
      </patternFill>
    </fill>
    <fill>
      <patternFill patternType="solid">
        <fgColor rgb="FFFFFFFF"/>
        <bgColor indexed="64"/>
      </patternFill>
    </fill>
    <fill>
      <patternFill patternType="solid">
        <fgColor rgb="FFD9D9D9"/>
        <bgColor indexed="64"/>
      </patternFill>
    </fill>
    <fill>
      <patternFill patternType="solid">
        <fgColor rgb="FFD9D9D9"/>
        <bgColor indexed="64"/>
      </patternFill>
    </fill>
    <fill>
      <patternFill patternType="solid">
        <fgColor rgb="FFA2C4C9"/>
        <bgColor indexed="64"/>
      </patternFill>
    </fill>
    <fill>
      <patternFill patternType="solid">
        <fgColor rgb="FFFFFFFF"/>
        <bgColor indexed="64"/>
      </patternFill>
    </fill>
    <fill>
      <patternFill patternType="solid">
        <fgColor rgb="FFD9EAD3"/>
        <bgColor indexed="64"/>
      </patternFill>
    </fill>
    <fill>
      <patternFill patternType="solid">
        <fgColor rgb="FFFFFFFF"/>
        <bgColor indexed="64"/>
      </patternFill>
    </fill>
    <fill>
      <patternFill patternType="solid">
        <fgColor rgb="FFCFE2F3"/>
        <bgColor indexed="64"/>
      </patternFill>
    </fill>
    <fill>
      <patternFill patternType="solid">
        <fgColor rgb="FFD9D9D9"/>
        <bgColor indexed="64"/>
      </patternFill>
    </fill>
    <fill>
      <patternFill patternType="solid">
        <fgColor rgb="FFF4CCCC"/>
        <bgColor indexed="64"/>
      </patternFill>
    </fill>
    <fill>
      <patternFill patternType="solid">
        <fgColor rgb="FF008000"/>
        <bgColor indexed="64"/>
      </patternFill>
    </fill>
    <fill>
      <patternFill patternType="solid">
        <fgColor rgb="FFFFFF00"/>
        <bgColor indexed="64"/>
      </patternFill>
    </fill>
    <fill>
      <patternFill patternType="solid">
        <fgColor rgb="FFF3F3F3"/>
        <bgColor indexed="64"/>
      </patternFill>
    </fill>
    <fill>
      <patternFill patternType="solid">
        <fgColor rgb="FFFF0000"/>
        <bgColor indexed="64"/>
      </patternFill>
    </fill>
    <fill>
      <patternFill patternType="solid">
        <fgColor rgb="FFFF0000"/>
        <bgColor indexed="64"/>
      </patternFill>
    </fill>
    <fill>
      <patternFill patternType="solid">
        <fgColor rgb="FFFFFF00"/>
        <bgColor indexed="64"/>
      </patternFill>
    </fill>
    <fill>
      <patternFill patternType="solid">
        <fgColor rgb="FFEFEFEF"/>
        <bgColor indexed="64"/>
      </patternFill>
    </fill>
    <fill>
      <patternFill patternType="solid">
        <fgColor rgb="FFFFFFFF"/>
        <bgColor indexed="64"/>
      </patternFill>
    </fill>
    <fill>
      <patternFill patternType="solid">
        <fgColor rgb="FFFFFFFF"/>
        <bgColor indexed="64"/>
      </patternFill>
    </fill>
    <fill>
      <patternFill patternType="solid">
        <fgColor rgb="FFFCE5CD"/>
        <bgColor indexed="64"/>
      </patternFill>
    </fill>
    <fill>
      <patternFill patternType="solid">
        <fgColor rgb="FFD9D9D9"/>
        <bgColor indexed="64"/>
      </patternFill>
    </fill>
    <fill>
      <patternFill patternType="solid">
        <fgColor rgb="FFFFFFFF"/>
        <bgColor indexed="64"/>
      </patternFill>
    </fill>
    <fill>
      <patternFill patternType="solid">
        <fgColor rgb="FFFCE5CD"/>
        <bgColor indexed="64"/>
      </patternFill>
    </fill>
    <fill>
      <patternFill patternType="solid">
        <fgColor rgb="FFFF0000"/>
        <bgColor indexed="64"/>
      </patternFill>
    </fill>
    <fill>
      <patternFill patternType="solid">
        <fgColor rgb="FFA2C4C9"/>
        <bgColor indexed="64"/>
      </patternFill>
    </fill>
    <fill>
      <patternFill patternType="solid">
        <fgColor rgb="FFD9D9D9"/>
        <bgColor indexed="64"/>
      </patternFill>
    </fill>
    <fill>
      <patternFill patternType="solid">
        <fgColor rgb="FFCFE2F3"/>
        <bgColor indexed="64"/>
      </patternFill>
    </fill>
    <fill>
      <patternFill patternType="solid">
        <fgColor rgb="FFEFEFEF"/>
        <bgColor indexed="64"/>
      </patternFill>
    </fill>
    <fill>
      <patternFill patternType="solid">
        <fgColor rgb="FFFFF2CC"/>
        <bgColor indexed="64"/>
      </patternFill>
    </fill>
    <fill>
      <patternFill patternType="solid">
        <fgColor rgb="FFFFFF00"/>
        <bgColor indexed="64"/>
      </patternFill>
    </fill>
    <fill>
      <patternFill patternType="solid">
        <fgColor rgb="FFFFFF00"/>
        <bgColor indexed="64"/>
      </patternFill>
    </fill>
    <fill>
      <patternFill patternType="solid">
        <fgColor rgb="FFFF0000"/>
        <bgColor indexed="64"/>
      </patternFill>
    </fill>
    <fill>
      <patternFill patternType="solid">
        <fgColor rgb="FFCCCCCC"/>
        <bgColor indexed="64"/>
      </patternFill>
    </fill>
  </fills>
  <borders count="1">
    <border>
      <left/>
      <right/>
      <top/>
      <bottom/>
      <diagonal/>
    </border>
  </borders>
  <cellStyleXfs count="1">
    <xf fillId="0" numFmtId="0" borderId="0" fontId="0"/>
  </cellStyleXfs>
  <cellXfs count="112">
    <xf applyAlignment="1" fillId="0" xfId="0" numFmtId="0" borderId="0" fontId="0">
      <alignment vertical="bottom" horizontal="general" wrapText="1"/>
    </xf>
    <xf applyAlignment="1" fillId="0" xfId="0" numFmtId="0" borderId="0" applyFont="1" fontId="1">
      <alignment vertical="top" horizontal="general" wrapText="1"/>
    </xf>
    <xf applyAlignment="1" fillId="2" xfId="0" numFmtId="0" borderId="0" applyFont="1" fontId="2" applyFill="1">
      <alignment vertical="top" horizontal="general" wrapText="1"/>
    </xf>
    <xf applyAlignment="1" fillId="3" xfId="0" numFmtId="0" borderId="0" applyFont="1" fontId="3" applyFill="1">
      <alignment vertical="top" horizontal="general" wrapText="1"/>
    </xf>
    <xf applyAlignment="1" fillId="4" xfId="0" numFmtId="0" borderId="0" applyFont="1" fontId="4" applyFill="1">
      <alignment vertical="top" horizontal="general" wrapText="1"/>
    </xf>
    <xf applyAlignment="1" fillId="5" xfId="0" numFmtId="0" borderId="0" applyFont="1" fontId="5" applyFill="1">
      <alignment vertical="top" horizontal="general" wrapText="1"/>
    </xf>
    <xf applyAlignment="1" fillId="0" xfId="0" numFmtId="0" borderId="0" applyFont="1" fontId="6">
      <alignment vertical="top" horizontal="general" wrapText="1"/>
    </xf>
    <xf applyAlignment="1" fillId="0" xfId="0" numFmtId="0" borderId="0" applyFont="1" fontId="7">
      <alignment vertical="top" horizontal="general"/>
    </xf>
    <xf applyAlignment="1" fillId="0" xfId="0" numFmtId="0" borderId="0" fontId="0">
      <alignment vertical="top" horizontal="general" wrapText="1"/>
    </xf>
    <xf applyAlignment="1" fillId="6" xfId="0" numFmtId="0" borderId="0" applyFont="1" fontId="8" applyFill="1">
      <alignment vertical="bottom" horizontal="general" wrapText="1"/>
    </xf>
    <xf applyAlignment="1" fillId="7" xfId="0" numFmtId="0" borderId="0" fontId="0" applyFill="1">
      <alignment vertical="top" horizontal="general" wrapText="1"/>
    </xf>
    <xf applyAlignment="1" fillId="8" xfId="0" numFmtId="0" borderId="0" applyFont="1" fontId="9" applyFill="1">
      <alignment vertical="top" horizontal="general" wrapText="1"/>
    </xf>
    <xf applyAlignment="1" fillId="9" xfId="0" numFmtId="0" borderId="0" fontId="0" applyFill="1">
      <alignment vertical="top" horizontal="general" wrapText="1"/>
    </xf>
    <xf applyAlignment="1" fillId="10" xfId="0" numFmtId="0" borderId="0" fontId="0" applyFill="1">
      <alignment vertical="bottom" horizontal="general" wrapText="1"/>
    </xf>
    <xf applyAlignment="1" fillId="11" xfId="0" numFmtId="0" borderId="0" fontId="0" applyFill="1">
      <alignment vertical="top" horizontal="general" wrapText="1"/>
    </xf>
    <xf applyAlignment="1" fillId="0" xfId="0" numFmtId="0" borderId="0" applyFont="1" fontId="10">
      <alignment vertical="top" horizontal="general" wrapText="1"/>
    </xf>
    <xf applyAlignment="1" fillId="12" xfId="0" numFmtId="0" borderId="0" fontId="0" applyFill="1">
      <alignment vertical="top" horizontal="general"/>
    </xf>
    <xf applyAlignment="1" fillId="0" xfId="0" numFmtId="164" borderId="0" fontId="0" applyNumberFormat="1">
      <alignment vertical="top" horizontal="general" wrapText="1"/>
    </xf>
    <xf applyAlignment="1" fillId="13" xfId="0" numFmtId="0" borderId="0" fontId="0" applyFill="1">
      <alignment vertical="top" horizontal="general" wrapText="1"/>
    </xf>
    <xf applyAlignment="1" fillId="14" xfId="0" numFmtId="0" borderId="0" fontId="0" applyFill="1">
      <alignment vertical="top" horizontal="general" wrapText="1"/>
    </xf>
    <xf applyAlignment="1" fillId="15" xfId="0" numFmtId="165" borderId="0" fontId="0" applyNumberFormat="1" applyFill="1">
      <alignment vertical="top" horizontal="general" wrapText="1"/>
    </xf>
    <xf applyAlignment="1" fillId="0" xfId="0" numFmtId="49" borderId="0" fontId="0" applyNumberFormat="1">
      <alignment vertical="bottom" horizontal="general" wrapText="1"/>
    </xf>
    <xf applyAlignment="1" fillId="0" xfId="0" numFmtId="0" borderId="0" applyFont="1" fontId="11">
      <alignment vertical="top" horizontal="general" wrapText="1"/>
    </xf>
    <xf applyAlignment="1" fillId="16" xfId="0" numFmtId="0" borderId="0" applyFont="1" fontId="12" applyFill="1">
      <alignment vertical="top" horizontal="general" wrapText="1"/>
    </xf>
    <xf applyAlignment="1" fillId="0" xfId="0" numFmtId="0" borderId="0" applyFont="1" fontId="13">
      <alignment vertical="top" horizontal="general" wrapText="1"/>
    </xf>
    <xf applyAlignment="1" fillId="17" xfId="0" numFmtId="0" borderId="0" applyFont="1" fontId="14" applyFill="1">
      <alignment vertical="top" horizontal="general" wrapText="1"/>
    </xf>
    <xf applyAlignment="1" fillId="0" xfId="0" numFmtId="0" borderId="0" fontId="0">
      <alignment vertical="top" horizontal="general" wrapText="1"/>
    </xf>
    <xf applyAlignment="1" fillId="18" xfId="0" numFmtId="0" borderId="0" applyFont="1" fontId="15" applyFill="1">
      <alignment vertical="top" horizontal="general" wrapText="1"/>
    </xf>
    <xf applyAlignment="1" fillId="19" xfId="0" numFmtId="0" borderId="0" applyFont="1" fontId="16" applyFill="1">
      <alignment vertical="top" horizontal="general" wrapText="1"/>
    </xf>
    <xf applyAlignment="1" fillId="20" xfId="0" numFmtId="0" borderId="0" applyFont="1" fontId="17" applyFill="1">
      <alignment vertical="top" horizontal="general" wrapText="1"/>
    </xf>
    <xf applyAlignment="1" fillId="21" xfId="0" numFmtId="166" borderId="0" fontId="0" applyNumberFormat="1" applyFill="1">
      <alignment vertical="top" horizontal="general" wrapText="1"/>
    </xf>
    <xf applyAlignment="1" fillId="22" xfId="0" numFmtId="0" borderId="0" fontId="0" applyFill="1">
      <alignment vertical="top" horizontal="general" wrapText="1"/>
    </xf>
    <xf applyAlignment="1" fillId="23" xfId="0" numFmtId="49" borderId="0" applyFont="1" fontId="18" applyNumberFormat="1" applyFill="1">
      <alignment vertical="top" horizontal="general" wrapText="1"/>
    </xf>
    <xf applyAlignment="1" fillId="24" xfId="0" numFmtId="0" borderId="0" fontId="0" applyFill="1">
      <alignment vertical="top" horizontal="right" wrapText="1"/>
    </xf>
    <xf applyAlignment="1" fillId="25" xfId="0" numFmtId="0" borderId="0" fontId="0" applyFill="1">
      <alignment vertical="bottom" horizontal="general" wrapText="1"/>
    </xf>
    <xf applyAlignment="1" fillId="26" xfId="0" numFmtId="0" borderId="0" applyFont="1" fontId="19" applyFill="1">
      <alignment vertical="top" horizontal="general" wrapText="1"/>
    </xf>
    <xf applyAlignment="1" fillId="0" xfId="0" numFmtId="0" borderId="0" applyFont="1" fontId="20">
      <alignment vertical="bottom" horizontal="general" wrapText="1"/>
    </xf>
    <xf applyAlignment="1" fillId="27" xfId="0" numFmtId="0" borderId="0" fontId="0" applyFill="1">
      <alignment vertical="bottom" horizontal="general" wrapText="1"/>
    </xf>
    <xf applyAlignment="1" fillId="28" xfId="0" numFmtId="0" borderId="0" applyFont="1" fontId="21" applyFill="1">
      <alignment vertical="top" horizontal="general" wrapText="1"/>
    </xf>
    <xf applyAlignment="1" fillId="0" xfId="0" numFmtId="0" borderId="0" applyFont="1" fontId="22">
      <alignment vertical="top" horizontal="general" wrapText="1"/>
    </xf>
    <xf applyAlignment="1" fillId="29" xfId="0" numFmtId="0" borderId="0" fontId="0" applyFill="1">
      <alignment vertical="top" horizontal="general" wrapText="1"/>
    </xf>
    <xf applyAlignment="1" fillId="30" xfId="0" numFmtId="0" borderId="0" fontId="0" applyFill="1">
      <alignment vertical="top" horizontal="general" wrapText="1"/>
    </xf>
    <xf applyAlignment="1" fillId="31" xfId="0" numFmtId="0" borderId="0" fontId="0" applyFill="1">
      <alignment vertical="top" horizontal="general" wrapText="1"/>
    </xf>
    <xf applyAlignment="1" fillId="0" xfId="0" numFmtId="167" borderId="0" fontId="0" applyNumberFormat="1">
      <alignment vertical="top" horizontal="general" wrapText="1"/>
    </xf>
    <xf applyAlignment="1" fillId="32" xfId="0" numFmtId="0" borderId="0" applyFont="1" fontId="23" applyFill="1">
      <alignment vertical="bottom" horizontal="general" wrapText="1"/>
    </xf>
    <xf applyAlignment="1" fillId="33" xfId="0" numFmtId="0" borderId="0" fontId="0" applyFill="1">
      <alignment vertical="top" horizontal="general" wrapText="1"/>
    </xf>
    <xf applyAlignment="1" fillId="0" xfId="0" numFmtId="0" borderId="0" applyFont="1" fontId="24">
      <alignment vertical="top" horizontal="general" wrapText="1"/>
    </xf>
    <xf applyAlignment="1" fillId="0" xfId="0" numFmtId="0" borderId="0" applyFont="1" fontId="25">
      <alignment vertical="top" horizontal="general" wrapText="1"/>
    </xf>
    <xf applyAlignment="1" fillId="34" xfId="0" numFmtId="0" borderId="0" applyFont="1" fontId="26" applyFill="1">
      <alignment vertical="top" horizontal="general" wrapText="1"/>
    </xf>
    <xf applyAlignment="1" fillId="35" xfId="0" numFmtId="0" borderId="0" applyFont="1" fontId="27" applyFill="1">
      <alignment vertical="top" horizontal="general"/>
    </xf>
    <xf applyAlignment="1" fillId="0" xfId="0" numFmtId="49" borderId="0" fontId="0" applyNumberFormat="1">
      <alignment vertical="top" horizontal="general" wrapText="1"/>
    </xf>
    <xf applyAlignment="1" fillId="36" xfId="0" numFmtId="0" borderId="0" fontId="0" applyFill="1">
      <alignment vertical="top" horizontal="general" wrapText="1"/>
    </xf>
    <xf applyAlignment="1" fillId="37" xfId="0" numFmtId="49" borderId="0" fontId="0" applyNumberFormat="1" applyFill="1">
      <alignment vertical="top" horizontal="general" wrapText="1"/>
    </xf>
    <xf applyAlignment="1" fillId="38" xfId="0" numFmtId="0" borderId="0" fontId="0" applyFill="1">
      <alignment vertical="top" horizontal="general"/>
    </xf>
    <xf applyAlignment="1" fillId="39" xfId="0" numFmtId="168" borderId="0" fontId="0" applyNumberFormat="1" applyFill="1">
      <alignment vertical="top" horizontal="general" wrapText="1"/>
    </xf>
    <xf applyAlignment="1" fillId="40" xfId="0" numFmtId="49" borderId="0" fontId="0" applyNumberFormat="1" applyFill="1">
      <alignment vertical="top" horizontal="general" wrapText="1"/>
    </xf>
    <xf applyAlignment="1" fillId="41" xfId="0" numFmtId="0" borderId="0" applyFont="1" fontId="28" applyFill="1">
      <alignment vertical="bottom" horizontal="general" wrapText="1"/>
    </xf>
    <xf applyAlignment="1" fillId="0" xfId="0" numFmtId="0" borderId="0" applyFont="1" fontId="29">
      <alignment vertical="bottom" horizontal="general" wrapText="1"/>
    </xf>
    <xf applyAlignment="1" fillId="0" xfId="0" numFmtId="0" borderId="0" applyFont="1" fontId="30">
      <alignment vertical="bottom" horizontal="general" wrapText="1"/>
    </xf>
    <xf applyAlignment="1" fillId="42" xfId="0" numFmtId="0" borderId="0" fontId="0" applyFill="1">
      <alignment vertical="top" horizontal="general" wrapText="1"/>
    </xf>
    <xf applyAlignment="1" fillId="43" xfId="0" numFmtId="0" borderId="0" applyFont="1" fontId="31" applyFill="1">
      <alignment vertical="bottom" horizontal="general" wrapText="1"/>
    </xf>
    <xf applyAlignment="1" fillId="0" xfId="0" numFmtId="0" borderId="0" applyFont="1" fontId="32">
      <alignment vertical="top" horizontal="general" wrapText="1"/>
    </xf>
    <xf applyAlignment="1" fillId="0" xfId="0" numFmtId="0" borderId="0" applyFont="1" fontId="33">
      <alignment vertical="top" horizontal="general" wrapText="1"/>
    </xf>
    <xf applyAlignment="1" fillId="44" xfId="0" numFmtId="0" borderId="0" applyFont="1" fontId="34" applyFill="1">
      <alignment vertical="bottom" horizontal="general" wrapText="1"/>
    </xf>
    <xf applyAlignment="1" fillId="45" xfId="0" numFmtId="0" borderId="0" fontId="0" applyFill="1">
      <alignment vertical="bottom" horizontal="general" wrapText="1"/>
    </xf>
    <xf applyAlignment="1" fillId="46" xfId="0" numFmtId="0" borderId="0" applyFont="1" fontId="35" applyFill="1">
      <alignment vertical="top" horizontal="general" wrapText="1"/>
    </xf>
    <xf applyAlignment="1" fillId="47" xfId="0" numFmtId="0" borderId="0" applyFont="1" fontId="36" applyFill="1">
      <alignment vertical="top" horizontal="general" wrapText="1"/>
    </xf>
    <xf applyAlignment="1" fillId="0" xfId="0" numFmtId="0" borderId="0" applyFont="1" fontId="37">
      <alignment vertical="top" horizontal="general" wrapText="1"/>
    </xf>
    <xf applyAlignment="1" fillId="48" xfId="0" numFmtId="0" borderId="0" applyFont="1" fontId="38" applyFill="1">
      <alignment vertical="top" horizontal="general" wrapText="1"/>
    </xf>
    <xf applyAlignment="1" fillId="49" xfId="0" numFmtId="0" borderId="0" fontId="0" applyFill="1">
      <alignment vertical="top" horizontal="general" wrapText="1"/>
    </xf>
    <xf applyAlignment="1" fillId="50" xfId="0" numFmtId="0" borderId="0" applyFont="1" fontId="39" applyFill="1">
      <alignment vertical="top" horizontal="general" wrapText="1"/>
    </xf>
    <xf applyAlignment="1" fillId="51" xfId="0" numFmtId="0" borderId="0" applyFont="1" fontId="40" applyFill="1">
      <alignment vertical="top" horizontal="general" wrapText="1"/>
    </xf>
    <xf applyAlignment="1" fillId="52" xfId="0" numFmtId="0" borderId="0" applyFont="1" fontId="41" applyFill="1">
      <alignment vertical="top" horizontal="general" wrapText="1"/>
    </xf>
    <xf applyAlignment="1" fillId="53" xfId="0" numFmtId="0" borderId="0" applyFont="1" fontId="42" applyFill="1">
      <alignment vertical="top" horizontal="general" wrapText="1"/>
    </xf>
    <xf applyAlignment="1" fillId="54" xfId="0" numFmtId="0" borderId="0" applyFont="1" fontId="43" applyFill="1">
      <alignment vertical="top" horizontal="general" wrapText="1"/>
    </xf>
    <xf applyAlignment="1" fillId="55" xfId="0" numFmtId="169" borderId="0" fontId="0" applyNumberFormat="1" applyFill="1">
      <alignment vertical="top" horizontal="general" wrapText="1"/>
    </xf>
    <xf applyAlignment="1" fillId="56" xfId="0" numFmtId="0" borderId="0" fontId="0" applyFill="1">
      <alignment vertical="top" horizontal="general" wrapText="1"/>
    </xf>
    <xf applyAlignment="1" fillId="0" xfId="0" numFmtId="0" borderId="0" applyFont="1" fontId="44">
      <alignment vertical="bottom" horizontal="general" wrapText="1"/>
    </xf>
    <xf applyAlignment="1" fillId="57" xfId="0" numFmtId="0" borderId="0" applyFont="1" fontId="45" applyFill="1">
      <alignment vertical="top" horizontal="general" wrapText="1"/>
    </xf>
    <xf applyAlignment="1" fillId="58" xfId="0" numFmtId="0" borderId="0" fontId="0" applyFill="1">
      <alignment vertical="top" horizontal="general" wrapText="1"/>
    </xf>
    <xf applyAlignment="1" fillId="0" xfId="0" numFmtId="0" borderId="0" fontId="0">
      <alignment vertical="top" horizontal="general"/>
    </xf>
    <xf applyAlignment="1" fillId="59" xfId="0" numFmtId="49" borderId="0" fontId="0" applyNumberFormat="1" applyFill="1">
      <alignment vertical="top" horizontal="general" wrapText="1"/>
    </xf>
    <xf applyAlignment="1" fillId="60" xfId="0" numFmtId="0" borderId="0" fontId="0" applyFill="1">
      <alignment vertical="top" horizontal="general" wrapText="1"/>
    </xf>
    <xf applyAlignment="1" fillId="61" xfId="0" numFmtId="0" borderId="0" fontId="0" applyFill="1">
      <alignment vertical="top" horizontal="general" wrapText="1"/>
    </xf>
    <xf applyAlignment="1" fillId="62" xfId="0" numFmtId="0" borderId="0" applyFont="1" fontId="46" applyFill="1">
      <alignment vertical="bottom" horizontal="general" wrapText="1"/>
    </xf>
    <xf applyAlignment="1" fillId="63" xfId="0" numFmtId="0" borderId="0" applyFont="1" fontId="47" applyFill="1">
      <alignment vertical="bottom" horizontal="general" wrapText="1"/>
    </xf>
    <xf applyAlignment="1" fillId="64" xfId="0" numFmtId="0" borderId="0" fontId="0" applyFill="1">
      <alignment vertical="bottom" horizontal="general" wrapText="1"/>
    </xf>
    <xf applyAlignment="1" fillId="0" xfId="0" numFmtId="0" borderId="0" fontId="0">
      <alignment vertical="top" horizontal="left" wrapText="1"/>
    </xf>
    <xf applyAlignment="1" fillId="65" xfId="0" numFmtId="0" borderId="0" applyFont="1" fontId="48" applyFill="1">
      <alignment vertical="top" horizontal="general" wrapText="1"/>
    </xf>
    <xf applyAlignment="1" fillId="66" xfId="0" numFmtId="0" borderId="0" applyFont="1" fontId="49" applyFill="1">
      <alignment vertical="bottom" horizontal="general" wrapText="1"/>
    </xf>
    <xf applyAlignment="1" fillId="67" xfId="0" numFmtId="49" borderId="0" fontId="0" applyNumberFormat="1" applyFill="1">
      <alignment vertical="top" horizontal="general" wrapText="1"/>
    </xf>
    <xf applyAlignment="1" fillId="68" xfId="0" numFmtId="0" borderId="0" applyFont="1" fontId="50" applyFill="1">
      <alignment vertical="top" horizontal="general" wrapText="1"/>
    </xf>
    <xf applyAlignment="1" fillId="69" xfId="0" numFmtId="0" borderId="0" applyFont="1" fontId="51" applyFill="1">
      <alignment vertical="bottom" horizontal="general" wrapText="1"/>
    </xf>
    <xf applyAlignment="1" fillId="70" xfId="0" numFmtId="0" borderId="0" applyFont="1" fontId="52" applyFill="1">
      <alignment vertical="top" horizontal="general" wrapText="1"/>
    </xf>
    <xf applyAlignment="1" fillId="71" xfId="0" numFmtId="0" borderId="0" fontId="0" applyFill="1">
      <alignment vertical="top" horizontal="general" wrapText="1"/>
    </xf>
    <xf applyAlignment="1" fillId="72" xfId="0" numFmtId="0" borderId="0" applyFont="1" fontId="53" applyFill="1">
      <alignment vertical="top" horizontal="general" wrapText="1"/>
    </xf>
    <xf applyAlignment="1" fillId="73" xfId="0" numFmtId="0" borderId="0" fontId="0" applyFill="1">
      <alignment vertical="bottom" horizontal="general" wrapText="1"/>
    </xf>
    <xf applyAlignment="1" fillId="74" xfId="0" numFmtId="0" borderId="0" applyFont="1" fontId="54" applyFill="1">
      <alignment vertical="top" horizontal="general" wrapText="1"/>
    </xf>
    <xf applyAlignment="1" fillId="75" xfId="0" numFmtId="0" borderId="0" fontId="0" applyFill="1">
      <alignment vertical="bottom" horizontal="general" wrapText="1"/>
    </xf>
    <xf applyAlignment="1" fillId="0" xfId="0" numFmtId="0" borderId="0" fontId="0">
      <alignment vertical="bottom" horizontal="general" wrapText="1"/>
    </xf>
    <xf applyAlignment="1" fillId="0" xfId="0" numFmtId="0" borderId="0" applyFont="1" fontId="55">
      <alignment vertical="bottom" horizontal="general" wrapText="1"/>
    </xf>
    <xf applyAlignment="1" fillId="76" xfId="0" numFmtId="0" borderId="0" applyFont="1" fontId="56" applyFill="1">
      <alignment vertical="top" horizontal="general" wrapText="1"/>
    </xf>
    <xf applyAlignment="1" fillId="0" xfId="0" numFmtId="0" borderId="0" applyFont="1" fontId="57">
      <alignment vertical="bottom" horizontal="general" wrapText="1"/>
    </xf>
    <xf applyAlignment="1" fillId="77" xfId="0" numFmtId="0" borderId="0" fontId="0" applyFill="1">
      <alignment vertical="bottom" horizontal="general" wrapText="1"/>
    </xf>
    <xf applyAlignment="1" fillId="78" xfId="0" numFmtId="0" borderId="0" applyFont="1" fontId="58" applyFill="1">
      <alignment vertical="top" horizontal="general" wrapText="1"/>
    </xf>
    <xf applyAlignment="1" fillId="79" xfId="0" numFmtId="0" borderId="0" fontId="0" applyFill="1">
      <alignment vertical="top" horizontal="general" wrapText="1"/>
    </xf>
    <xf applyAlignment="1" fillId="0" xfId="0" numFmtId="3" borderId="0" fontId="0" applyNumberFormat="1">
      <alignment vertical="bottom" horizontal="general" wrapText="1"/>
    </xf>
    <xf applyAlignment="1" fillId="0" xfId="0" numFmtId="0" borderId="0" applyFont="1" fontId="59">
      <alignment vertical="top" horizontal="general" wrapText="1"/>
    </xf>
    <xf applyAlignment="1" fillId="80" xfId="0" numFmtId="0" borderId="0" fontId="0" applyFill="1">
      <alignment vertical="top" horizontal="general" wrapText="1"/>
    </xf>
    <xf applyAlignment="1" fillId="0" xfId="0" numFmtId="0" borderId="0" applyFont="1" fontId="60">
      <alignment vertical="bottom" horizontal="general" wrapText="1"/>
    </xf>
    <xf applyAlignment="1" fillId="0" xfId="0" numFmtId="0" borderId="0" applyFont="1" fontId="61">
      <alignment vertical="top" horizontal="general" wrapText="1"/>
    </xf>
    <xf applyAlignment="1" fillId="81" xfId="0" numFmtId="0" borderId="0" applyFont="1" fontId="62" applyFill="1">
      <alignment vertical="top" horizontal="general" wrapText="1"/>
    </xf>
  </cellXfs>
  <cellStyles count="1">
    <cellStyle builtinId="0" name="Normal" xfId="0"/>
  </cellStyles>
  <dxfs count="1">
    <dxf>
      <font>
        <color rgb="FFFFFF00"/>
      </font>
      <fill>
        <patternFill patternType="solid">
          <bgColor rgb="FF38761D"/>
        </patternFill>
      </fill>
    </dxf>
  </dxfs>
</styleSheet>
</file>

<file path=xl/_rels/workbook.xml.rels><?xml version="1.0" encoding="UTF-8" standalone="yes"?><Relationships xmlns="http://schemas.openxmlformats.org/package/2006/relationships"><Relationship Target="worksheets/sheet37.xml" Type="http://schemas.openxmlformats.org/officeDocument/2006/relationships/worksheet" Id="rId39"/><Relationship Target="worksheets/sheet36.xml" Type="http://schemas.openxmlformats.org/officeDocument/2006/relationships/worksheet" Id="rId38"/><Relationship Target="worksheets/sheet35.xml" Type="http://schemas.openxmlformats.org/officeDocument/2006/relationships/worksheet" Id="rId37"/><Relationship Target="worksheets/sheet17.xml" Type="http://schemas.openxmlformats.org/officeDocument/2006/relationships/worksheet" Id="rId19"/><Relationship Target="worksheets/sheet34.xml" Type="http://schemas.openxmlformats.org/officeDocument/2006/relationships/worksheet" Id="rId36"/><Relationship Target="worksheets/sheet16.xml" Type="http://schemas.openxmlformats.org/officeDocument/2006/relationships/worksheet" Id="rId18"/><Relationship Target="worksheets/sheet15.xml" Type="http://schemas.openxmlformats.org/officeDocument/2006/relationships/worksheet" Id="rId17"/><Relationship Target="worksheets/sheet14.xml" Type="http://schemas.openxmlformats.org/officeDocument/2006/relationships/worksheet" Id="rId16"/><Relationship Target="worksheets/sheet13.xml" Type="http://schemas.openxmlformats.org/officeDocument/2006/relationships/worksheet" Id="rId15"/><Relationship Target="worksheets/sheet12.xml" Type="http://schemas.openxmlformats.org/officeDocument/2006/relationships/worksheet" Id="rId14"/><Relationship Target="worksheets/sheet28.xml" Type="http://schemas.openxmlformats.org/officeDocument/2006/relationships/worksheet" Id="rId30"/><Relationship Target="worksheets/sheet10.xml" Type="http://schemas.openxmlformats.org/officeDocument/2006/relationships/worksheet" Id="rId12"/><Relationship Target="worksheets/sheet29.xml" Type="http://schemas.openxmlformats.org/officeDocument/2006/relationships/worksheet" Id="rId31"/><Relationship Target="worksheets/sheet11.xml" Type="http://schemas.openxmlformats.org/officeDocument/2006/relationships/worksheet" Id="rId13"/><Relationship Target="worksheets/sheet8.xml" Type="http://schemas.openxmlformats.org/officeDocument/2006/relationships/worksheet" Id="rId10"/><Relationship Target="worksheets/sheet9.xml" Type="http://schemas.openxmlformats.org/officeDocument/2006/relationships/worksheet" Id="rId11"/><Relationship Target="worksheets/sheet32.xml" Type="http://schemas.openxmlformats.org/officeDocument/2006/relationships/worksheet" Id="rId34"/><Relationship Target="worksheets/sheet33.xml" Type="http://schemas.openxmlformats.org/officeDocument/2006/relationships/worksheet" Id="rId35"/><Relationship Target="worksheets/sheet30.xml" Type="http://schemas.openxmlformats.org/officeDocument/2006/relationships/worksheet" Id="rId32"/><Relationship Target="worksheets/sheet31.xml" Type="http://schemas.openxmlformats.org/officeDocument/2006/relationships/worksheet" Id="rId33"/><Relationship Target="worksheets/sheet46.xml" Type="http://schemas.openxmlformats.org/officeDocument/2006/relationships/worksheet" Id="rId48"/><Relationship Target="worksheets/sheet45.xml" Type="http://schemas.openxmlformats.org/officeDocument/2006/relationships/worksheet" Id="rId47"/><Relationship Target="worksheets/sheet27.xml" Type="http://schemas.openxmlformats.org/officeDocument/2006/relationships/worksheet" Id="rId29"/><Relationship Target="worksheets/sheet24.xml" Type="http://schemas.openxmlformats.org/officeDocument/2006/relationships/worksheet" Id="rId26"/><Relationship Target="worksheets/sheet23.xml" Type="http://schemas.openxmlformats.org/officeDocument/2006/relationships/worksheet" Id="rId25"/><Relationship Target="worksheets/sheet26.xml" Type="http://schemas.openxmlformats.org/officeDocument/2006/relationships/worksheet" Id="rId28"/><Relationship Target="worksheets/sheet25.xml" Type="http://schemas.openxmlformats.org/officeDocument/2006/relationships/worksheet" Id="rId27"/><Relationship Target="sharedStrings.xml" Type="http://schemas.openxmlformats.org/officeDocument/2006/relationships/sharedStrings" Id="rId2"/><Relationship Target="worksheets/sheet19.xml" Type="http://schemas.openxmlformats.org/officeDocument/2006/relationships/worksheet" Id="rId21"/><Relationship Target="worksheets/sheet38.xml" Type="http://schemas.openxmlformats.org/officeDocument/2006/relationships/worksheet" Id="rId40"/><Relationship Target="styles.xml" Type="http://schemas.openxmlformats.org/officeDocument/2006/relationships/styles" Id="rId1"/><Relationship Target="worksheets/sheet20.xml" Type="http://schemas.openxmlformats.org/officeDocument/2006/relationships/worksheet" Id="rId22"/><Relationship Target="worksheets/sheet39.xml" Type="http://schemas.openxmlformats.org/officeDocument/2006/relationships/worksheet" Id="rId41"/><Relationship Target="worksheets/sheet2.xml" Type="http://schemas.openxmlformats.org/officeDocument/2006/relationships/worksheet" Id="rId4"/><Relationship Target="worksheets/sheet21.xml" Type="http://schemas.openxmlformats.org/officeDocument/2006/relationships/worksheet" Id="rId23"/><Relationship Target="worksheets/sheet40.xml" Type="http://schemas.openxmlformats.org/officeDocument/2006/relationships/worksheet" Id="rId42"/><Relationship Target="worksheets/sheet1.xml" Type="http://schemas.openxmlformats.org/officeDocument/2006/relationships/worksheet" Id="rId3"/><Relationship Target="worksheets/sheet22.xml" Type="http://schemas.openxmlformats.org/officeDocument/2006/relationships/worksheet" Id="rId24"/><Relationship Target="worksheets/sheet41.xml" Type="http://schemas.openxmlformats.org/officeDocument/2006/relationships/worksheet" Id="rId43"/><Relationship Target="worksheets/sheet42.xml" Type="http://schemas.openxmlformats.org/officeDocument/2006/relationships/worksheet" Id="rId44"/><Relationship Target="worksheets/sheet43.xml" Type="http://schemas.openxmlformats.org/officeDocument/2006/relationships/worksheet" Id="rId45"/><Relationship Target="worksheets/sheet44.xml" Type="http://schemas.openxmlformats.org/officeDocument/2006/relationships/worksheet" Id="rId46"/><Relationship Target="worksheets/sheet18.xml" Type="http://schemas.openxmlformats.org/officeDocument/2006/relationships/worksheet" Id="rId20"/><Relationship Target="worksheets/sheet7.xml" Type="http://schemas.openxmlformats.org/officeDocument/2006/relationships/worksheet" Id="rId9"/><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worksheets/_rels/sheet1.xml.rels><?xml version="1.0" encoding="UTF-8" standalone="yes"?><Relationships xmlns="http://schemas.openxmlformats.org/package/2006/relationships"><Relationship Target="../drawings/vmlDrawing1.vml" Type="http://schemas.openxmlformats.org/officeDocument/2006/relationships/vmlDrawing" Id="rId2"/><Relationship Target="../comments1.xml" Type="http://schemas.openxmlformats.org/officeDocument/2006/relationships/comments" Id="rId1"/></Relationships>
</file>

<file path=xl/worksheets/_rels/sheet10.xml.rels><?xml version="1.0" encoding="UTF-8" standalone="yes"?><Relationships xmlns="http://schemas.openxmlformats.org/package/2006/relationships"><Relationship Target="../drawings/vmlDrawing5.vml" Type="http://schemas.openxmlformats.org/officeDocument/2006/relationships/vmlDrawing" Id="rId2"/><Relationship Target="../comments5.xml" Type="http://schemas.openxmlformats.org/officeDocument/2006/relationships/comments" Id="rId1"/></Relationships>
</file>

<file path=xl/worksheets/_rels/sheet11.xml.rels><?xml version="1.0" encoding="UTF-8" standalone="yes"?><Relationships xmlns="http://schemas.openxmlformats.org/package/2006/relationships"><Relationship Target="../drawings/vmlDrawing6.vml" Type="http://schemas.openxmlformats.org/officeDocument/2006/relationships/vmlDrawing" Id="rId2"/><Relationship Target="../comments6.xml" Type="http://schemas.openxmlformats.org/officeDocument/2006/relationships/comments" Id="rId1"/></Relationships>
</file>

<file path=xl/worksheets/_rels/sheet18.xml.rels><?xml version="1.0" encoding="UTF-8" standalone="yes"?><Relationships xmlns="http://schemas.openxmlformats.org/package/2006/relationships"><Relationship Target="../drawings/vmlDrawing7.vml" Type="http://schemas.openxmlformats.org/officeDocument/2006/relationships/vmlDrawing" Id="rId2"/><Relationship Target="../comments7.xml" Type="http://schemas.openxmlformats.org/officeDocument/2006/relationships/comments" Id="rId1"/></Relationships>
</file>

<file path=xl/worksheets/_rels/sheet23.xml.rels><?xml version="1.0" encoding="UTF-8" standalone="yes"?><Relationships xmlns="http://schemas.openxmlformats.org/package/2006/relationships"><Relationship Target="../drawings/vmlDrawing8.vml" Type="http://schemas.openxmlformats.org/officeDocument/2006/relationships/vmlDrawing" Id="rId2"/><Relationship Target="../comments8.xml" Type="http://schemas.openxmlformats.org/officeDocument/2006/relationships/comments" Id="rId1"/></Relationships>
</file>

<file path=xl/worksheets/_rels/sheet25.xml.rels><?xml version="1.0" encoding="UTF-8" standalone="yes"?><Relationships xmlns="http://schemas.openxmlformats.org/package/2006/relationships"><Relationship Target="../drawings/vmlDrawing9.vml" Type="http://schemas.openxmlformats.org/officeDocument/2006/relationships/vmlDrawing" Id="rId2"/><Relationship Target="../comments9.xml" Type="http://schemas.openxmlformats.org/officeDocument/2006/relationships/comments" Id="rId1"/></Relationships>
</file>

<file path=xl/worksheets/_rels/sheet26.xml.rels><?xml version="1.0" encoding="UTF-8" standalone="yes"?><Relationships xmlns="http://schemas.openxmlformats.org/package/2006/relationships"><Relationship Target="../drawings/vmlDrawing10.vml" Type="http://schemas.openxmlformats.org/officeDocument/2006/relationships/vmlDrawing" Id="rId2"/><Relationship Target="../comments10.xml" Type="http://schemas.openxmlformats.org/officeDocument/2006/relationships/comments" Id="rId1"/></Relationships>
</file>

<file path=xl/worksheets/_rels/sheet28.xml.rels><?xml version="1.0" encoding="UTF-8" standalone="yes"?><Relationships xmlns="http://schemas.openxmlformats.org/package/2006/relationships"><Relationship Target="../drawings/vmlDrawing11.vml" Type="http://schemas.openxmlformats.org/officeDocument/2006/relationships/vmlDrawing" Id="rId2"/><Relationship Target="../comments11.xml" Type="http://schemas.openxmlformats.org/officeDocument/2006/relationships/comments" Id="rId1"/></Relationships>
</file>

<file path=xl/worksheets/_rels/sheet33.xml.rels><?xml version="1.0" encoding="UTF-8" standalone="yes"?><Relationships xmlns="http://schemas.openxmlformats.org/package/2006/relationships"><Relationship Target="../drawings/vmlDrawing12.vml" Type="http://schemas.openxmlformats.org/officeDocument/2006/relationships/vmlDrawing" Id="rId2"/><Relationship Target="../comments12.xml" Type="http://schemas.openxmlformats.org/officeDocument/2006/relationships/comments" Id="rId1"/></Relationships>
</file>

<file path=xl/worksheets/_rels/sheet38.xml.rels><?xml version="1.0" encoding="UTF-8" standalone="yes"?><Relationships xmlns="http://schemas.openxmlformats.org/package/2006/relationships"><Relationship Target="../drawings/vmlDrawing13.vml" Type="http://schemas.openxmlformats.org/officeDocument/2006/relationships/vmlDrawing" Id="rId2"/><Relationship Target="../comments13.xml" Type="http://schemas.openxmlformats.org/officeDocument/2006/relationships/comments" Id="rId1"/></Relationships>
</file>

<file path=xl/worksheets/_rels/sheet39.xml.rels><?xml version="1.0" encoding="UTF-8" standalone="yes"?><Relationships xmlns="http://schemas.openxmlformats.org/package/2006/relationships"><Relationship Target="../drawings/vmlDrawing14.vml" Type="http://schemas.openxmlformats.org/officeDocument/2006/relationships/vmlDrawing" Id="rId2"/><Relationship Target="../comments14.xml" Type="http://schemas.openxmlformats.org/officeDocument/2006/relationships/comments" Id="rId1"/></Relationships>
</file>

<file path=xl/worksheets/_rels/sheet4.xml.rels><?xml version="1.0" encoding="UTF-8" standalone="yes"?><Relationships xmlns="http://schemas.openxmlformats.org/package/2006/relationships"><Relationship Target="../drawings/vmlDrawing2.vml" Type="http://schemas.openxmlformats.org/officeDocument/2006/relationships/vmlDrawing" Id="rId2"/><Relationship Target="../comments2.xml" Type="http://schemas.openxmlformats.org/officeDocument/2006/relationships/comments" Id="rId1"/></Relationships>
</file>

<file path=xl/worksheets/_rels/sheet8.xml.rels><?xml version="1.0" encoding="UTF-8" standalone="yes"?><Relationships xmlns="http://schemas.openxmlformats.org/package/2006/relationships"><Relationship Target="../drawings/vmlDrawing3.vml" Type="http://schemas.openxmlformats.org/officeDocument/2006/relationships/vmlDrawing" Id="rId2"/><Relationship Target="../comments3.xml" Type="http://schemas.openxmlformats.org/officeDocument/2006/relationships/comments" Id="rId1"/></Relationships>
</file>

<file path=xl/worksheets/_rels/sheet9.xml.rels><?xml version="1.0" encoding="UTF-8" standalone="yes"?><Relationships xmlns="http://schemas.openxmlformats.org/package/2006/relationships"><Relationship Target="../drawings/vmlDrawing4.vml" Type="http://schemas.openxmlformats.org/officeDocument/2006/relationships/vmlDrawing" Id="rId2"/><Relationship Target="../comments4.xml" Type="http://schemas.openxmlformats.org/officeDocument/2006/relationships/comments"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3.14"/>
    <col min="4" customWidth="1" max="4" width="21.14"/>
    <col min="5" customWidth="1" max="5" width="74.86"/>
    <col min="6" customWidth="1" max="6" width="56.43"/>
  </cols>
  <sheetData>
    <row r="1">
      <c t="s" s="70" r="A1">
        <v>0</v>
      </c>
      <c t="s" s="70" r="B1">
        <v>1</v>
      </c>
      <c t="s" s="70" r="C1">
        <v>2</v>
      </c>
      <c t="s" s="70" r="D1">
        <v>3</v>
      </c>
      <c t="s" s="70" r="E1">
        <v>4</v>
      </c>
      <c t="s" s="70" r="F1">
        <v>5</v>
      </c>
    </row>
    <row r="2">
      <c s="59" r="A2"/>
      <c s="59" r="B2"/>
      <c s="59" r="C2"/>
      <c s="59" r="D2"/>
      <c t="s" s="25" r="E2">
        <v>6</v>
      </c>
      <c s="59" r="F2"/>
    </row>
    <row r="3">
      <c t="s" s="24" r="A3">
        <v>7</v>
      </c>
      <c s="8" r="B3"/>
      <c t="s" s="8" r="C3">
        <v>8</v>
      </c>
      <c t="s" s="8" r="D3">
        <v>9</v>
      </c>
      <c t="s" s="8" r="E3">
        <v>10</v>
      </c>
      <c t="s" s="65" r="F3">
        <v>11</v>
      </c>
    </row>
    <row r="4">
      <c t="s" s="8" r="A4">
        <v>12</v>
      </c>
      <c t="s" s="8" r="B4">
        <v>13</v>
      </c>
      <c t="s" s="8" r="C4">
        <v>14</v>
      </c>
      <c t="s" s="8" r="D4">
        <v>15</v>
      </c>
      <c t="s" s="8" r="E4">
        <v>16</v>
      </c>
      <c t="s" s="8" r="F4">
        <v>17</v>
      </c>
    </row>
    <row r="5">
      <c t="s" s="59" r="A5">
        <v>18</v>
      </c>
      <c t="s" s="8" r="B5">
        <v>13</v>
      </c>
      <c t="s" s="8" r="C5">
        <v>8</v>
      </c>
      <c t="s" s="8" r="D5">
        <v>19</v>
      </c>
      <c t="s" s="8" r="E5">
        <v>20</v>
      </c>
      <c t="s" s="8" r="F5">
        <v>21</v>
      </c>
    </row>
    <row r="6">
      <c t="s" s="41" r="A6">
        <v>22</v>
      </c>
      <c t="s" s="8" r="B6">
        <v>18</v>
      </c>
      <c t="s" s="8" r="C6">
        <v>23</v>
      </c>
      <c s="8" r="D6"/>
      <c t="s" s="8" r="E6">
        <v>24</v>
      </c>
      <c t="s" s="8" r="F6">
        <v>25</v>
      </c>
    </row>
    <row r="7">
      <c t="s" s="12" r="A7">
        <v>26</v>
      </c>
      <c t="s" s="8" r="B7">
        <v>18</v>
      </c>
      <c t="s" s="8" r="C7">
        <v>14</v>
      </c>
      <c t="s" s="8" r="D7">
        <v>27</v>
      </c>
      <c t="s" s="8" r="E7">
        <v>28</v>
      </c>
      <c t="s" s="8" r="F7">
        <v>29</v>
      </c>
    </row>
    <row r="8">
      <c t="s" s="12" r="A8">
        <v>30</v>
      </c>
      <c t="s" s="8" r="B8">
        <v>26</v>
      </c>
      <c t="s" s="8" r="C8">
        <v>14</v>
      </c>
      <c t="s" s="8" r="D8">
        <v>31</v>
      </c>
      <c t="s" s="8" r="E8">
        <v>32</v>
      </c>
      <c s="8" r="F8"/>
    </row>
    <row r="9">
      <c t="s" s="12" r="A9">
        <v>33</v>
      </c>
      <c t="s" s="8" r="B9">
        <v>26</v>
      </c>
      <c t="s" s="8" r="C9">
        <v>14</v>
      </c>
      <c t="s" s="8" r="D9">
        <v>31</v>
      </c>
      <c t="s" s="8" r="E9">
        <v>34</v>
      </c>
      <c s="8" r="F9"/>
    </row>
    <row r="10">
      <c t="s" s="8" r="A10">
        <v>35</v>
      </c>
      <c t="s" s="8" r="B10">
        <v>36</v>
      </c>
      <c t="s" s="8" r="C10">
        <v>14</v>
      </c>
      <c t="s" s="8" r="D10">
        <v>15</v>
      </c>
      <c t="s" s="8" r="E10">
        <v>37</v>
      </c>
      <c t="s" s="8" r="F10">
        <v>38</v>
      </c>
    </row>
    <row r="11">
      <c t="s" s="8" r="A11">
        <v>39</v>
      </c>
      <c t="s" s="8" r="B11">
        <v>40</v>
      </c>
      <c t="s" s="8" r="C11">
        <v>41</v>
      </c>
      <c t="s" s="8" r="D11">
        <v>27</v>
      </c>
      <c t="s" s="8" r="E11">
        <v>42</v>
      </c>
      <c s="8" r="F11"/>
    </row>
    <row r="12">
      <c t="s" s="8" r="A12">
        <v>43</v>
      </c>
      <c t="s" s="8" r="B12">
        <v>44</v>
      </c>
      <c t="s" s="8" r="C12">
        <v>45</v>
      </c>
      <c t="s" s="8" r="D12">
        <v>46</v>
      </c>
      <c t="s" s="8" r="E12">
        <v>47</v>
      </c>
      <c t="s" s="8" r="F12">
        <v>48</v>
      </c>
    </row>
    <row r="13">
      <c t="s" s="8" r="A13">
        <v>49</v>
      </c>
      <c t="s" s="8" r="B13">
        <v>12</v>
      </c>
      <c t="s" s="8" r="C13">
        <v>50</v>
      </c>
      <c t="s" s="8" r="D13">
        <v>51</v>
      </c>
      <c t="s" s="8" r="E13">
        <v>52</v>
      </c>
      <c t="s" s="8" r="F13">
        <v>53</v>
      </c>
    </row>
    <row r="14">
      <c t="s" s="8" r="A14">
        <v>54</v>
      </c>
      <c s="8" r="B14"/>
      <c t="s" s="8" r="C14">
        <v>50</v>
      </c>
      <c t="s" s="8" r="D14">
        <v>15</v>
      </c>
      <c t="s" s="8" r="E14">
        <v>55</v>
      </c>
      <c s="8" r="F14"/>
    </row>
    <row r="15">
      <c t="s" s="8" r="A15">
        <v>56</v>
      </c>
      <c s="8" r="B15"/>
      <c t="s" s="8" r="C15">
        <v>8</v>
      </c>
      <c t="s" s="8" r="D15">
        <v>15</v>
      </c>
      <c t="s" s="8" r="E15">
        <v>57</v>
      </c>
      <c t="s" s="8" r="F15">
        <v>58</v>
      </c>
    </row>
    <row r="16">
      <c t="s" s="8" r="A16">
        <v>59</v>
      </c>
      <c t="s" s="8" r="B16">
        <v>36</v>
      </c>
      <c t="s" s="8" r="C16">
        <v>60</v>
      </c>
      <c t="s" s="8" r="D16">
        <v>61</v>
      </c>
      <c t="s" s="8" r="E16">
        <v>62</v>
      </c>
      <c s="8" r="F16"/>
    </row>
    <row r="17">
      <c t="s" s="8" r="A17">
        <v>63</v>
      </c>
      <c t="s" s="8" r="B17">
        <v>36</v>
      </c>
      <c t="s" s="8" r="C17">
        <v>60</v>
      </c>
      <c t="s" s="8" r="D17">
        <v>61</v>
      </c>
      <c t="s" s="8" r="E17">
        <v>64</v>
      </c>
      <c s="8" r="F17"/>
    </row>
    <row r="18">
      <c t="s" s="8" r="A18">
        <v>65</v>
      </c>
      <c t="s" s="8" r="B18">
        <v>36</v>
      </c>
      <c t="s" s="8" r="C18">
        <v>60</v>
      </c>
      <c t="s" s="8" r="D18">
        <v>61</v>
      </c>
      <c t="s" s="8" r="E18">
        <v>66</v>
      </c>
      <c s="8" r="F18"/>
    </row>
    <row r="19">
      <c t="s" s="45" r="A19">
        <v>67</v>
      </c>
      <c t="s" s="8" r="B19">
        <v>36</v>
      </c>
      <c t="s" s="8" r="C19">
        <v>60</v>
      </c>
      <c t="s" s="8" r="D19">
        <v>61</v>
      </c>
      <c t="s" s="8" r="E19">
        <v>68</v>
      </c>
      <c s="8" r="F19"/>
    </row>
    <row r="20">
      <c t="s" s="8" r="A20">
        <v>69</v>
      </c>
      <c t="s" s="8" r="B20">
        <v>36</v>
      </c>
      <c t="s" s="8" r="C20">
        <v>60</v>
      </c>
      <c t="s" s="8" r="D20">
        <v>61</v>
      </c>
      <c t="s" s="8" r="E20">
        <v>70</v>
      </c>
      <c s="8" r="F20"/>
    </row>
    <row r="21">
      <c t="s" s="8" r="A21">
        <v>71</v>
      </c>
      <c t="s" s="8" r="B21">
        <v>36</v>
      </c>
      <c t="s" s="8" r="C21">
        <v>60</v>
      </c>
      <c t="s" s="8" r="D21">
        <v>61</v>
      </c>
      <c t="s" s="8" r="E21">
        <v>72</v>
      </c>
      <c s="8" r="F21"/>
    </row>
    <row r="22">
      <c t="s" s="8" r="A22">
        <v>73</v>
      </c>
      <c t="s" s="8" r="B22">
        <v>36</v>
      </c>
      <c t="s" s="8" r="C22">
        <v>60</v>
      </c>
      <c t="s" s="8" r="D22">
        <v>61</v>
      </c>
      <c t="s" s="8" r="E22">
        <v>74</v>
      </c>
      <c s="8" r="F22"/>
    </row>
    <row r="23">
      <c t="s" s="8" r="A23">
        <v>75</v>
      </c>
      <c t="s" s="8" r="B23">
        <v>36</v>
      </c>
      <c t="s" s="8" r="C23">
        <v>60</v>
      </c>
      <c t="s" s="8" r="D23">
        <v>76</v>
      </c>
      <c t="s" s="8" r="E23">
        <v>77</v>
      </c>
      <c s="8" r="F23"/>
    </row>
    <row r="24">
      <c t="s" s="8" r="A24">
        <v>78</v>
      </c>
      <c t="s" s="8" r="B24">
        <v>12</v>
      </c>
      <c t="s" s="8" r="C24">
        <v>60</v>
      </c>
      <c t="s" s="8" r="D24">
        <v>79</v>
      </c>
      <c t="s" s="8" r="E24">
        <v>80</v>
      </c>
      <c t="s" s="8" r="F24">
        <v>81</v>
      </c>
    </row>
    <row r="25">
      <c t="s" s="8" r="A25">
        <v>82</v>
      </c>
      <c t="s" s="8" r="B25">
        <v>36</v>
      </c>
      <c t="s" s="8" r="C25">
        <v>83</v>
      </c>
      <c t="s" s="8" r="D25">
        <v>84</v>
      </c>
      <c t="s" s="8" r="E25">
        <v>85</v>
      </c>
      <c s="8" r="F25"/>
    </row>
    <row r="26">
      <c s="8" r="A26"/>
      <c s="8" r="B26"/>
      <c s="8" r="C26"/>
      <c s="8" r="D26"/>
      <c s="8" r="E26"/>
      <c s="8" r="F26"/>
    </row>
    <row r="27">
      <c t="s" s="8" r="A27">
        <v>86</v>
      </c>
      <c s="8" r="B27"/>
      <c t="s" s="8" r="C27">
        <v>87</v>
      </c>
      <c s="8" r="D27"/>
      <c t="s" s="8" r="E27">
        <v>88</v>
      </c>
      <c t="s" s="8" r="F27">
        <v>89</v>
      </c>
    </row>
    <row r="28">
      <c t="s" s="8" r="A28">
        <v>90</v>
      </c>
      <c s="8" r="B28"/>
      <c t="s" s="8" r="C28">
        <v>91</v>
      </c>
      <c t="s" s="8" r="D28">
        <v>92</v>
      </c>
      <c t="s" s="8" r="E28">
        <v>93</v>
      </c>
      <c t="s" s="8" r="F28">
        <v>94</v>
      </c>
    </row>
    <row r="29">
      <c t="s" s="8" r="A29">
        <v>95</v>
      </c>
      <c s="8" r="B29"/>
      <c t="s" s="8" r="C29">
        <v>96</v>
      </c>
      <c t="s" s="8" r="D29">
        <v>92</v>
      </c>
      <c t="s" s="8" r="E29">
        <v>97</v>
      </c>
      <c t="s" s="8" r="F29">
        <v>98</v>
      </c>
    </row>
    <row r="30">
      <c t="s" s="8" r="A30">
        <v>99</v>
      </c>
      <c s="8" r="B30"/>
      <c t="s" s="8" r="C30">
        <v>96</v>
      </c>
      <c t="s" s="8" r="D30">
        <v>92</v>
      </c>
      <c t="s" s="8" r="E30">
        <v>100</v>
      </c>
      <c t="s" s="8" r="F30">
        <v>98</v>
      </c>
    </row>
    <row r="31">
      <c t="s" s="8" r="A31">
        <v>101</v>
      </c>
      <c s="8" r="B31"/>
      <c t="s" s="8" r="C31">
        <v>96</v>
      </c>
      <c t="s" s="8" r="D31">
        <v>92</v>
      </c>
      <c t="s" s="8" r="E31">
        <v>102</v>
      </c>
      <c t="s" s="8" r="F31">
        <v>103</v>
      </c>
    </row>
    <row r="32">
      <c t="s" s="8" r="A32">
        <v>104</v>
      </c>
      <c s="8" r="B32"/>
      <c t="s" s="8" r="C32">
        <v>96</v>
      </c>
      <c s="8" r="D32"/>
      <c t="s" s="8" r="E32">
        <v>105</v>
      </c>
      <c s="8" r="F32"/>
    </row>
    <row r="33">
      <c t="s" s="31" r="A33">
        <v>106</v>
      </c>
      <c t="s" s="8" r="B33">
        <v>12</v>
      </c>
      <c t="s" s="8" r="C33">
        <v>83</v>
      </c>
      <c t="s" s="8" r="D33">
        <v>107</v>
      </c>
      <c t="s" s="8" r="E33">
        <v>108</v>
      </c>
      <c t="s" s="8" r="F33">
        <v>109</v>
      </c>
    </row>
    <row r="34">
      <c s="8" r="A34"/>
      <c s="8" r="B34"/>
      <c s="8" r="C34"/>
      <c s="8" r="D34"/>
      <c s="8" r="E34"/>
      <c s="8" r="F34"/>
    </row>
    <row r="35">
      <c s="8" r="A35"/>
      <c s="8" r="B35"/>
      <c s="8" r="C35"/>
      <c s="8" r="D35"/>
      <c s="8" r="E35"/>
      <c s="8" r="F35"/>
    </row>
    <row r="36">
      <c s="8" r="A36"/>
      <c s="8" r="B36"/>
      <c s="8" r="C36"/>
      <c s="8" r="D36"/>
      <c s="8" r="E36"/>
      <c s="8" r="F36"/>
    </row>
    <row r="37">
      <c s="8" r="A37"/>
      <c s="8" r="B37"/>
      <c s="8" r="C37"/>
      <c s="8" r="D37"/>
      <c s="8" r="E37"/>
      <c s="8" r="F37"/>
    </row>
    <row r="38">
      <c s="8" r="A38"/>
      <c s="8" r="B38"/>
      <c s="8" r="C38"/>
      <c s="8" r="D38"/>
      <c s="8" r="E38"/>
      <c s="8" r="F38"/>
    </row>
    <row r="39">
      <c s="8" r="A39"/>
      <c s="8" r="B39"/>
      <c s="8" r="C39"/>
      <c s="8" r="D39"/>
      <c s="8" r="E39"/>
      <c s="8" r="F39"/>
    </row>
    <row r="40">
      <c s="8" r="A40"/>
      <c s="8" r="B40"/>
      <c s="8" r="C40"/>
      <c s="8" r="D40"/>
      <c s="8" r="E40"/>
      <c s="8" r="F40"/>
    </row>
    <row r="41">
      <c s="8" r="A41"/>
      <c s="8" r="B41"/>
      <c s="8" r="C41"/>
      <c s="8" r="D41"/>
      <c s="8" r="E41"/>
      <c s="8" r="F41"/>
    </row>
    <row r="42">
      <c s="8" r="A42"/>
      <c s="8" r="B42"/>
      <c s="8" r="C42"/>
      <c s="8" r="D42"/>
      <c s="8" r="E42"/>
      <c s="8" r="F42"/>
    </row>
    <row r="43">
      <c s="8" r="A43"/>
      <c s="8" r="B43"/>
      <c s="8" r="C43"/>
      <c s="8" r="D43"/>
      <c s="8" r="E43"/>
      <c s="8" r="F43"/>
    </row>
    <row r="44">
      <c s="8" r="A44"/>
      <c s="8" r="B44"/>
      <c s="8" r="C44"/>
      <c s="8" r="D44"/>
      <c s="8" r="E44"/>
      <c s="8" r="F44"/>
    </row>
    <row r="45">
      <c s="8" r="A45"/>
      <c s="8" r="B45"/>
      <c s="8" r="C45"/>
      <c s="8" r="D45"/>
      <c s="8" r="E45"/>
      <c s="8" r="F45"/>
    </row>
    <row r="46">
      <c s="8" r="A46"/>
      <c s="8" r="B46"/>
      <c s="8" r="C46"/>
      <c s="8" r="D46"/>
      <c s="8" r="E46"/>
      <c s="8" r="F46"/>
    </row>
    <row r="47">
      <c s="8" r="A47"/>
      <c s="8" r="B47"/>
      <c s="8" r="C47"/>
      <c s="8" r="D47"/>
      <c s="8" r="E47"/>
      <c s="8" r="F47"/>
    </row>
    <row r="48">
      <c s="8" r="A48"/>
      <c s="8" r="B48"/>
      <c s="8" r="C48"/>
      <c s="8" r="D48"/>
      <c s="8" r="E48"/>
      <c s="8" r="F48"/>
    </row>
    <row r="49">
      <c s="8" r="A49"/>
      <c s="8" r="B49"/>
      <c s="8" r="C49"/>
      <c s="8" r="D49"/>
      <c s="8" r="E49"/>
      <c s="8" r="F49"/>
    </row>
    <row r="50">
      <c s="8" r="A50"/>
      <c s="8" r="B50"/>
      <c s="8" r="C50"/>
      <c s="8" r="D50"/>
      <c s="8" r="E50"/>
      <c s="8" r="F50"/>
    </row>
    <row r="51">
      <c s="8" r="A51"/>
      <c s="8" r="B51"/>
      <c s="8" r="C51"/>
      <c s="8" r="D51"/>
      <c s="8" r="E51"/>
      <c s="8" r="F51"/>
    </row>
    <row r="52">
      <c s="8" r="A52"/>
      <c s="8" r="B52"/>
      <c s="8" r="C52"/>
      <c s="8" r="D52"/>
      <c s="8" r="E52"/>
      <c s="8" r="F52"/>
    </row>
    <row r="53">
      <c s="8" r="A53"/>
      <c s="8" r="B53"/>
      <c s="8" r="C53"/>
      <c s="8" r="D53"/>
      <c s="8" r="E53"/>
      <c s="8" r="F53"/>
    </row>
    <row r="54">
      <c s="8" r="A54"/>
      <c s="8" r="B54"/>
      <c s="8" r="C54"/>
      <c s="8" r="D54"/>
      <c s="8" r="E54"/>
      <c s="8" r="F54"/>
    </row>
    <row r="55">
      <c s="8" r="A55"/>
      <c s="8" r="B55"/>
      <c s="8" r="C55"/>
      <c s="8" r="D55"/>
      <c s="8" r="E55"/>
      <c s="8" r="F55"/>
    </row>
    <row r="56">
      <c s="8" r="A56"/>
      <c s="8" r="B56"/>
      <c s="8" r="C56"/>
      <c s="8" r="D56"/>
      <c s="8" r="E56"/>
      <c s="8" r="F56"/>
    </row>
    <row r="57">
      <c s="8" r="A57"/>
      <c s="8" r="B57"/>
      <c s="8" r="C57"/>
      <c s="8" r="D57"/>
      <c s="8" r="E57"/>
      <c s="8" r="F57"/>
    </row>
    <row r="58">
      <c s="8" r="A58"/>
      <c s="8" r="B58"/>
      <c s="8" r="C58"/>
      <c s="8" r="D58"/>
      <c s="8" r="E58"/>
      <c s="8" r="F58"/>
    </row>
    <row r="59">
      <c s="8" r="A59"/>
      <c s="8" r="B59"/>
      <c s="8" r="C59"/>
      <c s="8" r="D59"/>
      <c s="8" r="E59"/>
      <c s="8" r="F59"/>
    </row>
    <row r="60">
      <c s="8" r="A60"/>
      <c s="8" r="B60"/>
      <c s="8" r="C60"/>
      <c s="8" r="D60"/>
      <c s="8" r="E60"/>
      <c s="8" r="F60"/>
    </row>
    <row r="61">
      <c s="8" r="A61"/>
      <c s="8" r="B61"/>
      <c s="8" r="C61"/>
      <c s="8" r="D61"/>
      <c s="8" r="E61"/>
      <c s="8" r="F61"/>
    </row>
    <row r="62">
      <c s="8" r="A62"/>
      <c s="8" r="B62"/>
      <c s="8" r="C62"/>
      <c s="8" r="D62"/>
      <c s="8" r="E62"/>
      <c s="8" r="F62"/>
    </row>
    <row r="63">
      <c s="8" r="A63"/>
      <c s="8" r="B63"/>
      <c s="8" r="C63"/>
      <c s="8" r="D63"/>
      <c s="8" r="E63"/>
      <c s="8" r="F63"/>
    </row>
    <row r="64">
      <c s="8" r="A64"/>
      <c s="8" r="B64"/>
      <c s="8" r="C64"/>
      <c s="8" r="D64"/>
      <c s="8" r="E64"/>
      <c s="8" r="F64"/>
    </row>
    <row r="65">
      <c s="8" r="A65"/>
      <c s="8" r="B65"/>
      <c s="8" r="C65"/>
      <c s="8" r="D65"/>
      <c s="8" r="E65"/>
      <c s="8" r="F65"/>
    </row>
    <row r="66">
      <c s="8" r="A66"/>
      <c s="8" r="B66"/>
      <c s="8" r="C66"/>
      <c s="8" r="D66"/>
      <c s="8" r="E66"/>
      <c s="8" r="F66"/>
    </row>
    <row r="67">
      <c s="8" r="A67"/>
      <c s="8" r="B67"/>
      <c s="8" r="C67"/>
      <c s="8" r="D67"/>
      <c s="8" r="E67"/>
      <c s="8" r="F67"/>
    </row>
    <row r="68">
      <c s="8" r="A68"/>
      <c s="8" r="B68"/>
      <c s="8" r="C68"/>
      <c s="8" r="D68"/>
      <c s="8" r="E68"/>
      <c s="8" r="F68"/>
    </row>
    <row r="69">
      <c s="8" r="A69"/>
      <c s="8" r="B69"/>
      <c s="8" r="C69"/>
      <c s="8" r="D69"/>
      <c s="8" r="E69"/>
      <c s="8" r="F69"/>
    </row>
    <row r="70">
      <c s="8" r="A70"/>
      <c s="8" r="B70"/>
      <c s="8" r="C70"/>
      <c s="8" r="D70"/>
      <c s="8" r="E70"/>
      <c s="8" r="F70"/>
    </row>
    <row r="71">
      <c s="8" r="A71"/>
      <c s="8" r="B71"/>
      <c s="8" r="C71"/>
      <c s="8" r="D71"/>
      <c s="8" r="E71"/>
      <c s="8" r="F71"/>
    </row>
    <row r="72">
      <c s="8" r="A72"/>
      <c s="8" r="B72"/>
      <c s="8" r="C72"/>
      <c s="8" r="D72"/>
      <c s="8" r="E72"/>
      <c s="8" r="F72"/>
    </row>
    <row r="73">
      <c s="8" r="A73"/>
      <c s="8" r="B73"/>
      <c s="8" r="C73"/>
      <c s="8" r="D73"/>
      <c s="8" r="E73"/>
      <c s="8" r="F73"/>
    </row>
    <row r="74">
      <c s="8" r="A74"/>
      <c s="8" r="B74"/>
      <c s="8" r="C74"/>
      <c s="8" r="D74"/>
      <c s="8" r="E74"/>
      <c s="8" r="F74"/>
    </row>
    <row r="75">
      <c s="8" r="A75"/>
      <c s="8" r="B75"/>
      <c s="8" r="C75"/>
      <c s="8" r="D75"/>
      <c s="8" r="E75"/>
      <c s="8" r="F75"/>
    </row>
    <row r="76">
      <c s="8" r="A76"/>
      <c s="8" r="B76"/>
      <c s="8" r="C76"/>
      <c s="8" r="D76"/>
      <c s="8" r="E76"/>
      <c s="8" r="F76"/>
    </row>
    <row r="77">
      <c s="8" r="A77"/>
      <c s="8" r="B77"/>
      <c s="8" r="C77"/>
      <c s="8" r="D77"/>
      <c s="8" r="E77"/>
      <c s="8" r="F77"/>
    </row>
    <row r="78">
      <c s="8" r="A78"/>
      <c s="8" r="B78"/>
      <c s="8" r="C78"/>
      <c s="8" r="D78"/>
      <c s="8" r="E78"/>
      <c s="8" r="F78"/>
    </row>
    <row r="79">
      <c s="8" r="A79"/>
      <c s="8" r="B79"/>
      <c s="8" r="C79"/>
      <c s="8" r="D79"/>
      <c s="8" r="E79"/>
      <c s="8" r="F79"/>
    </row>
    <row r="80">
      <c s="8" r="A80"/>
      <c s="8" r="B80"/>
      <c s="8" r="C80"/>
      <c s="8" r="D80"/>
      <c s="8" r="E80"/>
      <c s="8" r="F80"/>
    </row>
    <row r="81">
      <c s="8" r="A81"/>
      <c s="8" r="B81"/>
      <c s="8" r="C81"/>
      <c s="8" r="D81"/>
      <c s="8" r="E81"/>
      <c s="8" r="F81"/>
    </row>
    <row r="82">
      <c s="8" r="A82"/>
      <c s="8" r="B82"/>
      <c s="8" r="C82"/>
      <c s="8" r="D82"/>
      <c s="8" r="E82"/>
      <c s="8" r="F82"/>
    </row>
    <row r="83">
      <c s="8" r="A83"/>
      <c s="8" r="B83"/>
      <c s="8" r="C83"/>
      <c s="8" r="D83"/>
      <c s="8" r="E83"/>
      <c s="8" r="F83"/>
    </row>
    <row r="84">
      <c s="8" r="A84"/>
      <c s="8" r="B84"/>
      <c s="8" r="C84"/>
      <c s="8" r="D84"/>
      <c s="8" r="E84"/>
      <c s="8" r="F84"/>
    </row>
    <row r="85">
      <c s="8" r="A85"/>
      <c s="8" r="B85"/>
      <c s="8" r="C85"/>
      <c s="8" r="D85"/>
      <c s="8" r="E85"/>
      <c s="8" r="F85"/>
    </row>
    <row r="86">
      <c s="8" r="A86"/>
      <c s="8" r="B86"/>
      <c s="8" r="C86"/>
      <c s="8" r="D86"/>
      <c s="8" r="E86"/>
      <c s="8" r="F86"/>
    </row>
    <row r="87">
      <c s="8" r="A87"/>
      <c s="8" r="B87"/>
      <c s="8" r="C87"/>
      <c s="8" r="D87"/>
      <c s="8" r="E87"/>
      <c s="8" r="F87"/>
    </row>
    <row r="88">
      <c s="8" r="A88"/>
      <c s="8" r="B88"/>
      <c s="8" r="C88"/>
      <c s="8" r="D88"/>
      <c s="8" r="E88"/>
      <c s="8" r="F88"/>
    </row>
    <row r="89">
      <c s="8" r="A89"/>
      <c s="8" r="B89"/>
      <c s="8" r="C89"/>
      <c s="8" r="D89"/>
      <c s="8" r="E89"/>
      <c s="8" r="F89"/>
    </row>
    <row r="90">
      <c s="8" r="A90"/>
      <c s="8" r="B90"/>
      <c s="8" r="C90"/>
      <c s="8" r="D90"/>
      <c s="8" r="E90"/>
      <c s="8" r="F90"/>
    </row>
    <row r="91">
      <c s="8" r="A91"/>
      <c s="8" r="B91"/>
      <c s="8" r="C91"/>
      <c s="8" r="D91"/>
      <c s="8" r="E91"/>
      <c s="8" r="F91"/>
    </row>
    <row r="92">
      <c s="8" r="A92"/>
      <c s="8" r="B92"/>
      <c s="8" r="C92"/>
      <c s="8" r="D92"/>
      <c s="8" r="E92"/>
      <c s="8" r="F92"/>
    </row>
    <row r="93">
      <c s="8" r="A93"/>
      <c s="8" r="B93"/>
      <c s="8" r="C93"/>
      <c s="8" r="D93"/>
      <c s="8" r="E93"/>
      <c s="8" r="F93"/>
    </row>
    <row r="94">
      <c s="8" r="A94"/>
      <c s="8" r="B94"/>
      <c s="8" r="C94"/>
      <c s="8" r="D94"/>
      <c s="8" r="E94"/>
      <c s="8" r="F94"/>
    </row>
    <row r="95">
      <c s="8" r="A95"/>
      <c s="8" r="B95"/>
      <c s="8" r="C95"/>
      <c s="8" r="D95"/>
      <c s="8" r="E95"/>
      <c s="8" r="F95"/>
    </row>
    <row r="96">
      <c s="8" r="A96"/>
      <c s="8" r="B96"/>
      <c s="8" r="C96"/>
      <c s="8" r="D96"/>
      <c s="8" r="E96"/>
      <c s="8" r="F96"/>
    </row>
    <row r="97">
      <c s="8" r="A97"/>
      <c s="8" r="B97"/>
      <c s="8" r="C97"/>
      <c s="8" r="D97"/>
      <c s="8" r="E97"/>
      <c s="8" r="F97"/>
    </row>
  </sheetData>
  <legacy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8.43"/>
    <col min="2" customWidth="1" max="2" width="8.0"/>
    <col min="3" customWidth="1" max="3" width="24.29"/>
    <col min="4" customWidth="1" max="4" width="21.14"/>
    <col min="5" customWidth="1" max="5" width="28.57"/>
    <col min="6" customWidth="1" max="6" width="24.86"/>
    <col min="7" customWidth="1" max="7" width="37.43"/>
  </cols>
  <sheetData>
    <row r="1">
      <c t="s" s="70" r="A1">
        <v>0</v>
      </c>
      <c t="s" s="70" r="B1">
        <v>110</v>
      </c>
      <c t="s" s="70" r="C1">
        <v>1141</v>
      </c>
      <c t="s" s="70" r="D1">
        <v>1142</v>
      </c>
      <c t="s" s="70" r="E1">
        <v>1143</v>
      </c>
      <c t="s" s="70" r="F1">
        <v>1144</v>
      </c>
      <c t="s" s="70" r="G1">
        <v>571</v>
      </c>
      <c s="70" r="H1"/>
      <c s="70" r="I1"/>
      <c s="70" r="J1"/>
      <c s="70" r="K1"/>
    </row>
    <row r="2">
      <c t="s" s="63" r="A2">
        <v>122</v>
      </c>
      <c t="s" s="36" r="B2">
        <v>123</v>
      </c>
      <c s="36" r="C2"/>
      <c s="36" r="D2"/>
      <c s="36" r="E2"/>
      <c s="36" r="F2"/>
      <c s="36" r="G2"/>
    </row>
    <row r="3">
      <c t="s" s="8" r="A3">
        <v>209</v>
      </c>
      <c s="8" r="B3"/>
      <c t="s" s="8" r="C3">
        <v>1145</v>
      </c>
      <c t="s" s="8" r="D3">
        <v>1146</v>
      </c>
      <c t="s" s="8" r="E3">
        <v>1147</v>
      </c>
      <c t="s" s="8" r="F3">
        <v>1148</v>
      </c>
      <c s="8" r="G3"/>
      <c s="8" r="H3"/>
      <c s="8" r="I3"/>
      <c s="8" r="J3"/>
      <c s="8" r="K3"/>
    </row>
    <row r="4">
      <c t="s" s="12" r="A4">
        <v>26</v>
      </c>
      <c t="s" s="64" r="B4">
        <v>1149</v>
      </c>
      <c t="s" s="12" r="C4">
        <v>673</v>
      </c>
      <c t="s" s="12" r="D4">
        <v>1150</v>
      </c>
      <c t="s" s="12" r="E4">
        <v>1150</v>
      </c>
      <c t="s" s="64" r="F4">
        <v>1151</v>
      </c>
      <c t="s" s="64" r="G4">
        <v>1152</v>
      </c>
      <c s="64" r="H4"/>
      <c s="64" r="I4"/>
      <c s="64" r="J4"/>
      <c s="64" r="K4"/>
    </row>
    <row r="5">
      <c t="s" s="12" r="A5">
        <v>26</v>
      </c>
      <c t="s" s="64" r="B5">
        <v>1153</v>
      </c>
      <c t="s" s="12" r="C5">
        <v>684</v>
      </c>
      <c t="s" s="12" r="D5">
        <v>1150</v>
      </c>
      <c t="s" s="12" r="E5">
        <v>1150</v>
      </c>
      <c t="s" s="64" r="F5">
        <v>1151</v>
      </c>
      <c t="s" s="64" r="G5">
        <v>1154</v>
      </c>
      <c s="64" r="H5"/>
      <c s="64" r="I5"/>
      <c s="64" r="J5"/>
      <c s="64" r="K5"/>
    </row>
    <row r="6">
      <c t="s" s="12" r="A6">
        <v>26</v>
      </c>
      <c t="s" s="64" r="B6">
        <v>1155</v>
      </c>
      <c t="s" s="12" r="C6">
        <v>194</v>
      </c>
      <c s="64" r="D6"/>
      <c t="s" s="12" r="E6">
        <v>1150</v>
      </c>
      <c t="s" s="64" r="F6">
        <v>1151</v>
      </c>
      <c s="64" r="G6"/>
      <c s="64" r="H6"/>
      <c s="64" r="I6"/>
      <c s="64" r="J6"/>
      <c s="64" r="K6"/>
    </row>
    <row r="7">
      <c t="s" s="12" r="A7">
        <v>26</v>
      </c>
      <c t="s" s="64" r="B7">
        <v>1156</v>
      </c>
      <c t="s" s="12" r="C7">
        <v>196</v>
      </c>
      <c s="64" r="D7"/>
      <c t="s" s="12" r="E7">
        <v>1150</v>
      </c>
      <c t="s" s="64" r="F7">
        <v>1151</v>
      </c>
      <c s="64" r="G7"/>
      <c s="64" r="H7"/>
      <c s="64" r="I7"/>
      <c s="64" r="J7"/>
      <c s="64" r="K7"/>
    </row>
    <row r="8">
      <c t="s" s="12" r="A8">
        <v>26</v>
      </c>
      <c t="s" s="64" r="B8">
        <v>1157</v>
      </c>
      <c t="s" s="12" r="C8">
        <v>198</v>
      </c>
      <c s="64" r="D8"/>
      <c t="s" s="12" r="E8">
        <v>1150</v>
      </c>
      <c t="s" s="64" r="F8">
        <v>1151</v>
      </c>
      <c s="64" r="G8"/>
      <c s="64" r="H8"/>
      <c s="64" r="I8"/>
      <c s="64" r="J8"/>
      <c s="64" r="K8"/>
    </row>
    <row r="9">
      <c t="s" s="12" r="A9">
        <v>26</v>
      </c>
      <c t="s" s="64" r="B9">
        <v>1158</v>
      </c>
      <c t="s" s="12" r="C9">
        <v>200</v>
      </c>
      <c s="64" r="D9"/>
      <c t="s" s="12" r="E9">
        <v>1150</v>
      </c>
      <c t="s" s="64" r="F9">
        <v>1151</v>
      </c>
      <c s="64" r="G9"/>
      <c s="64" r="H9"/>
      <c s="64" r="I9"/>
      <c s="64" r="J9"/>
      <c s="64" r="K9"/>
    </row>
    <row r="10">
      <c t="s" s="12" r="A10">
        <v>26</v>
      </c>
      <c t="s" s="64" r="B10">
        <v>1159</v>
      </c>
      <c t="s" s="12" r="C10">
        <v>202</v>
      </c>
      <c s="64" r="D10"/>
      <c t="s" s="12" r="E10">
        <v>1150</v>
      </c>
      <c t="s" s="64" r="F10">
        <v>1151</v>
      </c>
      <c s="64" r="G10"/>
      <c s="64" r="H10"/>
      <c s="64" r="I10"/>
      <c s="64" r="J10"/>
      <c s="64" r="K10"/>
    </row>
    <row r="11">
      <c t="s" s="12" r="A11">
        <v>26</v>
      </c>
      <c t="s" s="64" r="B11">
        <v>1160</v>
      </c>
      <c t="s" s="12" r="C11">
        <v>194</v>
      </c>
      <c s="64" r="D11"/>
      <c t="s" s="12" r="E11">
        <v>1161</v>
      </c>
      <c t="s" s="64" r="F11">
        <v>1162</v>
      </c>
      <c s="64" r="G11"/>
      <c s="64" r="H11"/>
      <c s="64" r="I11"/>
      <c s="64" r="J11"/>
      <c s="64" r="K11"/>
    </row>
    <row r="12">
      <c t="s" s="12" r="A12">
        <v>26</v>
      </c>
      <c t="s" s="64" r="B12">
        <v>1163</v>
      </c>
      <c t="s" s="12" r="C12">
        <v>196</v>
      </c>
      <c s="64" r="D12"/>
      <c t="s" s="12" r="E12">
        <v>1161</v>
      </c>
      <c t="s" s="64" r="F12">
        <v>1162</v>
      </c>
      <c s="64" r="G12"/>
      <c s="64" r="H12"/>
      <c s="64" r="I12"/>
      <c s="64" r="J12"/>
      <c s="64" r="K12"/>
    </row>
    <row r="13">
      <c t="s" s="12" r="A13">
        <v>26</v>
      </c>
      <c t="s" s="64" r="B13">
        <v>1164</v>
      </c>
      <c t="s" s="12" r="C13">
        <v>198</v>
      </c>
      <c s="64" r="D13"/>
      <c t="s" s="12" r="E13">
        <v>1161</v>
      </c>
      <c t="s" s="64" r="F13">
        <v>1162</v>
      </c>
      <c s="64" r="G13"/>
      <c s="64" r="H13"/>
      <c s="64" r="I13"/>
      <c s="64" r="J13"/>
      <c s="64" r="K13"/>
    </row>
    <row r="14">
      <c t="s" s="12" r="A14">
        <v>26</v>
      </c>
      <c t="s" s="64" r="B14">
        <v>1165</v>
      </c>
      <c t="s" s="12" r="C14">
        <v>200</v>
      </c>
      <c s="64" r="D14"/>
      <c t="s" s="12" r="E14">
        <v>1161</v>
      </c>
      <c t="s" s="64" r="F14">
        <v>1162</v>
      </c>
      <c s="64" r="G14"/>
      <c s="64" r="H14"/>
      <c s="64" r="I14"/>
      <c s="64" r="J14"/>
      <c s="64" r="K14"/>
    </row>
    <row r="15">
      <c t="s" s="12" r="A15">
        <v>26</v>
      </c>
      <c t="s" s="64" r="B15">
        <v>1166</v>
      </c>
      <c t="s" s="12" r="C15">
        <v>202</v>
      </c>
      <c s="64" r="D15"/>
      <c t="s" s="12" r="E15">
        <v>1161</v>
      </c>
      <c t="s" s="64" r="F15">
        <v>1162</v>
      </c>
      <c s="64" r="G15"/>
      <c s="64" r="H15"/>
      <c s="64" r="I15"/>
      <c s="64" r="J15"/>
      <c s="64" r="K15"/>
    </row>
    <row r="16">
      <c t="s" s="12" r="A16">
        <v>26</v>
      </c>
      <c t="s" s="64" r="B16">
        <v>1167</v>
      </c>
      <c t="s" s="12" r="C16">
        <v>710</v>
      </c>
      <c t="s" s="12" r="D16">
        <v>1168</v>
      </c>
      <c t="s" s="12" r="E16">
        <v>1168</v>
      </c>
      <c t="s" s="64" r="F16">
        <v>1169</v>
      </c>
      <c t="s" s="64" r="G16">
        <v>1170</v>
      </c>
      <c s="64" r="H16"/>
      <c s="64" r="I16"/>
      <c s="64" r="J16"/>
      <c s="64" r="K16"/>
    </row>
    <row r="17">
      <c t="s" s="12" r="A17">
        <v>26</v>
      </c>
      <c t="s" s="64" r="B17">
        <v>1171</v>
      </c>
      <c t="s" s="12" r="C17">
        <v>710</v>
      </c>
      <c s="64" r="D17"/>
      <c t="s" s="12" r="E17">
        <v>1172</v>
      </c>
      <c t="s" s="64" r="F17">
        <v>1173</v>
      </c>
      <c t="s" s="64" r="G17">
        <v>1170</v>
      </c>
      <c s="64" r="H17"/>
      <c s="64" r="I17"/>
      <c s="64" r="J17"/>
      <c s="64" r="K17"/>
    </row>
    <row r="18">
      <c t="s" s="12" r="A18">
        <v>26</v>
      </c>
      <c t="s" s="64" r="B18">
        <v>1174</v>
      </c>
      <c t="s" s="64" r="C18">
        <v>715</v>
      </c>
      <c t="s" s="64" r="D18">
        <v>1175</v>
      </c>
      <c t="s" s="64" r="E18">
        <v>1175</v>
      </c>
      <c t="s" s="64" r="F18">
        <v>1151</v>
      </c>
      <c t="s" s="64" r="G18">
        <v>1176</v>
      </c>
      <c s="64" r="H18"/>
      <c s="64" r="I18"/>
      <c s="64" r="J18"/>
      <c s="64" r="K18"/>
    </row>
    <row r="19">
      <c t="s" s="12" r="A19">
        <v>30</v>
      </c>
      <c t="s" s="64" r="B19">
        <v>1177</v>
      </c>
      <c t="s" s="12" r="C19">
        <v>721</v>
      </c>
      <c t="s" s="12" r="D19">
        <v>1178</v>
      </c>
      <c t="s" s="12" r="E19">
        <v>1178</v>
      </c>
      <c t="s" s="64" r="F19">
        <v>1151</v>
      </c>
      <c t="s" s="64" r="G19">
        <v>723</v>
      </c>
      <c s="64" r="H19"/>
      <c s="64" r="I19"/>
      <c s="64" r="J19"/>
      <c s="64" r="K19"/>
    </row>
    <row r="20">
      <c t="s" s="12" r="A20">
        <v>30</v>
      </c>
      <c t="s" s="64" r="B20">
        <v>1179</v>
      </c>
      <c t="s" s="12" r="C20">
        <v>725</v>
      </c>
      <c t="s" s="12" r="D20">
        <v>1178</v>
      </c>
      <c t="s" s="12" r="E20">
        <v>1178</v>
      </c>
      <c t="s" s="64" r="F20">
        <v>1151</v>
      </c>
      <c t="s" s="64" r="G20">
        <v>726</v>
      </c>
      <c s="64" r="H20"/>
      <c s="64" r="I20"/>
      <c s="64" r="J20"/>
      <c s="64" r="K20"/>
    </row>
    <row r="21">
      <c t="s" s="12" r="A21">
        <v>30</v>
      </c>
      <c t="s" s="64" r="B21">
        <v>1180</v>
      </c>
      <c t="s" s="12" r="C21">
        <v>728</v>
      </c>
      <c s="64" r="D21"/>
      <c t="s" s="12" r="E21">
        <v>1178</v>
      </c>
      <c t="s" s="64" r="F21">
        <v>1151</v>
      </c>
      <c s="64" r="G21"/>
      <c s="64" r="H21"/>
      <c s="64" r="I21"/>
      <c s="64" r="J21"/>
      <c s="64" r="K21"/>
    </row>
    <row r="22">
      <c t="s" s="12" r="A22">
        <v>30</v>
      </c>
      <c t="s" s="64" r="B22">
        <v>1181</v>
      </c>
      <c t="s" s="12" r="C22">
        <v>731</v>
      </c>
      <c s="64" r="D22"/>
      <c t="s" s="12" r="E22">
        <v>1178</v>
      </c>
      <c t="s" s="64" r="F22">
        <v>1151</v>
      </c>
      <c s="64" r="G22"/>
      <c s="64" r="H22"/>
      <c s="64" r="I22"/>
      <c s="64" r="J22"/>
      <c s="64" r="K22"/>
    </row>
    <row r="23">
      <c t="s" s="12" r="A23">
        <v>30</v>
      </c>
      <c t="s" s="64" r="B23">
        <v>1182</v>
      </c>
      <c t="s" s="12" r="C23">
        <v>734</v>
      </c>
      <c s="64" r="D23"/>
      <c t="s" s="12" r="E23">
        <v>1178</v>
      </c>
      <c t="s" s="64" r="F23">
        <v>1151</v>
      </c>
      <c s="64" r="G23"/>
      <c s="64" r="H23"/>
      <c s="64" r="I23"/>
      <c s="64" r="J23"/>
      <c s="64" r="K23"/>
    </row>
    <row r="24">
      <c t="s" s="12" r="A24">
        <v>30</v>
      </c>
      <c t="s" s="64" r="B24">
        <v>1183</v>
      </c>
      <c t="s" s="12" r="C24">
        <v>737</v>
      </c>
      <c s="64" r="D24"/>
      <c t="s" s="12" r="E24">
        <v>1178</v>
      </c>
      <c t="s" s="64" r="F24">
        <v>1151</v>
      </c>
      <c s="64" r="G24"/>
      <c s="64" r="H24"/>
      <c s="64" r="I24"/>
      <c s="64" r="J24"/>
      <c s="64" r="K24"/>
    </row>
    <row r="25">
      <c t="s" s="12" r="A25">
        <v>30</v>
      </c>
      <c t="s" s="64" r="B25">
        <v>1184</v>
      </c>
      <c t="s" s="12" r="C25">
        <v>740</v>
      </c>
      <c s="64" r="D25"/>
      <c t="s" s="12" r="E25">
        <v>1178</v>
      </c>
      <c t="s" s="64" r="F25">
        <v>1151</v>
      </c>
      <c s="64" r="G25"/>
      <c s="64" r="H25"/>
      <c s="64" r="I25"/>
      <c s="64" r="J25"/>
      <c s="64" r="K25"/>
    </row>
    <row r="26">
      <c t="s" s="12" r="A26">
        <v>30</v>
      </c>
      <c t="s" s="64" r="B26">
        <v>1185</v>
      </c>
      <c t="s" s="12" r="C26">
        <v>728</v>
      </c>
      <c s="64" r="D26"/>
      <c t="s" s="12" r="E26">
        <v>1186</v>
      </c>
      <c t="s" s="64" r="F26">
        <v>1162</v>
      </c>
      <c s="64" r="G26"/>
      <c s="64" r="H26"/>
      <c s="64" r="I26"/>
      <c s="64" r="J26"/>
      <c s="64" r="K26"/>
    </row>
    <row r="27">
      <c t="s" s="12" r="A27">
        <v>30</v>
      </c>
      <c t="s" s="64" r="B27">
        <v>1187</v>
      </c>
      <c t="s" s="12" r="C27">
        <v>731</v>
      </c>
      <c s="64" r="D27"/>
      <c t="s" s="12" r="E27">
        <v>1186</v>
      </c>
      <c t="s" s="64" r="F27">
        <v>1162</v>
      </c>
      <c s="64" r="G27"/>
      <c s="64" r="H27"/>
      <c s="64" r="I27"/>
      <c s="64" r="J27"/>
      <c s="64" r="K27"/>
    </row>
    <row r="28">
      <c t="s" s="12" r="A28">
        <v>30</v>
      </c>
      <c t="s" s="64" r="B28">
        <v>1188</v>
      </c>
      <c t="s" s="12" r="C28">
        <v>734</v>
      </c>
      <c s="64" r="D28"/>
      <c t="s" s="12" r="E28">
        <v>1186</v>
      </c>
      <c t="s" s="64" r="F28">
        <v>1162</v>
      </c>
      <c s="64" r="G28"/>
      <c s="64" r="H28"/>
      <c s="64" r="I28"/>
      <c s="64" r="J28"/>
      <c s="64" r="K28"/>
    </row>
    <row r="29">
      <c t="s" s="12" r="A29">
        <v>30</v>
      </c>
      <c t="s" s="64" r="B29">
        <v>1189</v>
      </c>
      <c t="s" s="12" r="C29">
        <v>737</v>
      </c>
      <c s="64" r="D29"/>
      <c t="s" s="12" r="E29">
        <v>1186</v>
      </c>
      <c t="s" s="64" r="F29">
        <v>1162</v>
      </c>
      <c s="64" r="G29"/>
      <c s="64" r="H29"/>
      <c s="64" r="I29"/>
      <c s="64" r="J29"/>
      <c s="64" r="K29"/>
    </row>
    <row r="30">
      <c t="s" s="12" r="A30">
        <v>30</v>
      </c>
      <c t="s" s="64" r="B30">
        <v>1190</v>
      </c>
      <c t="s" s="12" r="C30">
        <v>740</v>
      </c>
      <c s="64" r="D30"/>
      <c t="s" s="12" r="E30">
        <v>1186</v>
      </c>
      <c t="s" s="64" r="F30">
        <v>1162</v>
      </c>
      <c s="64" r="G30"/>
      <c s="64" r="H30"/>
      <c s="64" r="I30"/>
      <c s="64" r="J30"/>
      <c s="64" r="K30"/>
    </row>
    <row r="31">
      <c t="s" s="8" r="A31">
        <v>56</v>
      </c>
      <c t="s" r="B31">
        <v>1191</v>
      </c>
      <c t="s" s="8" r="C31">
        <v>743</v>
      </c>
      <c t="s" r="D31">
        <v>1192</v>
      </c>
      <c t="s" r="E31">
        <v>1192</v>
      </c>
      <c t="s" r="F31">
        <v>1151</v>
      </c>
    </row>
    <row r="32">
      <c t="s" s="8" r="A32">
        <v>56</v>
      </c>
      <c t="s" r="B32">
        <v>1193</v>
      </c>
      <c t="s" s="8" r="C32">
        <v>747</v>
      </c>
      <c t="s" r="D32">
        <v>1192</v>
      </c>
      <c t="s" r="E32">
        <v>1192</v>
      </c>
      <c t="s" r="F32">
        <v>1151</v>
      </c>
    </row>
    <row r="33">
      <c t="s" r="A33">
        <v>49</v>
      </c>
      <c t="s" r="B33">
        <v>1194</v>
      </c>
      <c t="s" s="8" r="C33">
        <v>761</v>
      </c>
      <c t="s" s="8" r="D33">
        <v>135</v>
      </c>
      <c t="s" s="8" r="E33">
        <v>135</v>
      </c>
      <c t="s" r="F33">
        <v>1151</v>
      </c>
      <c t="s" r="G33">
        <v>1195</v>
      </c>
    </row>
    <row r="34">
      <c t="s" s="8" r="A34">
        <v>35</v>
      </c>
      <c t="s" r="B34">
        <v>1196</v>
      </c>
      <c t="s" s="8" r="C34">
        <v>766</v>
      </c>
      <c t="s" s="8" r="D34">
        <v>142</v>
      </c>
      <c t="s" s="8" r="E34">
        <v>142</v>
      </c>
      <c t="s" r="F34">
        <v>1151</v>
      </c>
      <c t="s" r="G34">
        <v>1197</v>
      </c>
    </row>
    <row r="35">
      <c t="s" s="8" r="A35">
        <v>35</v>
      </c>
      <c t="s" r="B35">
        <v>1198</v>
      </c>
      <c t="s" s="8" r="C35">
        <v>768</v>
      </c>
      <c t="s" s="8" r="D35">
        <v>142</v>
      </c>
      <c t="s" s="8" r="E35">
        <v>142</v>
      </c>
      <c t="s" r="F35">
        <v>1151</v>
      </c>
      <c t="s" r="G35">
        <v>1199</v>
      </c>
    </row>
    <row r="36">
      <c t="s" s="8" r="A36">
        <v>35</v>
      </c>
      <c t="s" r="B36">
        <v>1200</v>
      </c>
      <c t="s" s="8" r="C36">
        <v>161</v>
      </c>
      <c t="s" s="8" r="E36">
        <v>142</v>
      </c>
      <c t="s" r="F36">
        <v>1151</v>
      </c>
    </row>
    <row r="37">
      <c t="s" s="8" r="A37">
        <v>35</v>
      </c>
      <c t="s" r="B37">
        <v>1201</v>
      </c>
      <c t="s" s="8" r="C37">
        <v>166</v>
      </c>
      <c t="s" s="8" r="E37">
        <v>142</v>
      </c>
      <c t="s" r="F37">
        <v>1151</v>
      </c>
    </row>
    <row r="38">
      <c t="s" s="8" r="A38">
        <v>35</v>
      </c>
      <c t="s" r="B38">
        <v>1202</v>
      </c>
      <c t="s" s="8" r="C38">
        <v>170</v>
      </c>
      <c t="s" s="8" r="E38">
        <v>142</v>
      </c>
      <c t="s" r="F38">
        <v>1151</v>
      </c>
    </row>
    <row r="39">
      <c t="s" s="8" r="A39">
        <v>35</v>
      </c>
      <c t="s" r="B39">
        <v>1203</v>
      </c>
      <c t="s" s="8" r="C39">
        <v>174</v>
      </c>
      <c t="s" s="8" r="E39">
        <v>142</v>
      </c>
      <c t="s" r="F39">
        <v>1151</v>
      </c>
    </row>
    <row r="40">
      <c t="s" s="8" r="A40">
        <v>35</v>
      </c>
      <c t="s" r="B40">
        <v>1204</v>
      </c>
      <c t="s" s="8" r="C40">
        <v>178</v>
      </c>
      <c t="s" s="8" r="E40">
        <v>142</v>
      </c>
      <c t="s" r="F40">
        <v>1151</v>
      </c>
    </row>
    <row r="41">
      <c t="s" s="8" r="A41">
        <v>35</v>
      </c>
      <c t="s" r="B41">
        <v>1205</v>
      </c>
      <c t="s" s="8" r="C41">
        <v>161</v>
      </c>
      <c t="s" s="8" r="E41">
        <v>1206</v>
      </c>
      <c t="s" r="F41">
        <v>1162</v>
      </c>
    </row>
    <row r="42">
      <c t="s" s="8" r="A42">
        <v>35</v>
      </c>
      <c t="s" r="B42">
        <v>1207</v>
      </c>
      <c t="s" s="8" r="C42">
        <v>166</v>
      </c>
      <c t="s" s="8" r="E42">
        <v>1206</v>
      </c>
      <c t="s" r="F42">
        <v>1162</v>
      </c>
    </row>
    <row r="43">
      <c t="s" s="8" r="A43">
        <v>35</v>
      </c>
      <c t="s" r="B43">
        <v>1208</v>
      </c>
      <c t="s" s="8" r="C43">
        <v>170</v>
      </c>
      <c t="s" s="8" r="E43">
        <v>1206</v>
      </c>
      <c t="s" r="F43">
        <v>1162</v>
      </c>
    </row>
    <row r="44">
      <c t="s" s="8" r="A44">
        <v>35</v>
      </c>
      <c t="s" r="B44">
        <v>1209</v>
      </c>
      <c t="s" s="8" r="C44">
        <v>174</v>
      </c>
      <c t="s" s="8" r="E44">
        <v>1206</v>
      </c>
      <c t="s" r="F44">
        <v>1162</v>
      </c>
    </row>
    <row r="45">
      <c t="s" s="8" r="A45">
        <v>35</v>
      </c>
      <c t="s" r="B45">
        <v>1210</v>
      </c>
      <c t="s" s="8" r="C45">
        <v>178</v>
      </c>
      <c t="s" s="8" r="E45">
        <v>1206</v>
      </c>
      <c t="s" r="F45">
        <v>1162</v>
      </c>
    </row>
    <row r="46">
      <c t="s" s="8" r="A46">
        <v>35</v>
      </c>
      <c t="s" r="B46">
        <v>1211</v>
      </c>
      <c t="s" s="8" r="C46">
        <v>785</v>
      </c>
      <c t="s" r="D46">
        <v>150</v>
      </c>
      <c t="s" s="8" r="E46">
        <v>150</v>
      </c>
      <c t="s" r="F46">
        <v>1151</v>
      </c>
      <c t="s" r="G46">
        <v>1212</v>
      </c>
    </row>
    <row r="47">
      <c t="s" s="8" r="A47">
        <v>35</v>
      </c>
      <c t="s" r="B47">
        <v>1213</v>
      </c>
      <c t="s" s="8" r="C47">
        <v>788</v>
      </c>
      <c t="s" r="D47">
        <v>150</v>
      </c>
      <c t="s" s="8" r="E47">
        <v>150</v>
      </c>
      <c t="s" r="F47">
        <v>1151</v>
      </c>
      <c t="s" r="G47">
        <v>1214</v>
      </c>
    </row>
    <row r="48">
      <c t="s" s="8" r="A48">
        <v>35</v>
      </c>
      <c t="s" r="B48">
        <v>1215</v>
      </c>
      <c t="s" s="8" r="C48">
        <v>161</v>
      </c>
      <c t="s" s="8" r="E48">
        <v>150</v>
      </c>
      <c t="s" r="F48">
        <v>1151</v>
      </c>
    </row>
    <row r="49">
      <c t="s" s="8" r="A49">
        <v>35</v>
      </c>
      <c t="s" r="B49">
        <v>1216</v>
      </c>
      <c t="s" s="8" r="C49">
        <v>166</v>
      </c>
      <c t="s" s="8" r="E49">
        <v>150</v>
      </c>
      <c t="s" r="F49">
        <v>1151</v>
      </c>
    </row>
    <row r="50">
      <c t="s" s="8" r="A50">
        <v>35</v>
      </c>
      <c t="s" r="B50">
        <v>1217</v>
      </c>
      <c t="s" s="8" r="C50">
        <v>170</v>
      </c>
      <c t="s" s="8" r="E50">
        <v>150</v>
      </c>
      <c t="s" r="F50">
        <v>1151</v>
      </c>
    </row>
    <row r="51">
      <c t="s" s="8" r="A51">
        <v>35</v>
      </c>
      <c t="s" r="B51">
        <v>1218</v>
      </c>
      <c t="s" s="8" r="C51">
        <v>174</v>
      </c>
      <c t="s" s="8" r="E51">
        <v>150</v>
      </c>
      <c t="s" r="F51">
        <v>1151</v>
      </c>
    </row>
    <row r="52">
      <c t="s" s="8" r="A52">
        <v>35</v>
      </c>
      <c t="s" r="B52">
        <v>1219</v>
      </c>
      <c t="s" s="8" r="C52">
        <v>178</v>
      </c>
      <c t="s" s="8" r="E52">
        <v>150</v>
      </c>
      <c t="s" r="F52">
        <v>1151</v>
      </c>
    </row>
    <row r="53">
      <c t="s" s="8" r="A53">
        <v>35</v>
      </c>
      <c t="s" r="B53">
        <v>1220</v>
      </c>
      <c t="s" s="8" r="C53">
        <v>791</v>
      </c>
      <c t="s" s="8" r="D53">
        <v>157</v>
      </c>
      <c t="s" s="8" r="E53">
        <v>157</v>
      </c>
      <c t="s" r="F53">
        <v>1151</v>
      </c>
      <c t="s" r="G53">
        <v>1221</v>
      </c>
    </row>
    <row r="54">
      <c t="s" s="8" r="A54">
        <v>35</v>
      </c>
      <c t="s" r="B54">
        <v>1222</v>
      </c>
      <c t="s" s="8" r="C54">
        <v>794</v>
      </c>
      <c t="s" s="8" r="D54">
        <v>157</v>
      </c>
      <c t="s" s="8" r="E54">
        <v>157</v>
      </c>
      <c t="s" r="F54">
        <v>1151</v>
      </c>
      <c t="s" r="G54">
        <v>1223</v>
      </c>
    </row>
    <row r="55">
      <c t="s" s="8" r="A55">
        <v>35</v>
      </c>
      <c t="s" r="B55">
        <v>1224</v>
      </c>
      <c t="s" s="8" r="C55">
        <v>797</v>
      </c>
      <c t="s" r="D55">
        <v>1225</v>
      </c>
      <c t="s" s="8" r="E55">
        <v>1225</v>
      </c>
      <c t="s" r="F55">
        <v>1162</v>
      </c>
      <c t="s" r="G55">
        <v>1221</v>
      </c>
    </row>
    <row r="56">
      <c t="s" s="8" r="A56">
        <v>799</v>
      </c>
      <c t="s" r="B56">
        <v>1226</v>
      </c>
      <c t="s" s="8" r="C56">
        <v>800</v>
      </c>
      <c t="s" s="8" r="D56">
        <v>1225</v>
      </c>
      <c s="8" r="E56"/>
      <c t="s" r="F56">
        <v>1162</v>
      </c>
      <c t="s" r="G56">
        <v>1223</v>
      </c>
    </row>
    <row r="57">
      <c t="s" s="8" r="A57">
        <v>43</v>
      </c>
      <c t="s" r="B57">
        <v>1227</v>
      </c>
      <c t="s" s="8" r="C57">
        <v>812</v>
      </c>
      <c t="s" s="8" r="D57">
        <v>1228</v>
      </c>
      <c t="s" s="8" r="E57">
        <v>1228</v>
      </c>
      <c t="s" r="F57">
        <v>1151</v>
      </c>
      <c t="s" r="G57">
        <v>1229</v>
      </c>
    </row>
    <row r="58">
      <c t="s" s="8" r="A58">
        <v>43</v>
      </c>
      <c t="s" r="B58">
        <v>1230</v>
      </c>
      <c t="s" s="8" r="C58">
        <v>834</v>
      </c>
      <c t="s" s="8" r="D58">
        <v>1228</v>
      </c>
      <c t="s" s="8" r="E58">
        <v>1228</v>
      </c>
      <c t="s" r="F58">
        <v>1151</v>
      </c>
      <c t="s" r="G58">
        <v>1231</v>
      </c>
    </row>
    <row r="59">
      <c t="s" r="A59">
        <v>12</v>
      </c>
      <c t="s" r="B59">
        <v>1167</v>
      </c>
      <c t="s" s="8" r="C59">
        <v>710</v>
      </c>
      <c t="s" s="8" r="D59">
        <v>1232</v>
      </c>
      <c t="s" s="8" r="E59">
        <v>1232</v>
      </c>
      <c t="s" r="F59">
        <v>1169</v>
      </c>
      <c t="s" r="G59">
        <v>1170</v>
      </c>
    </row>
    <row r="60">
      <c t="s" r="A60">
        <v>12</v>
      </c>
      <c t="s" r="B60">
        <v>1171</v>
      </c>
      <c t="s" s="8" r="C60">
        <v>710</v>
      </c>
      <c t="s" s="8" r="E60">
        <v>1233</v>
      </c>
      <c t="s" r="F60">
        <v>1173</v>
      </c>
      <c t="s" r="G60">
        <v>1170</v>
      </c>
    </row>
    <row r="61">
      <c t="s" r="A61">
        <v>12</v>
      </c>
      <c t="s" r="B61">
        <v>1234</v>
      </c>
      <c t="s" s="8" r="C61">
        <v>809</v>
      </c>
      <c t="s" s="8" r="D61">
        <v>1235</v>
      </c>
      <c t="s" s="8" r="E61">
        <v>1235</v>
      </c>
      <c t="s" r="F61">
        <v>1169</v>
      </c>
      <c t="s" r="G61">
        <v>1170</v>
      </c>
    </row>
    <row r="62">
      <c t="s" s="96" r="A62">
        <v>106</v>
      </c>
      <c t="s" s="34" r="B62">
        <v>1236</v>
      </c>
      <c t="s" s="69" r="C62">
        <v>715</v>
      </c>
      <c s="34" r="D62"/>
      <c t="s" s="69" r="E62">
        <v>1237</v>
      </c>
      <c t="s" s="34" r="F62">
        <v>1173</v>
      </c>
      <c t="s" s="34" r="G62">
        <v>1170</v>
      </c>
      <c s="34" r="H62"/>
      <c s="34" r="I62"/>
      <c s="34" r="J62"/>
      <c s="34" r="K62"/>
    </row>
    <row r="63">
      <c t="s" s="96" r="A63">
        <v>106</v>
      </c>
      <c t="s" s="34" r="B63">
        <v>1238</v>
      </c>
      <c t="s" s="69" r="C63">
        <v>715</v>
      </c>
      <c t="s" s="69" r="D63">
        <v>1239</v>
      </c>
      <c t="s" s="69" r="E63">
        <v>1239</v>
      </c>
      <c t="s" s="34" r="F63">
        <v>1169</v>
      </c>
      <c t="s" s="34" r="G63">
        <v>1170</v>
      </c>
      <c s="34" r="H63"/>
      <c s="34" r="I63"/>
      <c s="34" r="J63"/>
      <c s="34" r="K63"/>
    </row>
    <row r="64">
      <c t="s" s="8" r="A64">
        <v>43</v>
      </c>
      <c t="s" r="B64">
        <v>1240</v>
      </c>
      <c t="s" s="8" r="C64">
        <v>837</v>
      </c>
      <c t="s" s="8" r="D64">
        <v>1241</v>
      </c>
      <c t="s" s="8" r="E64">
        <v>1241</v>
      </c>
      <c t="s" r="F64">
        <v>1151</v>
      </c>
      <c t="s" r="G64">
        <v>1242</v>
      </c>
    </row>
    <row r="65">
      <c t="s" s="8" r="A65">
        <v>43</v>
      </c>
      <c t="s" r="B65">
        <v>1243</v>
      </c>
      <c t="s" s="8" r="C65">
        <v>847</v>
      </c>
      <c t="s" s="8" r="D65">
        <v>1244</v>
      </c>
      <c t="s" s="8" r="E65">
        <v>1244</v>
      </c>
      <c t="s" r="F65">
        <v>1151</v>
      </c>
      <c t="s" r="G65">
        <v>1245</v>
      </c>
    </row>
    <row r="66">
      <c t="s" s="8" r="A66">
        <v>43</v>
      </c>
      <c t="s" r="B66">
        <v>1246</v>
      </c>
      <c t="s" s="8" r="C66">
        <v>852</v>
      </c>
      <c t="s" s="8" r="D66">
        <v>1247</v>
      </c>
      <c t="s" s="8" r="E66">
        <v>1247</v>
      </c>
      <c t="s" r="F66">
        <v>1151</v>
      </c>
      <c t="s" r="G66">
        <v>1248</v>
      </c>
    </row>
    <row r="67">
      <c t="s" s="8" r="A67">
        <v>43</v>
      </c>
      <c t="s" r="B67">
        <v>1249</v>
      </c>
      <c t="s" s="8" r="C67">
        <v>857</v>
      </c>
      <c t="s" s="8" r="D67">
        <v>1241</v>
      </c>
      <c t="s" s="8" r="E67">
        <v>1241</v>
      </c>
      <c t="s" r="F67">
        <v>1151</v>
      </c>
      <c t="s" r="G67">
        <v>1250</v>
      </c>
    </row>
    <row r="68">
      <c t="s" s="8" r="A68">
        <v>43</v>
      </c>
      <c t="s" r="B68">
        <v>1251</v>
      </c>
      <c t="s" s="8" r="C68">
        <v>863</v>
      </c>
      <c t="s" s="8" r="D68">
        <v>1244</v>
      </c>
      <c t="s" s="8" r="E68">
        <v>1244</v>
      </c>
      <c t="s" r="F68">
        <v>1151</v>
      </c>
      <c t="s" r="G68">
        <v>1252</v>
      </c>
    </row>
    <row r="69">
      <c t="s" s="8" r="A69">
        <v>43</v>
      </c>
      <c t="s" r="B69">
        <v>1253</v>
      </c>
      <c t="s" s="8" r="C69">
        <v>866</v>
      </c>
      <c t="s" s="8" r="D69">
        <v>1247</v>
      </c>
      <c t="s" s="8" r="E69">
        <v>1247</v>
      </c>
      <c t="s" r="F69">
        <v>1151</v>
      </c>
      <c t="s" r="G69">
        <v>1254</v>
      </c>
    </row>
    <row r="70">
      <c t="s" s="8" r="A70">
        <v>12</v>
      </c>
      <c t="s" r="B70">
        <v>1177</v>
      </c>
      <c t="s" s="8" r="C70">
        <v>721</v>
      </c>
      <c t="s" s="8" r="D70">
        <v>1255</v>
      </c>
      <c t="s" s="8" r="E70">
        <v>1255</v>
      </c>
      <c t="s" r="F70">
        <v>1151</v>
      </c>
      <c t="s" r="G70">
        <v>723</v>
      </c>
    </row>
    <row r="71">
      <c t="s" s="8" r="A71">
        <v>12</v>
      </c>
      <c t="s" r="B71">
        <v>1179</v>
      </c>
      <c t="s" s="8" r="C71">
        <v>725</v>
      </c>
      <c t="s" s="8" r="D71">
        <v>1255</v>
      </c>
      <c t="s" s="8" r="E71">
        <v>1255</v>
      </c>
      <c t="s" r="F71">
        <v>1151</v>
      </c>
      <c t="s" r="G71">
        <v>726</v>
      </c>
    </row>
    <row r="72">
      <c t="s" s="8" r="A72">
        <v>12</v>
      </c>
      <c t="s" r="B72">
        <v>1180</v>
      </c>
      <c t="s" s="8" r="C72">
        <v>728</v>
      </c>
      <c t="s" s="8" r="E72">
        <v>1255</v>
      </c>
      <c t="s" r="F72">
        <v>1151</v>
      </c>
    </row>
    <row r="73">
      <c t="s" s="8" r="A73">
        <v>12</v>
      </c>
      <c t="s" r="B73">
        <v>1181</v>
      </c>
      <c t="s" s="8" r="C73">
        <v>731</v>
      </c>
      <c t="s" s="8" r="E73">
        <v>1255</v>
      </c>
      <c t="s" r="F73">
        <v>1151</v>
      </c>
    </row>
    <row r="74">
      <c t="s" s="8" r="A74">
        <v>12</v>
      </c>
      <c t="s" r="B74">
        <v>1182</v>
      </c>
      <c t="s" s="8" r="C74">
        <v>734</v>
      </c>
      <c t="s" s="8" r="E74">
        <v>1255</v>
      </c>
      <c t="s" r="F74">
        <v>1151</v>
      </c>
    </row>
    <row r="75">
      <c t="s" s="8" r="A75">
        <v>12</v>
      </c>
      <c t="s" r="B75">
        <v>1183</v>
      </c>
      <c t="s" s="8" r="C75">
        <v>737</v>
      </c>
      <c t="s" s="8" r="E75">
        <v>1255</v>
      </c>
      <c t="s" r="F75">
        <v>1151</v>
      </c>
    </row>
    <row r="76">
      <c t="s" s="8" r="A76">
        <v>12</v>
      </c>
      <c t="s" r="B76">
        <v>1184</v>
      </c>
      <c t="s" s="8" r="C76">
        <v>740</v>
      </c>
      <c t="s" s="8" r="E76">
        <v>1255</v>
      </c>
      <c t="s" r="F76">
        <v>1151</v>
      </c>
    </row>
    <row r="77">
      <c t="s" s="8" r="A77">
        <v>12</v>
      </c>
      <c t="s" r="B77">
        <v>1185</v>
      </c>
      <c t="s" s="8" r="C77">
        <v>728</v>
      </c>
      <c t="s" s="8" r="E77">
        <v>1256</v>
      </c>
      <c t="s" r="F77">
        <v>1162</v>
      </c>
    </row>
    <row r="78">
      <c t="s" s="8" r="A78">
        <v>12</v>
      </c>
      <c t="s" r="B78">
        <v>1187</v>
      </c>
      <c t="s" s="8" r="C78">
        <v>731</v>
      </c>
      <c t="s" s="8" r="E78">
        <v>1256</v>
      </c>
      <c t="s" r="F78">
        <v>1162</v>
      </c>
    </row>
    <row r="79">
      <c t="s" s="8" r="A79">
        <v>12</v>
      </c>
      <c t="s" r="B79">
        <v>1188</v>
      </c>
      <c t="s" s="8" r="C79">
        <v>734</v>
      </c>
      <c t="s" s="8" r="E79">
        <v>1256</v>
      </c>
      <c t="s" r="F79">
        <v>1162</v>
      </c>
    </row>
    <row r="80">
      <c t="s" s="8" r="A80">
        <v>12</v>
      </c>
      <c t="s" r="B80">
        <v>1189</v>
      </c>
      <c t="s" s="8" r="C80">
        <v>737</v>
      </c>
      <c t="s" s="8" r="E80">
        <v>1256</v>
      </c>
      <c t="s" r="F80">
        <v>1162</v>
      </c>
    </row>
    <row r="81">
      <c t="s" s="8" r="A81">
        <v>12</v>
      </c>
      <c t="s" r="B81">
        <v>1190</v>
      </c>
      <c t="s" s="8" r="C81">
        <v>740</v>
      </c>
      <c t="s" s="8" r="E81">
        <v>1256</v>
      </c>
      <c t="s" r="F81">
        <v>1162</v>
      </c>
    </row>
    <row r="82">
      <c t="s" s="8" r="A82">
        <v>65</v>
      </c>
      <c t="s" r="B82">
        <v>1257</v>
      </c>
      <c t="s" s="8" r="C82">
        <v>817</v>
      </c>
      <c t="s" s="8" r="D82">
        <v>1258</v>
      </c>
      <c t="s" s="8" r="E82">
        <v>1258</v>
      </c>
      <c t="s" r="F82">
        <v>1151</v>
      </c>
      <c t="s" r="G82">
        <v>1259</v>
      </c>
    </row>
    <row r="83">
      <c t="s" s="8" r="A83">
        <v>65</v>
      </c>
      <c t="s" r="B83">
        <v>1260</v>
      </c>
      <c t="s" s="8" r="C83">
        <v>820</v>
      </c>
      <c t="s" s="8" r="D83">
        <v>1258</v>
      </c>
      <c t="s" s="8" r="E83">
        <v>1258</v>
      </c>
      <c t="s" r="F83">
        <v>1151</v>
      </c>
      <c t="s" r="G83">
        <v>1261</v>
      </c>
    </row>
    <row r="84">
      <c t="s" s="8" r="A84">
        <v>65</v>
      </c>
      <c t="s" r="B84">
        <v>1262</v>
      </c>
      <c t="s" r="C84">
        <v>869</v>
      </c>
      <c t="s" r="D84">
        <v>1258</v>
      </c>
      <c t="s" r="E84">
        <v>1258</v>
      </c>
      <c t="s" r="F84">
        <v>1151</v>
      </c>
      <c t="s" r="G84">
        <v>871</v>
      </c>
    </row>
    <row r="85">
      <c t="s" s="8" r="A85">
        <v>65</v>
      </c>
      <c t="s" r="B85">
        <v>1263</v>
      </c>
      <c t="s" r="C85">
        <v>874</v>
      </c>
      <c t="s" r="D85">
        <v>1258</v>
      </c>
      <c t="s" r="E85">
        <v>1258</v>
      </c>
      <c t="s" r="F85">
        <v>1151</v>
      </c>
      <c t="s" r="G85">
        <v>876</v>
      </c>
    </row>
    <row r="86">
      <c t="s" s="8" r="A86">
        <v>65</v>
      </c>
      <c t="s" r="B86">
        <v>1264</v>
      </c>
      <c t="s" s="8" r="C86">
        <v>883</v>
      </c>
      <c t="s" r="D86">
        <v>1258</v>
      </c>
      <c t="s" r="E86">
        <v>1258</v>
      </c>
      <c t="s" r="F86">
        <v>1151</v>
      </c>
      <c t="s" r="G86">
        <v>1265</v>
      </c>
    </row>
    <row r="87">
      <c t="s" s="8" r="A87">
        <v>65</v>
      </c>
      <c t="s" r="B87">
        <v>1266</v>
      </c>
      <c t="s" s="8" r="C87">
        <v>825</v>
      </c>
      <c t="s" r="E87">
        <v>1258</v>
      </c>
      <c t="s" r="F87">
        <v>1151</v>
      </c>
      <c t="s" s="8" r="G87">
        <v>827</v>
      </c>
    </row>
    <row r="88">
      <c t="s" s="8" r="A88">
        <v>65</v>
      </c>
      <c t="s" r="B88">
        <v>1267</v>
      </c>
      <c t="s" s="8" r="C88">
        <v>830</v>
      </c>
      <c t="s" r="E88">
        <v>1258</v>
      </c>
      <c t="s" r="F88">
        <v>1151</v>
      </c>
      <c t="s" s="8" r="G88">
        <v>832</v>
      </c>
    </row>
    <row r="89">
      <c t="s" s="8" r="A89">
        <v>65</v>
      </c>
      <c t="s" r="B89">
        <v>1268</v>
      </c>
      <c t="s" s="8" r="C89">
        <v>825</v>
      </c>
      <c t="s" s="8" r="E89">
        <v>1269</v>
      </c>
      <c t="s" r="F89">
        <v>1162</v>
      </c>
      <c t="s" s="8" r="G89">
        <v>827</v>
      </c>
    </row>
    <row r="90">
      <c t="s" s="8" r="A90">
        <v>65</v>
      </c>
      <c t="s" r="B90">
        <v>1270</v>
      </c>
      <c t="s" s="8" r="C90">
        <v>830</v>
      </c>
      <c t="s" s="8" r="E90">
        <v>1269</v>
      </c>
      <c t="s" r="F90">
        <v>1162</v>
      </c>
      <c t="s" s="8" r="G90">
        <v>832</v>
      </c>
    </row>
    <row r="91">
      <c t="s" s="8" r="A91">
        <v>65</v>
      </c>
      <c t="s" r="B91">
        <v>1271</v>
      </c>
      <c t="s" s="8" r="C91">
        <v>889</v>
      </c>
      <c t="s" r="D91">
        <v>1258</v>
      </c>
      <c t="s" r="E91">
        <v>1258</v>
      </c>
      <c t="s" r="F91">
        <v>1151</v>
      </c>
      <c t="s" r="G91">
        <v>1272</v>
      </c>
    </row>
    <row r="92">
      <c t="s" s="8" r="A92">
        <v>63</v>
      </c>
      <c t="s" r="B92">
        <v>1273</v>
      </c>
      <c t="s" s="8" r="C92">
        <v>860</v>
      </c>
      <c t="s" s="8" r="D92">
        <v>1274</v>
      </c>
      <c t="s" s="8" r="E92">
        <v>1274</v>
      </c>
      <c t="s" r="F92">
        <v>1151</v>
      </c>
      <c t="s" r="G92">
        <v>1275</v>
      </c>
    </row>
    <row r="93">
      <c t="s" r="A93">
        <v>63</v>
      </c>
      <c t="s" r="B93">
        <v>1276</v>
      </c>
      <c t="s" s="8" r="C93">
        <v>894</v>
      </c>
      <c t="s" s="8" r="D93">
        <v>1274</v>
      </c>
      <c t="s" s="8" r="E93">
        <v>1274</v>
      </c>
      <c t="s" r="F93">
        <v>1151</v>
      </c>
      <c t="s" s="8" r="G93">
        <v>896</v>
      </c>
    </row>
    <row r="94">
      <c t="s" r="A94">
        <v>63</v>
      </c>
      <c t="s" r="B94">
        <v>1277</v>
      </c>
      <c t="s" s="8" r="C94">
        <v>899</v>
      </c>
      <c t="s" s="8" r="D94">
        <v>1274</v>
      </c>
      <c t="s" s="8" r="E94">
        <v>1274</v>
      </c>
      <c t="s" r="F94">
        <v>1151</v>
      </c>
      <c t="s" s="8" r="G94">
        <v>901</v>
      </c>
    </row>
    <row r="95">
      <c t="s" r="A95">
        <v>63</v>
      </c>
      <c t="s" r="B95">
        <v>1278</v>
      </c>
      <c t="s" s="8" r="C95">
        <v>904</v>
      </c>
      <c t="s" s="8" r="D95">
        <v>1274</v>
      </c>
      <c t="s" s="8" r="E95">
        <v>1274</v>
      </c>
      <c t="s" r="F95">
        <v>1151</v>
      </c>
      <c t="s" s="8" r="G95">
        <v>906</v>
      </c>
    </row>
    <row r="96">
      <c t="s" r="A96">
        <v>63</v>
      </c>
      <c t="s" r="B96">
        <v>1279</v>
      </c>
      <c t="s" s="8" r="C96">
        <v>909</v>
      </c>
      <c t="s" s="8" r="D96">
        <v>1274</v>
      </c>
      <c t="s" s="8" r="E96">
        <v>1274</v>
      </c>
      <c t="s" r="F96">
        <v>1151</v>
      </c>
      <c t="s" s="8" r="G96">
        <v>911</v>
      </c>
    </row>
    <row r="97">
      <c t="s" r="A97">
        <v>63</v>
      </c>
      <c t="s" r="B97">
        <v>1280</v>
      </c>
      <c t="s" s="8" r="C97">
        <v>914</v>
      </c>
      <c t="s" s="8" r="D97">
        <v>1274</v>
      </c>
      <c t="s" s="8" r="E97">
        <v>1274</v>
      </c>
      <c t="s" r="F97">
        <v>1151</v>
      </c>
      <c t="s" s="8" r="G97">
        <v>916</v>
      </c>
    </row>
    <row r="98">
      <c t="s" r="A98">
        <v>63</v>
      </c>
      <c t="s" r="B98">
        <v>1281</v>
      </c>
      <c t="s" s="8" r="C98">
        <v>919</v>
      </c>
      <c t="s" s="8" r="D98">
        <v>1274</v>
      </c>
      <c t="s" s="8" r="E98">
        <v>1274</v>
      </c>
      <c t="s" r="F98">
        <v>1151</v>
      </c>
      <c t="s" s="8" r="G98">
        <v>921</v>
      </c>
    </row>
    <row r="99">
      <c t="s" r="A99">
        <v>63</v>
      </c>
      <c t="s" r="B99">
        <v>1282</v>
      </c>
      <c t="s" s="8" r="C99">
        <v>924</v>
      </c>
      <c s="8" r="D99"/>
      <c t="s" s="8" r="E99">
        <v>1274</v>
      </c>
      <c t="s" r="F99">
        <v>1151</v>
      </c>
      <c t="s" s="45" r="G99">
        <v>926</v>
      </c>
    </row>
    <row r="100">
      <c t="s" r="A100">
        <v>63</v>
      </c>
      <c t="s" r="B100">
        <v>1283</v>
      </c>
      <c t="s" s="8" r="C100">
        <v>928</v>
      </c>
      <c s="8" r="D100"/>
      <c t="s" s="8" r="E100">
        <v>1274</v>
      </c>
      <c t="s" r="F100">
        <v>1151</v>
      </c>
      <c t="s" s="45" r="G100">
        <v>930</v>
      </c>
    </row>
    <row r="101">
      <c t="s" r="A101">
        <v>63</v>
      </c>
      <c t="s" r="B101">
        <v>1284</v>
      </c>
      <c t="s" s="8" r="C101">
        <v>924</v>
      </c>
      <c s="8" r="D101"/>
      <c t="s" s="8" r="E101">
        <v>1285</v>
      </c>
      <c t="s" r="F101">
        <v>1162</v>
      </c>
      <c t="s" s="45" r="G101">
        <v>926</v>
      </c>
    </row>
    <row r="102">
      <c t="s" r="A102">
        <v>63</v>
      </c>
      <c t="s" r="B102">
        <v>1286</v>
      </c>
      <c t="s" s="8" r="C102">
        <v>928</v>
      </c>
      <c s="8" r="D102"/>
      <c t="s" s="8" r="E102">
        <v>1285</v>
      </c>
      <c t="s" r="F102">
        <v>1162</v>
      </c>
      <c t="s" s="45" r="G102">
        <v>930</v>
      </c>
    </row>
    <row r="103">
      <c t="s" s="45" r="A103">
        <v>59</v>
      </c>
      <c t="s" r="B103">
        <v>1287</v>
      </c>
      <c t="s" s="8" r="C103">
        <v>932</v>
      </c>
      <c t="s" r="D103">
        <v>1288</v>
      </c>
      <c t="s" r="E103">
        <v>1288</v>
      </c>
      <c t="s" r="F103">
        <v>1151</v>
      </c>
      <c t="s" r="G103">
        <v>1289</v>
      </c>
    </row>
    <row r="104">
      <c t="s" s="45" r="A104">
        <v>59</v>
      </c>
      <c t="s" r="B104">
        <v>1290</v>
      </c>
      <c t="s" s="8" r="C104">
        <v>937</v>
      </c>
      <c t="s" r="D104">
        <v>1288</v>
      </c>
      <c t="s" r="E104">
        <v>1288</v>
      </c>
      <c t="s" r="F104">
        <v>1151</v>
      </c>
      <c t="s" r="G104">
        <v>1291</v>
      </c>
    </row>
    <row r="105">
      <c t="s" r="A105">
        <v>59</v>
      </c>
      <c t="s" r="B105">
        <v>1292</v>
      </c>
      <c t="s" s="8" r="C105">
        <v>940</v>
      </c>
      <c t="s" r="D105">
        <v>1288</v>
      </c>
      <c t="s" r="E105">
        <v>1288</v>
      </c>
      <c t="s" r="F105">
        <v>1151</v>
      </c>
      <c t="s" r="G105">
        <v>1293</v>
      </c>
    </row>
    <row r="106">
      <c t="s" s="8" r="A106">
        <v>59</v>
      </c>
      <c t="s" r="B106">
        <v>1294</v>
      </c>
      <c t="s" s="8" r="C106">
        <v>945</v>
      </c>
      <c t="s" s="8" r="D106">
        <v>1288</v>
      </c>
      <c t="s" s="8" r="E106">
        <v>1288</v>
      </c>
      <c t="s" s="8" r="F106">
        <v>1151</v>
      </c>
      <c t="s" s="8" r="G106">
        <v>1295</v>
      </c>
    </row>
    <row r="107">
      <c t="s" r="A107">
        <v>59</v>
      </c>
      <c t="s" r="B107">
        <v>1296</v>
      </c>
      <c t="s" s="8" r="C107">
        <v>950</v>
      </c>
      <c t="s" r="E107">
        <v>1288</v>
      </c>
      <c t="s" r="F107">
        <v>1151</v>
      </c>
      <c t="s" s="8" r="G107">
        <v>952</v>
      </c>
    </row>
    <row r="108">
      <c t="s" s="8" r="A108">
        <v>59</v>
      </c>
      <c t="s" r="B108">
        <v>1297</v>
      </c>
      <c t="s" s="8" r="C108">
        <v>954</v>
      </c>
      <c s="8" r="D108"/>
      <c t="s" s="8" r="E108">
        <v>1288</v>
      </c>
      <c t="s" s="8" r="F108">
        <v>1151</v>
      </c>
      <c t="s" s="8" r="G108">
        <v>956</v>
      </c>
    </row>
    <row r="109">
      <c t="s" r="A109">
        <v>59</v>
      </c>
      <c t="s" r="B109">
        <v>1298</v>
      </c>
      <c t="s" s="8" r="C109">
        <v>958</v>
      </c>
      <c t="s" r="E109">
        <v>1288</v>
      </c>
      <c t="s" r="F109">
        <v>1151</v>
      </c>
      <c t="s" s="8" r="G109">
        <v>960</v>
      </c>
    </row>
    <row r="110">
      <c t="s" s="8" r="A110">
        <v>59</v>
      </c>
      <c t="s" r="B110">
        <v>1299</v>
      </c>
      <c t="s" s="8" r="C110">
        <v>962</v>
      </c>
      <c s="8" r="D110"/>
      <c t="s" s="8" r="E110">
        <v>1288</v>
      </c>
      <c t="s" s="8" r="F110">
        <v>1151</v>
      </c>
      <c t="s" s="8" r="G110">
        <v>964</v>
      </c>
    </row>
    <row r="111">
      <c t="s" r="A111">
        <v>59</v>
      </c>
      <c t="s" r="B111">
        <v>1300</v>
      </c>
      <c t="s" s="8" r="C111">
        <v>950</v>
      </c>
      <c t="s" s="8" r="E111">
        <v>1301</v>
      </c>
      <c t="s" r="F111">
        <v>1162</v>
      </c>
      <c t="s" s="8" r="G111">
        <v>952</v>
      </c>
    </row>
    <row r="112">
      <c t="s" s="8" r="A112">
        <v>59</v>
      </c>
      <c t="s" r="B112">
        <v>1302</v>
      </c>
      <c t="s" s="8" r="C112">
        <v>954</v>
      </c>
      <c s="8" r="D112"/>
      <c t="s" s="8" r="E112">
        <v>1301</v>
      </c>
      <c t="s" r="F112">
        <v>1162</v>
      </c>
      <c t="s" s="8" r="G112">
        <v>956</v>
      </c>
    </row>
    <row r="113">
      <c t="s" r="A113">
        <v>59</v>
      </c>
      <c t="s" r="B113">
        <v>1303</v>
      </c>
      <c t="s" s="8" r="C113">
        <v>958</v>
      </c>
      <c t="s" s="8" r="E113">
        <v>1301</v>
      </c>
      <c t="s" r="F113">
        <v>1162</v>
      </c>
      <c t="s" s="8" r="G113">
        <v>960</v>
      </c>
    </row>
    <row r="114">
      <c t="s" s="8" r="A114">
        <v>59</v>
      </c>
      <c t="s" r="B114">
        <v>1304</v>
      </c>
      <c t="s" s="8" r="C114">
        <v>962</v>
      </c>
      <c s="8" r="D114"/>
      <c t="s" s="8" r="E114">
        <v>1301</v>
      </c>
      <c t="s" r="F114">
        <v>1162</v>
      </c>
      <c t="s" s="8" r="G114">
        <v>964</v>
      </c>
    </row>
    <row r="115">
      <c t="s" r="A115">
        <v>67</v>
      </c>
      <c t="s" r="B115">
        <v>1305</v>
      </c>
      <c t="s" r="C115">
        <v>966</v>
      </c>
      <c t="s" r="D115">
        <v>1306</v>
      </c>
      <c t="s" r="E115">
        <v>1306</v>
      </c>
      <c t="s" s="8" r="F115">
        <v>1151</v>
      </c>
      <c t="s" r="G115">
        <v>1307</v>
      </c>
    </row>
    <row r="116">
      <c t="s" r="A116">
        <v>67</v>
      </c>
      <c t="s" r="B116">
        <v>1308</v>
      </c>
      <c t="s" r="C116">
        <v>971</v>
      </c>
      <c t="s" r="D116">
        <v>1306</v>
      </c>
      <c t="s" r="E116">
        <v>1306</v>
      </c>
      <c t="s" s="8" r="F116">
        <v>1151</v>
      </c>
      <c t="s" r="G116">
        <v>1309</v>
      </c>
    </row>
    <row r="117">
      <c t="s" r="A117">
        <v>67</v>
      </c>
      <c t="s" r="B117">
        <v>1310</v>
      </c>
      <c t="s" r="C117">
        <v>976</v>
      </c>
      <c t="s" r="D117">
        <v>1306</v>
      </c>
      <c t="s" r="E117">
        <v>1306</v>
      </c>
      <c t="s" s="8" r="F117">
        <v>1151</v>
      </c>
      <c t="s" r="G117">
        <v>1311</v>
      </c>
    </row>
    <row r="118">
      <c t="s" r="A118">
        <v>69</v>
      </c>
      <c t="s" r="B118">
        <v>1312</v>
      </c>
      <c t="s" r="C118">
        <v>979</v>
      </c>
      <c t="s" r="D118">
        <v>1313</v>
      </c>
      <c t="s" r="E118">
        <v>1313</v>
      </c>
      <c t="s" s="8" r="F118">
        <v>1151</v>
      </c>
      <c t="s" r="G118">
        <v>1314</v>
      </c>
    </row>
    <row r="119">
      <c t="s" r="A119">
        <v>69</v>
      </c>
      <c t="s" r="B119">
        <v>1315</v>
      </c>
      <c t="s" r="C119">
        <v>984</v>
      </c>
      <c t="s" r="D119">
        <v>1313</v>
      </c>
      <c t="s" r="E119">
        <v>1313</v>
      </c>
      <c t="s" s="8" r="F119">
        <v>1151</v>
      </c>
      <c t="s" r="G119">
        <v>1316</v>
      </c>
    </row>
    <row r="120">
      <c t="s" r="A120">
        <v>69</v>
      </c>
      <c t="s" r="B120">
        <v>1317</v>
      </c>
      <c t="s" r="C120">
        <v>989</v>
      </c>
      <c t="s" r="D120">
        <v>1313</v>
      </c>
      <c t="s" r="E120">
        <v>1313</v>
      </c>
      <c t="s" s="8" r="F120">
        <v>1151</v>
      </c>
      <c t="s" r="G120">
        <v>1318</v>
      </c>
    </row>
    <row r="121">
      <c t="s" r="A121">
        <v>69</v>
      </c>
      <c t="s" r="B121">
        <v>1319</v>
      </c>
      <c t="s" s="8" r="C121">
        <v>1022</v>
      </c>
      <c t="s" r="E121">
        <v>1313</v>
      </c>
      <c t="s" s="8" r="F121">
        <v>1151</v>
      </c>
      <c t="s" s="8" r="G121">
        <v>1024</v>
      </c>
    </row>
    <row r="122">
      <c t="s" r="A122">
        <v>69</v>
      </c>
      <c t="s" r="B122">
        <v>1320</v>
      </c>
      <c t="s" s="8" r="C122">
        <v>1026</v>
      </c>
      <c t="s" r="E122">
        <v>1313</v>
      </c>
      <c t="s" s="8" r="F122">
        <v>1151</v>
      </c>
      <c t="s" s="8" r="G122">
        <v>1028</v>
      </c>
    </row>
    <row r="123">
      <c t="s" r="A123">
        <v>69</v>
      </c>
      <c t="s" r="B123">
        <v>1321</v>
      </c>
      <c t="s" s="8" r="C123">
        <v>1022</v>
      </c>
      <c t="s" s="8" r="E123">
        <v>1322</v>
      </c>
      <c t="s" r="F123">
        <v>1162</v>
      </c>
      <c t="s" s="8" r="G123">
        <v>1024</v>
      </c>
    </row>
    <row r="124">
      <c t="s" r="A124">
        <v>69</v>
      </c>
      <c t="s" r="B124">
        <v>1323</v>
      </c>
      <c t="s" s="8" r="C124">
        <v>1026</v>
      </c>
      <c t="s" s="8" r="E124">
        <v>1322</v>
      </c>
      <c t="s" r="F124">
        <v>1162</v>
      </c>
      <c t="s" s="8" r="G124">
        <v>1028</v>
      </c>
    </row>
    <row r="125">
      <c t="s" r="A125">
        <v>12</v>
      </c>
      <c t="s" r="B125">
        <v>1324</v>
      </c>
      <c t="s" s="8" r="C125">
        <v>992</v>
      </c>
      <c t="s" s="8" r="D125">
        <v>1325</v>
      </c>
      <c t="s" s="8" r="E125">
        <v>1325</v>
      </c>
      <c t="s" r="F125">
        <v>1151</v>
      </c>
      <c t="s" r="G125">
        <v>1326</v>
      </c>
    </row>
    <row r="126">
      <c t="s" r="A126">
        <v>12</v>
      </c>
      <c t="s" r="B126">
        <v>1327</v>
      </c>
      <c t="s" s="8" r="C126">
        <v>1011</v>
      </c>
      <c t="s" s="8" r="D126">
        <v>1325</v>
      </c>
      <c t="s" s="8" r="E126">
        <v>1325</v>
      </c>
      <c t="s" r="F126">
        <v>1151</v>
      </c>
      <c t="s" r="G126">
        <v>1328</v>
      </c>
    </row>
    <row r="127">
      <c t="s" s="8" r="A127">
        <v>1014</v>
      </c>
      <c t="s" r="B127">
        <v>1329</v>
      </c>
      <c t="s" s="8" r="C127">
        <v>1015</v>
      </c>
      <c t="s" s="8" r="D127">
        <v>1330</v>
      </c>
      <c t="s" s="8" r="E127">
        <v>1330</v>
      </c>
      <c t="s" r="F127">
        <v>1151</v>
      </c>
      <c t="s" r="G127">
        <v>1331</v>
      </c>
    </row>
    <row r="128">
      <c t="s" r="A128">
        <v>73</v>
      </c>
      <c t="s" r="B128">
        <v>1180</v>
      </c>
      <c t="s" s="8" r="C128">
        <v>1030</v>
      </c>
      <c t="s" r="D128">
        <v>1332</v>
      </c>
      <c t="s" r="E128">
        <v>1332</v>
      </c>
      <c t="s" s="8" r="F128">
        <v>1151</v>
      </c>
      <c t="s" r="G128">
        <v>1333</v>
      </c>
    </row>
    <row r="129">
      <c t="s" r="A129">
        <v>73</v>
      </c>
      <c t="s" r="B129">
        <v>1181</v>
      </c>
      <c t="s" s="8" r="C129">
        <v>1035</v>
      </c>
      <c t="s" r="D129">
        <v>1332</v>
      </c>
      <c t="s" r="E129">
        <v>1332</v>
      </c>
      <c t="s" s="8" r="F129">
        <v>1151</v>
      </c>
      <c t="s" r="G129">
        <v>1334</v>
      </c>
    </row>
    <row r="130">
      <c t="s" r="A130">
        <v>73</v>
      </c>
      <c t="s" r="B130">
        <v>1182</v>
      </c>
      <c t="s" s="8" r="C130">
        <v>1040</v>
      </c>
      <c t="s" r="D130">
        <v>1332</v>
      </c>
      <c t="s" r="E130">
        <v>1332</v>
      </c>
      <c t="s" s="8" r="F130">
        <v>1151</v>
      </c>
      <c t="s" r="G130">
        <v>1335</v>
      </c>
    </row>
    <row r="131">
      <c t="s" r="A131">
        <v>73</v>
      </c>
      <c t="s" r="B131">
        <v>1183</v>
      </c>
      <c t="s" s="8" r="C131">
        <v>1043</v>
      </c>
      <c t="s" r="E131">
        <v>1332</v>
      </c>
      <c t="s" s="8" r="F131">
        <v>1151</v>
      </c>
      <c t="s" s="8" r="G131">
        <v>1045</v>
      </c>
    </row>
    <row r="132">
      <c t="s" s="103" r="A132">
        <v>1047</v>
      </c>
      <c t="s" s="103" r="B132">
        <v>1184</v>
      </c>
      <c t="s" s="59" r="C132">
        <v>1048</v>
      </c>
      <c s="103" r="D132"/>
      <c t="s" s="103" r="E132">
        <v>1332</v>
      </c>
      <c t="s" s="59" r="F132">
        <v>1151</v>
      </c>
      <c t="s" s="59" r="G132">
        <v>1050</v>
      </c>
      <c s="103" r="H132"/>
      <c s="103" r="I132"/>
      <c s="103" r="J132"/>
      <c s="103" r="K132"/>
    </row>
    <row r="133">
      <c t="s" r="A133">
        <v>73</v>
      </c>
      <c t="s" r="B133">
        <v>1189</v>
      </c>
      <c t="s" s="8" r="C133">
        <v>1043</v>
      </c>
      <c t="s" s="8" r="E133">
        <v>1336</v>
      </c>
      <c t="s" r="F133">
        <v>1162</v>
      </c>
      <c t="s" s="8" r="G133">
        <v>1045</v>
      </c>
    </row>
    <row r="134">
      <c t="s" s="103" r="A134">
        <v>1047</v>
      </c>
      <c t="s" s="103" r="B134">
        <v>1190</v>
      </c>
      <c t="s" s="59" r="C134">
        <v>1048</v>
      </c>
      <c s="103" r="D134"/>
      <c t="s" s="59" r="E134">
        <v>1336</v>
      </c>
      <c t="s" s="103" r="F134">
        <v>1162</v>
      </c>
      <c t="s" s="59" r="G134">
        <v>1050</v>
      </c>
      <c s="103" r="H134"/>
      <c s="103" r="I134"/>
      <c s="103" r="J134"/>
      <c s="103" r="K134"/>
    </row>
    <row r="135">
      <c t="s" s="45" r="A135">
        <v>78</v>
      </c>
      <c t="s" r="B135">
        <v>1337</v>
      </c>
      <c t="s" s="8" r="C135">
        <v>1052</v>
      </c>
      <c t="s" s="8" r="D135">
        <v>1338</v>
      </c>
      <c t="s" s="8" r="E135">
        <v>1338</v>
      </c>
      <c t="s" r="F135">
        <v>1151</v>
      </c>
      <c t="s" r="G135">
        <v>1339</v>
      </c>
    </row>
    <row r="136">
      <c t="s" s="45" r="A136">
        <v>78</v>
      </c>
      <c t="s" s="8" r="B136">
        <v>1340</v>
      </c>
      <c t="s" s="8" r="C136">
        <v>1057</v>
      </c>
      <c s="45" r="D136"/>
      <c t="s" s="8" r="E136">
        <v>1338</v>
      </c>
      <c t="s" r="F136">
        <v>1151</v>
      </c>
      <c t="s" s="8" r="G136">
        <v>1341</v>
      </c>
    </row>
    <row r="137">
      <c t="s" s="8" r="A137">
        <v>78</v>
      </c>
      <c t="s" s="8" r="B137">
        <v>1342</v>
      </c>
      <c t="s" s="8" r="C137">
        <v>1057</v>
      </c>
      <c s="8" r="D137"/>
      <c t="s" s="8" r="E137">
        <v>1343</v>
      </c>
      <c t="s" s="8" r="F137">
        <v>1162</v>
      </c>
      <c t="s" s="8" r="G137">
        <v>1341</v>
      </c>
    </row>
    <row r="138">
      <c t="s" r="A138">
        <v>12</v>
      </c>
      <c t="s" r="B138">
        <v>1344</v>
      </c>
      <c t="s" s="8" r="C138">
        <v>1067</v>
      </c>
      <c t="s" s="8" r="D138">
        <v>1345</v>
      </c>
      <c t="s" s="8" r="E138">
        <v>1345</v>
      </c>
      <c t="s" r="F138">
        <v>1169</v>
      </c>
      <c t="s" r="G138">
        <v>1346</v>
      </c>
    </row>
    <row r="139">
      <c t="s" r="A139">
        <v>12</v>
      </c>
      <c t="s" r="B139">
        <v>1347</v>
      </c>
      <c t="s" s="8" r="C139">
        <v>1067</v>
      </c>
      <c t="s" s="8" r="E139">
        <v>1348</v>
      </c>
      <c t="s" r="F139">
        <v>1173</v>
      </c>
      <c t="s" r="G139">
        <v>1346</v>
      </c>
    </row>
    <row r="140">
      <c t="s" r="A140">
        <v>71</v>
      </c>
      <c t="s" r="B140">
        <v>1349</v>
      </c>
      <c t="s" s="8" r="C140">
        <v>1075</v>
      </c>
      <c t="s" r="D140">
        <v>1350</v>
      </c>
      <c t="s" r="E140">
        <v>1350</v>
      </c>
      <c t="s" s="8" r="F140">
        <v>1151</v>
      </c>
      <c t="s" s="8" r="G140">
        <v>1076</v>
      </c>
    </row>
    <row r="141">
      <c t="s" r="A141">
        <v>71</v>
      </c>
      <c t="s" r="B141">
        <v>1351</v>
      </c>
      <c t="s" s="8" r="C141">
        <v>1078</v>
      </c>
      <c t="s" r="D141">
        <v>1350</v>
      </c>
      <c t="s" r="E141">
        <v>1350</v>
      </c>
      <c t="s" s="8" r="F141">
        <v>1151</v>
      </c>
      <c t="s" s="8" r="G141">
        <v>1080</v>
      </c>
    </row>
    <row r="142">
      <c t="s" r="A142">
        <v>71</v>
      </c>
      <c t="s" r="B142">
        <v>1155</v>
      </c>
      <c t="s" s="8" r="C142">
        <v>1083</v>
      </c>
      <c t="s" r="D142">
        <v>1350</v>
      </c>
      <c t="s" r="E142">
        <v>1350</v>
      </c>
      <c t="s" s="8" r="F142">
        <v>1151</v>
      </c>
      <c t="s" s="8" r="G142">
        <v>1085</v>
      </c>
    </row>
    <row r="143">
      <c t="s" r="A143">
        <v>71</v>
      </c>
      <c t="s" r="B143">
        <v>1156</v>
      </c>
      <c t="s" s="8" r="C143">
        <v>1088</v>
      </c>
      <c t="s" r="D143">
        <v>1350</v>
      </c>
      <c t="s" r="E143">
        <v>1350</v>
      </c>
      <c t="s" s="8" r="F143">
        <v>1151</v>
      </c>
      <c t="s" s="8" r="G143">
        <v>1090</v>
      </c>
    </row>
    <row r="144">
      <c t="s" r="A144">
        <v>71</v>
      </c>
      <c t="s" r="B144">
        <v>1157</v>
      </c>
      <c t="s" s="8" r="C144">
        <v>1093</v>
      </c>
      <c t="s" r="D144">
        <v>1350</v>
      </c>
      <c t="s" r="E144">
        <v>1350</v>
      </c>
      <c t="s" s="8" r="F144">
        <v>1151</v>
      </c>
      <c t="s" s="8" r="G144">
        <v>1095</v>
      </c>
    </row>
    <row r="145">
      <c t="s" r="A145">
        <v>71</v>
      </c>
      <c t="s" r="B145">
        <v>1158</v>
      </c>
      <c t="s" s="8" r="C145">
        <v>1098</v>
      </c>
      <c t="s" r="D145">
        <v>1350</v>
      </c>
      <c t="s" r="E145">
        <v>1350</v>
      </c>
      <c t="s" s="8" r="F145">
        <v>1151</v>
      </c>
      <c t="s" s="8" r="G145">
        <v>1100</v>
      </c>
    </row>
    <row r="146">
      <c t="s" r="A146">
        <v>71</v>
      </c>
      <c t="s" r="B146">
        <v>1159</v>
      </c>
      <c t="s" s="8" r="C146">
        <v>1103</v>
      </c>
      <c t="s" r="D146">
        <v>1350</v>
      </c>
      <c t="s" r="E146">
        <v>1350</v>
      </c>
      <c t="s" s="8" r="F146">
        <v>1151</v>
      </c>
      <c t="s" s="8" r="G146">
        <v>1105</v>
      </c>
    </row>
    <row r="147">
      <c t="s" r="A147">
        <v>71</v>
      </c>
      <c t="s" r="B147">
        <v>1352</v>
      </c>
      <c t="s" s="8" r="C147">
        <v>1108</v>
      </c>
      <c t="s" r="D147">
        <v>1350</v>
      </c>
      <c t="s" r="E147">
        <v>1350</v>
      </c>
      <c t="s" s="8" r="F147">
        <v>1151</v>
      </c>
      <c t="s" s="8" r="G147">
        <v>1110</v>
      </c>
    </row>
    <row r="148">
      <c t="s" r="A148">
        <v>71</v>
      </c>
      <c t="s" r="B148">
        <v>1353</v>
      </c>
      <c t="s" s="8" r="C148">
        <v>1113</v>
      </c>
      <c t="s" r="D148">
        <v>1350</v>
      </c>
      <c t="s" r="E148">
        <v>1350</v>
      </c>
      <c t="s" s="8" r="F148">
        <v>1151</v>
      </c>
      <c t="s" s="8" r="G148">
        <v>1115</v>
      </c>
    </row>
    <row r="149">
      <c t="s" r="A149">
        <v>71</v>
      </c>
      <c t="s" r="B149">
        <v>1354</v>
      </c>
      <c t="s" s="8" r="C149">
        <v>1118</v>
      </c>
      <c t="s" r="D149">
        <v>1350</v>
      </c>
      <c t="s" r="E149">
        <v>1350</v>
      </c>
      <c t="s" s="8" r="F149">
        <v>1151</v>
      </c>
      <c t="s" s="8" r="G149">
        <v>1120</v>
      </c>
    </row>
    <row r="150">
      <c t="s" r="A150">
        <v>71</v>
      </c>
      <c t="s" r="B150">
        <v>1355</v>
      </c>
      <c t="s" s="8" r="C150">
        <v>1123</v>
      </c>
      <c t="s" r="E150">
        <v>1350</v>
      </c>
      <c t="s" s="8" r="F150">
        <v>1151</v>
      </c>
      <c t="s" s="8" r="G150">
        <v>1125</v>
      </c>
    </row>
    <row r="151">
      <c t="s" r="A151">
        <v>71</v>
      </c>
      <c t="s" r="B151">
        <v>1356</v>
      </c>
      <c t="s" s="8" r="C151">
        <v>1127</v>
      </c>
      <c t="s" r="E151">
        <v>1350</v>
      </c>
      <c t="s" s="8" r="F151">
        <v>1151</v>
      </c>
      <c t="s" s="8" r="G151">
        <v>1129</v>
      </c>
    </row>
    <row r="152">
      <c t="s" r="A152">
        <v>71</v>
      </c>
      <c t="s" r="B152">
        <v>1357</v>
      </c>
      <c t="s" s="8" r="C152">
        <v>1123</v>
      </c>
      <c t="s" s="8" r="E152">
        <v>1358</v>
      </c>
      <c t="s" s="8" r="F152">
        <v>1162</v>
      </c>
      <c t="s" s="8" r="G152">
        <v>1125</v>
      </c>
    </row>
    <row r="153">
      <c t="s" r="A153">
        <v>71</v>
      </c>
      <c t="s" r="B153">
        <v>1359</v>
      </c>
      <c t="s" s="8" r="C153">
        <v>1127</v>
      </c>
      <c t="s" s="8" r="E153">
        <v>1358</v>
      </c>
      <c t="s" s="8" r="F153">
        <v>1162</v>
      </c>
      <c t="s" s="8" r="G153">
        <v>1129</v>
      </c>
    </row>
    <row r="154">
      <c t="s" s="96" r="A154">
        <v>106</v>
      </c>
      <c t="s" r="B154">
        <v>1360</v>
      </c>
      <c t="s" r="C154">
        <v>1132</v>
      </c>
      <c t="s" r="D154">
        <v>1361</v>
      </c>
      <c t="s" r="E154">
        <v>1361</v>
      </c>
      <c t="s" s="8" r="F154">
        <v>1151</v>
      </c>
      <c t="s" r="G154">
        <v>1362</v>
      </c>
    </row>
    <row r="155">
      <c t="s" s="96" r="A155">
        <v>106</v>
      </c>
      <c t="s" r="B155">
        <v>1363</v>
      </c>
      <c t="s" r="C155">
        <v>1135</v>
      </c>
      <c t="s" r="D155">
        <v>1361</v>
      </c>
      <c t="s" r="E155">
        <v>1361</v>
      </c>
      <c t="s" s="8" r="F155">
        <v>1151</v>
      </c>
      <c t="s" r="G155">
        <v>1364</v>
      </c>
    </row>
    <row r="156">
      <c t="s" s="96" r="A156">
        <v>106</v>
      </c>
      <c t="s" r="B156">
        <v>1365</v>
      </c>
      <c t="s" r="C156">
        <v>1138</v>
      </c>
      <c t="s" r="D156">
        <v>1361</v>
      </c>
      <c t="s" r="E156">
        <v>1361</v>
      </c>
      <c t="s" s="8" r="F156">
        <v>1151</v>
      </c>
      <c t="s" r="G156">
        <v>1366</v>
      </c>
    </row>
    <row r="157">
      <c t="s" r="A157">
        <v>75</v>
      </c>
      <c t="s" r="B157">
        <v>1174</v>
      </c>
      <c t="s" r="C157">
        <v>715</v>
      </c>
      <c t="s" r="D157">
        <v>1367</v>
      </c>
      <c t="s" r="E157">
        <v>1367</v>
      </c>
      <c t="s" r="F157">
        <v>1151</v>
      </c>
      <c t="s" r="G157">
        <v>1176</v>
      </c>
    </row>
  </sheetData>
  <mergeCells count="1">
    <mergeCell ref="B2:G2"/>
  </mergeCells>
  <legacy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2" customWidth="1" max="2" width="28.57"/>
    <col min="6" customWidth="1" max="6" width="19.0"/>
    <col min="7" customWidth="1" max="7" width="19.86"/>
    <col min="8" customWidth="1" max="8" width="15.57"/>
    <col min="9" customWidth="1" max="9" width="21.29"/>
    <col min="10" customWidth="1" max="10" width="31.29"/>
    <col min="12" customWidth="1" max="12" width="19.57"/>
    <col min="13" customWidth="1" max="13" width="32.71"/>
  </cols>
  <sheetData>
    <row r="1">
      <c t="s" s="70" r="A1">
        <v>0</v>
      </c>
      <c t="s" s="70" r="B1">
        <v>271</v>
      </c>
      <c t="s" s="70" r="C1">
        <v>110</v>
      </c>
      <c t="s" s="70" r="D1">
        <v>543</v>
      </c>
      <c t="s" s="70" r="E1">
        <v>566</v>
      </c>
      <c t="s" s="70" r="F1">
        <v>1368</v>
      </c>
      <c t="s" s="70" r="G1">
        <v>1369</v>
      </c>
      <c t="s" s="70" r="H1">
        <v>1370</v>
      </c>
      <c t="s" s="70" r="I1">
        <v>1371</v>
      </c>
      <c t="s" s="70" r="J1">
        <v>1372</v>
      </c>
      <c t="s" s="70" r="K1">
        <v>1373</v>
      </c>
      <c t="s" s="70" r="L1">
        <v>1374</v>
      </c>
      <c t="s" s="70" r="M1">
        <v>1375</v>
      </c>
    </row>
    <row r="2">
      <c t="s" s="27" r="A2">
        <v>122</v>
      </c>
      <c t="s" s="24" r="B2">
        <v>123</v>
      </c>
      <c s="24" r="C2"/>
      <c s="24" r="D2"/>
      <c s="24" r="E2"/>
      <c s="24" r="F2"/>
      <c s="24" r="G2"/>
      <c s="8" r="H2"/>
      <c s="8" r="I2"/>
      <c s="8" r="J2"/>
      <c s="8" r="K2"/>
      <c s="8" r="L2"/>
      <c s="8" r="M2"/>
    </row>
    <row r="3">
      <c t="s" s="12" r="A3">
        <v>26</v>
      </c>
      <c s="12" r="B3"/>
      <c t="s" s="12" r="C3">
        <v>1376</v>
      </c>
      <c t="s" s="12" r="D3">
        <v>552</v>
      </c>
      <c t="s" s="12" r="E3">
        <v>600</v>
      </c>
      <c t="s" s="12" r="F3">
        <v>1172</v>
      </c>
      <c t="s" s="12" r="G3">
        <v>1168</v>
      </c>
      <c t="b" s="12" r="H3">
        <v>1</v>
      </c>
      <c t="s" s="12" r="I3">
        <v>1377</v>
      </c>
      <c t="s" s="12" r="J3">
        <v>1377</v>
      </c>
      <c s="12" r="K3"/>
      <c s="12" r="L3"/>
      <c t="s" s="12" r="M3">
        <v>1378</v>
      </c>
    </row>
    <row r="4">
      <c t="s" s="12" r="A4">
        <v>26</v>
      </c>
      <c s="12" r="B4"/>
      <c t="s" s="12" r="C4">
        <v>1379</v>
      </c>
      <c t="s" s="12" r="D4">
        <v>552</v>
      </c>
      <c t="s" s="12" r="E4">
        <v>600</v>
      </c>
      <c t="s" s="12" r="F4">
        <v>1161</v>
      </c>
      <c t="s" s="12" r="G4">
        <v>1150</v>
      </c>
      <c t="b" s="12" r="H4">
        <v>1</v>
      </c>
      <c t="s" s="12" r="I4">
        <v>1380</v>
      </c>
      <c t="s" s="12" r="J4">
        <v>1380</v>
      </c>
      <c s="12" r="K4"/>
      <c s="12" r="L4"/>
      <c t="s" s="12" r="M4">
        <v>1381</v>
      </c>
    </row>
    <row r="5">
      <c t="s" s="12" r="A5">
        <v>26</v>
      </c>
      <c s="12" r="B5"/>
      <c t="s" s="12" r="C5">
        <v>1382</v>
      </c>
      <c t="s" s="12" r="D5">
        <v>552</v>
      </c>
      <c t="s" s="12" r="E5">
        <v>600</v>
      </c>
      <c t="s" s="12" r="F5">
        <v>1383</v>
      </c>
      <c t="s" s="12" r="G5">
        <v>1384</v>
      </c>
      <c t="b" s="12" r="H5">
        <v>0</v>
      </c>
      <c t="s" s="12" r="I5">
        <v>1385</v>
      </c>
      <c t="s" s="12" r="J5">
        <v>1385</v>
      </c>
      <c s="12" r="K5"/>
      <c s="12" r="L5"/>
      <c t="s" s="12" r="M5">
        <v>1386</v>
      </c>
    </row>
    <row r="6">
      <c t="s" s="12" r="A6">
        <v>26</v>
      </c>
      <c s="12" r="B6"/>
      <c t="s" s="12" r="C6">
        <v>1387</v>
      </c>
      <c t="s" s="12" r="D6">
        <v>552</v>
      </c>
      <c t="s" s="12" r="E6">
        <v>600</v>
      </c>
      <c t="s" s="12" r="F6">
        <v>1388</v>
      </c>
      <c t="s" s="12" r="G6">
        <v>1389</v>
      </c>
      <c t="b" s="12" r="H6">
        <v>1</v>
      </c>
      <c t="s" s="12" r="I6">
        <v>1390</v>
      </c>
      <c t="s" s="12" r="J6">
        <v>1390</v>
      </c>
      <c s="12" r="K6"/>
      <c s="12" r="L6"/>
      <c t="s" s="12" r="M6">
        <v>1386</v>
      </c>
    </row>
    <row r="7">
      <c t="s" s="12" r="A7">
        <v>30</v>
      </c>
      <c s="12" r="B7"/>
      <c t="s" s="12" r="C7">
        <v>1391</v>
      </c>
      <c t="s" s="12" r="D7">
        <v>552</v>
      </c>
      <c t="s" s="12" r="E7">
        <v>600</v>
      </c>
      <c t="s" s="12" r="F7">
        <v>1186</v>
      </c>
      <c t="s" s="12" r="G7">
        <v>1178</v>
      </c>
      <c t="b" s="12" r="H7">
        <v>1</v>
      </c>
      <c t="s" s="12" r="I7">
        <v>1392</v>
      </c>
      <c t="s" s="12" r="J7">
        <v>1392</v>
      </c>
      <c s="12" r="K7"/>
      <c s="12" r="L7"/>
      <c t="s" s="12" r="M7">
        <v>1381</v>
      </c>
    </row>
    <row r="8">
      <c t="s" s="8" r="A8">
        <v>56</v>
      </c>
      <c s="8" r="B8"/>
      <c t="s" s="8" r="C8">
        <v>1393</v>
      </c>
      <c t="s" s="8" r="D8">
        <v>1394</v>
      </c>
      <c t="s" s="8" r="E8">
        <v>1395</v>
      </c>
      <c t="s" s="8" r="F8">
        <v>1396</v>
      </c>
      <c t="s" s="8" r="G8">
        <v>1192</v>
      </c>
      <c t="b" s="8" r="H8">
        <v>1</v>
      </c>
      <c t="s" s="8" r="I8">
        <v>1397</v>
      </c>
      <c t="s" s="8" r="J8">
        <v>1398</v>
      </c>
      <c s="8" r="K8"/>
      <c s="8" r="L8"/>
      <c t="s" s="8" r="M8">
        <v>1378</v>
      </c>
    </row>
    <row r="9">
      <c t="s" s="8" r="A9">
        <v>12</v>
      </c>
      <c s="8" r="B9"/>
      <c t="s" s="8" r="C9">
        <v>1399</v>
      </c>
      <c t="s" s="8" r="D9">
        <v>552</v>
      </c>
      <c t="s" s="8" r="E9">
        <v>600</v>
      </c>
      <c t="s" s="8" r="F9">
        <v>1233</v>
      </c>
      <c t="s" s="8" r="G9">
        <v>1232</v>
      </c>
      <c t="b" s="8" r="H9">
        <v>1</v>
      </c>
      <c t="s" s="8" r="I9">
        <v>1400</v>
      </c>
      <c t="s" s="8" r="J9">
        <v>1401</v>
      </c>
      <c t="s" s="8" r="K9">
        <v>303</v>
      </c>
      <c s="8" r="L9"/>
      <c t="s" s="8" r="M9">
        <v>1378</v>
      </c>
    </row>
    <row r="10">
      <c t="s" s="8" r="A10">
        <v>35</v>
      </c>
      <c s="8" r="B10"/>
      <c t="s" s="8" r="C10">
        <v>1402</v>
      </c>
      <c t="s" s="8" r="D10">
        <v>552</v>
      </c>
      <c t="s" s="8" r="E10">
        <v>600</v>
      </c>
      <c t="s" s="8" r="F10">
        <v>1403</v>
      </c>
      <c t="s" s="8" r="G10">
        <v>1404</v>
      </c>
      <c t="b" s="8" r="H10">
        <v>0</v>
      </c>
      <c t="s" s="8" r="I10">
        <v>1405</v>
      </c>
      <c t="s" s="8" r="J10">
        <v>1406</v>
      </c>
      <c s="8" r="K10"/>
      <c s="8" r="L10"/>
      <c t="s" s="8" r="M10">
        <v>1378</v>
      </c>
    </row>
    <row r="11">
      <c t="s" s="8" r="A11">
        <v>35</v>
      </c>
      <c t="s" s="8" r="B11">
        <v>1407</v>
      </c>
      <c t="s" s="8" r="C11">
        <v>1408</v>
      </c>
      <c t="s" s="8" r="D11">
        <v>552</v>
      </c>
      <c t="s" s="8" r="E11">
        <v>600</v>
      </c>
      <c t="s" s="8" r="F11">
        <v>1409</v>
      </c>
      <c t="s" s="8" r="G11">
        <v>1410</v>
      </c>
      <c t="b" s="8" r="H11">
        <v>0</v>
      </c>
      <c t="s" s="8" r="I11">
        <v>1411</v>
      </c>
      <c t="s" s="8" r="J11">
        <v>1412</v>
      </c>
      <c s="8" r="K11"/>
      <c s="8" r="L11"/>
      <c t="s" s="8" r="M11">
        <v>1378</v>
      </c>
    </row>
    <row r="12">
      <c t="s" s="8" r="A12">
        <v>35</v>
      </c>
      <c t="s" s="8" r="B12">
        <v>1407</v>
      </c>
      <c t="s" s="8" r="C12">
        <v>1413</v>
      </c>
      <c t="s" s="8" r="D12">
        <v>552</v>
      </c>
      <c t="s" s="8" r="E12">
        <v>600</v>
      </c>
      <c t="s" s="8" r="F12">
        <v>1414</v>
      </c>
      <c t="s" s="8" r="G12">
        <v>1415</v>
      </c>
      <c t="b" s="8" r="H12">
        <v>0</v>
      </c>
      <c t="s" s="8" r="I12">
        <v>1416</v>
      </c>
      <c t="s" s="8" r="J12">
        <v>1417</v>
      </c>
      <c s="8" r="K12"/>
      <c s="8" r="L12"/>
      <c t="s" s="8" r="M12">
        <v>1378</v>
      </c>
    </row>
    <row r="13">
      <c t="s" s="8" r="A13">
        <v>35</v>
      </c>
      <c t="s" s="8" r="B13">
        <v>1407</v>
      </c>
      <c t="s" s="8" r="C13">
        <v>1418</v>
      </c>
      <c t="s" s="8" r="D13">
        <v>552</v>
      </c>
      <c t="s" s="8" r="E13">
        <v>600</v>
      </c>
      <c t="s" s="8" r="F13">
        <v>1419</v>
      </c>
      <c t="s" s="8" r="G13">
        <v>1420</v>
      </c>
      <c t="b" s="8" r="H13">
        <v>0</v>
      </c>
      <c t="s" s="8" r="I13">
        <v>1421</v>
      </c>
      <c t="s" s="8" r="J13">
        <v>1422</v>
      </c>
      <c s="8" r="K13"/>
      <c s="8" r="L13"/>
      <c t="s" s="8" r="M13">
        <v>1378</v>
      </c>
    </row>
    <row r="14">
      <c t="s" s="8" r="A14">
        <v>35</v>
      </c>
      <c s="8" r="B14"/>
      <c t="s" s="8" r="C14">
        <v>1423</v>
      </c>
      <c t="s" s="8" r="D14">
        <v>552</v>
      </c>
      <c t="s" s="8" r="E14">
        <v>600</v>
      </c>
      <c t="s" s="8" r="F14">
        <v>1225</v>
      </c>
      <c t="s" s="8" r="G14">
        <v>157</v>
      </c>
      <c t="b" s="8" r="H14">
        <v>1</v>
      </c>
      <c t="s" s="8" r="I14">
        <v>1424</v>
      </c>
      <c t="s" s="8" r="J14">
        <v>1425</v>
      </c>
      <c s="8" r="K14"/>
      <c s="8" r="L14"/>
      <c t="s" s="8" r="M14">
        <v>1378</v>
      </c>
    </row>
    <row r="15">
      <c t="s" s="8" r="A15">
        <v>35</v>
      </c>
      <c s="8" r="B15"/>
      <c t="s" s="8" r="C15">
        <v>1426</v>
      </c>
      <c t="s" s="8" r="D15">
        <v>552</v>
      </c>
      <c t="s" s="8" r="E15">
        <v>600</v>
      </c>
      <c t="s" s="8" r="F15">
        <v>1206</v>
      </c>
      <c t="s" s="8" r="G15">
        <v>150</v>
      </c>
      <c t="b" s="8" r="H15">
        <v>0</v>
      </c>
      <c t="s" s="8" r="I15">
        <v>1427</v>
      </c>
      <c t="s" s="8" r="J15">
        <v>1428</v>
      </c>
      <c s="8" r="K15"/>
      <c s="8" r="L15"/>
      <c t="s" s="8" r="M15">
        <v>1378</v>
      </c>
    </row>
    <row r="16">
      <c t="s" s="8" r="A16">
        <v>65</v>
      </c>
      <c s="8" r="B16"/>
      <c t="s" s="8" r="C16">
        <v>1429</v>
      </c>
      <c t="s" s="8" r="D16">
        <v>552</v>
      </c>
      <c t="s" s="8" r="E16">
        <v>600</v>
      </c>
      <c t="s" s="8" r="F16">
        <v>1269</v>
      </c>
      <c t="s" s="8" r="G16">
        <v>1258</v>
      </c>
      <c t="b" s="8" r="H16">
        <v>1</v>
      </c>
      <c t="s" s="8" r="I16">
        <v>1430</v>
      </c>
      <c t="s" s="8" r="J16">
        <v>1431</v>
      </c>
      <c s="8" r="K16"/>
      <c s="8" r="L16"/>
      <c t="s" s="8" r="M16">
        <v>1378</v>
      </c>
    </row>
    <row r="17">
      <c t="s" s="8" r="A17">
        <v>63</v>
      </c>
      <c s="8" r="B17"/>
      <c t="s" s="8" r="C17">
        <v>1432</v>
      </c>
      <c t="s" s="8" r="D17">
        <v>552</v>
      </c>
      <c t="s" s="8" r="E17">
        <v>600</v>
      </c>
      <c t="s" s="8" r="F17">
        <v>1285</v>
      </c>
      <c t="s" s="8" r="G17">
        <v>1274</v>
      </c>
      <c t="b" s="8" r="H17">
        <v>1</v>
      </c>
      <c t="s" s="8" r="I17">
        <v>1433</v>
      </c>
      <c t="s" s="8" r="J17">
        <v>1434</v>
      </c>
      <c s="8" r="K17"/>
      <c s="8" r="L17"/>
      <c t="s" s="8" r="M17">
        <v>1378</v>
      </c>
    </row>
    <row r="18">
      <c t="s" s="8" r="A18">
        <v>59</v>
      </c>
      <c s="8" r="B18"/>
      <c t="s" s="8" r="C18">
        <v>1435</v>
      </c>
      <c t="s" s="8" r="D18">
        <v>552</v>
      </c>
      <c t="s" s="8" r="E18">
        <v>600</v>
      </c>
      <c t="s" s="8" r="F18">
        <v>1301</v>
      </c>
      <c t="s" s="8" r="G18">
        <v>1288</v>
      </c>
      <c t="b" s="8" r="H18">
        <v>1</v>
      </c>
      <c t="s" s="8" r="I18">
        <v>1436</v>
      </c>
      <c t="s" s="8" r="J18">
        <v>1437</v>
      </c>
      <c s="8" r="K18"/>
      <c s="8" r="L18"/>
      <c t="s" s="8" r="M18">
        <v>1378</v>
      </c>
    </row>
    <row r="19">
      <c t="s" s="8" r="A19">
        <v>67</v>
      </c>
      <c s="8" r="B19"/>
      <c t="s" s="8" r="C19">
        <v>1438</v>
      </c>
      <c t="s" s="8" r="D19">
        <v>552</v>
      </c>
      <c t="s" s="8" r="E19">
        <v>600</v>
      </c>
      <c t="s" s="8" r="F19">
        <v>1439</v>
      </c>
      <c t="s" s="8" r="G19">
        <v>1306</v>
      </c>
      <c t="b" s="8" r="H19">
        <v>1</v>
      </c>
      <c t="s" s="8" r="I19">
        <v>1440</v>
      </c>
      <c t="s" s="8" r="J19">
        <v>1441</v>
      </c>
      <c s="8" r="K19"/>
      <c s="8" r="L19"/>
      <c t="s" s="8" r="M19">
        <v>1378</v>
      </c>
    </row>
    <row r="20">
      <c t="s" s="8" r="A20">
        <v>69</v>
      </c>
      <c s="8" r="B20"/>
      <c t="s" s="8" r="C20">
        <v>1442</v>
      </c>
      <c t="s" s="8" r="D20">
        <v>552</v>
      </c>
      <c t="s" s="8" r="E20">
        <v>600</v>
      </c>
      <c t="s" s="8" r="F20">
        <v>1322</v>
      </c>
      <c t="s" s="8" r="G20">
        <v>1313</v>
      </c>
      <c t="b" s="8" r="H20">
        <v>1</v>
      </c>
      <c t="s" s="8" r="I20">
        <v>1443</v>
      </c>
      <c t="s" s="8" r="J20">
        <v>1444</v>
      </c>
      <c s="8" r="K20"/>
      <c s="8" r="L20"/>
      <c t="s" s="8" r="M20">
        <v>1378</v>
      </c>
    </row>
    <row r="21">
      <c t="s" s="8" r="A21">
        <v>73</v>
      </c>
      <c s="8" r="B21"/>
      <c t="s" s="8" r="C21">
        <v>1445</v>
      </c>
      <c t="s" s="8" r="D21">
        <v>552</v>
      </c>
      <c t="s" s="8" r="E21">
        <v>600</v>
      </c>
      <c t="s" s="8" r="F21">
        <v>1336</v>
      </c>
      <c t="s" s="8" r="G21">
        <v>1332</v>
      </c>
      <c t="b" s="8" r="H21">
        <v>1</v>
      </c>
      <c t="s" s="8" r="I21">
        <v>1446</v>
      </c>
      <c t="s" s="8" r="J21">
        <v>1447</v>
      </c>
      <c t="s" s="8" r="K21">
        <v>303</v>
      </c>
      <c s="8" r="L21"/>
      <c t="s" s="8" r="M21">
        <v>1378</v>
      </c>
    </row>
    <row r="22">
      <c t="s" s="8" r="A22">
        <v>78</v>
      </c>
      <c s="8" r="B22"/>
      <c t="s" s="8" r="C22">
        <v>1448</v>
      </c>
      <c t="s" s="8" r="D22">
        <v>552</v>
      </c>
      <c t="s" s="8" r="E22">
        <v>600</v>
      </c>
      <c t="s" s="8" r="F22">
        <v>1343</v>
      </c>
      <c t="s" s="8" r="G22">
        <v>1338</v>
      </c>
      <c t="b" s="8" r="H22">
        <v>1</v>
      </c>
      <c t="s" s="8" r="I22">
        <v>1449</v>
      </c>
      <c t="s" s="8" r="J22">
        <v>1450</v>
      </c>
      <c s="8" r="K22"/>
      <c s="8" r="L22"/>
      <c t="s" s="8" r="M22">
        <v>1378</v>
      </c>
    </row>
    <row r="23">
      <c t="s" s="8" r="A23">
        <v>12</v>
      </c>
      <c s="8" r="B23"/>
      <c t="s" s="8" r="C23">
        <v>1451</v>
      </c>
      <c t="s" s="8" r="D23">
        <v>552</v>
      </c>
      <c t="s" s="8" r="E23">
        <v>600</v>
      </c>
      <c t="s" s="8" r="F23">
        <v>1348</v>
      </c>
      <c t="s" s="8" r="G23">
        <v>1345</v>
      </c>
      <c t="b" s="8" r="H23">
        <v>1</v>
      </c>
      <c t="s" s="8" r="I23">
        <v>1452</v>
      </c>
      <c t="s" s="8" r="J23">
        <v>1453</v>
      </c>
      <c t="s" s="8" r="K23">
        <v>303</v>
      </c>
      <c s="8" r="L23"/>
      <c t="s" s="8" r="M23">
        <v>1378</v>
      </c>
    </row>
    <row r="24">
      <c t="s" s="8" r="A24">
        <v>71</v>
      </c>
      <c s="8" r="B24"/>
      <c t="s" s="8" r="C24">
        <v>1454</v>
      </c>
      <c t="s" s="8" r="D24">
        <v>552</v>
      </c>
      <c t="s" s="8" r="E24">
        <v>600</v>
      </c>
      <c t="s" s="8" r="F24">
        <v>1358</v>
      </c>
      <c t="s" s="8" r="G24">
        <v>1350</v>
      </c>
      <c t="b" s="8" r="H24">
        <v>1</v>
      </c>
      <c t="s" s="8" r="I24">
        <v>1455</v>
      </c>
      <c t="s" s="8" r="J24">
        <v>1456</v>
      </c>
      <c s="8" r="K24"/>
      <c s="8" r="L24"/>
      <c t="s" s="8" r="M24">
        <v>1378</v>
      </c>
    </row>
    <row r="25">
      <c t="s" s="8" r="A25">
        <v>75</v>
      </c>
      <c s="8" r="B25"/>
      <c t="s" s="8" r="C25">
        <v>1457</v>
      </c>
      <c t="s" s="8" r="D25">
        <v>552</v>
      </c>
      <c t="s" s="8" r="E25">
        <v>600</v>
      </c>
      <c t="s" s="8" r="F25">
        <v>1458</v>
      </c>
      <c t="s" s="8" r="G25">
        <v>1367</v>
      </c>
      <c t="b" s="8" r="H25">
        <v>1</v>
      </c>
      <c t="s" s="8" r="I25">
        <v>1459</v>
      </c>
      <c t="s" s="8" r="J25">
        <v>1460</v>
      </c>
      <c s="8" r="K25"/>
      <c s="8" r="L25"/>
      <c t="s" s="8" r="M25">
        <v>1378</v>
      </c>
    </row>
    <row r="26">
      <c s="8" r="A26"/>
      <c s="8" r="B26"/>
      <c s="8" r="C26"/>
      <c s="8" r="D26"/>
      <c s="8" r="E26"/>
      <c s="8" r="F26"/>
      <c s="8" r="G26"/>
      <c s="8" r="H26"/>
      <c s="8" r="I26"/>
      <c s="8" r="J26"/>
      <c s="8" r="K26"/>
      <c s="8" r="L26"/>
      <c s="8" r="M26"/>
    </row>
    <row r="27">
      <c s="8" r="A27"/>
      <c s="8" r="B27"/>
      <c s="8" r="C27"/>
      <c s="8" r="D27"/>
      <c s="8" r="E27"/>
      <c s="8" r="F27"/>
      <c s="8" r="G27"/>
      <c s="8" r="H27"/>
      <c s="8" r="I27"/>
      <c s="8" r="J27"/>
      <c s="8" r="K27"/>
      <c s="8" r="L27"/>
      <c s="8" r="M27"/>
    </row>
    <row r="28">
      <c s="8" r="A28"/>
      <c s="8" r="B28"/>
      <c s="8" r="C28"/>
      <c s="8" r="D28"/>
      <c s="8" r="E28"/>
      <c s="8" r="F28"/>
      <c s="8" r="G28"/>
      <c s="8" r="H28"/>
      <c s="8" r="I28"/>
      <c s="8" r="J28"/>
      <c s="8" r="K28"/>
      <c s="8" r="L28"/>
      <c s="8" r="M28"/>
    </row>
    <row r="29">
      <c s="8" r="A29"/>
      <c s="8" r="B29"/>
      <c s="8" r="C29"/>
      <c s="8" r="D29"/>
      <c s="8" r="E29"/>
      <c s="8" r="F29"/>
      <c s="8" r="G29"/>
      <c s="8" r="H29"/>
      <c s="8" r="I29"/>
      <c s="8" r="J29"/>
      <c s="8" r="K29"/>
      <c s="8" r="L29"/>
      <c s="8" r="M29"/>
    </row>
    <row r="30">
      <c s="8" r="A30"/>
      <c s="8" r="B30"/>
      <c s="8" r="C30"/>
      <c s="8" r="D30"/>
      <c s="8" r="E30"/>
      <c s="8" r="F30"/>
      <c s="8" r="G30"/>
      <c s="8" r="H30"/>
      <c s="8" r="I30"/>
      <c s="8" r="J30"/>
      <c s="8" r="K30"/>
      <c s="8" r="L30"/>
      <c s="8" r="M30"/>
    </row>
    <row r="31">
      <c s="8" r="A31"/>
      <c s="8" r="B31"/>
      <c s="8" r="C31"/>
      <c s="8" r="D31"/>
      <c s="8" r="E31"/>
      <c s="8" r="F31"/>
      <c s="8" r="G31"/>
      <c s="8" r="H31"/>
      <c s="8" r="I31"/>
      <c s="8" r="J31"/>
      <c s="8" r="K31"/>
      <c s="8" r="L31"/>
      <c s="8" r="M31"/>
    </row>
    <row r="32">
      <c s="8" r="A32"/>
      <c s="8" r="B32"/>
      <c s="8" r="C32"/>
      <c s="8" r="D32"/>
      <c s="8" r="E32"/>
      <c s="8" r="F32"/>
      <c s="8" r="G32"/>
      <c s="8" r="H32"/>
      <c s="8" r="I32"/>
      <c s="8" r="J32"/>
      <c s="8" r="K32"/>
      <c s="8" r="L32"/>
      <c s="8" r="M32"/>
    </row>
    <row r="33">
      <c s="8" r="A33"/>
      <c s="8" r="B33"/>
      <c s="8" r="C33"/>
      <c s="8" r="D33"/>
      <c s="8" r="E33"/>
      <c s="8" r="F33"/>
      <c s="8" r="G33"/>
      <c s="8" r="H33"/>
      <c s="8" r="I33"/>
      <c s="8" r="J33"/>
      <c s="8" r="K33"/>
      <c s="8" r="L33"/>
      <c s="8" r="M33"/>
    </row>
    <row r="34">
      <c s="8" r="A34"/>
      <c s="8" r="B34"/>
      <c s="8" r="C34"/>
      <c s="8" r="D34"/>
      <c s="8" r="E34"/>
      <c s="8" r="F34"/>
      <c s="8" r="G34"/>
      <c s="8" r="H34"/>
      <c s="8" r="I34"/>
      <c s="8" r="J34"/>
      <c s="8" r="K34"/>
      <c s="8" r="L34"/>
      <c s="8" r="M34"/>
    </row>
  </sheetData>
  <mergeCells count="1">
    <mergeCell ref="B2:G2"/>
  </mergeCells>
  <legacy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sheetData>
    <row r="1">
      <c t="s" s="70" r="A1">
        <v>0</v>
      </c>
      <c t="s" s="70" r="B1">
        <v>110</v>
      </c>
      <c t="s" s="70" r="C1">
        <v>543</v>
      </c>
      <c t="s" s="70" r="D1">
        <v>649</v>
      </c>
      <c t="s" s="70" r="E1">
        <v>566</v>
      </c>
      <c t="s" s="70" r="F1">
        <v>1461</v>
      </c>
      <c t="s" s="70" r="G1">
        <v>1462</v>
      </c>
      <c t="s" s="70" r="H1">
        <v>1463</v>
      </c>
      <c t="s" s="70" r="I1">
        <v>1464</v>
      </c>
      <c t="s" s="70" r="J1">
        <v>1465</v>
      </c>
      <c t="s" s="70" r="K1">
        <v>1466</v>
      </c>
      <c t="s" s="70" r="L1">
        <v>1467</v>
      </c>
      <c s="70" r="M1"/>
      <c s="70" r="N1"/>
      <c s="70" r="O1"/>
      <c s="70" r="P1"/>
      <c s="70" r="Q1"/>
      <c s="70" r="R1"/>
      <c s="8" r="S1"/>
      <c s="8" r="T1"/>
    </row>
    <row r="2">
      <c t="s" s="27" r="A2">
        <v>122</v>
      </c>
      <c t="s" s="24" r="B2">
        <v>123</v>
      </c>
      <c s="24" r="C2"/>
      <c s="24" r="D2"/>
      <c s="24" r="E2"/>
      <c s="24" r="F2"/>
      <c s="24" r="G2"/>
      <c s="24" r="H2"/>
      <c s="8" r="I2"/>
      <c s="8" r="J2"/>
      <c s="8" r="K2"/>
      <c s="8" r="L2"/>
      <c s="8" r="M2"/>
      <c s="8" r="N2"/>
      <c s="8" r="O2"/>
      <c s="8" r="P2"/>
      <c s="8" r="Q2"/>
      <c s="8" r="R2"/>
      <c s="8" r="S2"/>
      <c s="8" r="T2"/>
    </row>
    <row r="3">
      <c t="s" s="8" r="A3">
        <v>49</v>
      </c>
      <c t="s" s="8" r="B3">
        <v>1468</v>
      </c>
      <c s="8" r="C3"/>
      <c s="8" r="D3"/>
      <c s="8" r="E3"/>
      <c s="8" r="F3"/>
      <c t="s" s="8" r="G3">
        <v>1469</v>
      </c>
      <c s="8" r="H3"/>
      <c s="8" r="I3"/>
      <c s="8" r="J3"/>
      <c s="8" r="K3"/>
      <c s="8" r="L3"/>
      <c s="8" r="M3"/>
      <c s="8" r="N3"/>
      <c s="8" r="O3"/>
      <c s="8" r="P3"/>
      <c s="8" r="Q3"/>
      <c s="8" r="R3"/>
      <c s="8" r="S3"/>
      <c s="8" r="T3"/>
    </row>
    <row r="4">
      <c s="8" r="A4"/>
      <c s="8" r="B4"/>
      <c s="8" r="C4"/>
      <c s="8" r="D4"/>
      <c s="8" r="E4"/>
      <c s="8" r="F4"/>
      <c s="8" r="G4"/>
      <c s="8" r="H4"/>
      <c s="8" r="I4"/>
      <c s="8" r="J4"/>
      <c s="8" r="K4"/>
      <c s="8" r="L4"/>
      <c s="8" r="M4"/>
      <c s="8" r="N4"/>
      <c s="8" r="O4"/>
      <c s="8" r="P4"/>
      <c s="8" r="Q4"/>
      <c s="8" r="R4"/>
      <c s="8" r="S4"/>
      <c s="8" r="T4"/>
    </row>
    <row r="5">
      <c s="8" r="A5"/>
      <c s="8" r="B5"/>
      <c s="8" r="C5"/>
      <c s="8" r="D5"/>
      <c s="8" r="E5"/>
      <c s="8" r="F5"/>
      <c s="8" r="G5"/>
      <c s="8" r="H5"/>
      <c s="8" r="I5"/>
      <c s="8" r="J5"/>
      <c s="8" r="K5"/>
      <c s="8" r="L5"/>
      <c s="8" r="M5"/>
      <c s="8" r="N5"/>
      <c s="8" r="O5"/>
      <c s="8" r="P5"/>
      <c s="8" r="Q5"/>
      <c s="8" r="R5"/>
      <c s="8" r="S5"/>
      <c s="8" r="T5"/>
    </row>
    <row r="6">
      <c s="8" r="A6"/>
      <c s="8" r="B6"/>
      <c s="8" r="C6"/>
      <c s="8" r="D6"/>
      <c s="8" r="E6"/>
      <c s="8" r="F6"/>
      <c s="8" r="G6"/>
      <c s="8" r="H6"/>
      <c s="8" r="I6"/>
      <c s="8" r="J6"/>
      <c s="8" r="K6"/>
      <c s="8" r="L6"/>
      <c s="8" r="M6"/>
      <c s="8" r="N6"/>
      <c s="8" r="O6"/>
      <c s="8" r="P6"/>
      <c s="8" r="Q6"/>
      <c s="8" r="R6"/>
      <c s="8" r="S6"/>
      <c s="8" r="T6"/>
    </row>
    <row r="7">
      <c s="8" r="A7"/>
      <c s="8" r="B7"/>
      <c s="8" r="C7"/>
      <c s="8" r="D7"/>
      <c s="8" r="E7"/>
      <c s="8" r="F7"/>
      <c s="8" r="G7"/>
      <c s="8" r="H7"/>
      <c s="8" r="I7"/>
      <c s="8" r="J7"/>
      <c s="8" r="K7"/>
      <c s="8" r="L7"/>
      <c s="8" r="M7"/>
      <c s="8" r="N7"/>
      <c s="8" r="O7"/>
      <c s="8" r="P7"/>
      <c s="8" r="Q7"/>
      <c s="8" r="R7"/>
      <c s="8" r="S7"/>
      <c s="8" r="T7"/>
    </row>
    <row r="8">
      <c s="8" r="A8"/>
      <c s="8" r="B8"/>
      <c s="8" r="C8"/>
      <c s="8" r="D8"/>
      <c s="8" r="E8"/>
      <c s="8" r="F8"/>
      <c s="8" r="G8"/>
      <c s="8" r="H8"/>
      <c s="8" r="I8"/>
      <c s="8" r="J8"/>
      <c s="8" r="K8"/>
      <c s="8" r="L8"/>
      <c s="8" r="M8"/>
      <c s="8" r="N8"/>
      <c s="8" r="O8"/>
      <c s="8" r="P8"/>
      <c s="8" r="Q8"/>
      <c s="8" r="R8"/>
      <c s="8" r="S8"/>
      <c s="8" r="T8"/>
    </row>
    <row r="9">
      <c s="8" r="A9"/>
      <c s="8" r="B9"/>
      <c s="8" r="C9"/>
      <c s="8" r="D9"/>
      <c s="8" r="E9"/>
      <c s="8" r="F9"/>
      <c s="8" r="G9"/>
      <c s="8" r="H9"/>
      <c s="8" r="I9"/>
      <c s="8" r="J9"/>
      <c s="8" r="K9"/>
      <c s="8" r="L9"/>
      <c s="8" r="M9"/>
      <c s="8" r="N9"/>
      <c s="8" r="O9"/>
      <c s="8" r="P9"/>
      <c s="8" r="Q9"/>
      <c s="8" r="R9"/>
      <c s="8" r="S9"/>
      <c s="8" r="T9"/>
    </row>
    <row r="10">
      <c s="8" r="A10"/>
      <c s="8" r="B10"/>
      <c s="8" r="C10"/>
      <c s="8" r="D10"/>
      <c s="8" r="E10"/>
      <c s="8" r="F10"/>
      <c s="8" r="G10"/>
      <c s="8" r="H10"/>
      <c s="8" r="I10"/>
      <c s="8" r="J10"/>
      <c s="8" r="K10"/>
      <c s="8" r="L10"/>
      <c s="8" r="M10"/>
      <c s="8" r="N10"/>
      <c s="8" r="O10"/>
      <c s="8" r="P10"/>
      <c s="8" r="Q10"/>
      <c s="8" r="R10"/>
      <c s="8" r="S10"/>
      <c s="8" r="T10"/>
    </row>
    <row r="11">
      <c s="8" r="A11"/>
      <c s="8" r="B11"/>
      <c s="8" r="C11"/>
      <c s="8" r="D11"/>
      <c s="8" r="E11"/>
      <c s="8" r="F11"/>
      <c s="8" r="G11"/>
      <c s="8" r="H11"/>
      <c s="8" r="I11"/>
      <c s="8" r="J11"/>
      <c s="8" r="K11"/>
      <c s="8" r="L11"/>
      <c s="8" r="M11"/>
      <c s="8" r="N11"/>
      <c s="8" r="O11"/>
      <c s="8" r="P11"/>
      <c s="8" r="Q11"/>
      <c s="8" r="R11"/>
      <c s="8" r="S11"/>
      <c s="8" r="T11"/>
    </row>
    <row r="12">
      <c s="8" r="A12"/>
      <c s="8" r="B12"/>
      <c s="8" r="C12"/>
      <c s="8" r="D12"/>
      <c s="8" r="E12"/>
      <c s="8" r="F12"/>
      <c s="8" r="G12"/>
      <c s="8" r="H12"/>
      <c s="8" r="I12"/>
      <c s="8" r="J12"/>
      <c s="8" r="K12"/>
      <c s="8" r="L12"/>
      <c s="8" r="M12"/>
      <c s="8" r="N12"/>
      <c s="8" r="O12"/>
      <c s="8" r="P12"/>
      <c s="8" r="Q12"/>
      <c s="8" r="R12"/>
      <c s="8" r="S12"/>
      <c s="8" r="T12"/>
    </row>
    <row r="13">
      <c s="8" r="A13"/>
      <c s="8" r="B13"/>
      <c s="8" r="C13"/>
      <c s="8" r="D13"/>
      <c s="8" r="E13"/>
      <c s="8" r="F13"/>
      <c s="8" r="G13"/>
      <c s="8" r="H13"/>
      <c s="8" r="I13"/>
      <c s="8" r="J13"/>
      <c s="8" r="K13"/>
      <c s="8" r="L13"/>
      <c s="8" r="M13"/>
      <c s="8" r="N13"/>
      <c s="8" r="O13"/>
      <c s="8" r="P13"/>
      <c s="8" r="Q13"/>
      <c s="8" r="R13"/>
      <c s="8" r="S13"/>
      <c s="8" r="T13"/>
    </row>
    <row r="14">
      <c s="8" r="A14"/>
      <c s="8" r="B14"/>
      <c s="8" r="C14"/>
      <c s="8" r="D14"/>
      <c s="8" r="E14"/>
      <c s="8" r="F14"/>
      <c s="8" r="G14"/>
      <c s="8" r="H14"/>
      <c s="8" r="I14"/>
      <c s="8" r="J14"/>
      <c s="8" r="K14"/>
      <c s="8" r="L14"/>
      <c s="8" r="M14"/>
      <c s="8" r="N14"/>
      <c s="8" r="O14"/>
      <c s="8" r="P14"/>
      <c s="8" r="Q14"/>
      <c s="8" r="R14"/>
      <c s="8" r="S14"/>
      <c s="8" r="T14"/>
    </row>
    <row r="15">
      <c s="8" r="A15"/>
      <c s="8" r="B15"/>
      <c s="8" r="C15"/>
      <c s="8" r="D15"/>
      <c s="8" r="E15"/>
      <c s="8" r="F15"/>
      <c s="8" r="G15"/>
      <c s="8" r="H15"/>
      <c s="8" r="I15"/>
      <c s="8" r="J15"/>
      <c s="8" r="K15"/>
      <c s="8" r="L15"/>
      <c s="8" r="M15"/>
      <c s="8" r="N15"/>
      <c s="8" r="O15"/>
      <c s="8" r="P15"/>
      <c s="8" r="Q15"/>
      <c s="8" r="R15"/>
      <c s="8" r="S15"/>
      <c s="8" r="T15"/>
    </row>
    <row r="16">
      <c s="8" r="A16"/>
      <c s="8" r="B16"/>
      <c s="8" r="C16"/>
      <c s="8" r="D16"/>
      <c s="8" r="E16"/>
      <c s="8" r="F16"/>
      <c s="8" r="G16"/>
      <c s="8" r="H16"/>
      <c s="8" r="I16"/>
      <c s="8" r="J16"/>
      <c s="8" r="K16"/>
      <c s="8" r="L16"/>
      <c s="8" r="M16"/>
      <c s="8" r="N16"/>
      <c s="8" r="O16"/>
      <c s="8" r="P16"/>
      <c s="8" r="Q16"/>
      <c s="8" r="R16"/>
      <c s="8" r="S16"/>
      <c s="8" r="T16"/>
    </row>
    <row r="17">
      <c s="8" r="A17"/>
      <c s="8" r="B17"/>
      <c s="8" r="C17"/>
      <c s="8" r="D17"/>
      <c s="8" r="E17"/>
      <c s="8" r="F17"/>
      <c s="8" r="G17"/>
      <c s="8" r="H17"/>
      <c s="8" r="I17"/>
      <c s="8" r="J17"/>
      <c s="8" r="K17"/>
      <c s="8" r="L17"/>
      <c s="8" r="M17"/>
      <c s="8" r="N17"/>
      <c s="8" r="O17"/>
      <c s="8" r="P17"/>
      <c s="8" r="Q17"/>
      <c s="8" r="R17"/>
      <c s="8" r="S17"/>
      <c s="8" r="T17"/>
    </row>
    <row r="18">
      <c s="8" r="A18"/>
      <c s="8" r="B18"/>
      <c s="8" r="C18"/>
      <c s="8" r="D18"/>
      <c s="8" r="E18"/>
      <c s="8" r="F18"/>
      <c s="8" r="G18"/>
      <c s="8" r="H18"/>
      <c s="8" r="I18"/>
      <c s="8" r="J18"/>
      <c s="8" r="K18"/>
      <c s="8" r="L18"/>
      <c s="8" r="M18"/>
      <c s="8" r="N18"/>
      <c s="8" r="O18"/>
      <c s="8" r="P18"/>
      <c s="8" r="Q18"/>
      <c s="8" r="R18"/>
      <c s="8" r="S18"/>
      <c s="8" r="T18"/>
    </row>
    <row r="19">
      <c s="8" r="A19"/>
      <c s="8" r="B19"/>
      <c s="8" r="C19"/>
      <c s="8" r="D19"/>
      <c s="8" r="E19"/>
      <c s="8" r="F19"/>
      <c s="8" r="G19"/>
      <c s="8" r="H19"/>
      <c s="8" r="I19"/>
      <c s="8" r="J19"/>
      <c s="8" r="K19"/>
      <c s="8" r="L19"/>
      <c s="8" r="M19"/>
      <c s="8" r="N19"/>
      <c s="8" r="O19"/>
      <c s="8" r="P19"/>
      <c s="8" r="Q19"/>
      <c s="8" r="R19"/>
      <c s="8" r="S19"/>
      <c s="8" r="T19"/>
    </row>
    <row r="20">
      <c s="8" r="A20"/>
      <c s="8" r="B20"/>
      <c s="8" r="C20"/>
      <c s="8" r="D20"/>
      <c s="8" r="E20"/>
      <c s="8" r="F20"/>
      <c s="8" r="G20"/>
      <c s="8" r="H20"/>
      <c s="8" r="I20"/>
      <c s="8" r="J20"/>
      <c s="8" r="K20"/>
      <c s="8" r="L20"/>
      <c s="8" r="M20"/>
      <c s="8" r="N20"/>
      <c s="8" r="O20"/>
      <c s="8" r="P20"/>
      <c s="8" r="Q20"/>
      <c s="8" r="R20"/>
      <c s="8" r="S20"/>
      <c s="8" r="T20"/>
    </row>
    <row r="21">
      <c s="8" r="A21"/>
      <c s="8" r="B21"/>
      <c s="8" r="C21"/>
      <c s="8" r="D21"/>
      <c s="8" r="E21"/>
      <c s="8" r="F21"/>
      <c s="8" r="G21"/>
      <c s="8" r="H21"/>
      <c s="8" r="I21"/>
      <c s="8" r="J21"/>
      <c s="8" r="K21"/>
      <c s="8" r="L21"/>
      <c s="8" r="M21"/>
      <c s="8" r="N21"/>
      <c s="8" r="O21"/>
      <c s="8" r="P21"/>
      <c s="8" r="Q21"/>
      <c s="8" r="R21"/>
      <c s="8" r="S21"/>
      <c s="8" r="T21"/>
    </row>
    <row r="22">
      <c s="8" r="A22"/>
      <c s="8" r="B22"/>
      <c s="8" r="C22"/>
      <c s="8" r="D22"/>
      <c s="8" r="E22"/>
      <c s="8" r="F22"/>
      <c s="8" r="G22"/>
      <c s="8" r="H22"/>
      <c s="8" r="I22"/>
      <c s="8" r="J22"/>
      <c s="8" r="K22"/>
      <c s="8" r="L22"/>
      <c s="8" r="M22"/>
      <c s="8" r="N22"/>
      <c s="8" r="O22"/>
      <c s="8" r="P22"/>
      <c s="8" r="Q22"/>
      <c s="8" r="R22"/>
      <c s="8" r="S22"/>
      <c s="8" r="T22"/>
    </row>
    <row r="23">
      <c s="8" r="A23"/>
      <c s="8" r="B23"/>
      <c s="8" r="C23"/>
      <c s="8" r="D23"/>
      <c s="8" r="E23"/>
      <c s="8" r="F23"/>
      <c s="8" r="G23"/>
      <c s="8" r="H23"/>
      <c s="8" r="I23"/>
      <c s="8" r="J23"/>
      <c s="8" r="K23"/>
      <c s="8" r="L23"/>
      <c s="8" r="M23"/>
      <c s="8" r="N23"/>
      <c s="8" r="O23"/>
      <c s="8" r="P23"/>
      <c s="8" r="Q23"/>
      <c s="8" r="R23"/>
      <c s="8" r="S23"/>
      <c s="8" r="T23"/>
    </row>
    <row r="24">
      <c s="8" r="A24"/>
      <c s="8" r="B24"/>
      <c s="8" r="C24"/>
      <c s="8" r="D24"/>
      <c s="8" r="E24"/>
      <c s="8" r="F24"/>
      <c s="8" r="G24"/>
      <c s="8" r="H24"/>
      <c s="8" r="I24"/>
      <c s="8" r="J24"/>
      <c s="8" r="K24"/>
      <c s="8" r="L24"/>
      <c s="8" r="M24"/>
      <c s="8" r="N24"/>
      <c s="8" r="O24"/>
      <c s="8" r="P24"/>
      <c s="8" r="Q24"/>
      <c s="8" r="R24"/>
      <c s="8" r="S24"/>
      <c s="8" r="T24"/>
    </row>
    <row r="25">
      <c s="8" r="A25"/>
      <c s="8" r="B25"/>
      <c s="8" r="C25"/>
      <c s="8" r="D25"/>
      <c s="8" r="E25"/>
      <c s="8" r="F25"/>
      <c s="8" r="G25"/>
      <c s="8" r="H25"/>
      <c s="8" r="I25"/>
      <c s="8" r="J25"/>
      <c s="8" r="K25"/>
      <c s="8" r="L25"/>
      <c s="8" r="M25"/>
      <c s="8" r="N25"/>
      <c s="8" r="O25"/>
      <c s="8" r="P25"/>
      <c s="8" r="Q25"/>
      <c s="8" r="R25"/>
      <c s="8" r="S25"/>
      <c s="8" r="T25"/>
    </row>
    <row r="26">
      <c s="8" r="A26"/>
      <c s="8" r="B26"/>
      <c s="8" r="C26"/>
      <c s="8" r="D26"/>
      <c s="8" r="E26"/>
      <c s="8" r="F26"/>
      <c s="8" r="G26"/>
      <c s="8" r="H26"/>
      <c s="8" r="I26"/>
      <c s="8" r="J26"/>
      <c s="8" r="K26"/>
      <c s="8" r="L26"/>
      <c s="8" r="M26"/>
      <c s="8" r="N26"/>
      <c s="8" r="O26"/>
      <c s="8" r="P26"/>
      <c s="8" r="Q26"/>
      <c s="8" r="R26"/>
      <c s="8" r="S26"/>
      <c s="8" r="T26"/>
    </row>
    <row r="27">
      <c s="8" r="A27"/>
      <c s="8" r="B27"/>
      <c s="8" r="C27"/>
      <c s="8" r="D27"/>
      <c s="8" r="E27"/>
      <c s="8" r="F27"/>
      <c s="8" r="G27"/>
      <c s="8" r="H27"/>
      <c s="8" r="I27"/>
      <c s="8" r="J27"/>
      <c s="8" r="K27"/>
      <c s="8" r="L27"/>
      <c s="8" r="M27"/>
      <c s="8" r="N27"/>
      <c s="8" r="O27"/>
      <c s="8" r="P27"/>
      <c s="8" r="Q27"/>
      <c s="8" r="R27"/>
      <c s="8" r="S27"/>
      <c s="8" r="T27"/>
    </row>
    <row r="28">
      <c s="8" r="A28"/>
      <c s="8" r="B28"/>
      <c s="8" r="C28"/>
      <c s="8" r="D28"/>
      <c s="8" r="E28"/>
      <c s="8" r="F28"/>
      <c s="8" r="G28"/>
      <c s="8" r="H28"/>
      <c s="8" r="I28"/>
      <c s="8" r="J28"/>
      <c s="8" r="K28"/>
      <c s="8" r="L28"/>
      <c s="8" r="M28"/>
      <c s="8" r="N28"/>
      <c s="8" r="O28"/>
      <c s="8" r="P28"/>
      <c s="8" r="Q28"/>
      <c s="8" r="R28"/>
      <c s="8" r="S28"/>
      <c s="8" r="T28"/>
    </row>
    <row r="29">
      <c s="8" r="A29"/>
      <c s="8" r="B29"/>
      <c s="8" r="C29"/>
      <c s="8" r="D29"/>
      <c s="8" r="E29"/>
      <c s="8" r="F29"/>
      <c s="8" r="G29"/>
      <c s="8" r="H29"/>
      <c s="8" r="I29"/>
      <c s="8" r="J29"/>
      <c s="8" r="K29"/>
      <c s="8" r="L29"/>
      <c s="8" r="M29"/>
      <c s="8" r="N29"/>
      <c s="8" r="O29"/>
      <c s="8" r="P29"/>
      <c s="8" r="Q29"/>
      <c s="8" r="R29"/>
      <c s="8" r="S29"/>
      <c s="8" r="T29"/>
    </row>
    <row r="30">
      <c s="8" r="A30"/>
      <c s="8" r="B30"/>
      <c s="8" r="C30"/>
      <c s="8" r="D30"/>
      <c s="8" r="E30"/>
      <c s="8" r="F30"/>
      <c s="8" r="G30"/>
      <c s="8" r="H30"/>
      <c s="8" r="I30"/>
      <c s="8" r="J30"/>
      <c s="8" r="K30"/>
      <c s="8" r="L30"/>
      <c s="8" r="M30"/>
      <c s="8" r="N30"/>
      <c s="8" r="O30"/>
      <c s="8" r="P30"/>
      <c s="8" r="Q30"/>
      <c s="8" r="R30"/>
      <c s="8" r="S30"/>
      <c s="8" r="T30"/>
    </row>
    <row r="31">
      <c s="8" r="A31"/>
      <c s="8" r="B31"/>
      <c s="8" r="C31"/>
      <c s="8" r="D31"/>
      <c s="8" r="E31"/>
      <c s="8" r="F31"/>
      <c s="8" r="G31"/>
      <c s="8" r="H31"/>
      <c s="8" r="I31"/>
      <c s="8" r="J31"/>
      <c s="8" r="K31"/>
      <c s="8" r="L31"/>
      <c s="8" r="M31"/>
      <c s="8" r="N31"/>
      <c s="8" r="O31"/>
      <c s="8" r="P31"/>
      <c s="8" r="Q31"/>
      <c s="8" r="R31"/>
      <c s="8" r="S31"/>
      <c s="8" r="T31"/>
    </row>
    <row r="32">
      <c s="8" r="A32"/>
      <c s="8" r="B32"/>
      <c s="8" r="C32"/>
      <c s="8" r="D32"/>
      <c s="8" r="E32"/>
      <c s="8" r="F32"/>
      <c s="8" r="G32"/>
      <c s="8" r="H32"/>
      <c s="8" r="I32"/>
      <c s="8" r="J32"/>
      <c s="8" r="K32"/>
      <c s="8" r="L32"/>
      <c s="8" r="M32"/>
      <c s="8" r="N32"/>
      <c s="8" r="O32"/>
      <c s="8" r="P32"/>
      <c s="8" r="Q32"/>
      <c s="8" r="R32"/>
      <c s="8" r="S32"/>
      <c s="8" r="T32"/>
    </row>
    <row r="33">
      <c s="8" r="A33"/>
      <c s="8" r="B33"/>
      <c s="8" r="C33"/>
      <c s="8" r="D33"/>
      <c s="8" r="E33"/>
      <c s="8" r="F33"/>
      <c s="8" r="G33"/>
      <c s="8" r="H33"/>
      <c s="8" r="I33"/>
      <c s="8" r="J33"/>
      <c s="8" r="K33"/>
      <c s="8" r="L33"/>
      <c s="8" r="M33"/>
      <c s="8" r="N33"/>
      <c s="8" r="O33"/>
      <c s="8" r="P33"/>
      <c s="8" r="Q33"/>
      <c s="8" r="R33"/>
      <c s="8" r="S33"/>
      <c s="8" r="T33"/>
    </row>
    <row r="34">
      <c s="8" r="A34"/>
      <c s="8" r="B34"/>
      <c s="8" r="C34"/>
      <c s="8" r="D34"/>
      <c s="8" r="E34"/>
      <c s="8" r="F34"/>
      <c s="8" r="G34"/>
      <c s="8" r="H34"/>
      <c s="8" r="I34"/>
      <c s="8" r="J34"/>
      <c s="8" r="K34"/>
      <c s="8" r="L34"/>
      <c s="8" r="M34"/>
      <c s="8" r="N34"/>
      <c s="8" r="O34"/>
      <c s="8" r="P34"/>
      <c s="8" r="Q34"/>
      <c s="8" r="R34"/>
      <c s="8" r="S34"/>
      <c s="8" r="T34"/>
    </row>
    <row r="35">
      <c s="8" r="A35"/>
      <c s="8" r="B35"/>
      <c s="8" r="C35"/>
      <c s="8" r="D35"/>
      <c s="8" r="E35"/>
      <c s="8" r="F35"/>
      <c s="8" r="G35"/>
      <c s="8" r="H35"/>
      <c s="8" r="I35"/>
      <c s="8" r="J35"/>
      <c s="8" r="K35"/>
      <c s="8" r="L35"/>
      <c s="8" r="M35"/>
      <c s="8" r="N35"/>
      <c s="8" r="O35"/>
      <c s="8" r="P35"/>
      <c s="8" r="Q35"/>
      <c s="8" r="R35"/>
      <c s="8" r="S35"/>
      <c s="8" r="T35"/>
    </row>
    <row r="36">
      <c s="8" r="A36"/>
      <c s="8" r="B36"/>
      <c s="8" r="C36"/>
      <c s="8" r="D36"/>
      <c s="8" r="E36"/>
      <c s="8" r="F36"/>
      <c s="8" r="G36"/>
      <c s="8" r="H36"/>
      <c s="8" r="I36"/>
      <c s="8" r="J36"/>
      <c s="8" r="K36"/>
      <c s="8" r="L36"/>
      <c s="8" r="M36"/>
      <c s="8" r="N36"/>
      <c s="8" r="O36"/>
      <c s="8" r="P36"/>
      <c s="8" r="Q36"/>
      <c s="8" r="R36"/>
      <c s="8" r="S36"/>
      <c s="8" r="T36"/>
    </row>
    <row r="37">
      <c s="8" r="A37"/>
      <c s="8" r="B37"/>
      <c s="8" r="C37"/>
      <c s="8" r="D37"/>
      <c s="8" r="E37"/>
      <c s="8" r="F37"/>
      <c s="8" r="G37"/>
      <c s="8" r="H37"/>
      <c s="8" r="I37"/>
      <c s="8" r="J37"/>
      <c s="8" r="K37"/>
      <c s="8" r="L37"/>
      <c s="8" r="M37"/>
      <c s="8" r="N37"/>
      <c s="8" r="O37"/>
      <c s="8" r="P37"/>
      <c s="8" r="Q37"/>
      <c s="8" r="R37"/>
      <c s="8" r="S37"/>
      <c s="8" r="T37"/>
    </row>
    <row r="38">
      <c s="8" r="A38"/>
      <c s="8" r="B38"/>
      <c s="8" r="C38"/>
      <c s="8" r="D38"/>
      <c s="8" r="E38"/>
      <c s="8" r="F38"/>
      <c s="8" r="G38"/>
      <c s="8" r="H38"/>
      <c s="8" r="I38"/>
      <c s="8" r="J38"/>
      <c s="8" r="K38"/>
      <c s="8" r="L38"/>
      <c s="8" r="M38"/>
      <c s="8" r="N38"/>
      <c s="8" r="O38"/>
      <c s="8" r="P38"/>
      <c s="8" r="Q38"/>
      <c s="8" r="R38"/>
      <c s="8" r="S38"/>
      <c s="8" r="T38"/>
    </row>
    <row r="39">
      <c s="8" r="A39"/>
      <c s="8" r="B39"/>
      <c s="8" r="C39"/>
      <c s="8" r="D39"/>
      <c s="8" r="E39"/>
      <c s="8" r="F39"/>
      <c s="8" r="G39"/>
      <c s="8" r="H39"/>
      <c s="8" r="I39"/>
      <c s="8" r="J39"/>
      <c s="8" r="K39"/>
      <c s="8" r="L39"/>
      <c s="8" r="M39"/>
      <c s="8" r="N39"/>
      <c s="8" r="O39"/>
      <c s="8" r="P39"/>
      <c s="8" r="Q39"/>
      <c s="8" r="R39"/>
      <c s="8" r="S39"/>
      <c s="8" r="T39"/>
    </row>
    <row r="40">
      <c s="8" r="A40"/>
      <c s="8" r="B40"/>
      <c s="8" r="C40"/>
      <c s="8" r="D40"/>
      <c s="8" r="E40"/>
      <c s="8" r="F40"/>
      <c s="8" r="G40"/>
      <c s="8" r="H40"/>
      <c s="8" r="I40"/>
      <c s="8" r="J40"/>
      <c s="8" r="K40"/>
      <c s="8" r="L40"/>
      <c s="8" r="M40"/>
      <c s="8" r="N40"/>
      <c s="8" r="O40"/>
      <c s="8" r="P40"/>
      <c s="8" r="Q40"/>
      <c s="8" r="R40"/>
      <c s="8" r="S40"/>
      <c s="8" r="T40"/>
    </row>
    <row r="41">
      <c s="8" r="A41"/>
      <c s="8" r="B41"/>
      <c s="8" r="C41"/>
      <c s="8" r="D41"/>
      <c s="8" r="E41"/>
      <c s="8" r="F41"/>
      <c s="8" r="G41"/>
      <c s="8" r="H41"/>
      <c s="8" r="I41"/>
      <c s="8" r="J41"/>
      <c s="8" r="K41"/>
      <c s="8" r="L41"/>
      <c s="8" r="M41"/>
      <c s="8" r="N41"/>
      <c s="8" r="O41"/>
      <c s="8" r="P41"/>
      <c s="8" r="Q41"/>
      <c s="8" r="R41"/>
      <c s="8" r="S41"/>
      <c s="8" r="T41"/>
    </row>
    <row r="42">
      <c s="8" r="A42"/>
      <c s="8" r="B42"/>
      <c s="8" r="C42"/>
      <c s="8" r="D42"/>
      <c s="8" r="E42"/>
      <c s="8" r="F42"/>
      <c s="8" r="G42"/>
      <c s="8" r="H42"/>
      <c s="8" r="I42"/>
      <c s="8" r="J42"/>
      <c s="8" r="K42"/>
      <c s="8" r="L42"/>
      <c s="8" r="M42"/>
      <c s="8" r="N42"/>
      <c s="8" r="O42"/>
      <c s="8" r="P42"/>
      <c s="8" r="Q42"/>
      <c s="8" r="R42"/>
      <c s="8" r="S42"/>
      <c s="8" r="T42"/>
    </row>
    <row r="43">
      <c s="8" r="A43"/>
      <c s="8" r="B43"/>
      <c s="8" r="C43"/>
      <c s="8" r="D43"/>
      <c s="8" r="E43"/>
      <c s="8" r="F43"/>
      <c s="8" r="G43"/>
      <c s="8" r="H43"/>
      <c s="8" r="I43"/>
      <c s="8" r="J43"/>
      <c s="8" r="K43"/>
      <c s="8" r="L43"/>
      <c s="8" r="M43"/>
      <c s="8" r="N43"/>
      <c s="8" r="O43"/>
      <c s="8" r="P43"/>
      <c s="8" r="Q43"/>
      <c s="8" r="R43"/>
      <c s="8" r="S43"/>
      <c s="8" r="T43"/>
    </row>
    <row r="44">
      <c s="8" r="A44"/>
      <c s="8" r="B44"/>
      <c s="8" r="C44"/>
      <c s="8" r="D44"/>
      <c s="8" r="E44"/>
      <c s="8" r="F44"/>
      <c s="8" r="G44"/>
      <c s="8" r="H44"/>
      <c s="8" r="I44"/>
      <c s="8" r="J44"/>
      <c s="8" r="K44"/>
      <c s="8" r="L44"/>
      <c s="8" r="M44"/>
      <c s="8" r="N44"/>
      <c s="8" r="O44"/>
      <c s="8" r="P44"/>
      <c s="8" r="Q44"/>
      <c s="8" r="R44"/>
      <c s="8" r="S44"/>
      <c s="8" r="T44"/>
    </row>
    <row r="45">
      <c s="8" r="A45"/>
      <c s="8" r="B45"/>
      <c s="8" r="C45"/>
      <c s="8" r="D45"/>
      <c s="8" r="E45"/>
      <c s="8" r="F45"/>
      <c s="8" r="G45"/>
      <c s="8" r="H45"/>
      <c s="8" r="I45"/>
      <c s="8" r="J45"/>
      <c s="8" r="K45"/>
      <c s="8" r="L45"/>
      <c s="8" r="M45"/>
      <c s="8" r="N45"/>
      <c s="8" r="O45"/>
      <c s="8" r="P45"/>
      <c s="8" r="Q45"/>
      <c s="8" r="R45"/>
      <c s="8" r="S45"/>
      <c s="8" r="T45"/>
    </row>
    <row r="46">
      <c s="8" r="A46"/>
      <c s="8" r="B46"/>
      <c s="8" r="C46"/>
      <c s="8" r="D46"/>
      <c s="8" r="E46"/>
      <c s="8" r="F46"/>
      <c s="8" r="G46"/>
      <c s="8" r="H46"/>
      <c s="8" r="I46"/>
      <c s="8" r="J46"/>
      <c s="8" r="K46"/>
      <c s="8" r="L46"/>
      <c s="8" r="M46"/>
      <c s="8" r="N46"/>
      <c s="8" r="O46"/>
      <c s="8" r="P46"/>
      <c s="8" r="Q46"/>
      <c s="8" r="R46"/>
      <c s="8" r="S46"/>
      <c s="8" r="T46"/>
    </row>
    <row r="47">
      <c s="8" r="A47"/>
      <c s="8" r="B47"/>
      <c s="8" r="C47"/>
      <c s="8" r="D47"/>
      <c s="8" r="E47"/>
      <c s="8" r="F47"/>
      <c s="8" r="G47"/>
      <c s="8" r="H47"/>
      <c s="8" r="I47"/>
      <c s="8" r="J47"/>
      <c s="8" r="K47"/>
      <c s="8" r="L47"/>
      <c s="8" r="M47"/>
      <c s="8" r="N47"/>
      <c s="8" r="O47"/>
      <c s="8" r="P47"/>
      <c s="8" r="Q47"/>
      <c s="8" r="R47"/>
      <c s="8" r="S47"/>
      <c s="8" r="T47"/>
    </row>
    <row r="48">
      <c s="8" r="A48"/>
      <c s="8" r="B48"/>
      <c s="8" r="C48"/>
      <c s="8" r="D48"/>
      <c s="8" r="E48"/>
      <c s="8" r="F48"/>
      <c s="8" r="G48"/>
      <c s="8" r="H48"/>
      <c s="8" r="I48"/>
      <c s="8" r="J48"/>
      <c s="8" r="K48"/>
      <c s="8" r="L48"/>
      <c s="8" r="M48"/>
      <c s="8" r="N48"/>
      <c s="8" r="O48"/>
      <c s="8" r="P48"/>
      <c s="8" r="Q48"/>
      <c s="8" r="R48"/>
      <c s="8" r="S48"/>
      <c s="8" r="T48"/>
    </row>
    <row r="49">
      <c s="8" r="A49"/>
      <c s="8" r="B49"/>
      <c s="8" r="C49"/>
      <c s="8" r="D49"/>
      <c s="8" r="E49"/>
      <c s="8" r="F49"/>
      <c s="8" r="G49"/>
      <c s="8" r="H49"/>
      <c s="8" r="I49"/>
      <c s="8" r="J49"/>
      <c s="8" r="K49"/>
      <c s="8" r="L49"/>
      <c s="8" r="M49"/>
      <c s="8" r="N49"/>
      <c s="8" r="O49"/>
      <c s="8" r="P49"/>
      <c s="8" r="Q49"/>
      <c s="8" r="R49"/>
      <c s="8" r="S49"/>
      <c s="8" r="T49"/>
    </row>
    <row r="50">
      <c s="8" r="A50"/>
      <c s="8" r="B50"/>
      <c s="8" r="C50"/>
      <c s="8" r="D50"/>
      <c s="8" r="E50"/>
      <c s="8" r="F50"/>
      <c s="8" r="G50"/>
      <c s="8" r="H50"/>
      <c s="8" r="I50"/>
      <c s="8" r="J50"/>
      <c s="8" r="K50"/>
      <c s="8" r="L50"/>
      <c s="8" r="M50"/>
      <c s="8" r="N50"/>
      <c s="8" r="O50"/>
      <c s="8" r="P50"/>
      <c s="8" r="Q50"/>
      <c s="8" r="R50"/>
      <c s="8" r="S50"/>
      <c s="8" r="T50"/>
    </row>
    <row r="51">
      <c s="8" r="A51"/>
      <c s="8" r="B51"/>
      <c s="8" r="C51"/>
      <c s="8" r="D51"/>
      <c s="8" r="E51"/>
      <c s="8" r="F51"/>
      <c s="8" r="G51"/>
      <c s="8" r="H51"/>
      <c s="8" r="I51"/>
      <c s="8" r="J51"/>
      <c s="8" r="K51"/>
      <c s="8" r="L51"/>
      <c s="8" r="M51"/>
      <c s="8" r="N51"/>
      <c s="8" r="O51"/>
      <c s="8" r="P51"/>
      <c s="8" r="Q51"/>
      <c s="8" r="R51"/>
      <c s="8" r="S51"/>
      <c s="8" r="T51"/>
    </row>
    <row r="52">
      <c s="8" r="A52"/>
      <c s="8" r="B52"/>
      <c s="8" r="C52"/>
      <c s="8" r="D52"/>
      <c s="8" r="E52"/>
      <c s="8" r="F52"/>
      <c s="8" r="G52"/>
      <c s="8" r="H52"/>
      <c s="8" r="I52"/>
      <c s="8" r="J52"/>
      <c s="8" r="K52"/>
      <c s="8" r="L52"/>
      <c s="8" r="M52"/>
      <c s="8" r="N52"/>
      <c s="8" r="O52"/>
      <c s="8" r="P52"/>
      <c s="8" r="Q52"/>
      <c s="8" r="R52"/>
      <c s="8" r="S52"/>
      <c s="8" r="T52"/>
    </row>
    <row r="53">
      <c s="8" r="A53"/>
      <c s="8" r="B53"/>
      <c s="8" r="C53"/>
      <c s="8" r="D53"/>
      <c s="8" r="E53"/>
      <c s="8" r="F53"/>
      <c s="8" r="G53"/>
      <c s="8" r="H53"/>
      <c s="8" r="I53"/>
      <c s="8" r="J53"/>
      <c s="8" r="K53"/>
      <c s="8" r="L53"/>
      <c s="8" r="M53"/>
      <c s="8" r="N53"/>
      <c s="8" r="O53"/>
      <c s="8" r="P53"/>
      <c s="8" r="Q53"/>
      <c s="8" r="R53"/>
      <c s="8" r="S53"/>
      <c s="8" r="T53"/>
    </row>
    <row r="54">
      <c s="8" r="A54"/>
      <c s="8" r="B54"/>
      <c s="8" r="C54"/>
      <c s="8" r="D54"/>
      <c s="8" r="E54"/>
      <c s="8" r="F54"/>
      <c s="8" r="G54"/>
      <c s="8" r="H54"/>
      <c s="8" r="I54"/>
      <c s="8" r="J54"/>
      <c s="8" r="K54"/>
      <c s="8" r="L54"/>
      <c s="8" r="M54"/>
      <c s="8" r="N54"/>
      <c s="8" r="O54"/>
      <c s="8" r="P54"/>
      <c s="8" r="Q54"/>
      <c s="8" r="R54"/>
      <c s="8" r="S54"/>
      <c s="8" r="T54"/>
    </row>
    <row r="55">
      <c s="8" r="A55"/>
      <c s="8" r="B55"/>
      <c s="8" r="C55"/>
      <c s="8" r="D55"/>
      <c s="8" r="E55"/>
      <c s="8" r="F55"/>
      <c s="8" r="G55"/>
      <c s="8" r="H55"/>
      <c s="8" r="I55"/>
      <c s="8" r="J55"/>
      <c s="8" r="K55"/>
      <c s="8" r="L55"/>
      <c s="8" r="M55"/>
      <c s="8" r="N55"/>
      <c s="8" r="O55"/>
      <c s="8" r="P55"/>
      <c s="8" r="Q55"/>
      <c s="8" r="R55"/>
      <c s="8" r="S55"/>
      <c s="8" r="T55"/>
    </row>
    <row r="56">
      <c s="8" r="A56"/>
      <c s="8" r="B56"/>
      <c s="8" r="C56"/>
      <c s="8" r="D56"/>
      <c s="8" r="E56"/>
      <c s="8" r="F56"/>
      <c s="8" r="G56"/>
      <c s="8" r="H56"/>
      <c s="8" r="I56"/>
      <c s="8" r="J56"/>
      <c s="8" r="K56"/>
      <c s="8" r="L56"/>
      <c s="8" r="M56"/>
      <c s="8" r="N56"/>
      <c s="8" r="O56"/>
      <c s="8" r="P56"/>
      <c s="8" r="Q56"/>
      <c s="8" r="R56"/>
      <c s="8" r="S56"/>
      <c s="8" r="T56"/>
    </row>
    <row r="57">
      <c s="8" r="A57"/>
      <c s="8" r="B57"/>
      <c s="8" r="C57"/>
      <c s="8" r="D57"/>
      <c s="8" r="E57"/>
      <c s="8" r="F57"/>
      <c s="8" r="G57"/>
      <c s="8" r="H57"/>
      <c s="8" r="I57"/>
      <c s="8" r="J57"/>
      <c s="8" r="K57"/>
      <c s="8" r="L57"/>
      <c s="8" r="M57"/>
      <c s="8" r="N57"/>
      <c s="8" r="O57"/>
      <c s="8" r="P57"/>
      <c s="8" r="Q57"/>
      <c s="8" r="R57"/>
      <c s="8" r="S57"/>
      <c s="8" r="T57"/>
    </row>
    <row r="58">
      <c s="8" r="A58"/>
      <c s="8" r="B58"/>
      <c s="8" r="C58"/>
      <c s="8" r="D58"/>
      <c s="8" r="E58"/>
      <c s="8" r="F58"/>
      <c s="8" r="G58"/>
      <c s="8" r="H58"/>
      <c s="8" r="I58"/>
      <c s="8" r="J58"/>
      <c s="8" r="K58"/>
      <c s="8" r="L58"/>
      <c s="8" r="M58"/>
      <c s="8" r="N58"/>
      <c s="8" r="O58"/>
      <c s="8" r="P58"/>
      <c s="8" r="Q58"/>
      <c s="8" r="R58"/>
      <c s="8" r="S58"/>
      <c s="8" r="T58"/>
    </row>
    <row r="59">
      <c s="8" r="A59"/>
      <c s="8" r="B59"/>
      <c s="8" r="C59"/>
      <c s="8" r="D59"/>
      <c s="8" r="E59"/>
      <c s="8" r="F59"/>
      <c s="8" r="G59"/>
      <c s="8" r="H59"/>
      <c s="8" r="I59"/>
      <c s="8" r="J59"/>
      <c s="8" r="K59"/>
      <c s="8" r="L59"/>
      <c s="8" r="M59"/>
      <c s="8" r="N59"/>
      <c s="8" r="O59"/>
      <c s="8" r="P59"/>
      <c s="8" r="Q59"/>
      <c s="8" r="R59"/>
      <c s="8" r="S59"/>
      <c s="8" r="T59"/>
    </row>
    <row r="60">
      <c s="8" r="A60"/>
      <c s="8" r="B60"/>
      <c s="8" r="C60"/>
      <c s="8" r="D60"/>
      <c s="8" r="E60"/>
      <c s="8" r="F60"/>
      <c s="8" r="G60"/>
      <c s="8" r="H60"/>
      <c s="8" r="I60"/>
      <c s="8" r="J60"/>
      <c s="8" r="K60"/>
      <c s="8" r="L60"/>
      <c s="8" r="M60"/>
      <c s="8" r="N60"/>
      <c s="8" r="O60"/>
      <c s="8" r="P60"/>
      <c s="8" r="Q60"/>
      <c s="8" r="R60"/>
      <c s="8" r="S60"/>
      <c s="8" r="T60"/>
    </row>
    <row r="61">
      <c s="8" r="A61"/>
      <c s="8" r="B61"/>
      <c s="8" r="C61"/>
      <c s="8" r="D61"/>
      <c s="8" r="E61"/>
      <c s="8" r="F61"/>
      <c s="8" r="G61"/>
      <c s="8" r="H61"/>
      <c s="8" r="I61"/>
      <c s="8" r="J61"/>
      <c s="8" r="K61"/>
      <c s="8" r="L61"/>
      <c s="8" r="M61"/>
      <c s="8" r="N61"/>
      <c s="8" r="O61"/>
      <c s="8" r="P61"/>
      <c s="8" r="Q61"/>
      <c s="8" r="R61"/>
      <c s="8" r="S61"/>
      <c s="8" r="T61"/>
    </row>
    <row r="62">
      <c s="8" r="A62"/>
      <c s="8" r="B62"/>
      <c s="8" r="C62"/>
      <c s="8" r="D62"/>
      <c s="8" r="E62"/>
      <c s="8" r="F62"/>
      <c s="8" r="G62"/>
      <c s="8" r="H62"/>
      <c s="8" r="I62"/>
      <c s="8" r="J62"/>
      <c s="8" r="K62"/>
      <c s="8" r="L62"/>
      <c s="8" r="M62"/>
      <c s="8" r="N62"/>
      <c s="8" r="O62"/>
      <c s="8" r="P62"/>
      <c s="8" r="Q62"/>
      <c s="8" r="R62"/>
      <c s="8" r="S62"/>
      <c s="8" r="T62"/>
    </row>
    <row r="63">
      <c s="8" r="A63"/>
      <c s="8" r="B63"/>
      <c s="8" r="C63"/>
      <c s="8" r="D63"/>
      <c s="8" r="E63"/>
      <c s="8" r="F63"/>
      <c s="8" r="G63"/>
      <c s="8" r="H63"/>
      <c s="8" r="I63"/>
      <c s="8" r="J63"/>
      <c s="8" r="K63"/>
      <c s="8" r="L63"/>
      <c s="8" r="M63"/>
      <c s="8" r="N63"/>
      <c s="8" r="O63"/>
      <c s="8" r="P63"/>
      <c s="8" r="Q63"/>
      <c s="8" r="R63"/>
      <c s="8" r="S63"/>
      <c s="8" r="T63"/>
    </row>
    <row r="64">
      <c s="8" r="A64"/>
      <c s="8" r="B64"/>
      <c s="8" r="C64"/>
      <c s="8" r="D64"/>
      <c s="8" r="E64"/>
      <c s="8" r="F64"/>
      <c s="8" r="G64"/>
      <c s="8" r="H64"/>
      <c s="8" r="I64"/>
      <c s="8" r="J64"/>
      <c s="8" r="K64"/>
      <c s="8" r="L64"/>
      <c s="8" r="M64"/>
      <c s="8" r="N64"/>
      <c s="8" r="O64"/>
      <c s="8" r="P64"/>
      <c s="8" r="Q64"/>
      <c s="8" r="R64"/>
      <c s="8" r="S64"/>
      <c s="8" r="T64"/>
    </row>
    <row r="65">
      <c s="8" r="A65"/>
      <c s="8" r="B65"/>
      <c s="8" r="C65"/>
      <c s="8" r="D65"/>
      <c s="8" r="E65"/>
      <c s="8" r="F65"/>
      <c s="8" r="G65"/>
      <c s="8" r="H65"/>
      <c s="8" r="I65"/>
      <c s="8" r="J65"/>
      <c s="8" r="K65"/>
      <c s="8" r="L65"/>
      <c s="8" r="M65"/>
      <c s="8" r="N65"/>
      <c s="8" r="O65"/>
      <c s="8" r="P65"/>
      <c s="8" r="Q65"/>
      <c s="8" r="R65"/>
      <c s="8" r="S65"/>
      <c s="8" r="T65"/>
    </row>
    <row r="66">
      <c s="8" r="A66"/>
      <c s="8" r="B66"/>
      <c s="8" r="C66"/>
      <c s="8" r="D66"/>
      <c s="8" r="E66"/>
      <c s="8" r="F66"/>
      <c s="8" r="G66"/>
      <c s="8" r="H66"/>
      <c s="8" r="I66"/>
      <c s="8" r="J66"/>
      <c s="8" r="K66"/>
      <c s="8" r="L66"/>
      <c s="8" r="M66"/>
      <c s="8" r="N66"/>
      <c s="8" r="O66"/>
      <c s="8" r="P66"/>
      <c s="8" r="Q66"/>
      <c s="8" r="R66"/>
      <c s="8" r="S66"/>
      <c s="8" r="T66"/>
    </row>
    <row r="67">
      <c s="8" r="A67"/>
      <c s="8" r="B67"/>
      <c s="8" r="C67"/>
      <c s="8" r="D67"/>
      <c s="8" r="E67"/>
      <c s="8" r="F67"/>
      <c s="8" r="G67"/>
      <c s="8" r="H67"/>
      <c s="8" r="I67"/>
      <c s="8" r="J67"/>
      <c s="8" r="K67"/>
      <c s="8" r="L67"/>
      <c s="8" r="M67"/>
      <c s="8" r="N67"/>
      <c s="8" r="O67"/>
      <c s="8" r="P67"/>
      <c s="8" r="Q67"/>
      <c s="8" r="R67"/>
      <c s="8" r="S67"/>
      <c s="8" r="T67"/>
    </row>
    <row r="68">
      <c s="8" r="A68"/>
      <c s="8" r="B68"/>
      <c s="8" r="C68"/>
      <c s="8" r="D68"/>
      <c s="8" r="E68"/>
      <c s="8" r="F68"/>
      <c s="8" r="G68"/>
      <c s="8" r="H68"/>
      <c s="8" r="I68"/>
      <c s="8" r="J68"/>
      <c s="8" r="K68"/>
      <c s="8" r="L68"/>
      <c s="8" r="M68"/>
      <c s="8" r="N68"/>
      <c s="8" r="O68"/>
      <c s="8" r="P68"/>
      <c s="8" r="Q68"/>
      <c s="8" r="R68"/>
      <c s="8" r="S68"/>
      <c s="8" r="T68"/>
    </row>
    <row r="69">
      <c s="8" r="A69"/>
      <c s="8" r="B69"/>
      <c s="8" r="C69"/>
      <c s="8" r="D69"/>
      <c s="8" r="E69"/>
      <c s="8" r="F69"/>
      <c s="8" r="G69"/>
      <c s="8" r="H69"/>
      <c s="8" r="I69"/>
      <c s="8" r="J69"/>
      <c s="8" r="K69"/>
      <c s="8" r="L69"/>
      <c s="8" r="M69"/>
      <c s="8" r="N69"/>
      <c s="8" r="O69"/>
      <c s="8" r="P69"/>
      <c s="8" r="Q69"/>
      <c s="8" r="R69"/>
      <c s="8" r="S69"/>
      <c s="8" r="T69"/>
    </row>
    <row r="70">
      <c s="8" r="A70"/>
      <c s="8" r="B70"/>
      <c s="8" r="C70"/>
      <c s="8" r="D70"/>
      <c s="8" r="E70"/>
      <c s="8" r="F70"/>
      <c s="8" r="G70"/>
      <c s="8" r="H70"/>
      <c s="8" r="I70"/>
      <c s="8" r="J70"/>
      <c s="8" r="K70"/>
      <c s="8" r="L70"/>
      <c s="8" r="M70"/>
      <c s="8" r="N70"/>
      <c s="8" r="O70"/>
      <c s="8" r="P70"/>
      <c s="8" r="Q70"/>
      <c s="8" r="R70"/>
      <c s="8" r="S70"/>
      <c s="8" r="T70"/>
    </row>
    <row r="71">
      <c s="8" r="A71"/>
      <c s="8" r="B71"/>
      <c s="8" r="C71"/>
      <c s="8" r="D71"/>
      <c s="8" r="E71"/>
      <c s="8" r="F71"/>
      <c s="8" r="G71"/>
      <c s="8" r="H71"/>
      <c s="8" r="I71"/>
      <c s="8" r="J71"/>
      <c s="8" r="K71"/>
      <c s="8" r="L71"/>
      <c s="8" r="M71"/>
      <c s="8" r="N71"/>
      <c s="8" r="O71"/>
      <c s="8" r="P71"/>
      <c s="8" r="Q71"/>
      <c s="8" r="R71"/>
      <c s="8" r="S71"/>
      <c s="8" r="T71"/>
    </row>
    <row r="72">
      <c s="8" r="A72"/>
      <c s="8" r="B72"/>
      <c s="8" r="C72"/>
      <c s="8" r="D72"/>
      <c s="8" r="E72"/>
      <c s="8" r="F72"/>
      <c s="8" r="G72"/>
      <c s="8" r="H72"/>
      <c s="8" r="I72"/>
      <c s="8" r="J72"/>
      <c s="8" r="K72"/>
      <c s="8" r="L72"/>
      <c s="8" r="M72"/>
      <c s="8" r="N72"/>
      <c s="8" r="O72"/>
      <c s="8" r="P72"/>
      <c s="8" r="Q72"/>
      <c s="8" r="R72"/>
      <c s="8" r="S72"/>
      <c s="8" r="T72"/>
    </row>
    <row r="73">
      <c s="8" r="A73"/>
      <c s="8" r="B73"/>
      <c s="8" r="C73"/>
      <c s="8" r="D73"/>
      <c s="8" r="E73"/>
      <c s="8" r="F73"/>
      <c s="8" r="G73"/>
      <c s="8" r="H73"/>
      <c s="8" r="I73"/>
      <c s="8" r="J73"/>
      <c s="8" r="K73"/>
      <c s="8" r="L73"/>
      <c s="8" r="M73"/>
      <c s="8" r="N73"/>
      <c s="8" r="O73"/>
      <c s="8" r="P73"/>
      <c s="8" r="Q73"/>
      <c s="8" r="R73"/>
      <c s="8" r="S73"/>
      <c s="8" r="T73"/>
    </row>
    <row r="74">
      <c s="8" r="A74"/>
      <c s="8" r="B74"/>
      <c s="8" r="C74"/>
      <c s="8" r="D74"/>
      <c s="8" r="E74"/>
      <c s="8" r="F74"/>
      <c s="8" r="G74"/>
      <c s="8" r="H74"/>
      <c s="8" r="I74"/>
      <c s="8" r="J74"/>
      <c s="8" r="K74"/>
      <c s="8" r="L74"/>
      <c s="8" r="M74"/>
      <c s="8" r="N74"/>
      <c s="8" r="O74"/>
      <c s="8" r="P74"/>
      <c s="8" r="Q74"/>
      <c s="8" r="R74"/>
      <c s="8" r="S74"/>
      <c s="8" r="T74"/>
    </row>
    <row r="75">
      <c s="8" r="A75"/>
      <c s="8" r="B75"/>
      <c s="8" r="C75"/>
      <c s="8" r="D75"/>
      <c s="8" r="E75"/>
      <c s="8" r="F75"/>
      <c s="8" r="G75"/>
      <c s="8" r="H75"/>
      <c s="8" r="I75"/>
      <c s="8" r="J75"/>
      <c s="8" r="K75"/>
      <c s="8" r="L75"/>
      <c s="8" r="M75"/>
      <c s="8" r="N75"/>
      <c s="8" r="O75"/>
      <c s="8" r="P75"/>
      <c s="8" r="Q75"/>
      <c s="8" r="R75"/>
      <c s="8" r="S75"/>
      <c s="8" r="T75"/>
    </row>
    <row r="76">
      <c s="8" r="A76"/>
      <c s="8" r="B76"/>
      <c s="8" r="C76"/>
      <c s="8" r="D76"/>
      <c s="8" r="E76"/>
      <c s="8" r="F76"/>
      <c s="8" r="G76"/>
      <c s="8" r="H76"/>
      <c s="8" r="I76"/>
      <c s="8" r="J76"/>
      <c s="8" r="K76"/>
      <c s="8" r="L76"/>
      <c s="8" r="M76"/>
      <c s="8" r="N76"/>
      <c s="8" r="O76"/>
      <c s="8" r="P76"/>
      <c s="8" r="Q76"/>
      <c s="8" r="R76"/>
      <c s="8" r="S76"/>
      <c s="8" r="T76"/>
    </row>
    <row r="77">
      <c s="8" r="A77"/>
      <c s="8" r="B77"/>
      <c s="8" r="C77"/>
      <c s="8" r="D77"/>
      <c s="8" r="E77"/>
      <c s="8" r="F77"/>
      <c s="8" r="G77"/>
      <c s="8" r="H77"/>
      <c s="8" r="I77"/>
      <c s="8" r="J77"/>
      <c s="8" r="K77"/>
      <c s="8" r="L77"/>
      <c s="8" r="M77"/>
      <c s="8" r="N77"/>
      <c s="8" r="O77"/>
      <c s="8" r="P77"/>
      <c s="8" r="Q77"/>
      <c s="8" r="R77"/>
      <c s="8" r="S77"/>
      <c s="8" r="T77"/>
    </row>
    <row r="78">
      <c s="8" r="A78"/>
      <c s="8" r="B78"/>
      <c s="8" r="C78"/>
      <c s="8" r="D78"/>
      <c s="8" r="E78"/>
      <c s="8" r="F78"/>
      <c s="8" r="G78"/>
      <c s="8" r="H78"/>
      <c s="8" r="I78"/>
      <c s="8" r="J78"/>
      <c s="8" r="K78"/>
      <c s="8" r="L78"/>
      <c s="8" r="M78"/>
      <c s="8" r="N78"/>
      <c s="8" r="O78"/>
      <c s="8" r="P78"/>
      <c s="8" r="Q78"/>
      <c s="8" r="R78"/>
      <c s="8" r="S78"/>
      <c s="8" r="T78"/>
    </row>
    <row r="79">
      <c s="8" r="A79"/>
      <c s="8" r="B79"/>
      <c s="8" r="C79"/>
      <c s="8" r="D79"/>
      <c s="8" r="E79"/>
      <c s="8" r="F79"/>
      <c s="8" r="G79"/>
      <c s="8" r="H79"/>
      <c s="8" r="I79"/>
      <c s="8" r="J79"/>
      <c s="8" r="K79"/>
      <c s="8" r="L79"/>
      <c s="8" r="M79"/>
      <c s="8" r="N79"/>
      <c s="8" r="O79"/>
      <c s="8" r="P79"/>
      <c s="8" r="Q79"/>
      <c s="8" r="R79"/>
      <c s="8" r="S79"/>
      <c s="8" r="T79"/>
    </row>
    <row r="80">
      <c s="8" r="A80"/>
      <c s="8" r="B80"/>
      <c s="8" r="C80"/>
      <c s="8" r="D80"/>
      <c s="8" r="E80"/>
      <c s="8" r="F80"/>
      <c s="8" r="G80"/>
      <c s="8" r="H80"/>
      <c s="8" r="I80"/>
      <c s="8" r="J80"/>
      <c s="8" r="K80"/>
      <c s="8" r="L80"/>
      <c s="8" r="M80"/>
      <c s="8" r="N80"/>
      <c s="8" r="O80"/>
      <c s="8" r="P80"/>
      <c s="8" r="Q80"/>
      <c s="8" r="R80"/>
      <c s="8" r="S80"/>
      <c s="8" r="T80"/>
    </row>
    <row r="81">
      <c s="8" r="A81"/>
      <c s="8" r="B81"/>
      <c s="8" r="C81"/>
      <c s="8" r="D81"/>
      <c s="8" r="E81"/>
      <c s="8" r="F81"/>
      <c s="8" r="G81"/>
      <c s="8" r="H81"/>
      <c s="8" r="I81"/>
      <c s="8" r="J81"/>
      <c s="8" r="K81"/>
      <c s="8" r="L81"/>
      <c s="8" r="M81"/>
      <c s="8" r="N81"/>
      <c s="8" r="O81"/>
      <c s="8" r="P81"/>
      <c s="8" r="Q81"/>
      <c s="8" r="R81"/>
      <c s="8" r="S81"/>
      <c s="8" r="T81"/>
    </row>
    <row r="82">
      <c s="8" r="A82"/>
      <c s="8" r="B82"/>
      <c s="8" r="C82"/>
      <c s="8" r="D82"/>
      <c s="8" r="E82"/>
      <c s="8" r="F82"/>
      <c s="8" r="G82"/>
      <c s="8" r="H82"/>
      <c s="8" r="I82"/>
      <c s="8" r="J82"/>
      <c s="8" r="K82"/>
      <c s="8" r="L82"/>
      <c s="8" r="M82"/>
      <c s="8" r="N82"/>
      <c s="8" r="O82"/>
      <c s="8" r="P82"/>
      <c s="8" r="Q82"/>
      <c s="8" r="R82"/>
      <c s="8" r="S82"/>
      <c s="8" r="T82"/>
    </row>
    <row r="83">
      <c s="8" r="A83"/>
      <c s="8" r="B83"/>
      <c s="8" r="C83"/>
      <c s="8" r="D83"/>
      <c s="8" r="E83"/>
      <c s="8" r="F83"/>
      <c s="8" r="G83"/>
      <c s="8" r="H83"/>
      <c s="8" r="I83"/>
      <c s="8" r="J83"/>
      <c s="8" r="K83"/>
      <c s="8" r="L83"/>
      <c s="8" r="M83"/>
      <c s="8" r="N83"/>
      <c s="8" r="O83"/>
      <c s="8" r="P83"/>
      <c s="8" r="Q83"/>
      <c s="8" r="R83"/>
      <c s="8" r="S83"/>
      <c s="8" r="T83"/>
    </row>
    <row r="84">
      <c s="8" r="A84"/>
      <c s="8" r="B84"/>
      <c s="8" r="C84"/>
      <c s="8" r="D84"/>
      <c s="8" r="E84"/>
      <c s="8" r="F84"/>
      <c s="8" r="G84"/>
      <c s="8" r="H84"/>
      <c s="8" r="I84"/>
      <c s="8" r="J84"/>
      <c s="8" r="K84"/>
      <c s="8" r="L84"/>
      <c s="8" r="M84"/>
      <c s="8" r="N84"/>
      <c s="8" r="O84"/>
      <c s="8" r="P84"/>
      <c s="8" r="Q84"/>
      <c s="8" r="R84"/>
      <c s="8" r="S84"/>
      <c s="8" r="T84"/>
    </row>
    <row r="85">
      <c s="8" r="A85"/>
      <c s="8" r="B85"/>
      <c s="8" r="C85"/>
      <c s="8" r="D85"/>
      <c s="8" r="E85"/>
      <c s="8" r="F85"/>
      <c s="8" r="G85"/>
      <c s="8" r="H85"/>
      <c s="8" r="I85"/>
      <c s="8" r="J85"/>
      <c s="8" r="K85"/>
      <c s="8" r="L85"/>
      <c s="8" r="M85"/>
      <c s="8" r="N85"/>
      <c s="8" r="O85"/>
      <c s="8" r="P85"/>
      <c s="8" r="Q85"/>
      <c s="8" r="R85"/>
      <c s="8" r="S85"/>
      <c s="8" r="T85"/>
    </row>
    <row r="86">
      <c s="8" r="A86"/>
      <c s="8" r="B86"/>
      <c s="8" r="C86"/>
      <c s="8" r="D86"/>
      <c s="8" r="E86"/>
      <c s="8" r="F86"/>
      <c s="8" r="G86"/>
      <c s="8" r="H86"/>
      <c s="8" r="I86"/>
      <c s="8" r="J86"/>
      <c s="8" r="K86"/>
      <c s="8" r="L86"/>
      <c s="8" r="M86"/>
      <c s="8" r="N86"/>
      <c s="8" r="O86"/>
      <c s="8" r="P86"/>
      <c s="8" r="Q86"/>
      <c s="8" r="R86"/>
      <c s="8" r="S86"/>
      <c s="8" r="T86"/>
    </row>
    <row r="87">
      <c s="8" r="A87"/>
      <c s="8" r="B87"/>
      <c s="8" r="C87"/>
      <c s="8" r="D87"/>
      <c s="8" r="E87"/>
      <c s="8" r="F87"/>
      <c s="8" r="G87"/>
      <c s="8" r="H87"/>
      <c s="8" r="I87"/>
      <c s="8" r="J87"/>
      <c s="8" r="K87"/>
      <c s="8" r="L87"/>
      <c s="8" r="M87"/>
      <c s="8" r="N87"/>
      <c s="8" r="O87"/>
      <c s="8" r="P87"/>
      <c s="8" r="Q87"/>
      <c s="8" r="R87"/>
      <c s="8" r="S87"/>
      <c s="8" r="T87"/>
    </row>
    <row r="88">
      <c s="8" r="A88"/>
      <c s="8" r="B88"/>
      <c s="8" r="C88"/>
      <c s="8" r="D88"/>
      <c s="8" r="E88"/>
      <c s="8" r="F88"/>
      <c s="8" r="G88"/>
      <c s="8" r="H88"/>
      <c s="8" r="I88"/>
      <c s="8" r="J88"/>
      <c s="8" r="K88"/>
      <c s="8" r="L88"/>
      <c s="8" r="M88"/>
      <c s="8" r="N88"/>
      <c s="8" r="O88"/>
      <c s="8" r="P88"/>
      <c s="8" r="Q88"/>
      <c s="8" r="R88"/>
      <c s="8" r="S88"/>
      <c s="8" r="T88"/>
    </row>
    <row r="89">
      <c s="8" r="A89"/>
      <c s="8" r="B89"/>
      <c s="8" r="C89"/>
      <c s="8" r="D89"/>
      <c s="8" r="E89"/>
      <c s="8" r="F89"/>
      <c s="8" r="G89"/>
      <c s="8" r="H89"/>
      <c s="8" r="I89"/>
      <c s="8" r="J89"/>
      <c s="8" r="K89"/>
      <c s="8" r="L89"/>
      <c s="8" r="M89"/>
      <c s="8" r="N89"/>
      <c s="8" r="O89"/>
      <c s="8" r="P89"/>
      <c s="8" r="Q89"/>
      <c s="8" r="R89"/>
      <c s="8" r="S89"/>
      <c s="8" r="T89"/>
    </row>
    <row r="90">
      <c s="8" r="A90"/>
      <c s="8" r="B90"/>
      <c s="8" r="C90"/>
      <c s="8" r="D90"/>
      <c s="8" r="E90"/>
      <c s="8" r="F90"/>
      <c s="8" r="G90"/>
      <c s="8" r="H90"/>
      <c s="8" r="I90"/>
      <c s="8" r="J90"/>
      <c s="8" r="K90"/>
      <c s="8" r="L90"/>
      <c s="8" r="M90"/>
      <c s="8" r="N90"/>
      <c s="8" r="O90"/>
      <c s="8" r="P90"/>
      <c s="8" r="Q90"/>
      <c s="8" r="R90"/>
      <c s="8" r="S90"/>
      <c s="8" r="T90"/>
    </row>
    <row r="91">
      <c s="8" r="A91"/>
      <c s="8" r="B91"/>
      <c s="8" r="C91"/>
      <c s="8" r="D91"/>
      <c s="8" r="E91"/>
      <c s="8" r="F91"/>
      <c s="8" r="G91"/>
      <c s="8" r="H91"/>
      <c s="8" r="I91"/>
      <c s="8" r="J91"/>
      <c s="8" r="K91"/>
      <c s="8" r="L91"/>
      <c s="8" r="M91"/>
      <c s="8" r="N91"/>
      <c s="8" r="O91"/>
      <c s="8" r="P91"/>
      <c s="8" r="Q91"/>
      <c s="8" r="R91"/>
      <c s="8" r="S91"/>
      <c s="8" r="T91"/>
    </row>
    <row r="92">
      <c s="8" r="A92"/>
      <c s="8" r="B92"/>
      <c s="8" r="C92"/>
      <c s="8" r="D92"/>
      <c s="8" r="E92"/>
      <c s="8" r="F92"/>
      <c s="8" r="G92"/>
      <c s="8" r="H92"/>
      <c s="8" r="I92"/>
      <c s="8" r="J92"/>
      <c s="8" r="K92"/>
      <c s="8" r="L92"/>
      <c s="8" r="M92"/>
      <c s="8" r="N92"/>
      <c s="8" r="O92"/>
      <c s="8" r="P92"/>
      <c s="8" r="Q92"/>
      <c s="8" r="R92"/>
      <c s="8" r="S92"/>
      <c s="8" r="T92"/>
    </row>
    <row r="93">
      <c s="8" r="A93"/>
      <c s="8" r="B93"/>
      <c s="8" r="C93"/>
      <c s="8" r="D93"/>
      <c s="8" r="E93"/>
      <c s="8" r="F93"/>
      <c s="8" r="G93"/>
      <c s="8" r="H93"/>
      <c s="8" r="I93"/>
      <c s="8" r="J93"/>
      <c s="8" r="K93"/>
      <c s="8" r="L93"/>
      <c s="8" r="M93"/>
      <c s="8" r="N93"/>
      <c s="8" r="O93"/>
      <c s="8" r="P93"/>
      <c s="8" r="Q93"/>
      <c s="8" r="R93"/>
      <c s="8" r="S93"/>
      <c s="8" r="T93"/>
    </row>
    <row r="94">
      <c s="8" r="A94"/>
      <c s="8" r="B94"/>
      <c s="8" r="C94"/>
      <c s="8" r="D94"/>
      <c s="8" r="E94"/>
      <c s="8" r="F94"/>
      <c s="8" r="G94"/>
      <c s="8" r="H94"/>
      <c s="8" r="I94"/>
      <c s="8" r="J94"/>
      <c s="8" r="K94"/>
      <c s="8" r="L94"/>
      <c s="8" r="M94"/>
      <c s="8" r="N94"/>
      <c s="8" r="O94"/>
      <c s="8" r="P94"/>
      <c s="8" r="Q94"/>
      <c s="8" r="R94"/>
      <c s="8" r="S94"/>
      <c s="8" r="T94"/>
    </row>
    <row r="95">
      <c s="8" r="A95"/>
      <c s="8" r="B95"/>
      <c s="8" r="C95"/>
      <c s="8" r="D95"/>
      <c s="8" r="E95"/>
      <c s="8" r="F95"/>
      <c s="8" r="G95"/>
      <c s="8" r="H95"/>
      <c s="8" r="I95"/>
      <c s="8" r="J95"/>
      <c s="8" r="K95"/>
      <c s="8" r="L95"/>
      <c s="8" r="M95"/>
      <c s="8" r="N95"/>
      <c s="8" r="O95"/>
      <c s="8" r="P95"/>
      <c s="8" r="Q95"/>
      <c s="8" r="R95"/>
      <c s="8" r="S95"/>
      <c s="8" r="T95"/>
    </row>
    <row r="96">
      <c s="8" r="A96"/>
      <c s="8" r="B96"/>
      <c s="8" r="C96"/>
      <c s="8" r="D96"/>
      <c s="8" r="E96"/>
      <c s="8" r="F96"/>
      <c s="8" r="G96"/>
      <c s="8" r="H96"/>
      <c s="8" r="I96"/>
      <c s="8" r="J96"/>
      <c s="8" r="K96"/>
      <c s="8" r="L96"/>
      <c s="8" r="M96"/>
      <c s="8" r="N96"/>
      <c s="8" r="O96"/>
      <c s="8" r="P96"/>
      <c s="8" r="Q96"/>
      <c s="8" r="R96"/>
      <c s="8" r="S96"/>
      <c s="8" r="T96"/>
    </row>
    <row r="97">
      <c s="8" r="A97"/>
      <c s="8" r="B97"/>
      <c s="8" r="C97"/>
      <c s="8" r="D97"/>
      <c s="8" r="E97"/>
      <c s="8" r="F97"/>
      <c s="8" r="G97"/>
      <c s="8" r="H97"/>
      <c s="8" r="I97"/>
      <c s="8" r="J97"/>
      <c s="8" r="K97"/>
      <c s="8" r="L97"/>
      <c s="8" r="M97"/>
      <c s="8" r="N97"/>
      <c s="8" r="O97"/>
      <c s="8" r="P97"/>
      <c s="8" r="Q97"/>
      <c s="8" r="R97"/>
      <c s="8" r="S97"/>
      <c s="8" r="T97"/>
    </row>
    <row r="98">
      <c s="8" r="A98"/>
      <c s="8" r="B98"/>
      <c s="8" r="C98"/>
      <c s="8" r="D98"/>
      <c s="8" r="E98"/>
      <c s="8" r="F98"/>
      <c s="8" r="G98"/>
      <c s="8" r="H98"/>
      <c s="8" r="I98"/>
      <c s="8" r="J98"/>
      <c s="8" r="K98"/>
      <c s="8" r="L98"/>
      <c s="8" r="M98"/>
      <c s="8" r="N98"/>
      <c s="8" r="O98"/>
      <c s="8" r="P98"/>
      <c s="8" r="Q98"/>
      <c s="8" r="R98"/>
      <c s="8" r="S98"/>
      <c s="8" r="T98"/>
    </row>
    <row r="99">
      <c s="8" r="A99"/>
      <c s="8" r="B99"/>
      <c s="8" r="C99"/>
      <c s="8" r="D99"/>
      <c s="8" r="E99"/>
      <c s="8" r="F99"/>
      <c s="8" r="G99"/>
      <c s="8" r="H99"/>
      <c s="8" r="I99"/>
      <c s="8" r="J99"/>
      <c s="8" r="K99"/>
      <c s="8" r="L99"/>
      <c s="8" r="M99"/>
      <c s="8" r="N99"/>
      <c s="8" r="O99"/>
      <c s="8" r="P99"/>
      <c s="8" r="Q99"/>
      <c s="8" r="R99"/>
      <c s="8" r="S99"/>
      <c s="8" r="T99"/>
    </row>
    <row r="100">
      <c s="8" r="A100"/>
      <c s="8" r="B100"/>
      <c s="8" r="C100"/>
      <c s="8" r="D100"/>
      <c s="8" r="E100"/>
      <c s="8" r="F100"/>
      <c s="8" r="G100"/>
      <c s="8" r="H100"/>
      <c s="8" r="I100"/>
      <c s="8" r="J100"/>
      <c s="8" r="K100"/>
      <c s="8" r="L100"/>
      <c s="8" r="M100"/>
      <c s="8" r="N100"/>
      <c s="8" r="O100"/>
      <c s="8" r="P100"/>
      <c s="8" r="Q100"/>
      <c s="8" r="R100"/>
      <c s="8" r="S100"/>
      <c s="8" r="T100"/>
    </row>
  </sheetData>
  <mergeCells count="1">
    <mergeCell ref="B2:H2"/>
  </mergeCell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0" customWidth="1" max="10" width="33.0"/>
  </cols>
  <sheetData>
    <row r="1">
      <c t="s" s="70" r="A1">
        <v>0</v>
      </c>
      <c t="s" s="70" r="B1">
        <v>110</v>
      </c>
      <c t="s" s="70" r="C1">
        <v>543</v>
      </c>
      <c t="s" s="70" r="D1">
        <v>649</v>
      </c>
      <c t="s" s="70" r="E1">
        <v>566</v>
      </c>
      <c t="s" s="70" r="F1">
        <v>1470</v>
      </c>
      <c t="s" s="70" r="G1">
        <v>1461</v>
      </c>
      <c t="s" s="70" r="H1">
        <v>1471</v>
      </c>
      <c t="s" s="70" r="I1">
        <v>1472</v>
      </c>
      <c t="s" s="70" r="J1">
        <v>1473</v>
      </c>
      <c t="s" s="70" r="K1">
        <v>1474</v>
      </c>
      <c s="70" r="L1"/>
      <c s="70" r="M1"/>
      <c s="70" r="N1"/>
      <c s="70" r="O1"/>
      <c s="70" r="P1"/>
      <c s="70" r="Q1"/>
      <c s="70" r="R1"/>
      <c s="8" r="S1"/>
      <c s="8" r="T1"/>
    </row>
    <row r="2">
      <c t="s" s="27" r="A2">
        <v>122</v>
      </c>
      <c t="s" s="24" r="B2">
        <v>123</v>
      </c>
      <c s="24" r="C2"/>
      <c s="24" r="D2"/>
      <c s="24" r="E2"/>
      <c s="8" r="F2"/>
      <c s="24" r="G2"/>
      <c s="24" r="H2"/>
      <c s="24" r="I2"/>
      <c s="8" r="J2"/>
      <c s="8" r="K2"/>
      <c s="8" r="L2"/>
      <c s="8" r="M2"/>
      <c s="8" r="N2"/>
      <c s="8" r="O2"/>
      <c s="8" r="P2"/>
      <c s="8" r="Q2"/>
      <c s="8" r="R2"/>
      <c s="8" r="S2"/>
      <c s="8" r="T2"/>
    </row>
    <row r="3">
      <c t="s" s="22" r="A3">
        <v>209</v>
      </c>
      <c s="22" r="B3"/>
      <c s="22" r="C3"/>
      <c s="22" r="D3"/>
      <c s="22" r="E3"/>
      <c s="22" r="F3"/>
      <c s="22" r="G3"/>
      <c s="22" r="H3"/>
      <c s="22" r="I3"/>
      <c t="s" s="22" r="J3">
        <v>1475</v>
      </c>
      <c s="22" r="K3"/>
      <c s="22" r="L3"/>
      <c s="22" r="M3"/>
      <c s="22" r="N3"/>
      <c s="22" r="O3"/>
      <c s="22" r="P3"/>
      <c s="22" r="Q3"/>
      <c s="22" r="R3"/>
      <c s="22" r="S3"/>
      <c s="22" r="T3"/>
    </row>
    <row r="4">
      <c t="s" s="8" r="A4">
        <v>49</v>
      </c>
      <c t="s" s="8" r="B4">
        <v>1476</v>
      </c>
      <c s="8" r="C4"/>
      <c s="8" r="D4"/>
      <c s="8" r="E4"/>
      <c t="s" s="8" r="F4">
        <v>1477</v>
      </c>
      <c s="8" r="G4"/>
      <c t="s" s="8" r="H4">
        <v>1478</v>
      </c>
      <c s="8" r="I4"/>
      <c t="s" s="8" r="J4">
        <v>1479</v>
      </c>
      <c s="8" r="K4"/>
      <c s="8" r="L4"/>
      <c s="8" r="M4"/>
      <c s="8" r="N4"/>
      <c s="8" r="O4"/>
      <c s="8" r="P4"/>
      <c s="8" r="Q4"/>
      <c s="8" r="R4"/>
      <c s="8" r="S4"/>
      <c s="8" r="T4"/>
    </row>
    <row r="5">
      <c s="8" r="A5"/>
      <c s="8" r="B5"/>
      <c s="8" r="C5"/>
      <c s="8" r="D5"/>
      <c s="8" r="E5"/>
      <c s="8" r="F5"/>
      <c s="8" r="G5"/>
      <c s="8" r="H5"/>
      <c s="8" r="I5"/>
      <c s="8" r="J5"/>
      <c s="8" r="K5"/>
      <c s="8" r="L5"/>
      <c s="8" r="M5"/>
      <c s="8" r="N5"/>
      <c s="8" r="O5"/>
      <c s="8" r="P5"/>
      <c s="8" r="Q5"/>
      <c s="8" r="R5"/>
      <c s="8" r="S5"/>
      <c s="8" r="T5"/>
    </row>
    <row r="6">
      <c s="8" r="A6"/>
      <c s="8" r="B6"/>
      <c s="8" r="C6"/>
      <c s="8" r="D6"/>
      <c s="8" r="E6"/>
      <c s="8" r="F6"/>
      <c s="8" r="G6"/>
      <c s="8" r="H6"/>
      <c s="8" r="I6"/>
      <c s="8" r="J6"/>
      <c s="8" r="K6"/>
      <c s="8" r="L6"/>
      <c s="8" r="M6"/>
      <c s="8" r="N6"/>
      <c s="8" r="O6"/>
      <c s="8" r="P6"/>
      <c s="8" r="Q6"/>
      <c s="8" r="R6"/>
      <c s="8" r="S6"/>
      <c s="8" r="T6"/>
    </row>
    <row r="7">
      <c s="8" r="A7"/>
      <c s="8" r="B7"/>
      <c s="8" r="C7"/>
      <c s="8" r="D7"/>
      <c s="8" r="E7"/>
      <c s="8" r="F7"/>
      <c s="8" r="G7"/>
      <c s="8" r="H7"/>
      <c s="8" r="I7"/>
      <c s="8" r="J7"/>
      <c s="8" r="K7"/>
      <c s="8" r="L7"/>
      <c s="8" r="M7"/>
      <c s="8" r="N7"/>
      <c s="8" r="O7"/>
      <c s="8" r="P7"/>
      <c s="8" r="Q7"/>
      <c s="8" r="R7"/>
      <c s="8" r="S7"/>
      <c s="8" r="T7"/>
    </row>
    <row r="8">
      <c s="8" r="A8"/>
      <c s="8" r="B8"/>
      <c s="8" r="C8"/>
      <c s="8" r="D8"/>
      <c s="8" r="E8"/>
      <c s="8" r="F8"/>
      <c s="8" r="G8"/>
      <c s="8" r="H8"/>
      <c s="8" r="I8"/>
      <c s="8" r="J8"/>
      <c s="8" r="K8"/>
      <c s="8" r="L8"/>
      <c s="8" r="M8"/>
      <c s="8" r="N8"/>
      <c s="8" r="O8"/>
      <c s="8" r="P8"/>
      <c s="8" r="Q8"/>
      <c s="8" r="R8"/>
      <c s="8" r="S8"/>
      <c s="8" r="T8"/>
    </row>
    <row r="9">
      <c s="8" r="A9"/>
      <c s="8" r="B9"/>
      <c s="8" r="C9"/>
      <c s="8" r="D9"/>
      <c s="8" r="E9"/>
      <c s="8" r="F9"/>
      <c s="8" r="G9"/>
      <c s="8" r="H9"/>
      <c s="8" r="I9"/>
      <c s="8" r="J9"/>
      <c s="8" r="K9"/>
      <c s="8" r="L9"/>
      <c s="8" r="M9"/>
      <c s="8" r="N9"/>
      <c s="8" r="O9"/>
      <c s="8" r="P9"/>
      <c s="8" r="Q9"/>
      <c s="8" r="R9"/>
      <c s="8" r="S9"/>
      <c s="8" r="T9"/>
    </row>
    <row r="10">
      <c s="8" r="A10"/>
      <c s="8" r="B10"/>
      <c s="8" r="C10"/>
      <c s="8" r="D10"/>
      <c s="8" r="E10"/>
      <c s="8" r="F10"/>
      <c s="8" r="G10"/>
      <c s="8" r="H10"/>
      <c s="8" r="I10"/>
      <c s="8" r="J10"/>
      <c s="8" r="K10"/>
      <c s="8" r="L10"/>
      <c s="8" r="M10"/>
      <c s="8" r="N10"/>
      <c s="8" r="O10"/>
      <c s="8" r="P10"/>
      <c s="8" r="Q10"/>
      <c s="8" r="R10"/>
      <c s="8" r="S10"/>
      <c s="8" r="T10"/>
    </row>
    <row r="11">
      <c s="8" r="A11"/>
      <c s="8" r="B11"/>
      <c s="8" r="C11"/>
      <c s="8" r="D11"/>
      <c s="8" r="E11"/>
      <c s="8" r="F11"/>
      <c s="8" r="G11"/>
      <c s="8" r="H11"/>
      <c s="8" r="I11"/>
      <c s="8" r="J11"/>
      <c s="8" r="K11"/>
      <c s="8" r="L11"/>
      <c s="8" r="M11"/>
      <c s="8" r="N11"/>
      <c s="8" r="O11"/>
      <c s="8" r="P11"/>
      <c s="8" r="Q11"/>
      <c s="8" r="R11"/>
      <c s="8" r="S11"/>
      <c s="8" r="T11"/>
    </row>
    <row r="12">
      <c s="8" r="A12"/>
      <c s="8" r="B12"/>
      <c s="8" r="C12"/>
      <c s="8" r="D12"/>
      <c s="8" r="E12"/>
      <c s="8" r="F12"/>
      <c s="8" r="G12"/>
      <c s="8" r="H12"/>
      <c s="8" r="I12"/>
      <c s="8" r="J12"/>
      <c s="8" r="K12"/>
      <c s="8" r="L12"/>
      <c s="8" r="M12"/>
      <c s="8" r="N12"/>
      <c s="8" r="O12"/>
      <c s="8" r="P12"/>
      <c s="8" r="Q12"/>
      <c s="8" r="R12"/>
      <c s="8" r="S12"/>
      <c s="8" r="T12"/>
    </row>
    <row r="13">
      <c s="8" r="A13"/>
      <c s="8" r="B13"/>
      <c s="8" r="C13"/>
      <c s="8" r="D13"/>
      <c s="8" r="E13"/>
      <c s="8" r="F13"/>
      <c s="8" r="G13"/>
      <c s="8" r="H13"/>
      <c s="8" r="I13"/>
      <c s="8" r="J13"/>
      <c s="8" r="K13"/>
      <c s="8" r="L13"/>
      <c s="8" r="M13"/>
      <c s="8" r="N13"/>
      <c s="8" r="O13"/>
      <c s="8" r="P13"/>
      <c s="8" r="Q13"/>
      <c s="8" r="R13"/>
      <c s="8" r="S13"/>
      <c s="8" r="T13"/>
    </row>
    <row r="14">
      <c s="8" r="A14"/>
      <c s="8" r="B14"/>
      <c s="8" r="C14"/>
      <c s="8" r="D14"/>
      <c s="8" r="E14"/>
      <c s="8" r="F14"/>
      <c s="8" r="G14"/>
      <c s="8" r="H14"/>
      <c s="8" r="I14"/>
      <c s="8" r="J14"/>
      <c s="8" r="K14"/>
      <c s="8" r="L14"/>
      <c s="8" r="M14"/>
      <c s="8" r="N14"/>
      <c s="8" r="O14"/>
      <c s="8" r="P14"/>
      <c s="8" r="Q14"/>
      <c s="8" r="R14"/>
      <c s="8" r="S14"/>
      <c s="8" r="T14"/>
    </row>
    <row r="15">
      <c s="8" r="A15"/>
      <c s="8" r="B15"/>
      <c s="8" r="C15"/>
      <c s="8" r="D15"/>
      <c s="8" r="E15"/>
      <c s="8" r="F15"/>
      <c s="8" r="G15"/>
      <c s="8" r="H15"/>
      <c s="8" r="I15"/>
      <c s="8" r="J15"/>
      <c s="8" r="K15"/>
      <c s="8" r="L15"/>
      <c s="8" r="M15"/>
      <c s="8" r="N15"/>
      <c s="8" r="O15"/>
      <c s="8" r="P15"/>
      <c s="8" r="Q15"/>
      <c s="8" r="R15"/>
      <c s="8" r="S15"/>
      <c s="8" r="T15"/>
    </row>
    <row r="16">
      <c s="8" r="A16"/>
      <c s="8" r="B16"/>
      <c s="8" r="C16"/>
      <c s="8" r="D16"/>
      <c s="8" r="E16"/>
      <c s="8" r="F16"/>
      <c s="8" r="G16"/>
      <c s="8" r="H16"/>
      <c s="8" r="I16"/>
      <c s="8" r="J16"/>
      <c s="8" r="K16"/>
      <c s="8" r="L16"/>
      <c s="8" r="M16"/>
      <c s="8" r="N16"/>
      <c s="8" r="O16"/>
      <c s="8" r="P16"/>
      <c s="8" r="Q16"/>
      <c s="8" r="R16"/>
      <c s="8" r="S16"/>
      <c s="8" r="T16"/>
    </row>
    <row r="17">
      <c s="8" r="A17"/>
      <c s="8" r="B17"/>
      <c s="8" r="C17"/>
      <c s="8" r="D17"/>
      <c s="8" r="E17"/>
      <c s="8" r="F17"/>
      <c s="8" r="G17"/>
      <c s="8" r="H17"/>
      <c s="8" r="I17"/>
      <c s="8" r="J17"/>
      <c s="8" r="K17"/>
      <c s="8" r="L17"/>
      <c s="8" r="M17"/>
      <c s="8" r="N17"/>
      <c s="8" r="O17"/>
      <c s="8" r="P17"/>
      <c s="8" r="Q17"/>
      <c s="8" r="R17"/>
      <c s="8" r="S17"/>
      <c s="8" r="T17"/>
    </row>
    <row r="18">
      <c s="8" r="A18"/>
      <c s="8" r="B18"/>
      <c s="8" r="C18"/>
      <c s="8" r="D18"/>
      <c s="8" r="E18"/>
      <c s="8" r="F18"/>
      <c s="8" r="G18"/>
      <c s="8" r="H18"/>
      <c s="8" r="I18"/>
      <c s="8" r="J18"/>
      <c s="8" r="K18"/>
      <c s="8" r="L18"/>
      <c s="8" r="M18"/>
      <c s="8" r="N18"/>
      <c s="8" r="O18"/>
      <c s="8" r="P18"/>
      <c s="8" r="Q18"/>
      <c s="8" r="R18"/>
      <c s="8" r="S18"/>
      <c s="8" r="T18"/>
    </row>
    <row r="19">
      <c s="8" r="A19"/>
      <c s="8" r="B19"/>
      <c s="8" r="C19"/>
      <c s="8" r="D19"/>
      <c s="8" r="E19"/>
      <c s="8" r="F19"/>
      <c s="8" r="G19"/>
      <c s="8" r="H19"/>
      <c s="8" r="I19"/>
      <c s="8" r="J19"/>
      <c s="8" r="K19"/>
      <c s="8" r="L19"/>
      <c s="8" r="M19"/>
      <c s="8" r="N19"/>
      <c s="8" r="O19"/>
      <c s="8" r="P19"/>
      <c s="8" r="Q19"/>
      <c s="8" r="R19"/>
      <c s="8" r="S19"/>
      <c s="8" r="T19"/>
    </row>
    <row r="20">
      <c s="8" r="A20"/>
      <c s="8" r="B20"/>
      <c s="8" r="C20"/>
      <c s="8" r="D20"/>
      <c s="8" r="E20"/>
      <c s="8" r="F20"/>
      <c s="8" r="G20"/>
      <c s="8" r="H20"/>
      <c s="8" r="I20"/>
      <c s="8" r="J20"/>
      <c s="8" r="K20"/>
      <c s="8" r="L20"/>
      <c s="8" r="M20"/>
      <c s="8" r="N20"/>
      <c s="8" r="O20"/>
      <c s="8" r="P20"/>
      <c s="8" r="Q20"/>
      <c s="8" r="R20"/>
      <c s="8" r="S20"/>
      <c s="8" r="T20"/>
    </row>
    <row r="21">
      <c s="8" r="A21"/>
      <c s="8" r="B21"/>
      <c s="8" r="C21"/>
      <c s="8" r="D21"/>
      <c s="8" r="E21"/>
      <c s="8" r="F21"/>
      <c s="8" r="G21"/>
      <c s="8" r="H21"/>
      <c s="8" r="I21"/>
      <c s="8" r="J21"/>
      <c s="8" r="K21"/>
      <c s="8" r="L21"/>
      <c s="8" r="M21"/>
      <c s="8" r="N21"/>
      <c s="8" r="O21"/>
      <c s="8" r="P21"/>
      <c s="8" r="Q21"/>
      <c s="8" r="R21"/>
      <c s="8" r="S21"/>
      <c s="8" r="T21"/>
    </row>
    <row r="22">
      <c s="8" r="A22"/>
      <c s="8" r="B22"/>
      <c s="8" r="C22"/>
      <c s="8" r="D22"/>
      <c s="8" r="E22"/>
      <c s="8" r="F22"/>
      <c s="8" r="G22"/>
      <c s="8" r="H22"/>
      <c s="8" r="I22"/>
      <c s="8" r="J22"/>
      <c s="8" r="K22"/>
      <c s="8" r="L22"/>
      <c s="8" r="M22"/>
      <c s="8" r="N22"/>
      <c s="8" r="O22"/>
      <c s="8" r="P22"/>
      <c s="8" r="Q22"/>
      <c s="8" r="R22"/>
      <c s="8" r="S22"/>
      <c s="8" r="T22"/>
    </row>
    <row r="23">
      <c s="8" r="A23"/>
      <c s="8" r="B23"/>
      <c s="8" r="C23"/>
      <c s="8" r="D23"/>
      <c s="8" r="E23"/>
      <c s="8" r="F23"/>
      <c s="8" r="G23"/>
      <c s="8" r="H23"/>
      <c s="8" r="I23"/>
      <c s="8" r="J23"/>
      <c s="8" r="K23"/>
      <c s="8" r="L23"/>
      <c s="8" r="M23"/>
      <c s="8" r="N23"/>
      <c s="8" r="O23"/>
      <c s="8" r="P23"/>
      <c s="8" r="Q23"/>
      <c s="8" r="R23"/>
      <c s="8" r="S23"/>
      <c s="8" r="T23"/>
    </row>
    <row r="24">
      <c s="8" r="A24"/>
      <c s="8" r="B24"/>
      <c s="8" r="C24"/>
      <c s="8" r="D24"/>
      <c s="8" r="E24"/>
      <c s="8" r="F24"/>
      <c s="8" r="G24"/>
      <c s="8" r="H24"/>
      <c s="8" r="I24"/>
      <c s="8" r="J24"/>
      <c s="8" r="K24"/>
      <c s="8" r="L24"/>
      <c s="8" r="M24"/>
      <c s="8" r="N24"/>
      <c s="8" r="O24"/>
      <c s="8" r="P24"/>
      <c s="8" r="Q24"/>
      <c s="8" r="R24"/>
      <c s="8" r="S24"/>
      <c s="8" r="T24"/>
    </row>
    <row r="25">
      <c s="8" r="A25"/>
      <c s="8" r="B25"/>
      <c s="8" r="C25"/>
      <c s="8" r="D25"/>
      <c s="8" r="E25"/>
      <c s="8" r="F25"/>
      <c s="8" r="G25"/>
      <c s="8" r="H25"/>
      <c s="8" r="I25"/>
      <c s="8" r="J25"/>
      <c s="8" r="K25"/>
      <c s="8" r="L25"/>
      <c s="8" r="M25"/>
      <c s="8" r="N25"/>
      <c s="8" r="O25"/>
      <c s="8" r="P25"/>
      <c s="8" r="Q25"/>
      <c s="8" r="R25"/>
      <c s="8" r="S25"/>
      <c s="8" r="T25"/>
    </row>
    <row r="26">
      <c s="8" r="A26"/>
      <c s="8" r="B26"/>
      <c s="8" r="C26"/>
      <c s="8" r="D26"/>
      <c s="8" r="E26"/>
      <c s="8" r="F26"/>
      <c s="8" r="G26"/>
      <c s="8" r="H26"/>
      <c s="8" r="I26"/>
      <c s="8" r="J26"/>
      <c s="8" r="K26"/>
      <c s="8" r="L26"/>
      <c s="8" r="M26"/>
      <c s="8" r="N26"/>
      <c s="8" r="O26"/>
      <c s="8" r="P26"/>
      <c s="8" r="Q26"/>
      <c s="8" r="R26"/>
      <c s="8" r="S26"/>
      <c s="8" r="T26"/>
    </row>
    <row r="27">
      <c s="8" r="A27"/>
      <c s="8" r="B27"/>
      <c s="8" r="C27"/>
      <c s="8" r="D27"/>
      <c s="8" r="E27"/>
      <c s="8" r="F27"/>
      <c s="8" r="G27"/>
      <c s="8" r="H27"/>
      <c s="8" r="I27"/>
      <c s="8" r="J27"/>
      <c s="8" r="K27"/>
      <c s="8" r="L27"/>
      <c s="8" r="M27"/>
      <c s="8" r="N27"/>
      <c s="8" r="O27"/>
      <c s="8" r="P27"/>
      <c s="8" r="Q27"/>
      <c s="8" r="R27"/>
      <c s="8" r="S27"/>
      <c s="8" r="T27"/>
    </row>
    <row r="28">
      <c s="8" r="A28"/>
      <c s="8" r="B28"/>
      <c s="8" r="C28"/>
      <c s="8" r="D28"/>
      <c s="8" r="E28"/>
      <c s="8" r="F28"/>
      <c s="8" r="G28"/>
      <c s="8" r="H28"/>
      <c s="8" r="I28"/>
      <c s="8" r="J28"/>
      <c s="8" r="K28"/>
      <c s="8" r="L28"/>
      <c s="8" r="M28"/>
      <c s="8" r="N28"/>
      <c s="8" r="O28"/>
      <c s="8" r="P28"/>
      <c s="8" r="Q28"/>
      <c s="8" r="R28"/>
      <c s="8" r="S28"/>
      <c s="8" r="T28"/>
    </row>
    <row r="29">
      <c s="8" r="A29"/>
      <c s="8" r="B29"/>
      <c s="8" r="C29"/>
      <c s="8" r="D29"/>
      <c s="8" r="E29"/>
      <c s="8" r="F29"/>
      <c s="8" r="G29"/>
      <c s="8" r="H29"/>
      <c s="8" r="I29"/>
      <c s="8" r="J29"/>
      <c s="8" r="K29"/>
      <c s="8" r="L29"/>
      <c s="8" r="M29"/>
      <c s="8" r="N29"/>
      <c s="8" r="O29"/>
      <c s="8" r="P29"/>
      <c s="8" r="Q29"/>
      <c s="8" r="R29"/>
      <c s="8" r="S29"/>
      <c s="8" r="T29"/>
    </row>
    <row r="30">
      <c s="8" r="A30"/>
      <c s="8" r="B30"/>
      <c s="8" r="C30"/>
      <c s="8" r="D30"/>
      <c s="8" r="E30"/>
      <c s="8" r="F30"/>
      <c s="8" r="G30"/>
      <c s="8" r="H30"/>
      <c s="8" r="I30"/>
      <c s="8" r="J30"/>
      <c s="8" r="K30"/>
      <c s="8" r="L30"/>
      <c s="8" r="M30"/>
      <c s="8" r="N30"/>
      <c s="8" r="O30"/>
      <c s="8" r="P30"/>
      <c s="8" r="Q30"/>
      <c s="8" r="R30"/>
      <c s="8" r="S30"/>
      <c s="8" r="T30"/>
    </row>
    <row r="31">
      <c s="8" r="A31"/>
      <c s="8" r="B31"/>
      <c s="8" r="C31"/>
      <c s="8" r="D31"/>
      <c s="8" r="E31"/>
      <c s="8" r="F31"/>
      <c s="8" r="G31"/>
      <c s="8" r="H31"/>
      <c s="8" r="I31"/>
      <c s="8" r="J31"/>
      <c s="8" r="K31"/>
      <c s="8" r="L31"/>
      <c s="8" r="M31"/>
      <c s="8" r="N31"/>
      <c s="8" r="O31"/>
      <c s="8" r="P31"/>
      <c s="8" r="Q31"/>
      <c s="8" r="R31"/>
      <c s="8" r="S31"/>
      <c s="8" r="T31"/>
    </row>
    <row r="32">
      <c s="8" r="A32"/>
      <c s="8" r="B32"/>
      <c s="8" r="C32"/>
      <c s="8" r="D32"/>
      <c s="8" r="E32"/>
      <c s="8" r="F32"/>
      <c s="8" r="G32"/>
      <c s="8" r="H32"/>
      <c s="8" r="I32"/>
      <c s="8" r="J32"/>
      <c s="8" r="K32"/>
      <c s="8" r="L32"/>
      <c s="8" r="M32"/>
      <c s="8" r="N32"/>
      <c s="8" r="O32"/>
      <c s="8" r="P32"/>
      <c s="8" r="Q32"/>
      <c s="8" r="R32"/>
      <c s="8" r="S32"/>
      <c s="8" r="T32"/>
    </row>
    <row r="33">
      <c s="8" r="A33"/>
      <c s="8" r="B33"/>
      <c s="8" r="C33"/>
      <c s="8" r="D33"/>
      <c s="8" r="E33"/>
      <c s="8" r="F33"/>
      <c s="8" r="G33"/>
      <c s="8" r="H33"/>
      <c s="8" r="I33"/>
      <c s="8" r="J33"/>
      <c s="8" r="K33"/>
      <c s="8" r="L33"/>
      <c s="8" r="M33"/>
      <c s="8" r="N33"/>
      <c s="8" r="O33"/>
      <c s="8" r="P33"/>
      <c s="8" r="Q33"/>
      <c s="8" r="R33"/>
      <c s="8" r="S33"/>
      <c s="8" r="T33"/>
    </row>
    <row r="34">
      <c s="8" r="A34"/>
      <c s="8" r="B34"/>
      <c s="8" r="C34"/>
      <c s="8" r="D34"/>
      <c s="8" r="E34"/>
      <c s="8" r="F34"/>
      <c s="8" r="G34"/>
      <c s="8" r="H34"/>
      <c s="8" r="I34"/>
      <c s="8" r="J34"/>
      <c s="8" r="K34"/>
      <c s="8" r="L34"/>
      <c s="8" r="M34"/>
      <c s="8" r="N34"/>
      <c s="8" r="O34"/>
      <c s="8" r="P34"/>
      <c s="8" r="Q34"/>
      <c s="8" r="R34"/>
      <c s="8" r="S34"/>
      <c s="8" r="T34"/>
    </row>
    <row r="35">
      <c s="8" r="A35"/>
      <c s="8" r="B35"/>
      <c s="8" r="C35"/>
      <c s="8" r="D35"/>
      <c s="8" r="E35"/>
      <c s="8" r="F35"/>
      <c s="8" r="G35"/>
      <c s="8" r="H35"/>
      <c s="8" r="I35"/>
      <c s="8" r="J35"/>
      <c s="8" r="K35"/>
      <c s="8" r="L35"/>
      <c s="8" r="M35"/>
      <c s="8" r="N35"/>
      <c s="8" r="O35"/>
      <c s="8" r="P35"/>
      <c s="8" r="Q35"/>
      <c s="8" r="R35"/>
      <c s="8" r="S35"/>
      <c s="8" r="T35"/>
    </row>
    <row r="36">
      <c s="8" r="A36"/>
      <c s="8" r="B36"/>
      <c s="8" r="C36"/>
      <c s="8" r="D36"/>
      <c s="8" r="E36"/>
      <c s="8" r="F36"/>
      <c s="8" r="G36"/>
      <c s="8" r="H36"/>
      <c s="8" r="I36"/>
      <c s="8" r="J36"/>
      <c s="8" r="K36"/>
      <c s="8" r="L36"/>
      <c s="8" r="M36"/>
      <c s="8" r="N36"/>
      <c s="8" r="O36"/>
      <c s="8" r="P36"/>
      <c s="8" r="Q36"/>
      <c s="8" r="R36"/>
      <c s="8" r="S36"/>
      <c s="8" r="T36"/>
    </row>
    <row r="37">
      <c s="8" r="A37"/>
      <c s="8" r="B37"/>
      <c s="8" r="C37"/>
      <c s="8" r="D37"/>
      <c s="8" r="E37"/>
      <c s="8" r="F37"/>
      <c s="8" r="G37"/>
      <c s="8" r="H37"/>
      <c s="8" r="I37"/>
      <c s="8" r="J37"/>
      <c s="8" r="K37"/>
      <c s="8" r="L37"/>
      <c s="8" r="M37"/>
      <c s="8" r="N37"/>
      <c s="8" r="O37"/>
      <c s="8" r="P37"/>
      <c s="8" r="Q37"/>
      <c s="8" r="R37"/>
      <c s="8" r="S37"/>
      <c s="8" r="T37"/>
    </row>
    <row r="38">
      <c s="8" r="A38"/>
      <c s="8" r="B38"/>
      <c s="8" r="C38"/>
      <c s="8" r="D38"/>
      <c s="8" r="E38"/>
      <c s="8" r="F38"/>
      <c s="8" r="G38"/>
      <c s="8" r="H38"/>
      <c s="8" r="I38"/>
      <c s="8" r="J38"/>
      <c s="8" r="K38"/>
      <c s="8" r="L38"/>
      <c s="8" r="M38"/>
      <c s="8" r="N38"/>
      <c s="8" r="O38"/>
      <c s="8" r="P38"/>
      <c s="8" r="Q38"/>
      <c s="8" r="R38"/>
      <c s="8" r="S38"/>
      <c s="8" r="T38"/>
    </row>
    <row r="39">
      <c s="8" r="A39"/>
      <c s="8" r="B39"/>
      <c s="8" r="C39"/>
      <c s="8" r="D39"/>
      <c s="8" r="E39"/>
      <c s="8" r="F39"/>
      <c s="8" r="G39"/>
      <c s="8" r="H39"/>
      <c s="8" r="I39"/>
      <c s="8" r="J39"/>
      <c s="8" r="K39"/>
      <c s="8" r="L39"/>
      <c s="8" r="M39"/>
      <c s="8" r="N39"/>
      <c s="8" r="O39"/>
      <c s="8" r="P39"/>
      <c s="8" r="Q39"/>
      <c s="8" r="R39"/>
      <c s="8" r="S39"/>
      <c s="8" r="T39"/>
    </row>
    <row r="40">
      <c s="8" r="A40"/>
      <c s="8" r="B40"/>
      <c s="8" r="C40"/>
      <c s="8" r="D40"/>
      <c s="8" r="E40"/>
      <c s="8" r="F40"/>
      <c s="8" r="G40"/>
      <c s="8" r="H40"/>
      <c s="8" r="I40"/>
      <c s="8" r="J40"/>
      <c s="8" r="K40"/>
      <c s="8" r="L40"/>
      <c s="8" r="M40"/>
      <c s="8" r="N40"/>
      <c s="8" r="O40"/>
      <c s="8" r="P40"/>
      <c s="8" r="Q40"/>
      <c s="8" r="R40"/>
      <c s="8" r="S40"/>
      <c s="8" r="T40"/>
    </row>
    <row r="41">
      <c s="8" r="A41"/>
      <c s="8" r="B41"/>
      <c s="8" r="C41"/>
      <c s="8" r="D41"/>
      <c s="8" r="E41"/>
      <c s="8" r="F41"/>
      <c s="8" r="G41"/>
      <c s="8" r="H41"/>
      <c s="8" r="I41"/>
      <c s="8" r="J41"/>
      <c s="8" r="K41"/>
      <c s="8" r="L41"/>
      <c s="8" r="M41"/>
      <c s="8" r="N41"/>
      <c s="8" r="O41"/>
      <c s="8" r="P41"/>
      <c s="8" r="Q41"/>
      <c s="8" r="R41"/>
      <c s="8" r="S41"/>
      <c s="8" r="T41"/>
    </row>
    <row r="42">
      <c s="8" r="A42"/>
      <c s="8" r="B42"/>
      <c s="8" r="C42"/>
      <c s="8" r="D42"/>
      <c s="8" r="E42"/>
      <c s="8" r="F42"/>
      <c s="8" r="G42"/>
      <c s="8" r="H42"/>
      <c s="8" r="I42"/>
      <c s="8" r="J42"/>
      <c s="8" r="K42"/>
      <c s="8" r="L42"/>
      <c s="8" r="M42"/>
      <c s="8" r="N42"/>
      <c s="8" r="O42"/>
      <c s="8" r="P42"/>
      <c s="8" r="Q42"/>
      <c s="8" r="R42"/>
      <c s="8" r="S42"/>
      <c s="8" r="T42"/>
    </row>
    <row r="43">
      <c s="8" r="A43"/>
      <c s="8" r="B43"/>
      <c s="8" r="C43"/>
      <c s="8" r="D43"/>
      <c s="8" r="E43"/>
      <c s="8" r="F43"/>
      <c s="8" r="G43"/>
      <c s="8" r="H43"/>
      <c s="8" r="I43"/>
      <c s="8" r="J43"/>
      <c s="8" r="K43"/>
      <c s="8" r="L43"/>
      <c s="8" r="M43"/>
      <c s="8" r="N43"/>
      <c s="8" r="O43"/>
      <c s="8" r="P43"/>
      <c s="8" r="Q43"/>
      <c s="8" r="R43"/>
      <c s="8" r="S43"/>
      <c s="8" r="T43"/>
    </row>
    <row r="44">
      <c s="8" r="A44"/>
      <c s="8" r="B44"/>
      <c s="8" r="C44"/>
      <c s="8" r="D44"/>
      <c s="8" r="E44"/>
      <c s="8" r="F44"/>
      <c s="8" r="G44"/>
      <c s="8" r="H44"/>
      <c s="8" r="I44"/>
      <c s="8" r="J44"/>
      <c s="8" r="K44"/>
      <c s="8" r="L44"/>
      <c s="8" r="M44"/>
      <c s="8" r="N44"/>
      <c s="8" r="O44"/>
      <c s="8" r="P44"/>
      <c s="8" r="Q44"/>
      <c s="8" r="R44"/>
      <c s="8" r="S44"/>
      <c s="8" r="T44"/>
    </row>
    <row r="45">
      <c s="8" r="A45"/>
      <c s="8" r="B45"/>
      <c s="8" r="C45"/>
      <c s="8" r="D45"/>
      <c s="8" r="E45"/>
      <c s="8" r="F45"/>
      <c s="8" r="G45"/>
      <c s="8" r="H45"/>
      <c s="8" r="I45"/>
      <c s="8" r="J45"/>
      <c s="8" r="K45"/>
      <c s="8" r="L45"/>
      <c s="8" r="M45"/>
      <c s="8" r="N45"/>
      <c s="8" r="O45"/>
      <c s="8" r="P45"/>
      <c s="8" r="Q45"/>
      <c s="8" r="R45"/>
      <c s="8" r="S45"/>
      <c s="8" r="T45"/>
    </row>
    <row r="46">
      <c s="8" r="A46"/>
      <c s="8" r="B46"/>
      <c s="8" r="C46"/>
      <c s="8" r="D46"/>
      <c s="8" r="E46"/>
      <c s="8" r="F46"/>
      <c s="8" r="G46"/>
      <c s="8" r="H46"/>
      <c s="8" r="I46"/>
      <c s="8" r="J46"/>
      <c s="8" r="K46"/>
      <c s="8" r="L46"/>
      <c s="8" r="M46"/>
      <c s="8" r="N46"/>
      <c s="8" r="O46"/>
      <c s="8" r="P46"/>
      <c s="8" r="Q46"/>
      <c s="8" r="R46"/>
      <c s="8" r="S46"/>
      <c s="8" r="T46"/>
    </row>
    <row r="47">
      <c s="8" r="A47"/>
      <c s="8" r="B47"/>
      <c s="8" r="C47"/>
      <c s="8" r="D47"/>
      <c s="8" r="E47"/>
      <c s="8" r="F47"/>
      <c s="8" r="G47"/>
      <c s="8" r="H47"/>
      <c s="8" r="I47"/>
      <c s="8" r="J47"/>
      <c s="8" r="K47"/>
      <c s="8" r="L47"/>
      <c s="8" r="M47"/>
      <c s="8" r="N47"/>
      <c s="8" r="O47"/>
      <c s="8" r="P47"/>
      <c s="8" r="Q47"/>
      <c s="8" r="R47"/>
      <c s="8" r="S47"/>
      <c s="8" r="T47"/>
    </row>
    <row r="48">
      <c s="8" r="A48"/>
      <c s="8" r="B48"/>
      <c s="8" r="C48"/>
      <c s="8" r="D48"/>
      <c s="8" r="E48"/>
      <c s="8" r="F48"/>
      <c s="8" r="G48"/>
      <c s="8" r="H48"/>
      <c s="8" r="I48"/>
      <c s="8" r="J48"/>
      <c s="8" r="K48"/>
      <c s="8" r="L48"/>
      <c s="8" r="M48"/>
      <c s="8" r="N48"/>
      <c s="8" r="O48"/>
      <c s="8" r="P48"/>
      <c s="8" r="Q48"/>
      <c s="8" r="R48"/>
      <c s="8" r="S48"/>
      <c s="8" r="T48"/>
    </row>
    <row r="49">
      <c s="8" r="A49"/>
      <c s="8" r="B49"/>
      <c s="8" r="C49"/>
      <c s="8" r="D49"/>
      <c s="8" r="E49"/>
      <c s="8" r="F49"/>
      <c s="8" r="G49"/>
      <c s="8" r="H49"/>
      <c s="8" r="I49"/>
      <c s="8" r="J49"/>
      <c s="8" r="K49"/>
      <c s="8" r="L49"/>
      <c s="8" r="M49"/>
      <c s="8" r="N49"/>
      <c s="8" r="O49"/>
      <c s="8" r="P49"/>
      <c s="8" r="Q49"/>
      <c s="8" r="R49"/>
      <c s="8" r="S49"/>
      <c s="8" r="T49"/>
    </row>
    <row r="50">
      <c s="8" r="A50"/>
      <c s="8" r="B50"/>
      <c s="8" r="C50"/>
      <c s="8" r="D50"/>
      <c s="8" r="E50"/>
      <c s="8" r="F50"/>
      <c s="8" r="G50"/>
      <c s="8" r="H50"/>
      <c s="8" r="I50"/>
      <c s="8" r="J50"/>
      <c s="8" r="K50"/>
      <c s="8" r="L50"/>
      <c s="8" r="M50"/>
      <c s="8" r="N50"/>
      <c s="8" r="O50"/>
      <c s="8" r="P50"/>
      <c s="8" r="Q50"/>
      <c s="8" r="R50"/>
      <c s="8" r="S50"/>
      <c s="8" r="T50"/>
    </row>
    <row r="51">
      <c s="8" r="A51"/>
      <c s="8" r="B51"/>
      <c s="8" r="C51"/>
      <c s="8" r="D51"/>
      <c s="8" r="E51"/>
      <c s="8" r="F51"/>
      <c s="8" r="G51"/>
      <c s="8" r="H51"/>
      <c s="8" r="I51"/>
      <c s="8" r="J51"/>
      <c s="8" r="K51"/>
      <c s="8" r="L51"/>
      <c s="8" r="M51"/>
      <c s="8" r="N51"/>
      <c s="8" r="O51"/>
      <c s="8" r="P51"/>
      <c s="8" r="Q51"/>
      <c s="8" r="R51"/>
      <c s="8" r="S51"/>
      <c s="8" r="T51"/>
    </row>
    <row r="52">
      <c s="8" r="A52"/>
      <c s="8" r="B52"/>
      <c s="8" r="C52"/>
      <c s="8" r="D52"/>
      <c s="8" r="E52"/>
      <c s="8" r="F52"/>
      <c s="8" r="G52"/>
      <c s="8" r="H52"/>
      <c s="8" r="I52"/>
      <c s="8" r="J52"/>
      <c s="8" r="K52"/>
      <c s="8" r="L52"/>
      <c s="8" r="M52"/>
      <c s="8" r="N52"/>
      <c s="8" r="O52"/>
      <c s="8" r="P52"/>
      <c s="8" r="Q52"/>
      <c s="8" r="R52"/>
      <c s="8" r="S52"/>
      <c s="8" r="T52"/>
    </row>
    <row r="53">
      <c s="8" r="A53"/>
      <c s="8" r="B53"/>
      <c s="8" r="C53"/>
      <c s="8" r="D53"/>
      <c s="8" r="E53"/>
      <c s="8" r="F53"/>
      <c s="8" r="G53"/>
      <c s="8" r="H53"/>
      <c s="8" r="I53"/>
      <c s="8" r="J53"/>
      <c s="8" r="K53"/>
      <c s="8" r="L53"/>
      <c s="8" r="M53"/>
      <c s="8" r="N53"/>
      <c s="8" r="O53"/>
      <c s="8" r="P53"/>
      <c s="8" r="Q53"/>
      <c s="8" r="R53"/>
      <c s="8" r="S53"/>
      <c s="8" r="T53"/>
    </row>
    <row r="54">
      <c s="8" r="A54"/>
      <c s="8" r="B54"/>
      <c s="8" r="C54"/>
      <c s="8" r="D54"/>
      <c s="8" r="E54"/>
      <c s="8" r="F54"/>
      <c s="8" r="G54"/>
      <c s="8" r="H54"/>
      <c s="8" r="I54"/>
      <c s="8" r="J54"/>
      <c s="8" r="K54"/>
      <c s="8" r="L54"/>
      <c s="8" r="M54"/>
      <c s="8" r="N54"/>
      <c s="8" r="O54"/>
      <c s="8" r="P54"/>
      <c s="8" r="Q54"/>
      <c s="8" r="R54"/>
      <c s="8" r="S54"/>
      <c s="8" r="T54"/>
    </row>
    <row r="55">
      <c s="8" r="A55"/>
      <c s="8" r="B55"/>
      <c s="8" r="C55"/>
      <c s="8" r="D55"/>
      <c s="8" r="E55"/>
      <c s="8" r="F55"/>
      <c s="8" r="G55"/>
      <c s="8" r="H55"/>
      <c s="8" r="I55"/>
      <c s="8" r="J55"/>
      <c s="8" r="K55"/>
      <c s="8" r="L55"/>
      <c s="8" r="M55"/>
      <c s="8" r="N55"/>
      <c s="8" r="O55"/>
      <c s="8" r="P55"/>
      <c s="8" r="Q55"/>
      <c s="8" r="R55"/>
      <c s="8" r="S55"/>
      <c s="8" r="T55"/>
    </row>
    <row r="56">
      <c s="8" r="A56"/>
      <c s="8" r="B56"/>
      <c s="8" r="C56"/>
      <c s="8" r="D56"/>
      <c s="8" r="E56"/>
      <c s="8" r="F56"/>
      <c s="8" r="G56"/>
      <c s="8" r="H56"/>
      <c s="8" r="I56"/>
      <c s="8" r="J56"/>
      <c s="8" r="K56"/>
      <c s="8" r="L56"/>
      <c s="8" r="M56"/>
      <c s="8" r="N56"/>
      <c s="8" r="O56"/>
      <c s="8" r="P56"/>
      <c s="8" r="Q56"/>
      <c s="8" r="R56"/>
      <c s="8" r="S56"/>
      <c s="8" r="T56"/>
    </row>
    <row r="57">
      <c s="8" r="A57"/>
      <c s="8" r="B57"/>
      <c s="8" r="C57"/>
      <c s="8" r="D57"/>
      <c s="8" r="E57"/>
      <c s="8" r="F57"/>
      <c s="8" r="G57"/>
      <c s="8" r="H57"/>
      <c s="8" r="I57"/>
      <c s="8" r="J57"/>
      <c s="8" r="K57"/>
      <c s="8" r="L57"/>
      <c s="8" r="M57"/>
      <c s="8" r="N57"/>
      <c s="8" r="O57"/>
      <c s="8" r="P57"/>
      <c s="8" r="Q57"/>
      <c s="8" r="R57"/>
      <c s="8" r="S57"/>
      <c s="8" r="T57"/>
    </row>
    <row r="58">
      <c s="8" r="A58"/>
      <c s="8" r="B58"/>
      <c s="8" r="C58"/>
      <c s="8" r="D58"/>
      <c s="8" r="E58"/>
      <c s="8" r="F58"/>
      <c s="8" r="G58"/>
      <c s="8" r="H58"/>
      <c s="8" r="I58"/>
      <c s="8" r="J58"/>
      <c s="8" r="K58"/>
      <c s="8" r="L58"/>
      <c s="8" r="M58"/>
      <c s="8" r="N58"/>
      <c s="8" r="O58"/>
      <c s="8" r="P58"/>
      <c s="8" r="Q58"/>
      <c s="8" r="R58"/>
      <c s="8" r="S58"/>
      <c s="8" r="T58"/>
    </row>
    <row r="59">
      <c s="8" r="A59"/>
      <c s="8" r="B59"/>
      <c s="8" r="C59"/>
      <c s="8" r="D59"/>
      <c s="8" r="E59"/>
      <c s="8" r="F59"/>
      <c s="8" r="G59"/>
      <c s="8" r="H59"/>
      <c s="8" r="I59"/>
      <c s="8" r="J59"/>
      <c s="8" r="K59"/>
      <c s="8" r="L59"/>
      <c s="8" r="M59"/>
      <c s="8" r="N59"/>
      <c s="8" r="O59"/>
      <c s="8" r="P59"/>
      <c s="8" r="Q59"/>
      <c s="8" r="R59"/>
      <c s="8" r="S59"/>
      <c s="8" r="T59"/>
    </row>
    <row r="60">
      <c s="8" r="A60"/>
      <c s="8" r="B60"/>
      <c s="8" r="C60"/>
      <c s="8" r="D60"/>
      <c s="8" r="E60"/>
      <c s="8" r="F60"/>
      <c s="8" r="G60"/>
      <c s="8" r="H60"/>
      <c s="8" r="I60"/>
      <c s="8" r="J60"/>
      <c s="8" r="K60"/>
      <c s="8" r="L60"/>
      <c s="8" r="M60"/>
      <c s="8" r="N60"/>
      <c s="8" r="O60"/>
      <c s="8" r="P60"/>
      <c s="8" r="Q60"/>
      <c s="8" r="R60"/>
      <c s="8" r="S60"/>
      <c s="8" r="T60"/>
    </row>
    <row r="61">
      <c s="8" r="A61"/>
      <c s="8" r="B61"/>
      <c s="8" r="C61"/>
      <c s="8" r="D61"/>
      <c s="8" r="E61"/>
      <c s="8" r="F61"/>
      <c s="8" r="G61"/>
      <c s="8" r="H61"/>
      <c s="8" r="I61"/>
      <c s="8" r="J61"/>
      <c s="8" r="K61"/>
      <c s="8" r="L61"/>
      <c s="8" r="M61"/>
      <c s="8" r="N61"/>
      <c s="8" r="O61"/>
      <c s="8" r="P61"/>
      <c s="8" r="Q61"/>
      <c s="8" r="R61"/>
      <c s="8" r="S61"/>
      <c s="8" r="T61"/>
    </row>
    <row r="62">
      <c s="8" r="A62"/>
      <c s="8" r="B62"/>
      <c s="8" r="C62"/>
      <c s="8" r="D62"/>
      <c s="8" r="E62"/>
      <c s="8" r="F62"/>
      <c s="8" r="G62"/>
      <c s="8" r="H62"/>
      <c s="8" r="I62"/>
      <c s="8" r="J62"/>
      <c s="8" r="K62"/>
      <c s="8" r="L62"/>
      <c s="8" r="M62"/>
      <c s="8" r="N62"/>
      <c s="8" r="O62"/>
      <c s="8" r="P62"/>
      <c s="8" r="Q62"/>
      <c s="8" r="R62"/>
      <c s="8" r="S62"/>
      <c s="8" r="T62"/>
    </row>
    <row r="63">
      <c s="8" r="A63"/>
      <c s="8" r="B63"/>
      <c s="8" r="C63"/>
      <c s="8" r="D63"/>
      <c s="8" r="E63"/>
      <c s="8" r="F63"/>
      <c s="8" r="G63"/>
      <c s="8" r="H63"/>
      <c s="8" r="I63"/>
      <c s="8" r="J63"/>
      <c s="8" r="K63"/>
      <c s="8" r="L63"/>
      <c s="8" r="M63"/>
      <c s="8" r="N63"/>
      <c s="8" r="O63"/>
      <c s="8" r="P63"/>
      <c s="8" r="Q63"/>
      <c s="8" r="R63"/>
      <c s="8" r="S63"/>
      <c s="8" r="T63"/>
    </row>
    <row r="64">
      <c s="8" r="A64"/>
      <c s="8" r="B64"/>
      <c s="8" r="C64"/>
      <c s="8" r="D64"/>
      <c s="8" r="E64"/>
      <c s="8" r="F64"/>
      <c s="8" r="G64"/>
      <c s="8" r="H64"/>
      <c s="8" r="I64"/>
      <c s="8" r="J64"/>
      <c s="8" r="K64"/>
      <c s="8" r="L64"/>
      <c s="8" r="M64"/>
      <c s="8" r="N64"/>
      <c s="8" r="O64"/>
      <c s="8" r="P64"/>
      <c s="8" r="Q64"/>
      <c s="8" r="R64"/>
      <c s="8" r="S64"/>
      <c s="8" r="T64"/>
    </row>
    <row r="65">
      <c s="8" r="A65"/>
      <c s="8" r="B65"/>
      <c s="8" r="C65"/>
      <c s="8" r="D65"/>
      <c s="8" r="E65"/>
      <c s="8" r="F65"/>
      <c s="8" r="G65"/>
      <c s="8" r="H65"/>
      <c s="8" r="I65"/>
      <c s="8" r="J65"/>
      <c s="8" r="K65"/>
      <c s="8" r="L65"/>
      <c s="8" r="M65"/>
      <c s="8" r="N65"/>
      <c s="8" r="O65"/>
      <c s="8" r="P65"/>
      <c s="8" r="Q65"/>
      <c s="8" r="R65"/>
      <c s="8" r="S65"/>
      <c s="8" r="T65"/>
    </row>
    <row r="66">
      <c s="8" r="A66"/>
      <c s="8" r="B66"/>
      <c s="8" r="C66"/>
      <c s="8" r="D66"/>
      <c s="8" r="E66"/>
      <c s="8" r="F66"/>
      <c s="8" r="G66"/>
      <c s="8" r="H66"/>
      <c s="8" r="I66"/>
      <c s="8" r="J66"/>
      <c s="8" r="K66"/>
      <c s="8" r="L66"/>
      <c s="8" r="M66"/>
      <c s="8" r="N66"/>
      <c s="8" r="O66"/>
      <c s="8" r="P66"/>
      <c s="8" r="Q66"/>
      <c s="8" r="R66"/>
      <c s="8" r="S66"/>
      <c s="8" r="T66"/>
    </row>
    <row r="67">
      <c s="8" r="A67"/>
      <c s="8" r="B67"/>
      <c s="8" r="C67"/>
      <c s="8" r="D67"/>
      <c s="8" r="E67"/>
      <c s="8" r="F67"/>
      <c s="8" r="G67"/>
      <c s="8" r="H67"/>
      <c s="8" r="I67"/>
      <c s="8" r="J67"/>
      <c s="8" r="K67"/>
      <c s="8" r="L67"/>
      <c s="8" r="M67"/>
      <c s="8" r="N67"/>
      <c s="8" r="O67"/>
      <c s="8" r="P67"/>
      <c s="8" r="Q67"/>
      <c s="8" r="R67"/>
      <c s="8" r="S67"/>
      <c s="8" r="T67"/>
    </row>
    <row r="68">
      <c s="8" r="A68"/>
      <c s="8" r="B68"/>
      <c s="8" r="C68"/>
      <c s="8" r="D68"/>
      <c s="8" r="E68"/>
      <c s="8" r="F68"/>
      <c s="8" r="G68"/>
      <c s="8" r="H68"/>
      <c s="8" r="I68"/>
      <c s="8" r="J68"/>
      <c s="8" r="K68"/>
      <c s="8" r="L68"/>
      <c s="8" r="M68"/>
      <c s="8" r="N68"/>
      <c s="8" r="O68"/>
      <c s="8" r="P68"/>
      <c s="8" r="Q68"/>
      <c s="8" r="R68"/>
      <c s="8" r="S68"/>
      <c s="8" r="T68"/>
    </row>
    <row r="69">
      <c s="8" r="A69"/>
      <c s="8" r="B69"/>
      <c s="8" r="C69"/>
      <c s="8" r="D69"/>
      <c s="8" r="E69"/>
      <c s="8" r="F69"/>
      <c s="8" r="G69"/>
      <c s="8" r="H69"/>
      <c s="8" r="I69"/>
      <c s="8" r="J69"/>
      <c s="8" r="K69"/>
      <c s="8" r="L69"/>
      <c s="8" r="M69"/>
      <c s="8" r="N69"/>
      <c s="8" r="O69"/>
      <c s="8" r="P69"/>
      <c s="8" r="Q69"/>
      <c s="8" r="R69"/>
      <c s="8" r="S69"/>
      <c s="8" r="T69"/>
    </row>
    <row r="70">
      <c s="8" r="A70"/>
      <c s="8" r="B70"/>
      <c s="8" r="C70"/>
      <c s="8" r="D70"/>
      <c s="8" r="E70"/>
      <c s="8" r="F70"/>
      <c s="8" r="G70"/>
      <c s="8" r="H70"/>
      <c s="8" r="I70"/>
      <c s="8" r="J70"/>
      <c s="8" r="K70"/>
      <c s="8" r="L70"/>
      <c s="8" r="M70"/>
      <c s="8" r="N70"/>
      <c s="8" r="O70"/>
      <c s="8" r="P70"/>
      <c s="8" r="Q70"/>
      <c s="8" r="R70"/>
      <c s="8" r="S70"/>
      <c s="8" r="T70"/>
    </row>
    <row r="71">
      <c s="8" r="A71"/>
      <c s="8" r="B71"/>
      <c s="8" r="C71"/>
      <c s="8" r="D71"/>
      <c s="8" r="E71"/>
      <c s="8" r="F71"/>
      <c s="8" r="G71"/>
      <c s="8" r="H71"/>
      <c s="8" r="I71"/>
      <c s="8" r="J71"/>
      <c s="8" r="K71"/>
      <c s="8" r="L71"/>
      <c s="8" r="M71"/>
      <c s="8" r="N71"/>
      <c s="8" r="O71"/>
      <c s="8" r="P71"/>
      <c s="8" r="Q71"/>
      <c s="8" r="R71"/>
      <c s="8" r="S71"/>
      <c s="8" r="T71"/>
    </row>
    <row r="72">
      <c s="8" r="A72"/>
      <c s="8" r="B72"/>
      <c s="8" r="C72"/>
      <c s="8" r="D72"/>
      <c s="8" r="E72"/>
      <c s="8" r="F72"/>
      <c s="8" r="G72"/>
      <c s="8" r="H72"/>
      <c s="8" r="I72"/>
      <c s="8" r="J72"/>
      <c s="8" r="K72"/>
      <c s="8" r="L72"/>
      <c s="8" r="M72"/>
      <c s="8" r="N72"/>
      <c s="8" r="O72"/>
      <c s="8" r="P72"/>
      <c s="8" r="Q72"/>
      <c s="8" r="R72"/>
      <c s="8" r="S72"/>
      <c s="8" r="T72"/>
    </row>
    <row r="73">
      <c s="8" r="A73"/>
      <c s="8" r="B73"/>
      <c s="8" r="C73"/>
      <c s="8" r="D73"/>
      <c s="8" r="E73"/>
      <c s="8" r="F73"/>
      <c s="8" r="G73"/>
      <c s="8" r="H73"/>
      <c s="8" r="I73"/>
      <c s="8" r="J73"/>
      <c s="8" r="K73"/>
      <c s="8" r="L73"/>
      <c s="8" r="M73"/>
      <c s="8" r="N73"/>
      <c s="8" r="O73"/>
      <c s="8" r="P73"/>
      <c s="8" r="Q73"/>
      <c s="8" r="R73"/>
      <c s="8" r="S73"/>
      <c s="8" r="T73"/>
    </row>
    <row r="74">
      <c s="8" r="A74"/>
      <c s="8" r="B74"/>
      <c s="8" r="C74"/>
      <c s="8" r="D74"/>
      <c s="8" r="E74"/>
      <c s="8" r="F74"/>
      <c s="8" r="G74"/>
      <c s="8" r="H74"/>
      <c s="8" r="I74"/>
      <c s="8" r="J74"/>
      <c s="8" r="K74"/>
      <c s="8" r="L74"/>
      <c s="8" r="M74"/>
      <c s="8" r="N74"/>
      <c s="8" r="O74"/>
      <c s="8" r="P74"/>
      <c s="8" r="Q74"/>
      <c s="8" r="R74"/>
      <c s="8" r="S74"/>
      <c s="8" r="T74"/>
    </row>
    <row r="75">
      <c s="8" r="A75"/>
      <c s="8" r="B75"/>
      <c s="8" r="C75"/>
      <c s="8" r="D75"/>
      <c s="8" r="E75"/>
      <c s="8" r="F75"/>
      <c s="8" r="G75"/>
      <c s="8" r="H75"/>
      <c s="8" r="I75"/>
      <c s="8" r="J75"/>
      <c s="8" r="K75"/>
      <c s="8" r="L75"/>
      <c s="8" r="M75"/>
      <c s="8" r="N75"/>
      <c s="8" r="O75"/>
      <c s="8" r="P75"/>
      <c s="8" r="Q75"/>
      <c s="8" r="R75"/>
      <c s="8" r="S75"/>
      <c s="8" r="T75"/>
    </row>
    <row r="76">
      <c s="8" r="A76"/>
      <c s="8" r="B76"/>
      <c s="8" r="C76"/>
      <c s="8" r="D76"/>
      <c s="8" r="E76"/>
      <c s="8" r="F76"/>
      <c s="8" r="G76"/>
      <c s="8" r="H76"/>
      <c s="8" r="I76"/>
      <c s="8" r="J76"/>
      <c s="8" r="K76"/>
      <c s="8" r="L76"/>
      <c s="8" r="M76"/>
      <c s="8" r="N76"/>
      <c s="8" r="O76"/>
      <c s="8" r="P76"/>
      <c s="8" r="Q76"/>
      <c s="8" r="R76"/>
      <c s="8" r="S76"/>
      <c s="8" r="T76"/>
    </row>
    <row r="77">
      <c s="8" r="A77"/>
      <c s="8" r="B77"/>
      <c s="8" r="C77"/>
      <c s="8" r="D77"/>
      <c s="8" r="E77"/>
      <c s="8" r="F77"/>
      <c s="8" r="G77"/>
      <c s="8" r="H77"/>
      <c s="8" r="I77"/>
      <c s="8" r="J77"/>
      <c s="8" r="K77"/>
      <c s="8" r="L77"/>
      <c s="8" r="M77"/>
      <c s="8" r="N77"/>
      <c s="8" r="O77"/>
      <c s="8" r="P77"/>
      <c s="8" r="Q77"/>
      <c s="8" r="R77"/>
      <c s="8" r="S77"/>
      <c s="8" r="T77"/>
    </row>
    <row r="78">
      <c s="8" r="A78"/>
      <c s="8" r="B78"/>
      <c s="8" r="C78"/>
      <c s="8" r="D78"/>
      <c s="8" r="E78"/>
      <c s="8" r="F78"/>
      <c s="8" r="G78"/>
      <c s="8" r="H78"/>
      <c s="8" r="I78"/>
      <c s="8" r="J78"/>
      <c s="8" r="K78"/>
      <c s="8" r="L78"/>
      <c s="8" r="M78"/>
      <c s="8" r="N78"/>
      <c s="8" r="O78"/>
      <c s="8" r="P78"/>
      <c s="8" r="Q78"/>
      <c s="8" r="R78"/>
      <c s="8" r="S78"/>
      <c s="8" r="T78"/>
    </row>
    <row r="79">
      <c s="8" r="A79"/>
      <c s="8" r="B79"/>
      <c s="8" r="C79"/>
      <c s="8" r="D79"/>
      <c s="8" r="E79"/>
      <c s="8" r="F79"/>
      <c s="8" r="G79"/>
      <c s="8" r="H79"/>
      <c s="8" r="I79"/>
      <c s="8" r="J79"/>
      <c s="8" r="K79"/>
      <c s="8" r="L79"/>
      <c s="8" r="M79"/>
      <c s="8" r="N79"/>
      <c s="8" r="O79"/>
      <c s="8" r="P79"/>
      <c s="8" r="Q79"/>
      <c s="8" r="R79"/>
      <c s="8" r="S79"/>
      <c s="8" r="T79"/>
    </row>
    <row r="80">
      <c s="8" r="A80"/>
      <c s="8" r="B80"/>
      <c s="8" r="C80"/>
      <c s="8" r="D80"/>
      <c s="8" r="E80"/>
      <c s="8" r="F80"/>
      <c s="8" r="G80"/>
      <c s="8" r="H80"/>
      <c s="8" r="I80"/>
      <c s="8" r="J80"/>
      <c s="8" r="K80"/>
      <c s="8" r="L80"/>
      <c s="8" r="M80"/>
      <c s="8" r="N80"/>
      <c s="8" r="O80"/>
      <c s="8" r="P80"/>
      <c s="8" r="Q80"/>
      <c s="8" r="R80"/>
      <c s="8" r="S80"/>
      <c s="8" r="T80"/>
    </row>
    <row r="81">
      <c s="8" r="A81"/>
      <c s="8" r="B81"/>
      <c s="8" r="C81"/>
      <c s="8" r="D81"/>
      <c s="8" r="E81"/>
      <c s="8" r="F81"/>
      <c s="8" r="G81"/>
      <c s="8" r="H81"/>
      <c s="8" r="I81"/>
      <c s="8" r="J81"/>
      <c s="8" r="K81"/>
      <c s="8" r="L81"/>
      <c s="8" r="M81"/>
      <c s="8" r="N81"/>
      <c s="8" r="O81"/>
      <c s="8" r="P81"/>
      <c s="8" r="Q81"/>
      <c s="8" r="R81"/>
      <c s="8" r="S81"/>
      <c s="8" r="T81"/>
    </row>
    <row r="82">
      <c s="8" r="A82"/>
      <c s="8" r="B82"/>
      <c s="8" r="C82"/>
      <c s="8" r="D82"/>
      <c s="8" r="E82"/>
      <c s="8" r="F82"/>
      <c s="8" r="G82"/>
      <c s="8" r="H82"/>
      <c s="8" r="I82"/>
      <c s="8" r="J82"/>
      <c s="8" r="K82"/>
      <c s="8" r="L82"/>
      <c s="8" r="M82"/>
      <c s="8" r="N82"/>
      <c s="8" r="O82"/>
      <c s="8" r="P82"/>
      <c s="8" r="Q82"/>
      <c s="8" r="R82"/>
      <c s="8" r="S82"/>
      <c s="8" r="T82"/>
    </row>
    <row r="83">
      <c s="8" r="A83"/>
      <c s="8" r="B83"/>
      <c s="8" r="C83"/>
      <c s="8" r="D83"/>
      <c s="8" r="E83"/>
      <c s="8" r="F83"/>
      <c s="8" r="G83"/>
      <c s="8" r="H83"/>
      <c s="8" r="I83"/>
      <c s="8" r="J83"/>
      <c s="8" r="K83"/>
      <c s="8" r="L83"/>
      <c s="8" r="M83"/>
      <c s="8" r="N83"/>
      <c s="8" r="O83"/>
      <c s="8" r="P83"/>
      <c s="8" r="Q83"/>
      <c s="8" r="R83"/>
      <c s="8" r="S83"/>
      <c s="8" r="T83"/>
    </row>
    <row r="84">
      <c s="8" r="A84"/>
      <c s="8" r="B84"/>
      <c s="8" r="C84"/>
      <c s="8" r="D84"/>
      <c s="8" r="E84"/>
      <c s="8" r="F84"/>
      <c s="8" r="G84"/>
      <c s="8" r="H84"/>
      <c s="8" r="I84"/>
      <c s="8" r="J84"/>
      <c s="8" r="K84"/>
      <c s="8" r="L84"/>
      <c s="8" r="M84"/>
      <c s="8" r="N84"/>
      <c s="8" r="O84"/>
      <c s="8" r="P84"/>
      <c s="8" r="Q84"/>
      <c s="8" r="R84"/>
      <c s="8" r="S84"/>
      <c s="8" r="T84"/>
    </row>
    <row r="85">
      <c s="8" r="A85"/>
      <c s="8" r="B85"/>
      <c s="8" r="C85"/>
      <c s="8" r="D85"/>
      <c s="8" r="E85"/>
      <c s="8" r="F85"/>
      <c s="8" r="G85"/>
      <c s="8" r="H85"/>
      <c s="8" r="I85"/>
      <c s="8" r="J85"/>
      <c s="8" r="K85"/>
      <c s="8" r="L85"/>
      <c s="8" r="M85"/>
      <c s="8" r="N85"/>
      <c s="8" r="O85"/>
      <c s="8" r="P85"/>
      <c s="8" r="Q85"/>
      <c s="8" r="R85"/>
      <c s="8" r="S85"/>
      <c s="8" r="T85"/>
    </row>
    <row r="86">
      <c s="8" r="A86"/>
      <c s="8" r="B86"/>
      <c s="8" r="C86"/>
      <c s="8" r="D86"/>
      <c s="8" r="E86"/>
      <c s="8" r="F86"/>
      <c s="8" r="G86"/>
      <c s="8" r="H86"/>
      <c s="8" r="I86"/>
      <c s="8" r="J86"/>
      <c s="8" r="K86"/>
      <c s="8" r="L86"/>
      <c s="8" r="M86"/>
      <c s="8" r="N86"/>
      <c s="8" r="O86"/>
      <c s="8" r="P86"/>
      <c s="8" r="Q86"/>
      <c s="8" r="R86"/>
      <c s="8" r="S86"/>
      <c s="8" r="T86"/>
    </row>
    <row r="87">
      <c s="8" r="A87"/>
      <c s="8" r="B87"/>
      <c s="8" r="C87"/>
      <c s="8" r="D87"/>
      <c s="8" r="E87"/>
      <c s="8" r="F87"/>
      <c s="8" r="G87"/>
      <c s="8" r="H87"/>
      <c s="8" r="I87"/>
      <c s="8" r="J87"/>
      <c s="8" r="K87"/>
      <c s="8" r="L87"/>
      <c s="8" r="M87"/>
      <c s="8" r="N87"/>
      <c s="8" r="O87"/>
      <c s="8" r="P87"/>
      <c s="8" r="Q87"/>
      <c s="8" r="R87"/>
      <c s="8" r="S87"/>
      <c s="8" r="T87"/>
    </row>
    <row r="88">
      <c s="8" r="A88"/>
      <c s="8" r="B88"/>
      <c s="8" r="C88"/>
      <c s="8" r="D88"/>
      <c s="8" r="E88"/>
      <c s="8" r="F88"/>
      <c s="8" r="G88"/>
      <c s="8" r="H88"/>
      <c s="8" r="I88"/>
      <c s="8" r="J88"/>
      <c s="8" r="K88"/>
      <c s="8" r="L88"/>
      <c s="8" r="M88"/>
      <c s="8" r="N88"/>
      <c s="8" r="O88"/>
      <c s="8" r="P88"/>
      <c s="8" r="Q88"/>
      <c s="8" r="R88"/>
      <c s="8" r="S88"/>
      <c s="8" r="T88"/>
    </row>
    <row r="89">
      <c s="8" r="A89"/>
      <c s="8" r="B89"/>
      <c s="8" r="C89"/>
      <c s="8" r="D89"/>
      <c s="8" r="E89"/>
      <c s="8" r="F89"/>
      <c s="8" r="G89"/>
      <c s="8" r="H89"/>
      <c s="8" r="I89"/>
      <c s="8" r="J89"/>
      <c s="8" r="K89"/>
      <c s="8" r="L89"/>
      <c s="8" r="M89"/>
      <c s="8" r="N89"/>
      <c s="8" r="O89"/>
      <c s="8" r="P89"/>
      <c s="8" r="Q89"/>
      <c s="8" r="R89"/>
      <c s="8" r="S89"/>
      <c s="8" r="T89"/>
    </row>
    <row r="90">
      <c s="8" r="A90"/>
      <c s="8" r="B90"/>
      <c s="8" r="C90"/>
      <c s="8" r="D90"/>
      <c s="8" r="E90"/>
      <c s="8" r="F90"/>
      <c s="8" r="G90"/>
      <c s="8" r="H90"/>
      <c s="8" r="I90"/>
      <c s="8" r="J90"/>
      <c s="8" r="K90"/>
      <c s="8" r="L90"/>
      <c s="8" r="M90"/>
      <c s="8" r="N90"/>
      <c s="8" r="O90"/>
      <c s="8" r="P90"/>
      <c s="8" r="Q90"/>
      <c s="8" r="R90"/>
      <c s="8" r="S90"/>
      <c s="8" r="T90"/>
    </row>
    <row r="91">
      <c s="8" r="A91"/>
      <c s="8" r="B91"/>
      <c s="8" r="C91"/>
      <c s="8" r="D91"/>
      <c s="8" r="E91"/>
      <c s="8" r="F91"/>
      <c s="8" r="G91"/>
      <c s="8" r="H91"/>
      <c s="8" r="I91"/>
      <c s="8" r="J91"/>
      <c s="8" r="K91"/>
      <c s="8" r="L91"/>
      <c s="8" r="M91"/>
      <c s="8" r="N91"/>
      <c s="8" r="O91"/>
      <c s="8" r="P91"/>
      <c s="8" r="Q91"/>
      <c s="8" r="R91"/>
      <c s="8" r="S91"/>
      <c s="8" r="T91"/>
    </row>
    <row r="92">
      <c s="8" r="A92"/>
      <c s="8" r="B92"/>
      <c s="8" r="C92"/>
      <c s="8" r="D92"/>
      <c s="8" r="E92"/>
      <c s="8" r="F92"/>
      <c s="8" r="G92"/>
      <c s="8" r="H92"/>
      <c s="8" r="I92"/>
      <c s="8" r="J92"/>
      <c s="8" r="K92"/>
      <c s="8" r="L92"/>
      <c s="8" r="M92"/>
      <c s="8" r="N92"/>
      <c s="8" r="O92"/>
      <c s="8" r="P92"/>
      <c s="8" r="Q92"/>
      <c s="8" r="R92"/>
      <c s="8" r="S92"/>
      <c s="8" r="T92"/>
    </row>
    <row r="93">
      <c s="8" r="A93"/>
      <c s="8" r="B93"/>
      <c s="8" r="C93"/>
      <c s="8" r="D93"/>
      <c s="8" r="E93"/>
      <c s="8" r="F93"/>
      <c s="8" r="G93"/>
      <c s="8" r="H93"/>
      <c s="8" r="I93"/>
      <c s="8" r="J93"/>
      <c s="8" r="K93"/>
      <c s="8" r="L93"/>
      <c s="8" r="M93"/>
      <c s="8" r="N93"/>
      <c s="8" r="O93"/>
      <c s="8" r="P93"/>
      <c s="8" r="Q93"/>
      <c s="8" r="R93"/>
      <c s="8" r="S93"/>
      <c s="8" r="T93"/>
    </row>
    <row r="94">
      <c s="8" r="A94"/>
      <c s="8" r="B94"/>
      <c s="8" r="C94"/>
      <c s="8" r="D94"/>
      <c s="8" r="E94"/>
      <c s="8" r="F94"/>
      <c s="8" r="G94"/>
      <c s="8" r="H94"/>
      <c s="8" r="I94"/>
      <c s="8" r="J94"/>
      <c s="8" r="K94"/>
      <c s="8" r="L94"/>
      <c s="8" r="M94"/>
      <c s="8" r="N94"/>
      <c s="8" r="O94"/>
      <c s="8" r="P94"/>
      <c s="8" r="Q94"/>
      <c s="8" r="R94"/>
      <c s="8" r="S94"/>
      <c s="8" r="T94"/>
    </row>
    <row r="95">
      <c s="8" r="A95"/>
      <c s="8" r="B95"/>
      <c s="8" r="C95"/>
      <c s="8" r="D95"/>
      <c s="8" r="E95"/>
      <c s="8" r="F95"/>
      <c s="8" r="G95"/>
      <c s="8" r="H95"/>
      <c s="8" r="I95"/>
      <c s="8" r="J95"/>
      <c s="8" r="K95"/>
      <c s="8" r="L95"/>
      <c s="8" r="M95"/>
      <c s="8" r="N95"/>
      <c s="8" r="O95"/>
      <c s="8" r="P95"/>
      <c s="8" r="Q95"/>
      <c s="8" r="R95"/>
      <c s="8" r="S95"/>
      <c s="8" r="T95"/>
    </row>
    <row r="96">
      <c s="8" r="A96"/>
      <c s="8" r="B96"/>
      <c s="8" r="C96"/>
      <c s="8" r="D96"/>
      <c s="8" r="E96"/>
      <c s="8" r="F96"/>
      <c s="8" r="G96"/>
      <c s="8" r="H96"/>
      <c s="8" r="I96"/>
      <c s="8" r="J96"/>
      <c s="8" r="K96"/>
      <c s="8" r="L96"/>
      <c s="8" r="M96"/>
      <c s="8" r="N96"/>
      <c s="8" r="O96"/>
      <c s="8" r="P96"/>
      <c s="8" r="Q96"/>
      <c s="8" r="R96"/>
      <c s="8" r="S96"/>
      <c s="8" r="T96"/>
    </row>
    <row r="97">
      <c s="8" r="A97"/>
      <c s="8" r="B97"/>
      <c s="8" r="C97"/>
      <c s="8" r="D97"/>
      <c s="8" r="E97"/>
      <c s="8" r="F97"/>
      <c s="8" r="G97"/>
      <c s="8" r="H97"/>
      <c s="8" r="I97"/>
      <c s="8" r="J97"/>
      <c s="8" r="K97"/>
      <c s="8" r="L97"/>
      <c s="8" r="M97"/>
      <c s="8" r="N97"/>
      <c s="8" r="O97"/>
      <c s="8" r="P97"/>
      <c s="8" r="Q97"/>
      <c s="8" r="R97"/>
      <c s="8" r="S97"/>
      <c s="8" r="T97"/>
    </row>
    <row r="98">
      <c s="8" r="A98"/>
      <c s="8" r="B98"/>
      <c s="8" r="C98"/>
      <c s="8" r="D98"/>
      <c s="8" r="E98"/>
      <c s="8" r="F98"/>
      <c s="8" r="G98"/>
      <c s="8" r="H98"/>
      <c s="8" r="I98"/>
      <c s="8" r="J98"/>
      <c s="8" r="K98"/>
      <c s="8" r="L98"/>
      <c s="8" r="M98"/>
      <c s="8" r="N98"/>
      <c s="8" r="O98"/>
      <c s="8" r="P98"/>
      <c s="8" r="Q98"/>
      <c s="8" r="R98"/>
      <c s="8" r="S98"/>
      <c s="8" r="T98"/>
    </row>
    <row r="99">
      <c s="8" r="A99"/>
      <c s="8" r="B99"/>
      <c s="8" r="C99"/>
      <c s="8" r="D99"/>
      <c s="8" r="E99"/>
      <c s="8" r="F99"/>
      <c s="8" r="G99"/>
      <c s="8" r="H99"/>
      <c s="8" r="I99"/>
      <c s="8" r="J99"/>
      <c s="8" r="K99"/>
      <c s="8" r="L99"/>
      <c s="8" r="M99"/>
      <c s="8" r="N99"/>
      <c s="8" r="O99"/>
      <c s="8" r="P99"/>
      <c s="8" r="Q99"/>
      <c s="8" r="R99"/>
      <c s="8" r="S99"/>
      <c s="8" r="T99"/>
    </row>
    <row r="100">
      <c s="8" r="A100"/>
      <c s="8" r="B100"/>
      <c s="8" r="C100"/>
      <c s="8" r="D100"/>
      <c s="8" r="E100"/>
      <c s="8" r="F100"/>
      <c s="8" r="G100"/>
      <c s="8" r="H100"/>
      <c s="8" r="I100"/>
      <c s="8" r="J100"/>
      <c s="8" r="K100"/>
      <c s="8" r="L100"/>
      <c s="8" r="M100"/>
      <c s="8" r="N100"/>
      <c s="8" r="O100"/>
      <c s="8" r="P100"/>
      <c s="8" r="Q100"/>
      <c s="8" r="R100"/>
      <c s="8" r="S100"/>
      <c s="8" r="T100"/>
    </row>
  </sheetData>
  <mergeCells count="1">
    <mergeCell ref="B2:G2"/>
  </mergeCell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6" customWidth="1" max="6" width="19.71"/>
    <col min="7" customWidth="1" max="7" width="22.57"/>
    <col min="8" customWidth="1" max="8" width="34.86"/>
    <col min="9" customWidth="1" max="9" width="30.43"/>
    <col min="11" customWidth="1" max="11" width="16.14"/>
    <col min="12" customWidth="1" max="12" width="25.29"/>
    <col min="13" customWidth="1" max="13" width="29.0"/>
    <col min="14" customWidth="1" max="14" width="26.29"/>
  </cols>
  <sheetData>
    <row r="1">
      <c t="s" s="70" r="A1">
        <v>0</v>
      </c>
      <c t="s" s="70" r="B1">
        <v>110</v>
      </c>
      <c t="s" s="70" r="C1">
        <v>543</v>
      </c>
      <c t="s" s="70" r="D1">
        <v>649</v>
      </c>
      <c t="s" s="70" r="E1">
        <v>566</v>
      </c>
      <c t="s" s="70" r="F1">
        <v>1480</v>
      </c>
      <c t="s" s="70" r="G1">
        <v>1481</v>
      </c>
      <c t="s" s="2" r="H1">
        <v>1482</v>
      </c>
      <c t="s" s="70" r="I1">
        <v>1483</v>
      </c>
      <c t="s" s="70" r="J1">
        <v>1484</v>
      </c>
      <c t="s" s="70" r="K1">
        <v>1485</v>
      </c>
      <c t="s" s="70" r="L1">
        <v>1486</v>
      </c>
      <c t="s" s="70" r="M1">
        <v>1487</v>
      </c>
      <c t="s" s="70" r="N1">
        <v>1488</v>
      </c>
    </row>
    <row r="2">
      <c t="s" s="27" r="A2">
        <v>122</v>
      </c>
      <c t="s" s="24" r="B2">
        <v>123</v>
      </c>
      <c s="24" r="C2"/>
      <c s="24" r="D2"/>
      <c s="24" r="E2"/>
      <c s="24" r="F2"/>
      <c s="24" r="G2"/>
      <c s="24" r="H2"/>
      <c s="24" r="I2"/>
      <c s="8" r="J2"/>
      <c s="8" r="K2"/>
      <c s="8" r="L2"/>
      <c s="8" r="M2"/>
      <c s="8" r="N2"/>
    </row>
    <row r="3">
      <c t="s" s="8" r="A3">
        <v>209</v>
      </c>
      <c s="8" r="B3"/>
      <c s="8" r="C3"/>
      <c s="8" r="D3"/>
      <c s="8" r="E3"/>
      <c t="s" s="8" r="F3">
        <v>1489</v>
      </c>
      <c s="8" r="G3"/>
      <c s="8" r="H3"/>
      <c s="8" r="I3"/>
      <c s="8" r="J3"/>
      <c s="8" r="K3"/>
      <c s="8" r="L3"/>
      <c s="8" r="M3"/>
      <c s="8" r="N3"/>
    </row>
    <row r="4">
      <c t="s" s="12" r="A4">
        <v>26</v>
      </c>
      <c t="s" s="12" r="B4">
        <v>1490</v>
      </c>
      <c s="12" r="C4"/>
      <c t="s" s="12" r="D4">
        <v>674</v>
      </c>
      <c t="s" s="12" r="E4">
        <v>1491</v>
      </c>
      <c t="s" s="12" r="F4">
        <v>1492</v>
      </c>
      <c t="s" s="12" r="G4">
        <v>1493</v>
      </c>
      <c t="s" s="12" r="H4">
        <v>1494</v>
      </c>
      <c t="s" s="12" r="I4">
        <v>1495</v>
      </c>
      <c t="s" s="12" r="J4">
        <v>1496</v>
      </c>
      <c t="s" s="12" r="K4">
        <v>1497</v>
      </c>
      <c t="s" s="12" r="L4">
        <v>1498</v>
      </c>
      <c t="s" s="12" r="M4">
        <v>1499</v>
      </c>
      <c t="s" s="12" r="N4">
        <v>1500</v>
      </c>
    </row>
    <row r="5">
      <c t="s" s="8" r="A5">
        <v>49</v>
      </c>
      <c t="s" s="8" r="B5">
        <v>1501</v>
      </c>
      <c s="8" r="C5"/>
      <c s="8" r="D5"/>
      <c s="8" r="E5"/>
      <c t="s" s="8" r="F5">
        <v>1502</v>
      </c>
      <c t="s" s="8" r="G5">
        <v>1503</v>
      </c>
      <c s="8" r="H5"/>
      <c t="s" s="8" r="I5">
        <v>1504</v>
      </c>
      <c s="8" r="J5"/>
      <c t="s" s="8" r="K5">
        <v>1505</v>
      </c>
      <c t="s" s="8" r="L5">
        <v>1506</v>
      </c>
      <c t="s" s="8" r="M5">
        <v>1507</v>
      </c>
      <c t="s" s="8" r="N5">
        <v>1508</v>
      </c>
    </row>
    <row r="6">
      <c t="s" s="8" r="A6">
        <v>78</v>
      </c>
      <c t="s" s="8" r="B6">
        <v>1509</v>
      </c>
      <c s="8" r="C6"/>
      <c t="s" s="8" r="D6">
        <v>674</v>
      </c>
      <c t="s" s="8" r="E6">
        <v>600</v>
      </c>
      <c t="s" s="8" r="F6">
        <v>1510</v>
      </c>
      <c t="s" s="8" r="G6">
        <v>1511</v>
      </c>
      <c t="s" s="45" r="H6">
        <v>1512</v>
      </c>
      <c t="s" s="8" r="I6">
        <v>1513</v>
      </c>
      <c t="s" s="8" r="J6">
        <v>1514</v>
      </c>
      <c t="s" s="8" r="K6">
        <v>1505</v>
      </c>
      <c t="s" s="8" r="L6">
        <v>1506</v>
      </c>
      <c t="s" s="8" r="M6">
        <v>1507</v>
      </c>
      <c t="s" s="8" r="N6">
        <v>1508</v>
      </c>
    </row>
    <row r="7">
      <c t="s" s="8" r="A7">
        <v>75</v>
      </c>
      <c t="s" s="8" r="B7">
        <v>1515</v>
      </c>
      <c s="8" r="C7"/>
      <c t="s" s="8" r="D7">
        <v>674</v>
      </c>
      <c t="s" s="8" r="E7">
        <v>600</v>
      </c>
      <c t="s" s="8" r="F7">
        <v>1516</v>
      </c>
      <c t="s" s="8" r="G7">
        <v>1493</v>
      </c>
      <c t="s" s="45" r="H7">
        <v>1494</v>
      </c>
      <c t="s" s="8" r="I7">
        <v>1495</v>
      </c>
      <c t="s" s="8" r="J7">
        <v>1496</v>
      </c>
      <c t="s" s="8" r="K7">
        <v>1497</v>
      </c>
      <c t="s" s="8" r="L7">
        <v>1498</v>
      </c>
      <c t="s" s="8" r="M7">
        <v>1499</v>
      </c>
      <c t="s" s="8" r="N7">
        <v>1500</v>
      </c>
    </row>
    <row r="8">
      <c s="8" r="A8"/>
      <c s="8" r="B8"/>
      <c s="8" r="C8"/>
      <c s="8" r="D8"/>
      <c s="8" r="E8"/>
      <c s="8" r="F8"/>
      <c s="8" r="G8"/>
      <c s="8" r="H8"/>
      <c s="8" r="I8"/>
      <c s="8" r="J8"/>
      <c s="8" r="K8"/>
      <c s="8" r="L8"/>
      <c s="8" r="M8"/>
      <c s="8" r="N8"/>
    </row>
    <row r="9">
      <c s="8" r="A9"/>
      <c s="8" r="B9"/>
      <c s="8" r="C9"/>
      <c s="8" r="D9"/>
      <c s="8" r="E9"/>
      <c s="8" r="F9"/>
      <c s="8" r="G9"/>
      <c s="8" r="H9"/>
      <c s="8" r="I9"/>
      <c s="8" r="J9"/>
      <c s="8" r="K9"/>
      <c s="8" r="L9"/>
      <c s="8" r="M9"/>
      <c s="8" r="N9"/>
    </row>
    <row r="10">
      <c s="8" r="A10"/>
      <c s="8" r="B10"/>
      <c s="8" r="C10"/>
      <c s="8" r="D10"/>
      <c s="8" r="E10"/>
      <c s="8" r="F10"/>
      <c s="8" r="G10"/>
      <c s="8" r="H10"/>
      <c s="8" r="I10"/>
      <c s="8" r="J10"/>
      <c s="8" r="K10"/>
      <c s="8" r="L10"/>
      <c s="8" r="M10"/>
      <c s="8" r="N10"/>
    </row>
    <row r="11">
      <c s="8" r="A11"/>
      <c s="8" r="B11"/>
      <c s="8" r="C11"/>
      <c s="8" r="D11"/>
      <c s="8" r="E11"/>
      <c s="8" r="F11"/>
      <c s="8" r="G11"/>
      <c s="8" r="H11"/>
      <c s="8" r="I11"/>
      <c s="8" r="J11"/>
      <c s="8" r="K11"/>
      <c s="8" r="L11"/>
      <c s="8" r="M11"/>
      <c s="8" r="N11"/>
    </row>
    <row r="12">
      <c s="8" r="A12"/>
      <c s="8" r="B12"/>
      <c s="8" r="C12"/>
      <c s="8" r="D12"/>
      <c s="8" r="E12"/>
      <c s="8" r="F12"/>
      <c s="8" r="G12"/>
      <c s="8" r="H12"/>
      <c s="8" r="I12"/>
      <c s="8" r="J12"/>
      <c s="8" r="K12"/>
      <c s="8" r="L12"/>
      <c s="8" r="M12"/>
      <c s="8" r="N12"/>
    </row>
    <row r="13">
      <c s="8" r="A13"/>
      <c s="8" r="B13"/>
      <c s="8" r="C13"/>
      <c s="8" r="D13"/>
      <c s="8" r="E13"/>
      <c s="8" r="F13"/>
      <c s="8" r="G13"/>
      <c s="8" r="H13"/>
      <c s="8" r="I13"/>
      <c s="8" r="J13"/>
      <c s="8" r="K13"/>
      <c s="8" r="L13"/>
      <c s="8" r="M13"/>
      <c s="8" r="N13"/>
    </row>
    <row r="14">
      <c s="8" r="A14"/>
      <c s="8" r="B14"/>
      <c s="8" r="C14"/>
      <c s="8" r="D14"/>
      <c s="8" r="E14"/>
      <c s="8" r="F14"/>
      <c s="8" r="G14"/>
      <c s="8" r="H14"/>
      <c s="8" r="I14"/>
      <c s="8" r="J14"/>
      <c s="8" r="K14"/>
      <c s="8" r="L14"/>
      <c s="8" r="M14"/>
      <c s="8" r="N14"/>
    </row>
    <row r="15">
      <c s="8" r="A15"/>
      <c s="8" r="B15"/>
      <c s="8" r="C15"/>
      <c s="8" r="D15"/>
      <c s="8" r="E15"/>
      <c s="8" r="F15"/>
      <c s="8" r="G15"/>
      <c s="8" r="H15"/>
      <c s="8" r="I15"/>
      <c s="8" r="J15"/>
      <c s="8" r="K15"/>
      <c s="8" r="L15"/>
      <c s="8" r="M15"/>
      <c s="8" r="N15"/>
    </row>
    <row r="16">
      <c s="8" r="A16"/>
      <c s="8" r="B16"/>
      <c s="8" r="C16"/>
      <c s="8" r="D16"/>
      <c s="8" r="E16"/>
      <c s="8" r="F16"/>
      <c s="8" r="G16"/>
      <c s="8" r="H16"/>
      <c s="8" r="I16"/>
      <c s="8" r="J16"/>
      <c s="8" r="K16"/>
      <c s="8" r="L16"/>
      <c s="8" r="M16"/>
      <c s="8" r="N16"/>
    </row>
    <row r="17">
      <c s="8" r="A17"/>
      <c s="8" r="B17"/>
      <c s="8" r="C17"/>
      <c s="8" r="D17"/>
      <c s="8" r="E17"/>
      <c s="8" r="F17"/>
      <c s="8" r="G17"/>
      <c s="8" r="H17"/>
      <c s="8" r="I17"/>
      <c s="8" r="J17"/>
      <c s="8" r="K17"/>
      <c s="8" r="L17"/>
      <c s="8" r="M17"/>
      <c s="8" r="N17"/>
    </row>
    <row r="18">
      <c s="8" r="A18"/>
      <c s="8" r="B18"/>
      <c s="8" r="C18"/>
      <c s="8" r="D18"/>
      <c s="8" r="E18"/>
      <c s="8" r="F18"/>
      <c s="8" r="G18"/>
      <c s="8" r="H18"/>
      <c s="8" r="I18"/>
      <c s="8" r="J18"/>
      <c s="8" r="K18"/>
      <c s="8" r="L18"/>
      <c s="8" r="M18"/>
      <c s="8" r="N18"/>
    </row>
    <row r="19">
      <c s="8" r="A19"/>
      <c s="8" r="B19"/>
      <c s="8" r="C19"/>
      <c s="8" r="D19"/>
      <c s="8" r="E19"/>
      <c s="8" r="F19"/>
      <c s="8" r="G19"/>
      <c s="8" r="H19"/>
      <c s="8" r="I19"/>
      <c s="8" r="J19"/>
      <c s="8" r="K19"/>
      <c s="8" r="L19"/>
      <c s="8" r="M19"/>
      <c s="8" r="N19"/>
    </row>
    <row r="20">
      <c s="8" r="A20"/>
      <c s="8" r="B20"/>
      <c s="8" r="C20"/>
      <c s="8" r="D20"/>
      <c s="8" r="E20"/>
      <c s="8" r="F20"/>
      <c s="8" r="G20"/>
      <c s="8" r="H20"/>
      <c s="8" r="I20"/>
      <c s="8" r="J20"/>
      <c s="8" r="K20"/>
      <c s="8" r="L20"/>
      <c s="8" r="M20"/>
      <c s="8" r="N20"/>
    </row>
    <row r="21">
      <c s="8" r="A21"/>
      <c s="8" r="B21"/>
      <c s="8" r="C21"/>
      <c s="8" r="D21"/>
      <c s="8" r="E21"/>
      <c s="8" r="F21"/>
      <c s="8" r="G21"/>
      <c s="8" r="H21"/>
      <c s="8" r="I21"/>
      <c s="8" r="J21"/>
      <c s="8" r="K21"/>
      <c s="8" r="L21"/>
      <c s="8" r="M21"/>
      <c s="8" r="N21"/>
    </row>
    <row r="22">
      <c s="8" r="A22"/>
      <c s="8" r="B22"/>
      <c s="8" r="C22"/>
      <c s="8" r="D22"/>
      <c s="8" r="E22"/>
      <c s="8" r="F22"/>
      <c s="8" r="G22"/>
      <c s="8" r="H22"/>
      <c s="8" r="I22"/>
      <c s="8" r="J22"/>
      <c s="8" r="K22"/>
      <c s="8" r="L22"/>
      <c s="8" r="M22"/>
      <c s="8" r="N22"/>
    </row>
    <row r="23">
      <c s="8" r="A23"/>
      <c s="8" r="B23"/>
      <c s="8" r="C23"/>
      <c s="8" r="D23"/>
      <c s="8" r="E23"/>
      <c s="8" r="F23"/>
      <c s="8" r="G23"/>
      <c s="8" r="H23"/>
      <c s="8" r="I23"/>
      <c s="8" r="J23"/>
      <c s="8" r="K23"/>
      <c s="8" r="L23"/>
      <c s="8" r="M23"/>
      <c s="8" r="N23"/>
    </row>
    <row r="24">
      <c s="8" r="A24"/>
      <c s="8" r="B24"/>
      <c s="8" r="C24"/>
      <c s="8" r="D24"/>
      <c s="8" r="E24"/>
      <c s="8" r="F24"/>
      <c s="8" r="G24"/>
      <c s="8" r="H24"/>
      <c s="8" r="I24"/>
      <c s="8" r="J24"/>
      <c s="8" r="K24"/>
      <c s="8" r="L24"/>
      <c s="8" r="M24"/>
      <c s="8" r="N24"/>
    </row>
    <row r="25">
      <c s="8" r="A25"/>
      <c s="8" r="B25"/>
      <c s="8" r="C25"/>
      <c s="8" r="D25"/>
      <c s="8" r="E25"/>
      <c s="8" r="F25"/>
      <c s="8" r="G25"/>
      <c s="8" r="H25"/>
      <c s="8" r="I25"/>
      <c s="8" r="J25"/>
      <c s="8" r="K25"/>
      <c s="8" r="L25"/>
      <c s="8" r="M25"/>
      <c s="8" r="N25"/>
    </row>
    <row r="26">
      <c s="8" r="A26"/>
      <c s="8" r="B26"/>
      <c s="8" r="C26"/>
      <c s="8" r="D26"/>
      <c s="8" r="E26"/>
      <c s="8" r="F26"/>
      <c s="8" r="G26"/>
      <c s="8" r="H26"/>
      <c s="8" r="I26"/>
      <c s="8" r="J26"/>
      <c s="8" r="K26"/>
      <c s="8" r="L26"/>
      <c s="8" r="M26"/>
      <c s="8" r="N26"/>
    </row>
    <row r="27">
      <c s="8" r="A27"/>
      <c s="8" r="B27"/>
      <c s="8" r="C27"/>
      <c s="8" r="D27"/>
      <c s="8" r="E27"/>
      <c s="8" r="F27"/>
      <c s="8" r="G27"/>
      <c s="8" r="H27"/>
      <c s="8" r="I27"/>
      <c s="8" r="J27"/>
      <c s="8" r="K27"/>
      <c s="8" r="L27"/>
      <c s="8" r="M27"/>
      <c s="8" r="N27"/>
    </row>
    <row r="28">
      <c s="8" r="A28"/>
      <c s="8" r="B28"/>
      <c s="8" r="C28"/>
      <c s="8" r="D28"/>
      <c s="8" r="E28"/>
      <c s="8" r="F28"/>
      <c s="8" r="G28"/>
      <c s="8" r="H28"/>
      <c s="8" r="I28"/>
      <c s="8" r="J28"/>
      <c s="8" r="K28"/>
      <c s="8" r="L28"/>
      <c s="8" r="M28"/>
      <c s="8" r="N28"/>
    </row>
    <row r="29">
      <c s="8" r="A29"/>
      <c s="8" r="B29"/>
      <c s="8" r="C29"/>
      <c s="8" r="D29"/>
      <c s="8" r="E29"/>
      <c s="8" r="F29"/>
      <c s="8" r="G29"/>
      <c s="8" r="H29"/>
      <c s="8" r="I29"/>
      <c s="8" r="J29"/>
      <c s="8" r="K29"/>
      <c s="8" r="L29"/>
      <c s="8" r="M29"/>
      <c s="8" r="N29"/>
    </row>
    <row r="30">
      <c s="8" r="A30"/>
      <c s="8" r="B30"/>
      <c s="8" r="C30"/>
      <c s="8" r="D30"/>
      <c s="8" r="E30"/>
      <c s="8" r="F30"/>
      <c s="8" r="G30"/>
      <c s="8" r="H30"/>
      <c s="8" r="I30"/>
      <c s="8" r="J30"/>
      <c s="8" r="K30"/>
      <c s="8" r="L30"/>
      <c s="8" r="M30"/>
      <c s="8" r="N30"/>
    </row>
    <row r="31">
      <c s="8" r="A31"/>
      <c s="8" r="B31"/>
      <c s="8" r="C31"/>
      <c s="8" r="D31"/>
      <c s="8" r="E31"/>
      <c s="8" r="F31"/>
      <c s="8" r="G31"/>
      <c s="8" r="H31"/>
      <c s="8" r="I31"/>
      <c s="8" r="J31"/>
      <c s="8" r="K31"/>
      <c s="8" r="L31"/>
      <c s="8" r="M31"/>
      <c s="8" r="N31"/>
    </row>
    <row r="32">
      <c s="8" r="A32"/>
      <c s="8" r="B32"/>
      <c s="8" r="C32"/>
      <c s="8" r="D32"/>
      <c s="8" r="E32"/>
      <c s="8" r="F32"/>
      <c s="8" r="G32"/>
      <c s="8" r="H32"/>
      <c s="8" r="I32"/>
      <c s="8" r="J32"/>
      <c s="8" r="K32"/>
      <c s="8" r="L32"/>
      <c s="8" r="M32"/>
      <c s="8" r="N32"/>
    </row>
    <row r="33">
      <c s="8" r="A33"/>
      <c s="8" r="B33"/>
      <c s="8" r="C33"/>
      <c s="8" r="D33"/>
      <c s="8" r="E33"/>
      <c s="8" r="F33"/>
      <c s="8" r="G33"/>
      <c s="8" r="H33"/>
      <c s="8" r="I33"/>
      <c s="8" r="J33"/>
      <c s="8" r="K33"/>
      <c s="8" r="L33"/>
      <c s="8" r="M33"/>
      <c s="8" r="N33"/>
    </row>
    <row r="34">
      <c s="8" r="A34"/>
      <c s="8" r="B34"/>
      <c s="8" r="C34"/>
      <c s="8" r="D34"/>
      <c s="8" r="E34"/>
      <c s="8" r="F34"/>
      <c s="8" r="G34"/>
      <c s="8" r="H34"/>
      <c s="8" r="I34"/>
      <c s="8" r="J34"/>
      <c s="8" r="K34"/>
      <c s="8" r="L34"/>
      <c s="8" r="M34"/>
      <c s="8" r="N34"/>
    </row>
    <row r="35">
      <c s="8" r="A35"/>
      <c s="8" r="B35"/>
      <c s="8" r="C35"/>
      <c s="8" r="D35"/>
      <c s="8" r="E35"/>
      <c s="8" r="F35"/>
      <c s="8" r="G35"/>
      <c s="8" r="H35"/>
      <c s="8" r="I35"/>
      <c s="8" r="J35"/>
      <c s="8" r="K35"/>
      <c s="8" r="L35"/>
      <c s="8" r="M35"/>
      <c s="8" r="N35"/>
    </row>
    <row r="36">
      <c s="8" r="A36"/>
      <c s="8" r="B36"/>
      <c s="8" r="C36"/>
      <c s="8" r="D36"/>
      <c s="8" r="E36"/>
      <c s="8" r="F36"/>
      <c s="8" r="G36"/>
      <c s="8" r="H36"/>
      <c s="8" r="I36"/>
      <c s="8" r="J36"/>
      <c s="8" r="K36"/>
      <c s="8" r="L36"/>
      <c s="8" r="M36"/>
      <c s="8" r="N36"/>
    </row>
    <row r="37">
      <c s="8" r="A37"/>
      <c s="8" r="B37"/>
      <c s="8" r="C37"/>
      <c s="8" r="D37"/>
      <c s="8" r="E37"/>
      <c s="8" r="F37"/>
      <c s="8" r="G37"/>
      <c s="8" r="H37"/>
      <c s="8" r="I37"/>
      <c s="8" r="J37"/>
      <c s="8" r="K37"/>
      <c s="8" r="L37"/>
      <c s="8" r="M37"/>
      <c s="8" r="N37"/>
    </row>
    <row r="38">
      <c s="8" r="A38"/>
      <c s="8" r="B38"/>
      <c s="8" r="C38"/>
      <c s="8" r="D38"/>
      <c s="8" r="E38"/>
      <c s="8" r="F38"/>
      <c s="8" r="G38"/>
      <c s="8" r="H38"/>
      <c s="8" r="I38"/>
      <c s="8" r="J38"/>
      <c s="8" r="K38"/>
      <c s="8" r="L38"/>
      <c s="8" r="M38"/>
      <c s="8" r="N38"/>
    </row>
    <row r="39">
      <c s="8" r="A39"/>
      <c s="8" r="B39"/>
      <c s="8" r="C39"/>
      <c s="8" r="D39"/>
      <c s="8" r="E39"/>
      <c s="8" r="F39"/>
      <c s="8" r="G39"/>
      <c s="8" r="H39"/>
      <c s="8" r="I39"/>
      <c s="8" r="J39"/>
      <c s="8" r="K39"/>
      <c s="8" r="L39"/>
      <c s="8" r="M39"/>
      <c s="8" r="N39"/>
    </row>
    <row r="40">
      <c s="8" r="A40"/>
      <c s="8" r="B40"/>
      <c s="8" r="C40"/>
      <c s="8" r="D40"/>
      <c s="8" r="E40"/>
      <c s="8" r="F40"/>
      <c s="8" r="G40"/>
      <c s="8" r="H40"/>
      <c s="8" r="I40"/>
      <c s="8" r="J40"/>
      <c s="8" r="K40"/>
      <c s="8" r="L40"/>
      <c s="8" r="M40"/>
      <c s="8" r="N40"/>
    </row>
    <row r="41">
      <c s="8" r="A41"/>
      <c s="8" r="B41"/>
      <c s="8" r="C41"/>
      <c s="8" r="D41"/>
      <c s="8" r="E41"/>
      <c s="8" r="F41"/>
      <c s="8" r="G41"/>
      <c s="8" r="H41"/>
      <c s="8" r="I41"/>
      <c s="8" r="J41"/>
      <c s="8" r="K41"/>
      <c s="8" r="L41"/>
      <c s="8" r="M41"/>
      <c s="8" r="N41"/>
    </row>
    <row r="42">
      <c s="8" r="A42"/>
      <c s="8" r="B42"/>
      <c s="8" r="C42"/>
      <c s="8" r="D42"/>
      <c s="8" r="E42"/>
      <c s="8" r="F42"/>
      <c s="8" r="G42"/>
      <c s="8" r="H42"/>
      <c s="8" r="I42"/>
      <c s="8" r="J42"/>
      <c s="8" r="K42"/>
      <c s="8" r="L42"/>
      <c s="8" r="M42"/>
      <c s="8" r="N42"/>
    </row>
    <row r="43">
      <c s="8" r="A43"/>
      <c s="8" r="B43"/>
      <c s="8" r="C43"/>
      <c s="8" r="D43"/>
      <c s="8" r="E43"/>
      <c s="8" r="F43"/>
      <c s="8" r="G43"/>
      <c s="8" r="H43"/>
      <c s="8" r="I43"/>
      <c s="8" r="J43"/>
      <c s="8" r="K43"/>
      <c s="8" r="L43"/>
      <c s="8" r="M43"/>
      <c s="8" r="N43"/>
    </row>
    <row r="44">
      <c s="8" r="A44"/>
      <c s="8" r="B44"/>
      <c s="8" r="C44"/>
      <c s="8" r="D44"/>
      <c s="8" r="E44"/>
      <c s="8" r="F44"/>
      <c s="8" r="G44"/>
      <c s="8" r="H44"/>
      <c s="8" r="I44"/>
      <c s="8" r="J44"/>
      <c s="8" r="K44"/>
      <c s="8" r="L44"/>
      <c s="8" r="M44"/>
      <c s="8" r="N44"/>
    </row>
    <row r="45">
      <c s="8" r="A45"/>
      <c s="8" r="B45"/>
      <c s="8" r="C45"/>
      <c s="8" r="D45"/>
      <c s="8" r="E45"/>
      <c s="8" r="F45"/>
      <c s="8" r="G45"/>
      <c s="8" r="H45"/>
      <c s="8" r="I45"/>
      <c s="8" r="J45"/>
      <c s="8" r="K45"/>
      <c s="8" r="L45"/>
      <c s="8" r="M45"/>
      <c s="8" r="N45"/>
    </row>
    <row r="46">
      <c s="8" r="A46"/>
      <c s="8" r="B46"/>
      <c s="8" r="C46"/>
      <c s="8" r="D46"/>
      <c s="8" r="E46"/>
      <c s="8" r="F46"/>
      <c s="8" r="G46"/>
      <c s="8" r="H46"/>
      <c s="8" r="I46"/>
      <c s="8" r="J46"/>
      <c s="8" r="K46"/>
      <c s="8" r="L46"/>
      <c s="8" r="M46"/>
      <c s="8" r="N46"/>
    </row>
    <row r="47">
      <c s="8" r="A47"/>
      <c s="8" r="B47"/>
      <c s="8" r="C47"/>
      <c s="8" r="D47"/>
      <c s="8" r="E47"/>
      <c s="8" r="F47"/>
      <c s="8" r="G47"/>
      <c s="8" r="H47"/>
      <c s="8" r="I47"/>
      <c s="8" r="J47"/>
      <c s="8" r="K47"/>
      <c s="8" r="L47"/>
      <c s="8" r="M47"/>
      <c s="8" r="N47"/>
    </row>
    <row r="48">
      <c s="8" r="A48"/>
      <c s="8" r="B48"/>
      <c s="8" r="C48"/>
      <c s="8" r="D48"/>
      <c s="8" r="E48"/>
      <c s="8" r="F48"/>
      <c s="8" r="G48"/>
      <c s="8" r="H48"/>
      <c s="8" r="I48"/>
      <c s="8" r="J48"/>
      <c s="8" r="K48"/>
      <c s="8" r="L48"/>
      <c s="8" r="M48"/>
      <c s="8" r="N48"/>
    </row>
    <row r="49">
      <c s="8" r="A49"/>
      <c s="8" r="B49"/>
      <c s="8" r="C49"/>
      <c s="8" r="D49"/>
      <c s="8" r="E49"/>
      <c s="8" r="F49"/>
      <c s="8" r="G49"/>
      <c s="8" r="H49"/>
      <c s="8" r="I49"/>
      <c s="8" r="J49"/>
      <c s="8" r="K49"/>
      <c s="8" r="L49"/>
      <c s="8" r="M49"/>
      <c s="8" r="N49"/>
    </row>
    <row r="50">
      <c s="8" r="A50"/>
      <c s="8" r="B50"/>
      <c s="8" r="C50"/>
      <c s="8" r="D50"/>
      <c s="8" r="E50"/>
      <c s="8" r="F50"/>
      <c s="8" r="G50"/>
      <c s="8" r="H50"/>
      <c s="8" r="I50"/>
      <c s="8" r="J50"/>
      <c s="8" r="K50"/>
      <c s="8" r="L50"/>
      <c s="8" r="M50"/>
      <c s="8" r="N50"/>
    </row>
    <row r="51">
      <c s="8" r="A51"/>
      <c s="8" r="B51"/>
      <c s="8" r="C51"/>
      <c s="8" r="D51"/>
      <c s="8" r="E51"/>
      <c s="8" r="F51"/>
      <c s="8" r="G51"/>
      <c s="8" r="H51"/>
      <c s="8" r="I51"/>
      <c s="8" r="J51"/>
      <c s="8" r="K51"/>
      <c s="8" r="L51"/>
      <c s="8" r="M51"/>
      <c s="8" r="N51"/>
    </row>
    <row r="52">
      <c s="8" r="A52"/>
      <c s="8" r="B52"/>
      <c s="8" r="C52"/>
      <c s="8" r="D52"/>
      <c s="8" r="E52"/>
      <c s="8" r="F52"/>
      <c s="8" r="G52"/>
      <c s="8" r="H52"/>
      <c s="8" r="I52"/>
      <c s="8" r="J52"/>
      <c s="8" r="K52"/>
      <c s="8" r="L52"/>
      <c s="8" r="M52"/>
      <c s="8" r="N52"/>
    </row>
    <row r="53">
      <c s="8" r="A53"/>
      <c s="8" r="B53"/>
      <c s="8" r="C53"/>
      <c s="8" r="D53"/>
      <c s="8" r="E53"/>
      <c s="8" r="F53"/>
      <c s="8" r="G53"/>
      <c s="8" r="H53"/>
      <c s="8" r="I53"/>
      <c s="8" r="J53"/>
      <c s="8" r="K53"/>
      <c s="8" r="L53"/>
      <c s="8" r="M53"/>
      <c s="8" r="N53"/>
    </row>
    <row r="54">
      <c s="8" r="A54"/>
      <c s="8" r="B54"/>
      <c s="8" r="C54"/>
      <c s="8" r="D54"/>
      <c s="8" r="E54"/>
      <c s="8" r="F54"/>
      <c s="8" r="G54"/>
      <c s="8" r="H54"/>
      <c s="8" r="I54"/>
      <c s="8" r="J54"/>
      <c s="8" r="K54"/>
      <c s="8" r="L54"/>
      <c s="8" r="M54"/>
      <c s="8" r="N54"/>
    </row>
    <row r="55">
      <c s="8" r="A55"/>
      <c s="8" r="B55"/>
      <c s="8" r="C55"/>
      <c s="8" r="D55"/>
      <c s="8" r="E55"/>
      <c s="8" r="F55"/>
      <c s="8" r="G55"/>
      <c s="8" r="H55"/>
      <c s="8" r="I55"/>
      <c s="8" r="J55"/>
      <c s="8" r="K55"/>
      <c s="8" r="L55"/>
      <c s="8" r="M55"/>
      <c s="8" r="N55"/>
    </row>
    <row r="56">
      <c s="8" r="A56"/>
      <c s="8" r="B56"/>
      <c s="8" r="C56"/>
      <c s="8" r="D56"/>
      <c s="8" r="E56"/>
      <c s="8" r="F56"/>
      <c s="8" r="G56"/>
      <c s="8" r="H56"/>
      <c s="8" r="I56"/>
      <c s="8" r="J56"/>
      <c s="8" r="K56"/>
      <c s="8" r="L56"/>
      <c s="8" r="M56"/>
      <c s="8" r="N56"/>
    </row>
    <row r="57">
      <c s="8" r="A57"/>
      <c s="8" r="B57"/>
      <c s="8" r="C57"/>
      <c s="8" r="D57"/>
      <c s="8" r="E57"/>
      <c s="8" r="F57"/>
      <c s="8" r="G57"/>
      <c s="8" r="H57"/>
      <c s="8" r="I57"/>
      <c s="8" r="J57"/>
      <c s="8" r="K57"/>
      <c s="8" r="L57"/>
      <c s="8" r="M57"/>
      <c s="8" r="N57"/>
    </row>
    <row r="58">
      <c s="8" r="A58"/>
      <c s="8" r="B58"/>
      <c s="8" r="C58"/>
      <c s="8" r="D58"/>
      <c s="8" r="E58"/>
      <c s="8" r="F58"/>
      <c s="8" r="G58"/>
      <c s="8" r="H58"/>
      <c s="8" r="I58"/>
      <c s="8" r="J58"/>
      <c s="8" r="K58"/>
      <c s="8" r="L58"/>
      <c s="8" r="M58"/>
      <c s="8" r="N58"/>
    </row>
    <row r="59">
      <c s="8" r="A59"/>
      <c s="8" r="B59"/>
      <c s="8" r="C59"/>
      <c s="8" r="D59"/>
      <c s="8" r="E59"/>
      <c s="8" r="F59"/>
      <c s="8" r="G59"/>
      <c s="8" r="H59"/>
      <c s="8" r="I59"/>
      <c s="8" r="J59"/>
      <c s="8" r="K59"/>
      <c s="8" r="L59"/>
      <c s="8" r="M59"/>
      <c s="8" r="N59"/>
    </row>
    <row r="60">
      <c s="8" r="A60"/>
      <c s="8" r="B60"/>
      <c s="8" r="C60"/>
      <c s="8" r="D60"/>
      <c s="8" r="E60"/>
      <c s="8" r="F60"/>
      <c s="8" r="G60"/>
      <c s="8" r="H60"/>
      <c s="8" r="I60"/>
      <c s="8" r="J60"/>
      <c s="8" r="K60"/>
      <c s="8" r="L60"/>
      <c s="8" r="M60"/>
      <c s="8" r="N60"/>
    </row>
    <row r="61">
      <c s="8" r="A61"/>
      <c s="8" r="B61"/>
      <c s="8" r="C61"/>
      <c s="8" r="D61"/>
      <c s="8" r="E61"/>
      <c s="8" r="F61"/>
      <c s="8" r="G61"/>
      <c s="8" r="H61"/>
      <c s="8" r="I61"/>
      <c s="8" r="J61"/>
      <c s="8" r="K61"/>
      <c s="8" r="L61"/>
      <c s="8" r="M61"/>
      <c s="8" r="N61"/>
    </row>
    <row r="62">
      <c s="8" r="A62"/>
      <c s="8" r="B62"/>
      <c s="8" r="C62"/>
      <c s="8" r="D62"/>
      <c s="8" r="E62"/>
      <c s="8" r="F62"/>
      <c s="8" r="G62"/>
      <c s="8" r="H62"/>
      <c s="8" r="I62"/>
      <c s="8" r="J62"/>
      <c s="8" r="K62"/>
      <c s="8" r="L62"/>
      <c s="8" r="M62"/>
      <c s="8" r="N62"/>
    </row>
    <row r="63">
      <c s="8" r="A63"/>
      <c s="8" r="B63"/>
      <c s="8" r="C63"/>
      <c s="8" r="D63"/>
      <c s="8" r="E63"/>
      <c s="8" r="F63"/>
      <c s="8" r="G63"/>
      <c s="8" r="H63"/>
      <c s="8" r="I63"/>
      <c s="8" r="J63"/>
      <c s="8" r="K63"/>
      <c s="8" r="L63"/>
      <c s="8" r="M63"/>
      <c s="8" r="N63"/>
    </row>
    <row r="64">
      <c s="8" r="A64"/>
      <c s="8" r="B64"/>
      <c s="8" r="C64"/>
      <c s="8" r="D64"/>
      <c s="8" r="E64"/>
      <c s="8" r="F64"/>
      <c s="8" r="G64"/>
      <c s="8" r="H64"/>
      <c s="8" r="I64"/>
      <c s="8" r="J64"/>
      <c s="8" r="K64"/>
      <c s="8" r="L64"/>
      <c s="8" r="M64"/>
      <c s="8" r="N64"/>
    </row>
    <row r="65">
      <c s="8" r="A65"/>
      <c s="8" r="B65"/>
      <c s="8" r="C65"/>
      <c s="8" r="D65"/>
      <c s="8" r="E65"/>
      <c s="8" r="F65"/>
      <c s="8" r="G65"/>
      <c s="8" r="H65"/>
      <c s="8" r="I65"/>
      <c s="8" r="J65"/>
      <c s="8" r="K65"/>
      <c s="8" r="L65"/>
      <c s="8" r="M65"/>
      <c s="8" r="N65"/>
    </row>
    <row r="66">
      <c s="8" r="A66"/>
      <c s="8" r="B66"/>
      <c s="8" r="C66"/>
      <c s="8" r="D66"/>
      <c s="8" r="E66"/>
      <c s="8" r="F66"/>
      <c s="8" r="G66"/>
      <c s="8" r="H66"/>
      <c s="8" r="I66"/>
      <c s="8" r="J66"/>
      <c s="8" r="K66"/>
      <c s="8" r="L66"/>
      <c s="8" r="M66"/>
      <c s="8" r="N66"/>
    </row>
    <row r="67">
      <c s="8" r="A67"/>
      <c s="8" r="B67"/>
      <c s="8" r="C67"/>
      <c s="8" r="D67"/>
      <c s="8" r="E67"/>
      <c s="8" r="F67"/>
      <c s="8" r="G67"/>
      <c s="8" r="H67"/>
      <c s="8" r="I67"/>
      <c s="8" r="J67"/>
      <c s="8" r="K67"/>
      <c s="8" r="L67"/>
      <c s="8" r="M67"/>
      <c s="8" r="N67"/>
    </row>
    <row r="68">
      <c s="8" r="A68"/>
      <c s="8" r="B68"/>
      <c s="8" r="C68"/>
      <c s="8" r="D68"/>
      <c s="8" r="E68"/>
      <c s="8" r="F68"/>
      <c s="8" r="G68"/>
      <c s="8" r="H68"/>
      <c s="8" r="I68"/>
      <c s="8" r="J68"/>
      <c s="8" r="K68"/>
      <c s="8" r="L68"/>
      <c s="8" r="M68"/>
      <c s="8" r="N68"/>
    </row>
    <row r="69">
      <c s="8" r="A69"/>
      <c s="8" r="B69"/>
      <c s="8" r="C69"/>
      <c s="8" r="D69"/>
      <c s="8" r="E69"/>
      <c s="8" r="F69"/>
      <c s="8" r="G69"/>
      <c s="8" r="H69"/>
      <c s="8" r="I69"/>
      <c s="8" r="J69"/>
      <c s="8" r="K69"/>
      <c s="8" r="L69"/>
      <c s="8" r="M69"/>
      <c s="8" r="N69"/>
    </row>
    <row r="70">
      <c s="8" r="A70"/>
      <c s="8" r="B70"/>
      <c s="8" r="C70"/>
      <c s="8" r="D70"/>
      <c s="8" r="E70"/>
      <c s="8" r="F70"/>
      <c s="8" r="G70"/>
      <c s="8" r="H70"/>
      <c s="8" r="I70"/>
      <c s="8" r="J70"/>
      <c s="8" r="K70"/>
      <c s="8" r="L70"/>
      <c s="8" r="M70"/>
      <c s="8" r="N70"/>
    </row>
    <row r="71">
      <c s="8" r="A71"/>
      <c s="8" r="B71"/>
      <c s="8" r="C71"/>
      <c s="8" r="D71"/>
      <c s="8" r="E71"/>
      <c s="8" r="F71"/>
      <c s="8" r="G71"/>
      <c s="8" r="H71"/>
      <c s="8" r="I71"/>
      <c s="8" r="J71"/>
      <c s="8" r="K71"/>
      <c s="8" r="L71"/>
      <c s="8" r="M71"/>
      <c s="8" r="N71"/>
    </row>
    <row r="72">
      <c s="8" r="A72"/>
      <c s="8" r="B72"/>
      <c s="8" r="C72"/>
      <c s="8" r="D72"/>
      <c s="8" r="E72"/>
      <c s="8" r="F72"/>
      <c s="8" r="G72"/>
      <c s="8" r="H72"/>
      <c s="8" r="I72"/>
      <c s="8" r="J72"/>
      <c s="8" r="K72"/>
      <c s="8" r="L72"/>
      <c s="8" r="M72"/>
      <c s="8" r="N72"/>
    </row>
    <row r="73">
      <c s="8" r="A73"/>
      <c s="8" r="B73"/>
      <c s="8" r="C73"/>
      <c s="8" r="D73"/>
      <c s="8" r="E73"/>
      <c s="8" r="F73"/>
      <c s="8" r="G73"/>
      <c s="8" r="H73"/>
      <c s="8" r="I73"/>
      <c s="8" r="J73"/>
      <c s="8" r="K73"/>
      <c s="8" r="L73"/>
      <c s="8" r="M73"/>
      <c s="8" r="N73"/>
    </row>
    <row r="74">
      <c s="8" r="A74"/>
      <c s="8" r="B74"/>
      <c s="8" r="C74"/>
      <c s="8" r="D74"/>
      <c s="8" r="E74"/>
      <c s="8" r="F74"/>
      <c s="8" r="G74"/>
      <c s="8" r="H74"/>
      <c s="8" r="I74"/>
      <c s="8" r="J74"/>
      <c s="8" r="K74"/>
      <c s="8" r="L74"/>
      <c s="8" r="M74"/>
      <c s="8" r="N74"/>
    </row>
    <row r="75">
      <c s="8" r="A75"/>
      <c s="8" r="B75"/>
      <c s="8" r="C75"/>
      <c s="8" r="D75"/>
      <c s="8" r="E75"/>
      <c s="8" r="F75"/>
      <c s="8" r="G75"/>
      <c s="8" r="H75"/>
      <c s="8" r="I75"/>
      <c s="8" r="J75"/>
      <c s="8" r="K75"/>
      <c s="8" r="L75"/>
      <c s="8" r="M75"/>
      <c s="8" r="N75"/>
    </row>
    <row r="76">
      <c s="8" r="A76"/>
      <c s="8" r="B76"/>
      <c s="8" r="C76"/>
      <c s="8" r="D76"/>
      <c s="8" r="E76"/>
      <c s="8" r="F76"/>
      <c s="8" r="G76"/>
      <c s="8" r="H76"/>
      <c s="8" r="I76"/>
      <c s="8" r="J76"/>
      <c s="8" r="K76"/>
      <c s="8" r="L76"/>
      <c s="8" r="M76"/>
      <c s="8" r="N76"/>
    </row>
    <row r="77">
      <c s="8" r="A77"/>
      <c s="8" r="B77"/>
      <c s="8" r="C77"/>
      <c s="8" r="D77"/>
      <c s="8" r="E77"/>
      <c s="8" r="F77"/>
      <c s="8" r="G77"/>
      <c s="8" r="H77"/>
      <c s="8" r="I77"/>
      <c s="8" r="J77"/>
      <c s="8" r="K77"/>
      <c s="8" r="L77"/>
      <c s="8" r="M77"/>
      <c s="8" r="N77"/>
    </row>
    <row r="78">
      <c s="8" r="A78"/>
      <c s="8" r="B78"/>
      <c s="8" r="C78"/>
      <c s="8" r="D78"/>
      <c s="8" r="E78"/>
      <c s="8" r="F78"/>
      <c s="8" r="G78"/>
      <c s="8" r="H78"/>
      <c s="8" r="I78"/>
      <c s="8" r="J78"/>
      <c s="8" r="K78"/>
      <c s="8" r="L78"/>
      <c s="8" r="M78"/>
      <c s="8" r="N78"/>
    </row>
    <row r="79">
      <c s="8" r="A79"/>
      <c s="8" r="B79"/>
      <c s="8" r="C79"/>
      <c s="8" r="D79"/>
      <c s="8" r="E79"/>
      <c s="8" r="F79"/>
      <c s="8" r="G79"/>
      <c s="8" r="H79"/>
      <c s="8" r="I79"/>
      <c s="8" r="J79"/>
      <c s="8" r="K79"/>
      <c s="8" r="L79"/>
      <c s="8" r="M79"/>
      <c s="8" r="N79"/>
    </row>
    <row r="80">
      <c s="8" r="A80"/>
      <c s="8" r="B80"/>
      <c s="8" r="C80"/>
      <c s="8" r="D80"/>
      <c s="8" r="E80"/>
      <c s="8" r="F80"/>
      <c s="8" r="G80"/>
      <c s="8" r="H80"/>
      <c s="8" r="I80"/>
      <c s="8" r="J80"/>
      <c s="8" r="K80"/>
      <c s="8" r="L80"/>
      <c s="8" r="M80"/>
      <c s="8" r="N80"/>
    </row>
    <row r="81">
      <c s="8" r="A81"/>
      <c s="8" r="B81"/>
      <c s="8" r="C81"/>
      <c s="8" r="D81"/>
      <c s="8" r="E81"/>
      <c s="8" r="F81"/>
      <c s="8" r="G81"/>
      <c s="8" r="H81"/>
      <c s="8" r="I81"/>
      <c s="8" r="J81"/>
      <c s="8" r="K81"/>
      <c s="8" r="L81"/>
      <c s="8" r="M81"/>
      <c s="8" r="N81"/>
    </row>
    <row r="82">
      <c s="8" r="A82"/>
      <c s="8" r="B82"/>
      <c s="8" r="C82"/>
      <c s="8" r="D82"/>
      <c s="8" r="E82"/>
      <c s="8" r="F82"/>
      <c s="8" r="G82"/>
      <c s="8" r="H82"/>
      <c s="8" r="I82"/>
      <c s="8" r="J82"/>
      <c s="8" r="K82"/>
      <c s="8" r="L82"/>
      <c s="8" r="M82"/>
      <c s="8" r="N82"/>
    </row>
    <row r="83">
      <c s="8" r="A83"/>
      <c s="8" r="B83"/>
      <c s="8" r="C83"/>
      <c s="8" r="D83"/>
      <c s="8" r="E83"/>
      <c s="8" r="F83"/>
      <c s="8" r="G83"/>
      <c s="8" r="H83"/>
      <c s="8" r="I83"/>
      <c s="8" r="J83"/>
      <c s="8" r="K83"/>
      <c s="8" r="L83"/>
      <c s="8" r="M83"/>
      <c s="8" r="N83"/>
    </row>
    <row r="84">
      <c s="8" r="A84"/>
      <c s="8" r="B84"/>
      <c s="8" r="C84"/>
      <c s="8" r="D84"/>
      <c s="8" r="E84"/>
      <c s="8" r="F84"/>
      <c s="8" r="G84"/>
      <c s="8" r="H84"/>
      <c s="8" r="I84"/>
      <c s="8" r="J84"/>
      <c s="8" r="K84"/>
      <c s="8" r="L84"/>
      <c s="8" r="M84"/>
      <c s="8" r="N84"/>
    </row>
    <row r="85">
      <c s="8" r="A85"/>
      <c s="8" r="B85"/>
      <c s="8" r="C85"/>
      <c s="8" r="D85"/>
      <c s="8" r="E85"/>
      <c s="8" r="F85"/>
      <c s="8" r="G85"/>
      <c s="8" r="H85"/>
      <c s="8" r="I85"/>
      <c s="8" r="J85"/>
      <c s="8" r="K85"/>
      <c s="8" r="L85"/>
      <c s="8" r="M85"/>
      <c s="8" r="N85"/>
    </row>
    <row r="86">
      <c s="8" r="A86"/>
      <c s="8" r="B86"/>
      <c s="8" r="C86"/>
      <c s="8" r="D86"/>
      <c s="8" r="E86"/>
      <c s="8" r="F86"/>
      <c s="8" r="G86"/>
      <c s="8" r="H86"/>
      <c s="8" r="I86"/>
      <c s="8" r="J86"/>
      <c s="8" r="K86"/>
      <c s="8" r="L86"/>
      <c s="8" r="M86"/>
      <c s="8" r="N86"/>
    </row>
    <row r="87">
      <c s="8" r="A87"/>
      <c s="8" r="B87"/>
      <c s="8" r="C87"/>
      <c s="8" r="D87"/>
      <c s="8" r="E87"/>
      <c s="8" r="F87"/>
      <c s="8" r="G87"/>
      <c s="8" r="H87"/>
      <c s="8" r="I87"/>
      <c s="8" r="J87"/>
      <c s="8" r="K87"/>
      <c s="8" r="L87"/>
      <c s="8" r="M87"/>
      <c s="8" r="N87"/>
    </row>
    <row r="88">
      <c s="8" r="A88"/>
      <c s="8" r="B88"/>
      <c s="8" r="C88"/>
      <c s="8" r="D88"/>
      <c s="8" r="E88"/>
      <c s="8" r="F88"/>
      <c s="8" r="G88"/>
      <c s="8" r="H88"/>
      <c s="8" r="I88"/>
      <c s="8" r="J88"/>
      <c s="8" r="K88"/>
      <c s="8" r="L88"/>
      <c s="8" r="M88"/>
      <c s="8" r="N88"/>
    </row>
    <row r="89">
      <c s="8" r="A89"/>
      <c s="8" r="B89"/>
      <c s="8" r="C89"/>
      <c s="8" r="D89"/>
      <c s="8" r="E89"/>
      <c s="8" r="F89"/>
      <c s="8" r="G89"/>
      <c s="8" r="H89"/>
      <c s="8" r="I89"/>
      <c s="8" r="J89"/>
      <c s="8" r="K89"/>
      <c s="8" r="L89"/>
      <c s="8" r="M89"/>
      <c s="8" r="N89"/>
    </row>
    <row r="90">
      <c s="8" r="A90"/>
      <c s="8" r="B90"/>
      <c s="8" r="C90"/>
      <c s="8" r="D90"/>
      <c s="8" r="E90"/>
      <c s="8" r="F90"/>
      <c s="8" r="G90"/>
      <c s="8" r="H90"/>
      <c s="8" r="I90"/>
      <c s="8" r="J90"/>
      <c s="8" r="K90"/>
      <c s="8" r="L90"/>
      <c s="8" r="M90"/>
      <c s="8" r="N90"/>
    </row>
    <row r="91">
      <c s="8" r="A91"/>
      <c s="8" r="B91"/>
      <c s="8" r="C91"/>
      <c s="8" r="D91"/>
      <c s="8" r="E91"/>
      <c s="8" r="F91"/>
      <c s="8" r="G91"/>
      <c s="8" r="H91"/>
      <c s="8" r="I91"/>
      <c s="8" r="J91"/>
      <c s="8" r="K91"/>
      <c s="8" r="L91"/>
      <c s="8" r="M91"/>
      <c s="8" r="N91"/>
    </row>
    <row r="92">
      <c s="8" r="A92"/>
      <c s="8" r="B92"/>
      <c s="8" r="C92"/>
      <c s="8" r="D92"/>
      <c s="8" r="E92"/>
      <c s="8" r="F92"/>
      <c s="8" r="G92"/>
      <c s="8" r="H92"/>
      <c s="8" r="I92"/>
      <c s="8" r="J92"/>
      <c s="8" r="K92"/>
      <c s="8" r="L92"/>
      <c s="8" r="M92"/>
      <c s="8" r="N92"/>
    </row>
    <row r="93">
      <c s="8" r="A93"/>
      <c s="8" r="B93"/>
      <c s="8" r="C93"/>
      <c s="8" r="D93"/>
      <c s="8" r="E93"/>
      <c s="8" r="F93"/>
      <c s="8" r="G93"/>
      <c s="8" r="H93"/>
      <c s="8" r="I93"/>
      <c s="8" r="J93"/>
      <c s="8" r="K93"/>
      <c s="8" r="L93"/>
      <c s="8" r="M93"/>
      <c s="8" r="N93"/>
    </row>
    <row r="94">
      <c s="8" r="A94"/>
      <c s="8" r="B94"/>
      <c s="8" r="C94"/>
      <c s="8" r="D94"/>
      <c s="8" r="E94"/>
      <c s="8" r="F94"/>
      <c s="8" r="G94"/>
      <c s="8" r="H94"/>
      <c s="8" r="I94"/>
      <c s="8" r="J94"/>
      <c s="8" r="K94"/>
      <c s="8" r="L94"/>
      <c s="8" r="M94"/>
      <c s="8" r="N94"/>
    </row>
    <row r="95">
      <c s="8" r="A95"/>
      <c s="8" r="B95"/>
      <c s="8" r="C95"/>
      <c s="8" r="D95"/>
      <c s="8" r="E95"/>
      <c s="8" r="F95"/>
      <c s="8" r="G95"/>
      <c s="8" r="H95"/>
      <c s="8" r="I95"/>
      <c s="8" r="J95"/>
      <c s="8" r="K95"/>
      <c s="8" r="L95"/>
      <c s="8" r="M95"/>
      <c s="8" r="N95"/>
    </row>
    <row r="96">
      <c s="8" r="A96"/>
      <c s="8" r="B96"/>
      <c s="8" r="C96"/>
      <c s="8" r="D96"/>
      <c s="8" r="E96"/>
      <c s="8" r="F96"/>
      <c s="8" r="G96"/>
      <c s="8" r="H96"/>
      <c s="8" r="I96"/>
      <c s="8" r="J96"/>
      <c s="8" r="K96"/>
      <c s="8" r="L96"/>
      <c s="8" r="M96"/>
      <c s="8" r="N96"/>
    </row>
    <row r="97">
      <c s="8" r="A97"/>
      <c s="8" r="B97"/>
      <c s="8" r="C97"/>
      <c s="8" r="D97"/>
      <c s="8" r="E97"/>
      <c s="8" r="F97"/>
      <c s="8" r="G97"/>
      <c s="8" r="H97"/>
      <c s="8" r="I97"/>
      <c s="8" r="J97"/>
      <c s="8" r="K97"/>
      <c s="8" r="L97"/>
      <c s="8" r="M97"/>
      <c s="8" r="N97"/>
    </row>
    <row r="98">
      <c s="8" r="A98"/>
      <c s="8" r="B98"/>
      <c s="8" r="C98"/>
      <c s="8" r="D98"/>
      <c s="8" r="E98"/>
      <c s="8" r="F98"/>
      <c s="8" r="G98"/>
      <c s="8" r="H98"/>
      <c s="8" r="I98"/>
      <c s="8" r="J98"/>
      <c s="8" r="K98"/>
      <c s="8" r="L98"/>
      <c s="8" r="M98"/>
      <c s="8" r="N98"/>
    </row>
    <row r="99">
      <c s="8" r="A99"/>
      <c s="8" r="B99"/>
      <c s="8" r="C99"/>
      <c s="8" r="D99"/>
      <c s="8" r="E99"/>
      <c s="8" r="F99"/>
      <c s="8" r="G99"/>
      <c s="8" r="H99"/>
      <c s="8" r="I99"/>
      <c s="8" r="J99"/>
      <c s="8" r="K99"/>
      <c s="8" r="L99"/>
      <c s="8" r="M99"/>
      <c s="8" r="N99"/>
    </row>
    <row r="100">
      <c s="8" r="A100"/>
      <c s="8" r="B100"/>
      <c s="8" r="C100"/>
      <c s="8" r="D100"/>
      <c s="8" r="E100"/>
      <c s="8" r="F100"/>
      <c s="8" r="G100"/>
      <c s="8" r="H100"/>
      <c s="8" r="I100"/>
      <c s="8" r="J100"/>
      <c s="8" r="K100"/>
      <c s="8" r="L100"/>
      <c s="8" r="M100"/>
      <c s="8" r="N100"/>
    </row>
  </sheetData>
  <mergeCells count="1">
    <mergeCell ref="B2:I2"/>
  </mergeCells>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3" customWidth="1" max="3" width="17.86"/>
    <col min="7" customWidth="1" max="7" width="16.57"/>
    <col min="9" customWidth="1" max="9" width="24.71"/>
    <col min="10" customWidth="1" max="10" width="18.71"/>
    <col min="11" customWidth="1" max="11" width="22.29"/>
    <col min="14" customWidth="1" max="14" width="22.14"/>
  </cols>
  <sheetData>
    <row r="1">
      <c t="s" s="70" r="A1">
        <v>0</v>
      </c>
      <c t="s" s="70" r="B1">
        <v>1517</v>
      </c>
      <c t="s" s="70" r="C1">
        <v>110</v>
      </c>
      <c t="s" s="70" r="D1">
        <v>543</v>
      </c>
      <c t="s" s="70" r="E1">
        <v>566</v>
      </c>
      <c t="s" s="70" r="F1">
        <v>1518</v>
      </c>
      <c t="s" s="70" r="G1">
        <v>1519</v>
      </c>
      <c t="s" s="70" r="H1">
        <v>1369</v>
      </c>
      <c t="s" s="70" r="I1">
        <v>1520</v>
      </c>
      <c t="s" s="70" r="J1">
        <v>1521</v>
      </c>
      <c t="s" s="71" r="K1">
        <v>1522</v>
      </c>
      <c t="s" s="71" r="L1">
        <v>1523</v>
      </c>
      <c t="s" s="71" r="M1">
        <v>1524</v>
      </c>
      <c t="s" s="71" r="N1">
        <v>1525</v>
      </c>
      <c s="8" r="O1"/>
      <c s="8" r="P1"/>
      <c s="8" r="Q1"/>
    </row>
    <row r="2">
      <c t="s" s="27" r="A2">
        <v>122</v>
      </c>
      <c t="s" s="24" r="B2">
        <v>123</v>
      </c>
      <c s="24" r="C2"/>
      <c s="24" r="D2"/>
      <c s="24" r="E2"/>
      <c s="8" r="F2"/>
      <c s="8" r="G2"/>
      <c s="8" r="H2"/>
      <c s="24" r="I2"/>
      <c s="24" r="J2"/>
      <c s="8" r="K2"/>
      <c s="8" r="L2"/>
      <c s="8" r="M2"/>
      <c s="8" r="N2"/>
      <c s="8" r="O2"/>
      <c s="8" r="P2"/>
      <c s="8" r="Q2"/>
    </row>
    <row r="3">
      <c t="s" s="22" r="A3">
        <v>209</v>
      </c>
      <c s="22" r="B3"/>
      <c s="22" r="C3"/>
      <c s="22" r="D3"/>
      <c s="22" r="E3"/>
      <c t="s" s="22" r="F3">
        <v>1526</v>
      </c>
      <c t="s" s="22" r="G3">
        <v>1527</v>
      </c>
      <c t="s" s="22" r="H3">
        <v>1528</v>
      </c>
      <c s="22" r="I3"/>
      <c s="22" r="J3"/>
      <c t="s" s="22" r="K3">
        <v>1529</v>
      </c>
      <c s="57" r="L3"/>
      <c s="57" r="M3"/>
      <c t="s" s="22" r="N3">
        <v>1530</v>
      </c>
      <c s="22" r="O3"/>
      <c s="22" r="P3"/>
      <c s="22" r="Q3"/>
    </row>
    <row r="4">
      <c t="s" s="12" r="A4">
        <v>26</v>
      </c>
      <c s="12" r="B4"/>
      <c t="s" s="12" r="C4">
        <v>1531</v>
      </c>
      <c s="12" r="D4"/>
      <c t="s" s="12" r="E4">
        <v>600</v>
      </c>
      <c t="s" s="12" r="F4">
        <v>1490</v>
      </c>
      <c s="12" r="G4"/>
      <c t="s" s="12" r="H4">
        <v>1175</v>
      </c>
      <c t="s" s="12" r="I4">
        <v>1532</v>
      </c>
      <c s="12" r="J4"/>
      <c s="12" r="K4"/>
      <c t="s" s="12" r="L4">
        <v>1533</v>
      </c>
      <c s="12" r="M4"/>
      <c s="12" r="N4">
        <v>50</v>
      </c>
      <c s="12" r="O4"/>
      <c s="12" r="P4"/>
      <c s="12" r="Q4"/>
    </row>
    <row r="5">
      <c t="s" s="8" r="A5">
        <v>49</v>
      </c>
      <c s="8" r="B5"/>
      <c t="s" s="8" r="C5">
        <v>1534</v>
      </c>
      <c s="8" r="D5"/>
      <c s="8" r="E5"/>
      <c t="s" s="8" r="F5">
        <v>1501</v>
      </c>
      <c t="s" s="8" r="H5">
        <v>135</v>
      </c>
      <c t="s" s="8" r="I5">
        <v>1535</v>
      </c>
      <c s="8" r="J5"/>
      <c t="s" s="8" r="K5">
        <v>1536</v>
      </c>
      <c t="s" s="8" r="L5">
        <v>1537</v>
      </c>
      <c s="8" r="M5"/>
      <c s="8" r="N5">
        <v>50</v>
      </c>
      <c s="8" r="O5"/>
      <c s="8" r="P5"/>
      <c s="8" r="Q5"/>
    </row>
    <row r="6">
      <c t="s" s="8" r="A6">
        <v>78</v>
      </c>
      <c s="8" r="B6"/>
      <c t="s" s="8" r="C6">
        <v>1538</v>
      </c>
      <c t="s" s="8" r="D6">
        <v>552</v>
      </c>
      <c t="s" s="8" r="E6">
        <v>600</v>
      </c>
      <c t="s" s="8" r="F6">
        <v>1509</v>
      </c>
      <c t="s" s="8" r="H6">
        <v>1338</v>
      </c>
      <c t="s" s="8" r="I6">
        <v>1539</v>
      </c>
      <c s="8" r="J6"/>
      <c s="8" r="K6"/>
      <c t="s" s="8" r="L6">
        <v>1540</v>
      </c>
      <c s="8" r="M6"/>
      <c s="8" r="N6">
        <v>50</v>
      </c>
      <c s="8" r="O6"/>
      <c s="8" r="P6"/>
      <c s="8" r="Q6"/>
    </row>
    <row r="7">
      <c t="s" s="8" r="A7">
        <v>75</v>
      </c>
      <c s="8" r="B7"/>
      <c t="s" s="8" r="C7">
        <v>1541</v>
      </c>
      <c t="s" s="8" r="D7">
        <v>552</v>
      </c>
      <c t="s" s="8" r="E7">
        <v>600</v>
      </c>
      <c t="s" s="8" r="F7">
        <v>1515</v>
      </c>
      <c s="8" r="G7"/>
      <c t="s" s="8" r="H7">
        <v>1367</v>
      </c>
      <c t="s" s="8" r="I7">
        <v>1532</v>
      </c>
      <c s="8" r="J7"/>
      <c s="8" r="K7"/>
      <c t="s" s="8" r="L7">
        <v>1533</v>
      </c>
      <c s="8" r="M7"/>
      <c s="8" r="N7">
        <v>50</v>
      </c>
      <c s="8" r="O7"/>
      <c s="8" r="P7"/>
      <c s="8" r="Q7"/>
    </row>
    <row r="8">
      <c s="8" r="A8"/>
      <c s="8" r="B8"/>
      <c s="8" r="C8"/>
      <c s="8" r="D8"/>
      <c s="8" r="E8"/>
      <c s="8" r="F8"/>
      <c s="8" r="G8"/>
      <c s="8" r="H8"/>
      <c s="8" r="I8"/>
      <c s="8" r="J8"/>
      <c s="8" r="K8"/>
      <c s="8" r="L8"/>
      <c s="8" r="M8"/>
      <c s="8" r="N8"/>
      <c s="8" r="O8"/>
      <c s="8" r="P8"/>
      <c s="8" r="Q8"/>
    </row>
    <row r="9">
      <c s="8" r="A9"/>
      <c s="8" r="B9"/>
      <c s="8" r="C9"/>
      <c s="8" r="D9"/>
      <c s="8" r="E9"/>
      <c s="8" r="F9"/>
      <c s="8" r="G9"/>
      <c s="8" r="H9"/>
      <c s="8" r="I9"/>
      <c s="8" r="J9"/>
      <c s="8" r="K9"/>
      <c s="8" r="L9"/>
      <c s="8" r="M9"/>
      <c s="8" r="N9"/>
      <c s="8" r="O9"/>
      <c s="8" r="P9"/>
      <c s="8" r="Q9"/>
    </row>
    <row r="10">
      <c s="8" r="A10"/>
      <c s="8" r="B10"/>
      <c s="8" r="C10"/>
      <c s="8" r="D10"/>
      <c s="8" r="E10"/>
      <c s="8" r="F10"/>
      <c s="8" r="G10"/>
      <c s="8" r="H10"/>
      <c s="8" r="I10"/>
      <c s="8" r="J10"/>
      <c s="8" r="K10"/>
      <c s="8" r="L10"/>
      <c s="8" r="M10"/>
      <c s="8" r="N10"/>
      <c s="8" r="O10"/>
      <c s="8" r="P10"/>
      <c s="8" r="Q10"/>
    </row>
    <row r="11">
      <c s="8" r="A11"/>
      <c s="8" r="B11"/>
      <c s="8" r="C11"/>
      <c s="8" r="D11"/>
      <c s="8" r="E11"/>
      <c s="8" r="F11"/>
      <c s="8" r="G11"/>
      <c s="8" r="H11"/>
      <c s="8" r="I11"/>
      <c s="8" r="J11"/>
      <c s="8" r="K11"/>
      <c s="8" r="L11"/>
      <c s="8" r="M11"/>
      <c s="8" r="N11"/>
      <c s="8" r="O11"/>
      <c s="8" r="P11"/>
      <c s="8" r="Q11"/>
    </row>
    <row r="12">
      <c s="8" r="A12"/>
      <c s="8" r="B12"/>
      <c s="8" r="C12"/>
      <c s="8" r="D12"/>
      <c s="8" r="F12"/>
      <c s="8" r="G12"/>
      <c s="8" r="H12"/>
      <c s="8" r="I12"/>
      <c s="8" r="J12"/>
      <c s="8" r="K12"/>
      <c s="8" r="L12"/>
      <c s="8" r="M12"/>
      <c s="8" r="N12"/>
      <c s="8" r="O12"/>
      <c s="8" r="P12"/>
      <c s="8" r="Q12"/>
    </row>
    <row r="13">
      <c s="8" r="A13"/>
      <c s="8" r="B13"/>
      <c s="8" r="C13"/>
      <c s="8" r="D13"/>
      <c s="8" r="E13"/>
      <c s="8" r="F13"/>
      <c s="8" r="G13"/>
      <c s="8" r="H13"/>
      <c s="8" r="I13"/>
      <c s="8" r="J13"/>
      <c s="8" r="K13"/>
      <c s="8" r="L13"/>
      <c s="8" r="M13"/>
      <c s="8" r="N13"/>
      <c s="8" r="O13"/>
      <c s="8" r="P13"/>
      <c s="8" r="Q13"/>
    </row>
    <row r="14">
      <c s="8" r="A14"/>
      <c s="8" r="B14"/>
      <c s="8" r="C14"/>
      <c s="8" r="D14"/>
      <c s="8" r="E14"/>
      <c s="8" r="F14"/>
      <c s="8" r="G14"/>
      <c s="8" r="H14"/>
      <c s="8" r="I14"/>
      <c s="8" r="J14"/>
      <c s="8" r="K14"/>
      <c s="8" r="L14"/>
      <c s="8" r="M14"/>
      <c s="8" r="N14"/>
      <c s="8" r="O14"/>
      <c s="8" r="P14"/>
      <c s="8" r="Q14"/>
    </row>
    <row r="15">
      <c s="8" r="A15"/>
      <c s="8" r="B15"/>
      <c s="8" r="C15"/>
      <c s="8" r="D15"/>
      <c s="8" r="E15"/>
      <c s="8" r="F15"/>
      <c s="8" r="G15"/>
      <c s="8" r="H15"/>
      <c s="8" r="I15"/>
      <c s="8" r="J15"/>
      <c s="8" r="K15"/>
      <c s="8" r="L15"/>
      <c s="8" r="M15"/>
      <c s="8" r="N15"/>
      <c s="8" r="O15"/>
      <c s="8" r="P15"/>
      <c s="8" r="Q15"/>
    </row>
    <row r="16">
      <c s="8" r="A16"/>
      <c s="8" r="B16"/>
      <c s="8" r="C16"/>
      <c s="8" r="D16"/>
      <c s="8" r="E16"/>
      <c s="8" r="F16"/>
      <c s="8" r="G16"/>
      <c s="8" r="H16"/>
      <c s="8" r="I16"/>
      <c s="8" r="J16"/>
      <c s="8" r="K16"/>
      <c s="8" r="L16"/>
      <c s="8" r="M16"/>
      <c s="8" r="N16"/>
      <c s="8" r="O16"/>
      <c s="8" r="P16"/>
      <c s="8" r="Q16"/>
    </row>
    <row r="17">
      <c s="8" r="A17"/>
      <c s="8" r="B17"/>
      <c s="8" r="C17"/>
      <c s="8" r="D17"/>
      <c s="8" r="E17"/>
      <c s="8" r="F17"/>
      <c s="8" r="G17"/>
      <c s="8" r="H17"/>
      <c s="8" r="I17"/>
      <c s="8" r="J17"/>
      <c s="8" r="K17"/>
      <c s="8" r="L17"/>
      <c s="8" r="M17"/>
      <c s="8" r="N17"/>
      <c s="8" r="O17"/>
      <c s="8" r="P17"/>
      <c s="8" r="Q17"/>
    </row>
    <row r="18">
      <c s="8" r="A18"/>
      <c s="8" r="B18"/>
      <c s="8" r="C18"/>
      <c s="8" r="D18"/>
      <c s="8" r="E18"/>
      <c s="8" r="F18"/>
      <c s="8" r="G18"/>
      <c s="8" r="H18"/>
      <c s="8" r="I18"/>
      <c s="8" r="J18"/>
      <c s="8" r="K18"/>
      <c s="8" r="L18"/>
      <c s="8" r="M18"/>
      <c s="8" r="N18"/>
      <c s="8" r="O18"/>
      <c s="8" r="P18"/>
      <c s="8" r="Q18"/>
    </row>
    <row r="19">
      <c s="8" r="A19"/>
      <c s="8" r="B19"/>
      <c s="8" r="C19"/>
      <c s="8" r="D19"/>
      <c s="8" r="E19"/>
      <c s="8" r="F19"/>
      <c s="8" r="G19"/>
      <c s="8" r="H19"/>
      <c s="8" r="I19"/>
      <c s="8" r="J19"/>
      <c s="8" r="K19"/>
      <c s="8" r="L19"/>
      <c s="8" r="M19"/>
      <c s="8" r="N19"/>
      <c s="8" r="O19"/>
      <c s="8" r="P19"/>
      <c s="8" r="Q19"/>
    </row>
    <row r="20">
      <c s="8" r="A20"/>
      <c s="8" r="B20"/>
      <c s="8" r="C20"/>
      <c s="8" r="D20"/>
      <c s="8" r="E20"/>
      <c s="8" r="F20"/>
      <c s="8" r="G20"/>
      <c s="8" r="H20"/>
      <c s="8" r="I20"/>
      <c s="8" r="J20"/>
      <c s="8" r="K20"/>
      <c s="8" r="L20"/>
      <c s="8" r="M20"/>
      <c s="8" r="N20"/>
      <c s="8" r="O20"/>
      <c s="8" r="P20"/>
      <c s="8" r="Q20"/>
    </row>
    <row r="21">
      <c s="8" r="A21"/>
      <c s="8" r="B21"/>
      <c s="8" r="C21"/>
      <c s="8" r="D21"/>
      <c s="8" r="E21"/>
      <c s="8" r="F21"/>
      <c s="8" r="G21"/>
      <c s="8" r="H21"/>
      <c s="8" r="I21"/>
      <c s="8" r="J21"/>
      <c s="8" r="K21"/>
      <c s="8" r="L21"/>
      <c s="8" r="M21"/>
      <c s="8" r="N21"/>
      <c s="8" r="O21"/>
      <c s="8" r="P21"/>
      <c s="8" r="Q21"/>
    </row>
    <row r="22">
      <c s="8" r="A22"/>
      <c s="8" r="B22"/>
      <c s="8" r="C22"/>
      <c s="8" r="D22"/>
      <c s="8" r="E22"/>
      <c s="8" r="F22"/>
      <c s="8" r="G22"/>
      <c s="8" r="H22"/>
      <c s="8" r="I22"/>
      <c s="8" r="J22"/>
      <c s="8" r="K22"/>
      <c s="8" r="L22"/>
      <c s="8" r="M22"/>
      <c s="8" r="N22"/>
      <c s="8" r="O22"/>
      <c s="8" r="P22"/>
      <c s="8" r="Q22"/>
    </row>
    <row r="23">
      <c s="8" r="A23"/>
      <c s="8" r="B23"/>
      <c s="8" r="C23"/>
      <c s="8" r="D23"/>
      <c s="8" r="E23"/>
      <c s="8" r="F23"/>
      <c s="8" r="G23"/>
      <c s="8" r="H23"/>
      <c s="8" r="I23"/>
      <c s="8" r="J23"/>
      <c s="8" r="K23"/>
      <c s="8" r="L23"/>
      <c s="8" r="M23"/>
      <c s="8" r="N23"/>
      <c s="8" r="O23"/>
      <c s="8" r="P23"/>
      <c s="8" r="Q23"/>
    </row>
    <row r="24">
      <c s="8" r="A24"/>
      <c s="8" r="B24"/>
      <c s="8" r="C24"/>
      <c s="8" r="D24"/>
      <c s="8" r="E24"/>
      <c s="8" r="F24"/>
      <c s="8" r="G24"/>
      <c s="8" r="H24"/>
      <c s="8" r="I24"/>
      <c s="8" r="J24"/>
      <c s="8" r="K24"/>
      <c s="8" r="L24"/>
      <c s="8" r="M24"/>
      <c s="8" r="N24"/>
      <c s="8" r="O24"/>
      <c s="8" r="P24"/>
      <c s="8" r="Q24"/>
    </row>
    <row r="25">
      <c s="8" r="A25"/>
      <c s="8" r="B25"/>
      <c s="8" r="C25"/>
      <c s="8" r="D25"/>
      <c s="8" r="E25"/>
      <c s="8" r="F25"/>
      <c s="8" r="G25"/>
      <c s="8" r="H25"/>
      <c s="8" r="I25"/>
      <c s="8" r="J25"/>
      <c s="8" r="K25"/>
      <c s="8" r="L25"/>
      <c s="8" r="M25"/>
      <c s="8" r="N25"/>
      <c s="8" r="O25"/>
      <c s="8" r="P25"/>
      <c s="8" r="Q25"/>
    </row>
    <row r="26">
      <c s="8" r="A26"/>
      <c s="8" r="B26"/>
      <c s="8" r="C26"/>
      <c s="8" r="D26"/>
      <c s="8" r="E26"/>
      <c s="8" r="F26"/>
      <c s="8" r="G26"/>
      <c s="8" r="H26"/>
      <c s="8" r="I26"/>
      <c s="8" r="J26"/>
      <c s="8" r="K26"/>
      <c s="8" r="L26"/>
      <c s="8" r="M26"/>
      <c s="8" r="N26"/>
      <c s="8" r="O26"/>
      <c s="8" r="P26"/>
      <c s="8" r="Q26"/>
    </row>
    <row r="27">
      <c s="8" r="A27"/>
      <c s="8" r="B27"/>
      <c s="8" r="C27"/>
      <c s="8" r="D27"/>
      <c s="8" r="E27"/>
      <c s="8" r="F27"/>
      <c s="8" r="G27"/>
      <c s="8" r="H27"/>
      <c s="8" r="I27"/>
      <c s="8" r="J27"/>
      <c s="8" r="K27"/>
      <c s="8" r="L27"/>
      <c s="8" r="M27"/>
      <c s="8" r="N27"/>
      <c s="8" r="O27"/>
      <c s="8" r="P27"/>
      <c s="8" r="Q27"/>
    </row>
    <row r="28">
      <c s="8" r="A28"/>
      <c s="8" r="B28"/>
      <c s="8" r="C28"/>
      <c s="8" r="D28"/>
      <c s="8" r="E28"/>
      <c s="8" r="F28"/>
      <c s="8" r="G28"/>
      <c s="8" r="H28"/>
      <c s="8" r="I28"/>
      <c s="8" r="J28"/>
      <c s="8" r="K28"/>
      <c s="8" r="L28"/>
      <c s="8" r="M28"/>
      <c s="8" r="N28"/>
      <c s="8" r="O28"/>
      <c s="8" r="P28"/>
      <c s="8" r="Q28"/>
    </row>
    <row r="29">
      <c s="8" r="A29"/>
      <c s="8" r="B29"/>
      <c s="8" r="C29"/>
      <c s="8" r="D29"/>
      <c s="8" r="E29"/>
      <c s="8" r="F29"/>
      <c s="8" r="G29"/>
      <c s="8" r="H29"/>
      <c s="8" r="I29"/>
      <c s="8" r="J29"/>
      <c s="8" r="K29"/>
      <c s="8" r="L29"/>
      <c s="8" r="M29"/>
      <c s="8" r="N29"/>
      <c s="8" r="O29"/>
      <c s="8" r="P29"/>
      <c s="8" r="Q29"/>
    </row>
    <row r="30">
      <c s="8" r="A30"/>
      <c s="8" r="B30"/>
      <c s="8" r="C30"/>
      <c s="8" r="D30"/>
      <c s="8" r="E30"/>
      <c s="8" r="F30"/>
      <c s="8" r="G30"/>
      <c s="8" r="H30"/>
      <c s="8" r="I30"/>
      <c s="8" r="J30"/>
      <c s="8" r="K30"/>
      <c s="8" r="L30"/>
      <c s="8" r="M30"/>
      <c s="8" r="N30"/>
      <c s="8" r="O30"/>
      <c s="8" r="P30"/>
      <c s="8" r="Q30"/>
    </row>
    <row r="31">
      <c s="8" r="A31"/>
      <c s="8" r="B31"/>
      <c s="8" r="C31"/>
      <c s="8" r="D31"/>
      <c s="8" r="E31"/>
      <c s="8" r="F31"/>
      <c s="8" r="G31"/>
      <c s="8" r="H31"/>
      <c s="8" r="I31"/>
      <c s="8" r="J31"/>
      <c s="8" r="K31"/>
      <c s="8" r="L31"/>
      <c s="8" r="M31"/>
      <c s="8" r="N31"/>
      <c s="8" r="O31"/>
      <c s="8" r="P31"/>
      <c s="8" r="Q31"/>
    </row>
    <row r="32">
      <c s="8" r="A32"/>
      <c s="8" r="B32"/>
      <c s="8" r="C32"/>
      <c s="8" r="D32"/>
      <c s="8" r="E32"/>
      <c s="8" r="F32"/>
      <c s="8" r="G32"/>
      <c s="8" r="H32"/>
      <c s="8" r="I32"/>
      <c s="8" r="J32"/>
      <c s="8" r="K32"/>
      <c s="8" r="L32"/>
      <c s="8" r="M32"/>
      <c s="8" r="N32"/>
      <c s="8" r="O32"/>
      <c s="8" r="P32"/>
      <c s="8" r="Q32"/>
    </row>
    <row r="33">
      <c s="8" r="A33"/>
      <c s="8" r="B33"/>
      <c s="8" r="C33"/>
      <c s="8" r="D33"/>
      <c s="8" r="E33"/>
      <c s="8" r="F33"/>
      <c s="8" r="G33"/>
      <c s="8" r="H33"/>
      <c s="8" r="I33"/>
      <c s="8" r="J33"/>
      <c s="8" r="K33"/>
      <c s="8" r="L33"/>
      <c s="8" r="M33"/>
      <c s="8" r="N33"/>
      <c s="8" r="O33"/>
      <c s="8" r="P33"/>
      <c s="8" r="Q33"/>
    </row>
    <row r="34">
      <c s="8" r="A34"/>
      <c s="8" r="B34"/>
      <c s="8" r="C34"/>
      <c s="8" r="D34"/>
      <c s="8" r="E34"/>
      <c s="8" r="F34"/>
      <c s="8" r="G34"/>
      <c s="8" r="H34"/>
      <c s="8" r="I34"/>
      <c s="8" r="J34"/>
      <c s="8" r="K34"/>
      <c s="8" r="L34"/>
      <c s="8" r="M34"/>
      <c s="8" r="N34"/>
      <c s="8" r="O34"/>
      <c s="8" r="P34"/>
      <c s="8" r="Q34"/>
    </row>
    <row r="35">
      <c s="8" r="A35"/>
      <c s="8" r="B35"/>
      <c s="8" r="C35"/>
      <c s="8" r="D35"/>
      <c s="8" r="E35"/>
      <c s="8" r="F35"/>
      <c s="8" r="G35"/>
      <c s="8" r="H35"/>
      <c s="8" r="I35"/>
      <c s="8" r="J35"/>
      <c s="8" r="K35"/>
      <c s="8" r="L35"/>
      <c s="8" r="M35"/>
      <c s="8" r="N35"/>
      <c s="8" r="O35"/>
      <c s="8" r="P35"/>
      <c s="8" r="Q35"/>
    </row>
    <row r="36">
      <c s="8" r="A36"/>
      <c s="8" r="B36"/>
      <c s="8" r="C36"/>
      <c s="8" r="D36"/>
      <c s="8" r="E36"/>
      <c s="8" r="F36"/>
      <c s="8" r="G36"/>
      <c s="8" r="H36"/>
      <c s="8" r="I36"/>
      <c s="8" r="J36"/>
      <c s="8" r="K36"/>
      <c s="8" r="L36"/>
      <c s="8" r="M36"/>
      <c s="8" r="N36"/>
      <c s="8" r="O36"/>
      <c s="8" r="P36"/>
      <c s="8" r="Q36"/>
    </row>
    <row r="37">
      <c s="8" r="A37"/>
      <c s="8" r="B37"/>
      <c s="8" r="C37"/>
      <c s="8" r="D37"/>
      <c s="8" r="E37"/>
      <c s="8" r="F37"/>
      <c s="8" r="G37"/>
      <c s="8" r="H37"/>
      <c s="8" r="I37"/>
      <c s="8" r="J37"/>
      <c s="8" r="K37"/>
      <c s="8" r="L37"/>
      <c s="8" r="M37"/>
      <c s="8" r="N37"/>
      <c s="8" r="O37"/>
      <c s="8" r="P37"/>
      <c s="8" r="Q37"/>
    </row>
    <row r="38">
      <c s="8" r="A38"/>
      <c s="8" r="B38"/>
      <c s="8" r="C38"/>
      <c s="8" r="D38"/>
      <c s="8" r="E38"/>
      <c s="8" r="F38"/>
      <c s="8" r="G38"/>
      <c s="8" r="H38"/>
      <c s="8" r="I38"/>
      <c s="8" r="J38"/>
      <c s="8" r="K38"/>
      <c s="8" r="L38"/>
      <c s="8" r="M38"/>
      <c s="8" r="N38"/>
      <c s="8" r="O38"/>
      <c s="8" r="P38"/>
      <c s="8" r="Q38"/>
    </row>
    <row r="39">
      <c s="8" r="A39"/>
      <c s="8" r="B39"/>
      <c s="8" r="C39"/>
      <c s="8" r="D39"/>
      <c s="8" r="E39"/>
      <c s="8" r="F39"/>
      <c s="8" r="G39"/>
      <c s="8" r="H39"/>
      <c s="8" r="I39"/>
      <c s="8" r="J39"/>
      <c s="8" r="K39"/>
      <c s="8" r="L39"/>
      <c s="8" r="M39"/>
      <c s="8" r="N39"/>
      <c s="8" r="O39"/>
      <c s="8" r="P39"/>
      <c s="8" r="Q39"/>
    </row>
    <row r="40">
      <c s="8" r="A40"/>
      <c s="8" r="B40"/>
      <c s="8" r="C40"/>
      <c s="8" r="D40"/>
      <c s="8" r="E40"/>
      <c s="8" r="F40"/>
      <c s="8" r="G40"/>
      <c s="8" r="H40"/>
      <c s="8" r="I40"/>
      <c s="8" r="J40"/>
      <c s="8" r="K40"/>
      <c s="8" r="L40"/>
      <c s="8" r="M40"/>
      <c s="8" r="N40"/>
      <c s="8" r="O40"/>
      <c s="8" r="P40"/>
      <c s="8" r="Q40"/>
    </row>
    <row r="41">
      <c s="8" r="A41"/>
      <c s="8" r="B41"/>
      <c s="8" r="C41"/>
      <c s="8" r="D41"/>
      <c s="8" r="E41"/>
      <c s="8" r="F41"/>
      <c s="8" r="G41"/>
      <c s="8" r="H41"/>
      <c s="8" r="I41"/>
      <c s="8" r="J41"/>
      <c s="8" r="K41"/>
      <c s="8" r="L41"/>
      <c s="8" r="M41"/>
      <c s="8" r="N41"/>
      <c s="8" r="O41"/>
      <c s="8" r="P41"/>
      <c s="8" r="Q41"/>
    </row>
    <row r="42">
      <c s="8" r="A42"/>
      <c s="8" r="B42"/>
      <c s="8" r="C42"/>
      <c s="8" r="D42"/>
      <c s="8" r="E42"/>
      <c s="8" r="F42"/>
      <c s="8" r="G42"/>
      <c s="8" r="H42"/>
      <c s="8" r="I42"/>
      <c s="8" r="J42"/>
      <c s="8" r="K42"/>
      <c s="8" r="L42"/>
      <c s="8" r="M42"/>
      <c s="8" r="N42"/>
      <c s="8" r="O42"/>
      <c s="8" r="P42"/>
      <c s="8" r="Q42"/>
    </row>
    <row r="43">
      <c s="8" r="A43"/>
      <c s="8" r="B43"/>
      <c s="8" r="C43"/>
      <c s="8" r="D43"/>
      <c s="8" r="E43"/>
      <c s="8" r="F43"/>
      <c s="8" r="G43"/>
      <c s="8" r="H43"/>
      <c s="8" r="I43"/>
      <c s="8" r="J43"/>
      <c s="8" r="K43"/>
      <c s="8" r="L43"/>
      <c s="8" r="M43"/>
      <c s="8" r="N43"/>
      <c s="8" r="O43"/>
      <c s="8" r="P43"/>
      <c s="8" r="Q43"/>
    </row>
    <row r="44">
      <c s="8" r="A44"/>
      <c s="8" r="B44"/>
      <c s="8" r="C44"/>
      <c s="8" r="D44"/>
      <c s="8" r="E44"/>
      <c s="8" r="F44"/>
      <c s="8" r="G44"/>
      <c s="8" r="H44"/>
      <c s="8" r="I44"/>
      <c s="8" r="J44"/>
      <c s="8" r="K44"/>
      <c s="8" r="L44"/>
      <c s="8" r="M44"/>
      <c s="8" r="N44"/>
      <c s="8" r="O44"/>
      <c s="8" r="P44"/>
      <c s="8" r="Q44"/>
    </row>
    <row r="45">
      <c s="8" r="A45"/>
      <c s="8" r="B45"/>
      <c s="8" r="C45"/>
      <c s="8" r="D45"/>
      <c s="8" r="E45"/>
      <c s="8" r="F45"/>
      <c s="8" r="G45"/>
      <c s="8" r="H45"/>
      <c s="8" r="I45"/>
      <c s="8" r="J45"/>
      <c s="8" r="K45"/>
      <c s="8" r="L45"/>
      <c s="8" r="M45"/>
      <c s="8" r="N45"/>
      <c s="8" r="O45"/>
      <c s="8" r="P45"/>
      <c s="8" r="Q45"/>
    </row>
    <row r="46">
      <c s="8" r="A46"/>
      <c s="8" r="B46"/>
      <c s="8" r="C46"/>
      <c s="8" r="D46"/>
      <c s="8" r="E46"/>
      <c s="8" r="F46"/>
      <c s="8" r="G46"/>
      <c s="8" r="H46"/>
      <c s="8" r="I46"/>
      <c s="8" r="J46"/>
      <c s="8" r="K46"/>
      <c s="8" r="L46"/>
      <c s="8" r="M46"/>
      <c s="8" r="N46"/>
      <c s="8" r="O46"/>
      <c s="8" r="P46"/>
      <c s="8" r="Q46"/>
    </row>
    <row r="47">
      <c s="8" r="A47"/>
      <c s="8" r="B47"/>
      <c s="8" r="C47"/>
      <c s="8" r="D47"/>
      <c s="8" r="E47"/>
      <c s="8" r="F47"/>
      <c s="8" r="G47"/>
      <c s="8" r="H47"/>
      <c s="8" r="I47"/>
      <c s="8" r="J47"/>
      <c s="8" r="K47"/>
      <c s="8" r="L47"/>
      <c s="8" r="M47"/>
      <c s="8" r="N47"/>
      <c s="8" r="O47"/>
      <c s="8" r="P47"/>
      <c s="8" r="Q47"/>
    </row>
    <row r="48">
      <c s="8" r="A48"/>
      <c s="8" r="B48"/>
      <c s="8" r="C48"/>
      <c s="8" r="D48"/>
      <c s="8" r="E48"/>
      <c s="8" r="F48"/>
      <c s="8" r="G48"/>
      <c s="8" r="H48"/>
      <c s="8" r="I48"/>
      <c s="8" r="J48"/>
      <c s="8" r="K48"/>
      <c s="8" r="L48"/>
      <c s="8" r="M48"/>
      <c s="8" r="N48"/>
      <c s="8" r="O48"/>
      <c s="8" r="P48"/>
      <c s="8" r="Q48"/>
    </row>
    <row r="49">
      <c s="8" r="A49"/>
      <c s="8" r="B49"/>
      <c s="8" r="C49"/>
      <c s="8" r="D49"/>
      <c s="8" r="E49"/>
      <c s="8" r="F49"/>
      <c s="8" r="G49"/>
      <c s="8" r="H49"/>
      <c s="8" r="I49"/>
      <c s="8" r="J49"/>
      <c s="8" r="K49"/>
      <c s="8" r="L49"/>
      <c s="8" r="M49"/>
      <c s="8" r="N49"/>
      <c s="8" r="O49"/>
      <c s="8" r="P49"/>
      <c s="8" r="Q49"/>
    </row>
    <row r="50">
      <c s="8" r="A50"/>
      <c s="8" r="B50"/>
      <c s="8" r="C50"/>
      <c s="8" r="D50"/>
      <c s="8" r="E50"/>
      <c s="8" r="F50"/>
      <c s="8" r="G50"/>
      <c s="8" r="H50"/>
      <c s="8" r="I50"/>
      <c s="8" r="J50"/>
      <c s="8" r="K50"/>
      <c s="8" r="L50"/>
      <c s="8" r="M50"/>
      <c s="8" r="N50"/>
      <c s="8" r="O50"/>
      <c s="8" r="P50"/>
      <c s="8" r="Q50"/>
    </row>
    <row r="51">
      <c s="8" r="A51"/>
      <c s="8" r="B51"/>
      <c s="8" r="C51"/>
      <c s="8" r="D51"/>
      <c s="8" r="E51"/>
      <c s="8" r="F51"/>
      <c s="8" r="G51"/>
      <c s="8" r="H51"/>
      <c s="8" r="I51"/>
      <c s="8" r="J51"/>
      <c s="8" r="K51"/>
      <c s="8" r="L51"/>
      <c s="8" r="M51"/>
      <c s="8" r="N51"/>
      <c s="8" r="O51"/>
      <c s="8" r="P51"/>
      <c s="8" r="Q51"/>
    </row>
    <row r="52">
      <c s="8" r="A52"/>
      <c s="8" r="B52"/>
      <c s="8" r="C52"/>
      <c s="8" r="D52"/>
      <c s="8" r="E52"/>
      <c s="8" r="F52"/>
      <c s="8" r="G52"/>
      <c s="8" r="H52"/>
      <c s="8" r="I52"/>
      <c s="8" r="J52"/>
      <c s="8" r="K52"/>
      <c s="8" r="L52"/>
      <c s="8" r="M52"/>
      <c s="8" r="N52"/>
      <c s="8" r="O52"/>
      <c s="8" r="P52"/>
      <c s="8" r="Q52"/>
    </row>
    <row r="53">
      <c s="8" r="A53"/>
      <c s="8" r="B53"/>
      <c s="8" r="C53"/>
      <c s="8" r="D53"/>
      <c s="8" r="E53"/>
      <c s="8" r="F53"/>
      <c s="8" r="G53"/>
      <c s="8" r="H53"/>
      <c s="8" r="I53"/>
      <c s="8" r="J53"/>
      <c s="8" r="K53"/>
      <c s="8" r="L53"/>
      <c s="8" r="M53"/>
      <c s="8" r="N53"/>
      <c s="8" r="O53"/>
      <c s="8" r="P53"/>
      <c s="8" r="Q53"/>
    </row>
    <row r="54">
      <c s="8" r="A54"/>
      <c s="8" r="B54"/>
      <c s="8" r="C54"/>
      <c s="8" r="D54"/>
      <c s="8" r="E54"/>
      <c s="8" r="F54"/>
      <c s="8" r="G54"/>
      <c s="8" r="H54"/>
      <c s="8" r="I54"/>
      <c s="8" r="J54"/>
      <c s="8" r="K54"/>
      <c s="8" r="L54"/>
      <c s="8" r="M54"/>
      <c s="8" r="N54"/>
      <c s="8" r="O54"/>
      <c s="8" r="P54"/>
      <c s="8" r="Q54"/>
    </row>
    <row r="55">
      <c s="8" r="A55"/>
      <c s="8" r="B55"/>
      <c s="8" r="C55"/>
      <c s="8" r="D55"/>
      <c s="8" r="E55"/>
      <c s="8" r="F55"/>
      <c s="8" r="G55"/>
      <c s="8" r="H55"/>
      <c s="8" r="I55"/>
      <c s="8" r="J55"/>
      <c s="8" r="K55"/>
      <c s="8" r="L55"/>
      <c s="8" r="M55"/>
      <c s="8" r="N55"/>
      <c s="8" r="O55"/>
      <c s="8" r="P55"/>
      <c s="8" r="Q55"/>
    </row>
    <row r="56">
      <c s="8" r="A56"/>
      <c s="8" r="B56"/>
      <c s="8" r="C56"/>
      <c s="8" r="D56"/>
      <c s="8" r="E56"/>
      <c s="8" r="F56"/>
      <c s="8" r="G56"/>
      <c s="8" r="H56"/>
      <c s="8" r="I56"/>
      <c s="8" r="J56"/>
      <c s="8" r="K56"/>
      <c s="8" r="L56"/>
      <c s="8" r="M56"/>
      <c s="8" r="N56"/>
      <c s="8" r="O56"/>
      <c s="8" r="P56"/>
      <c s="8" r="Q56"/>
    </row>
    <row r="57">
      <c s="8" r="A57"/>
      <c s="8" r="B57"/>
      <c s="8" r="C57"/>
      <c s="8" r="D57"/>
      <c s="8" r="E57"/>
      <c s="8" r="F57"/>
      <c s="8" r="G57"/>
      <c s="8" r="H57"/>
      <c s="8" r="I57"/>
      <c s="8" r="J57"/>
      <c s="8" r="K57"/>
      <c s="8" r="L57"/>
      <c s="8" r="M57"/>
      <c s="8" r="N57"/>
      <c s="8" r="O57"/>
      <c s="8" r="P57"/>
      <c s="8" r="Q57"/>
    </row>
    <row r="58">
      <c s="8" r="A58"/>
      <c s="8" r="B58"/>
      <c s="8" r="C58"/>
      <c s="8" r="D58"/>
      <c s="8" r="E58"/>
      <c s="8" r="F58"/>
      <c s="8" r="G58"/>
      <c s="8" r="H58"/>
      <c s="8" r="I58"/>
      <c s="8" r="J58"/>
      <c s="8" r="K58"/>
      <c s="8" r="L58"/>
      <c s="8" r="M58"/>
      <c s="8" r="N58"/>
      <c s="8" r="O58"/>
      <c s="8" r="P58"/>
      <c s="8" r="Q58"/>
    </row>
    <row r="59">
      <c s="8" r="A59"/>
      <c s="8" r="B59"/>
      <c s="8" r="C59"/>
      <c s="8" r="D59"/>
      <c s="8" r="E59"/>
      <c s="8" r="F59"/>
      <c s="8" r="G59"/>
      <c s="8" r="H59"/>
      <c s="8" r="I59"/>
      <c s="8" r="J59"/>
      <c s="8" r="K59"/>
      <c s="8" r="L59"/>
      <c s="8" r="M59"/>
      <c s="8" r="N59"/>
      <c s="8" r="O59"/>
      <c s="8" r="P59"/>
      <c s="8" r="Q59"/>
    </row>
    <row r="60">
      <c s="8" r="A60"/>
      <c s="8" r="B60"/>
      <c s="8" r="C60"/>
      <c s="8" r="D60"/>
      <c s="8" r="E60"/>
      <c s="8" r="F60"/>
      <c s="8" r="G60"/>
      <c s="8" r="H60"/>
      <c s="8" r="I60"/>
      <c s="8" r="J60"/>
      <c s="8" r="K60"/>
      <c s="8" r="L60"/>
      <c s="8" r="M60"/>
      <c s="8" r="N60"/>
      <c s="8" r="O60"/>
      <c s="8" r="P60"/>
      <c s="8" r="Q60"/>
    </row>
    <row r="61">
      <c s="8" r="A61"/>
      <c s="8" r="B61"/>
      <c s="8" r="C61"/>
      <c s="8" r="D61"/>
      <c s="8" r="E61"/>
      <c s="8" r="F61"/>
      <c s="8" r="G61"/>
      <c s="8" r="H61"/>
      <c s="8" r="I61"/>
      <c s="8" r="J61"/>
      <c s="8" r="K61"/>
      <c s="8" r="L61"/>
      <c s="8" r="M61"/>
      <c s="8" r="N61"/>
      <c s="8" r="O61"/>
      <c s="8" r="P61"/>
      <c s="8" r="Q61"/>
    </row>
    <row r="62">
      <c s="8" r="A62"/>
      <c s="8" r="B62"/>
      <c s="8" r="C62"/>
      <c s="8" r="D62"/>
      <c s="8" r="E62"/>
      <c s="8" r="F62"/>
      <c s="8" r="G62"/>
      <c s="8" r="H62"/>
      <c s="8" r="I62"/>
      <c s="8" r="J62"/>
      <c s="8" r="K62"/>
      <c s="8" r="L62"/>
      <c s="8" r="M62"/>
      <c s="8" r="N62"/>
      <c s="8" r="O62"/>
      <c s="8" r="P62"/>
      <c s="8" r="Q62"/>
    </row>
    <row r="63">
      <c s="8" r="A63"/>
      <c s="8" r="B63"/>
      <c s="8" r="C63"/>
      <c s="8" r="D63"/>
      <c s="8" r="E63"/>
      <c s="8" r="F63"/>
      <c s="8" r="G63"/>
      <c s="8" r="H63"/>
      <c s="8" r="I63"/>
      <c s="8" r="J63"/>
      <c s="8" r="K63"/>
      <c s="8" r="L63"/>
      <c s="8" r="M63"/>
      <c s="8" r="N63"/>
      <c s="8" r="O63"/>
      <c s="8" r="P63"/>
      <c s="8" r="Q63"/>
    </row>
    <row r="64">
      <c s="8" r="A64"/>
      <c s="8" r="B64"/>
      <c s="8" r="C64"/>
      <c s="8" r="D64"/>
      <c s="8" r="E64"/>
      <c s="8" r="F64"/>
      <c s="8" r="G64"/>
      <c s="8" r="H64"/>
      <c s="8" r="I64"/>
      <c s="8" r="J64"/>
      <c s="8" r="K64"/>
      <c s="8" r="L64"/>
      <c s="8" r="M64"/>
      <c s="8" r="N64"/>
      <c s="8" r="O64"/>
      <c s="8" r="P64"/>
      <c s="8" r="Q64"/>
    </row>
    <row r="65">
      <c s="8" r="A65"/>
      <c s="8" r="B65"/>
      <c s="8" r="C65"/>
      <c s="8" r="D65"/>
      <c s="8" r="E65"/>
      <c s="8" r="F65"/>
      <c s="8" r="G65"/>
      <c s="8" r="H65"/>
      <c s="8" r="I65"/>
      <c s="8" r="J65"/>
      <c s="8" r="K65"/>
      <c s="8" r="L65"/>
      <c s="8" r="M65"/>
      <c s="8" r="N65"/>
      <c s="8" r="O65"/>
      <c s="8" r="P65"/>
      <c s="8" r="Q65"/>
    </row>
    <row r="66">
      <c s="8" r="A66"/>
      <c s="8" r="B66"/>
      <c s="8" r="C66"/>
      <c s="8" r="D66"/>
      <c s="8" r="E66"/>
      <c s="8" r="F66"/>
      <c s="8" r="G66"/>
      <c s="8" r="H66"/>
      <c s="8" r="I66"/>
      <c s="8" r="J66"/>
      <c s="8" r="K66"/>
      <c s="8" r="L66"/>
      <c s="8" r="M66"/>
      <c s="8" r="N66"/>
      <c s="8" r="O66"/>
      <c s="8" r="P66"/>
      <c s="8" r="Q66"/>
    </row>
    <row r="67">
      <c s="8" r="A67"/>
      <c s="8" r="B67"/>
      <c s="8" r="C67"/>
      <c s="8" r="D67"/>
      <c s="8" r="E67"/>
      <c s="8" r="F67"/>
      <c s="8" r="G67"/>
      <c s="8" r="H67"/>
      <c s="8" r="I67"/>
      <c s="8" r="J67"/>
      <c s="8" r="K67"/>
      <c s="8" r="L67"/>
      <c s="8" r="M67"/>
      <c s="8" r="N67"/>
      <c s="8" r="O67"/>
      <c s="8" r="P67"/>
      <c s="8" r="Q67"/>
    </row>
    <row r="68">
      <c s="8" r="A68"/>
      <c s="8" r="B68"/>
      <c s="8" r="C68"/>
      <c s="8" r="D68"/>
      <c s="8" r="E68"/>
      <c s="8" r="F68"/>
      <c s="8" r="G68"/>
      <c s="8" r="H68"/>
      <c s="8" r="I68"/>
      <c s="8" r="J68"/>
      <c s="8" r="K68"/>
      <c s="8" r="L68"/>
      <c s="8" r="M68"/>
      <c s="8" r="N68"/>
      <c s="8" r="O68"/>
      <c s="8" r="P68"/>
      <c s="8" r="Q68"/>
    </row>
    <row r="69">
      <c s="8" r="A69"/>
      <c s="8" r="B69"/>
      <c s="8" r="C69"/>
      <c s="8" r="D69"/>
      <c s="8" r="E69"/>
      <c s="8" r="F69"/>
      <c s="8" r="G69"/>
      <c s="8" r="H69"/>
      <c s="8" r="I69"/>
      <c s="8" r="J69"/>
      <c s="8" r="K69"/>
      <c s="8" r="L69"/>
      <c s="8" r="M69"/>
      <c s="8" r="N69"/>
      <c s="8" r="O69"/>
      <c s="8" r="P69"/>
      <c s="8" r="Q69"/>
    </row>
    <row r="70">
      <c s="8" r="A70"/>
      <c s="8" r="B70"/>
      <c s="8" r="C70"/>
      <c s="8" r="D70"/>
      <c s="8" r="E70"/>
      <c s="8" r="F70"/>
      <c s="8" r="G70"/>
      <c s="8" r="H70"/>
      <c s="8" r="I70"/>
      <c s="8" r="J70"/>
      <c s="8" r="K70"/>
      <c s="8" r="L70"/>
      <c s="8" r="M70"/>
      <c s="8" r="N70"/>
      <c s="8" r="O70"/>
      <c s="8" r="P70"/>
      <c s="8" r="Q70"/>
    </row>
    <row r="71">
      <c s="8" r="A71"/>
      <c s="8" r="B71"/>
      <c s="8" r="C71"/>
      <c s="8" r="D71"/>
      <c s="8" r="E71"/>
      <c s="8" r="F71"/>
      <c s="8" r="G71"/>
      <c s="8" r="H71"/>
      <c s="8" r="I71"/>
      <c s="8" r="J71"/>
      <c s="8" r="K71"/>
      <c s="8" r="L71"/>
      <c s="8" r="M71"/>
      <c s="8" r="N71"/>
      <c s="8" r="O71"/>
      <c s="8" r="P71"/>
      <c s="8" r="Q71"/>
    </row>
    <row r="72">
      <c s="8" r="A72"/>
      <c s="8" r="B72"/>
      <c s="8" r="C72"/>
      <c s="8" r="D72"/>
      <c s="8" r="E72"/>
      <c s="8" r="F72"/>
      <c s="8" r="G72"/>
      <c s="8" r="H72"/>
      <c s="8" r="I72"/>
      <c s="8" r="J72"/>
      <c s="8" r="K72"/>
      <c s="8" r="L72"/>
      <c s="8" r="M72"/>
      <c s="8" r="N72"/>
      <c s="8" r="O72"/>
      <c s="8" r="P72"/>
      <c s="8" r="Q72"/>
    </row>
    <row r="73">
      <c s="8" r="A73"/>
      <c s="8" r="B73"/>
      <c s="8" r="C73"/>
      <c s="8" r="D73"/>
      <c s="8" r="E73"/>
      <c s="8" r="F73"/>
      <c s="8" r="G73"/>
      <c s="8" r="H73"/>
      <c s="8" r="I73"/>
      <c s="8" r="J73"/>
      <c s="8" r="K73"/>
      <c s="8" r="L73"/>
      <c s="8" r="M73"/>
      <c s="8" r="N73"/>
      <c s="8" r="O73"/>
      <c s="8" r="P73"/>
      <c s="8" r="Q73"/>
    </row>
    <row r="74">
      <c s="8" r="A74"/>
      <c s="8" r="B74"/>
      <c s="8" r="C74"/>
      <c s="8" r="D74"/>
      <c s="8" r="E74"/>
      <c s="8" r="F74"/>
      <c s="8" r="G74"/>
      <c s="8" r="H74"/>
      <c s="8" r="I74"/>
      <c s="8" r="J74"/>
      <c s="8" r="K74"/>
      <c s="8" r="L74"/>
      <c s="8" r="M74"/>
      <c s="8" r="N74"/>
      <c s="8" r="O74"/>
      <c s="8" r="P74"/>
      <c s="8" r="Q74"/>
    </row>
    <row r="75">
      <c s="8" r="A75"/>
      <c s="8" r="B75"/>
      <c s="8" r="C75"/>
      <c s="8" r="D75"/>
      <c s="8" r="E75"/>
      <c s="8" r="F75"/>
      <c s="8" r="G75"/>
      <c s="8" r="H75"/>
      <c s="8" r="I75"/>
      <c s="8" r="J75"/>
      <c s="8" r="K75"/>
      <c s="8" r="L75"/>
      <c s="8" r="M75"/>
      <c s="8" r="N75"/>
      <c s="8" r="O75"/>
      <c s="8" r="P75"/>
      <c s="8" r="Q75"/>
    </row>
    <row r="76">
      <c s="8" r="A76"/>
      <c s="8" r="B76"/>
      <c s="8" r="C76"/>
      <c s="8" r="D76"/>
      <c s="8" r="E76"/>
      <c s="8" r="F76"/>
      <c s="8" r="G76"/>
      <c s="8" r="H76"/>
      <c s="8" r="I76"/>
      <c s="8" r="J76"/>
      <c s="8" r="K76"/>
      <c s="8" r="L76"/>
      <c s="8" r="M76"/>
      <c s="8" r="N76"/>
      <c s="8" r="O76"/>
      <c s="8" r="P76"/>
      <c s="8" r="Q76"/>
    </row>
    <row r="77">
      <c s="8" r="A77"/>
      <c s="8" r="B77"/>
      <c s="8" r="C77"/>
      <c s="8" r="D77"/>
      <c s="8" r="E77"/>
      <c s="8" r="F77"/>
      <c s="8" r="G77"/>
      <c s="8" r="H77"/>
      <c s="8" r="I77"/>
      <c s="8" r="J77"/>
      <c s="8" r="K77"/>
      <c s="8" r="L77"/>
      <c s="8" r="M77"/>
      <c s="8" r="N77"/>
      <c s="8" r="O77"/>
      <c s="8" r="P77"/>
      <c s="8" r="Q77"/>
    </row>
    <row r="78">
      <c s="8" r="A78"/>
      <c s="8" r="B78"/>
      <c s="8" r="C78"/>
      <c s="8" r="D78"/>
      <c s="8" r="E78"/>
      <c s="8" r="F78"/>
      <c s="8" r="G78"/>
      <c s="8" r="H78"/>
      <c s="8" r="I78"/>
      <c s="8" r="J78"/>
      <c s="8" r="K78"/>
      <c s="8" r="L78"/>
      <c s="8" r="M78"/>
      <c s="8" r="N78"/>
      <c s="8" r="O78"/>
      <c s="8" r="P78"/>
      <c s="8" r="Q78"/>
    </row>
    <row r="79">
      <c s="8" r="A79"/>
      <c s="8" r="B79"/>
      <c s="8" r="C79"/>
      <c s="8" r="D79"/>
      <c s="8" r="E79"/>
      <c s="8" r="F79"/>
      <c s="8" r="G79"/>
      <c s="8" r="H79"/>
      <c s="8" r="I79"/>
      <c s="8" r="J79"/>
      <c s="8" r="K79"/>
      <c s="8" r="L79"/>
      <c s="8" r="M79"/>
      <c s="8" r="N79"/>
      <c s="8" r="O79"/>
      <c s="8" r="P79"/>
      <c s="8" r="Q79"/>
    </row>
    <row r="80">
      <c s="8" r="A80"/>
      <c s="8" r="B80"/>
      <c s="8" r="C80"/>
      <c s="8" r="D80"/>
      <c s="8" r="E80"/>
      <c s="8" r="F80"/>
      <c s="8" r="G80"/>
      <c s="8" r="H80"/>
      <c s="8" r="I80"/>
      <c s="8" r="J80"/>
      <c s="8" r="K80"/>
      <c s="8" r="L80"/>
      <c s="8" r="M80"/>
      <c s="8" r="N80"/>
      <c s="8" r="O80"/>
      <c s="8" r="P80"/>
      <c s="8" r="Q80"/>
    </row>
    <row r="81">
      <c s="8" r="A81"/>
      <c s="8" r="B81"/>
      <c s="8" r="C81"/>
      <c s="8" r="D81"/>
      <c s="8" r="E81"/>
      <c s="8" r="F81"/>
      <c s="8" r="G81"/>
      <c s="8" r="H81"/>
      <c s="8" r="I81"/>
      <c s="8" r="J81"/>
      <c s="8" r="K81"/>
      <c s="8" r="L81"/>
      <c s="8" r="M81"/>
      <c s="8" r="N81"/>
      <c s="8" r="O81"/>
      <c s="8" r="P81"/>
      <c s="8" r="Q81"/>
    </row>
    <row r="82">
      <c s="8" r="A82"/>
      <c s="8" r="B82"/>
      <c s="8" r="C82"/>
      <c s="8" r="D82"/>
      <c s="8" r="E82"/>
      <c s="8" r="F82"/>
      <c s="8" r="G82"/>
      <c s="8" r="H82"/>
      <c s="8" r="I82"/>
      <c s="8" r="J82"/>
      <c s="8" r="K82"/>
      <c s="8" r="L82"/>
      <c s="8" r="M82"/>
      <c s="8" r="N82"/>
      <c s="8" r="O82"/>
      <c s="8" r="P82"/>
      <c s="8" r="Q82"/>
    </row>
    <row r="83">
      <c s="8" r="A83"/>
      <c s="8" r="B83"/>
      <c s="8" r="C83"/>
      <c s="8" r="D83"/>
      <c s="8" r="E83"/>
      <c s="8" r="F83"/>
      <c s="8" r="G83"/>
      <c s="8" r="H83"/>
      <c s="8" r="I83"/>
      <c s="8" r="J83"/>
      <c s="8" r="K83"/>
      <c s="8" r="L83"/>
      <c s="8" r="M83"/>
      <c s="8" r="N83"/>
      <c s="8" r="O83"/>
      <c s="8" r="P83"/>
      <c s="8" r="Q83"/>
    </row>
    <row r="84">
      <c s="8" r="A84"/>
      <c s="8" r="B84"/>
      <c s="8" r="C84"/>
      <c s="8" r="D84"/>
      <c s="8" r="E84"/>
      <c s="8" r="F84"/>
      <c s="8" r="G84"/>
      <c s="8" r="H84"/>
      <c s="8" r="I84"/>
      <c s="8" r="J84"/>
      <c s="8" r="K84"/>
      <c s="8" r="L84"/>
      <c s="8" r="M84"/>
      <c s="8" r="N84"/>
      <c s="8" r="O84"/>
      <c s="8" r="P84"/>
      <c s="8" r="Q84"/>
    </row>
    <row r="85">
      <c s="8" r="A85"/>
      <c s="8" r="B85"/>
      <c s="8" r="C85"/>
      <c s="8" r="D85"/>
      <c s="8" r="E85"/>
      <c s="8" r="F85"/>
      <c s="8" r="G85"/>
      <c s="8" r="H85"/>
      <c s="8" r="I85"/>
      <c s="8" r="J85"/>
      <c s="8" r="K85"/>
      <c s="8" r="L85"/>
      <c s="8" r="M85"/>
      <c s="8" r="N85"/>
      <c s="8" r="O85"/>
      <c s="8" r="P85"/>
      <c s="8" r="Q85"/>
    </row>
    <row r="86">
      <c s="8" r="A86"/>
      <c s="8" r="B86"/>
      <c s="8" r="C86"/>
      <c s="8" r="D86"/>
      <c s="8" r="E86"/>
      <c s="8" r="F86"/>
      <c s="8" r="G86"/>
      <c s="8" r="H86"/>
      <c s="8" r="I86"/>
      <c s="8" r="J86"/>
      <c s="8" r="K86"/>
      <c s="8" r="L86"/>
      <c s="8" r="M86"/>
      <c s="8" r="N86"/>
      <c s="8" r="O86"/>
      <c s="8" r="P86"/>
      <c s="8" r="Q86"/>
    </row>
    <row r="87">
      <c s="8" r="A87"/>
      <c s="8" r="B87"/>
      <c s="8" r="C87"/>
      <c s="8" r="D87"/>
      <c s="8" r="E87"/>
      <c s="8" r="F87"/>
      <c s="8" r="G87"/>
      <c s="8" r="H87"/>
      <c s="8" r="I87"/>
      <c s="8" r="J87"/>
      <c s="8" r="K87"/>
      <c s="8" r="L87"/>
      <c s="8" r="M87"/>
      <c s="8" r="N87"/>
      <c s="8" r="O87"/>
      <c s="8" r="P87"/>
      <c s="8" r="Q87"/>
    </row>
    <row r="88">
      <c s="8" r="A88"/>
      <c s="8" r="B88"/>
      <c s="8" r="C88"/>
      <c s="8" r="D88"/>
      <c s="8" r="E88"/>
      <c s="8" r="F88"/>
      <c s="8" r="G88"/>
      <c s="8" r="H88"/>
      <c s="8" r="I88"/>
      <c s="8" r="J88"/>
      <c s="8" r="K88"/>
      <c s="8" r="L88"/>
      <c s="8" r="M88"/>
      <c s="8" r="N88"/>
      <c s="8" r="O88"/>
      <c s="8" r="P88"/>
      <c s="8" r="Q88"/>
    </row>
    <row r="89">
      <c s="8" r="A89"/>
      <c s="8" r="B89"/>
      <c s="8" r="C89"/>
      <c s="8" r="D89"/>
      <c s="8" r="E89"/>
      <c s="8" r="F89"/>
      <c s="8" r="G89"/>
      <c s="8" r="H89"/>
      <c s="8" r="I89"/>
      <c s="8" r="J89"/>
      <c s="8" r="K89"/>
      <c s="8" r="L89"/>
      <c s="8" r="M89"/>
      <c s="8" r="N89"/>
      <c s="8" r="O89"/>
      <c s="8" r="P89"/>
      <c s="8" r="Q89"/>
    </row>
    <row r="90">
      <c s="8" r="A90"/>
      <c s="8" r="B90"/>
      <c s="8" r="C90"/>
      <c s="8" r="D90"/>
      <c s="8" r="E90"/>
      <c s="8" r="F90"/>
      <c s="8" r="G90"/>
      <c s="8" r="H90"/>
      <c s="8" r="I90"/>
      <c s="8" r="J90"/>
      <c s="8" r="K90"/>
      <c s="8" r="L90"/>
      <c s="8" r="M90"/>
      <c s="8" r="N90"/>
      <c s="8" r="O90"/>
      <c s="8" r="P90"/>
      <c s="8" r="Q90"/>
    </row>
    <row r="91">
      <c s="8" r="A91"/>
      <c s="8" r="B91"/>
      <c s="8" r="C91"/>
      <c s="8" r="D91"/>
      <c s="8" r="E91"/>
      <c s="8" r="F91"/>
      <c s="8" r="G91"/>
      <c s="8" r="H91"/>
      <c s="8" r="I91"/>
      <c s="8" r="J91"/>
      <c s="8" r="K91"/>
      <c s="8" r="L91"/>
      <c s="8" r="M91"/>
      <c s="8" r="N91"/>
      <c s="8" r="O91"/>
      <c s="8" r="P91"/>
      <c s="8" r="Q91"/>
    </row>
    <row r="92">
      <c s="8" r="A92"/>
      <c s="8" r="B92"/>
      <c s="8" r="C92"/>
      <c s="8" r="D92"/>
      <c s="8" r="E92"/>
      <c s="8" r="F92"/>
      <c s="8" r="G92"/>
      <c s="8" r="H92"/>
      <c s="8" r="I92"/>
      <c s="8" r="J92"/>
      <c s="8" r="K92"/>
      <c s="8" r="L92"/>
      <c s="8" r="M92"/>
      <c s="8" r="N92"/>
      <c s="8" r="O92"/>
      <c s="8" r="P92"/>
      <c s="8" r="Q92"/>
    </row>
    <row r="93">
      <c s="8" r="A93"/>
      <c s="8" r="B93"/>
      <c s="8" r="C93"/>
      <c s="8" r="D93"/>
      <c s="8" r="E93"/>
      <c s="8" r="F93"/>
      <c s="8" r="G93"/>
      <c s="8" r="H93"/>
      <c s="8" r="I93"/>
      <c s="8" r="J93"/>
      <c s="8" r="K93"/>
      <c s="8" r="L93"/>
      <c s="8" r="M93"/>
      <c s="8" r="N93"/>
      <c s="8" r="O93"/>
      <c s="8" r="P93"/>
      <c s="8" r="Q93"/>
    </row>
    <row r="94">
      <c s="8" r="A94"/>
      <c s="8" r="B94"/>
      <c s="8" r="C94"/>
      <c s="8" r="D94"/>
      <c s="8" r="E94"/>
      <c s="8" r="F94"/>
      <c s="8" r="G94"/>
      <c s="8" r="H94"/>
      <c s="8" r="I94"/>
      <c s="8" r="J94"/>
      <c s="8" r="K94"/>
      <c s="8" r="L94"/>
      <c s="8" r="M94"/>
      <c s="8" r="N94"/>
      <c s="8" r="O94"/>
      <c s="8" r="P94"/>
      <c s="8" r="Q94"/>
    </row>
    <row r="95">
      <c s="8" r="A95"/>
      <c s="8" r="B95"/>
      <c s="8" r="C95"/>
      <c s="8" r="D95"/>
      <c s="8" r="E95"/>
      <c s="8" r="F95"/>
      <c s="8" r="G95"/>
      <c s="8" r="H95"/>
      <c s="8" r="I95"/>
      <c s="8" r="J95"/>
      <c s="8" r="K95"/>
      <c s="8" r="L95"/>
      <c s="8" r="M95"/>
      <c s="8" r="N95"/>
      <c s="8" r="O95"/>
      <c s="8" r="P95"/>
      <c s="8" r="Q95"/>
    </row>
    <row r="96">
      <c s="8" r="A96"/>
      <c s="8" r="B96"/>
      <c s="8" r="C96"/>
      <c s="8" r="D96"/>
      <c s="8" r="E96"/>
      <c s="8" r="F96"/>
      <c s="8" r="G96"/>
      <c s="8" r="H96"/>
      <c s="8" r="I96"/>
      <c s="8" r="J96"/>
      <c s="8" r="K96"/>
      <c s="8" r="L96"/>
      <c s="8" r="M96"/>
      <c s="8" r="N96"/>
      <c s="8" r="O96"/>
      <c s="8" r="P96"/>
      <c s="8" r="Q96"/>
    </row>
    <row r="97">
      <c s="8" r="A97"/>
      <c s="8" r="B97"/>
      <c s="8" r="C97"/>
      <c s="8" r="D97"/>
      <c s="8" r="E97"/>
      <c s="8" r="F97"/>
      <c s="8" r="G97"/>
      <c s="8" r="H97"/>
      <c s="8" r="I97"/>
      <c s="8" r="J97"/>
      <c s="8" r="K97"/>
      <c s="8" r="L97"/>
      <c s="8" r="M97"/>
      <c s="8" r="N97"/>
      <c s="8" r="O97"/>
      <c s="8" r="P97"/>
      <c s="8" r="Q97"/>
    </row>
    <row r="98">
      <c s="8" r="A98"/>
      <c s="8" r="B98"/>
      <c s="8" r="C98"/>
      <c s="8" r="D98"/>
      <c s="8" r="E98"/>
      <c s="8" r="F98"/>
      <c s="8" r="G98"/>
      <c s="8" r="H98"/>
      <c s="8" r="I98"/>
      <c s="8" r="J98"/>
      <c s="8" r="K98"/>
      <c s="8" r="L98"/>
      <c s="8" r="M98"/>
      <c s="8" r="N98"/>
      <c s="8" r="O98"/>
      <c s="8" r="P98"/>
      <c s="8" r="Q98"/>
    </row>
    <row r="99">
      <c s="8" r="A99"/>
      <c s="8" r="B99"/>
      <c s="8" r="C99"/>
      <c s="8" r="D99"/>
      <c s="8" r="E99"/>
      <c s="8" r="F99"/>
      <c s="8" r="G99"/>
      <c s="8" r="H99"/>
      <c s="8" r="I99"/>
      <c s="8" r="J99"/>
      <c s="8" r="K99"/>
      <c s="8" r="L99"/>
      <c s="8" r="M99"/>
      <c s="8" r="N99"/>
      <c s="8" r="O99"/>
      <c s="8" r="P99"/>
      <c s="8" r="Q99"/>
    </row>
    <row r="100">
      <c s="8" r="A100"/>
      <c s="8" r="B100"/>
      <c s="8" r="C100"/>
      <c s="8" r="D100"/>
      <c s="8" r="E100"/>
      <c s="8" r="F100"/>
      <c s="8" r="G100"/>
      <c s="8" r="H100"/>
      <c s="8" r="I100"/>
      <c s="8" r="J100"/>
      <c s="8" r="K100"/>
      <c s="8" r="L100"/>
      <c s="8" r="M100"/>
      <c s="8" r="N100"/>
      <c s="8" r="O100"/>
      <c s="8" r="P100"/>
      <c s="8" r="Q100"/>
    </row>
  </sheetData>
  <mergeCells count="1">
    <mergeCell ref="B2:G2"/>
  </mergeCells>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sheetData>
    <row r="1">
      <c t="s" s="70" r="A1">
        <v>0</v>
      </c>
      <c t="s" s="70" r="B1">
        <v>110</v>
      </c>
      <c t="s" s="70" r="C1">
        <v>543</v>
      </c>
      <c t="s" s="70" r="D1">
        <v>649</v>
      </c>
      <c t="s" s="70" r="E1">
        <v>566</v>
      </c>
      <c t="s" s="70" r="F1">
        <v>1542</v>
      </c>
      <c t="s" s="70" r="G1">
        <v>1543</v>
      </c>
      <c t="s" s="70" r="H1">
        <v>1544</v>
      </c>
      <c s="70" r="I1"/>
      <c s="70" r="J1"/>
      <c s="70" r="K1"/>
      <c s="70" r="L1"/>
      <c s="70" r="M1"/>
      <c s="70" r="N1"/>
      <c s="70" r="O1"/>
      <c s="70" r="P1"/>
      <c s="70" r="Q1"/>
      <c s="8" r="R1"/>
      <c s="8" r="S1"/>
    </row>
    <row r="2">
      <c t="s" s="27" r="A2">
        <v>122</v>
      </c>
      <c t="s" s="24" r="B2">
        <v>123</v>
      </c>
      <c s="24" r="C2"/>
      <c s="24" r="D2"/>
      <c s="24" r="E2"/>
      <c s="24" r="F2"/>
      <c s="24" r="G2"/>
      <c s="8" r="H2"/>
      <c s="8" r="I2"/>
      <c s="8" r="J2"/>
      <c s="8" r="K2"/>
      <c s="8" r="L2"/>
      <c s="8" r="M2"/>
      <c s="8" r="N2"/>
      <c s="8" r="O2"/>
      <c s="8" r="P2"/>
      <c s="8" r="Q2"/>
      <c s="8" r="R2"/>
      <c s="8" r="S2"/>
    </row>
    <row r="3">
      <c t="s" s="8" r="A3">
        <v>49</v>
      </c>
      <c t="s" s="8" r="B3">
        <v>1477</v>
      </c>
      <c s="8" r="C3"/>
      <c s="8" r="D3"/>
      <c s="8" r="E3"/>
      <c t="s" s="8" r="F3">
        <v>1545</v>
      </c>
      <c s="8" r="G3"/>
      <c t="s" s="8" r="H3">
        <v>1546</v>
      </c>
      <c s="8" r="I3"/>
      <c s="8" r="J3"/>
      <c s="8" r="K3"/>
      <c s="8" r="L3"/>
      <c s="8" r="M3"/>
      <c s="8" r="N3"/>
      <c s="8" r="O3"/>
      <c s="8" r="P3"/>
      <c s="8" r="Q3"/>
      <c s="8" r="R3"/>
      <c s="8" r="S3"/>
    </row>
    <row r="4">
      <c s="8" r="A4"/>
      <c s="8" r="B4"/>
      <c s="8" r="C4"/>
      <c s="8" r="D4"/>
      <c s="8" r="E4"/>
      <c s="8" r="F4"/>
      <c s="8" r="G4"/>
      <c s="8" r="H4"/>
      <c s="8" r="I4"/>
      <c s="8" r="J4"/>
      <c s="8" r="K4"/>
      <c s="8" r="L4"/>
      <c s="8" r="M4"/>
      <c s="8" r="N4"/>
      <c s="8" r="O4"/>
      <c s="8" r="P4"/>
      <c s="8" r="Q4"/>
      <c s="8" r="R4"/>
      <c s="8" r="S4"/>
    </row>
    <row r="5">
      <c s="8" r="A5"/>
      <c s="8" r="B5"/>
      <c s="8" r="C5"/>
      <c s="8" r="D5"/>
      <c s="8" r="E5"/>
      <c s="8" r="F5"/>
      <c s="8" r="G5"/>
      <c s="8" r="H5"/>
      <c s="8" r="I5"/>
      <c s="8" r="J5"/>
      <c s="8" r="K5"/>
      <c s="8" r="L5"/>
      <c s="8" r="M5"/>
      <c s="8" r="N5"/>
      <c s="8" r="O5"/>
      <c s="8" r="P5"/>
      <c s="8" r="Q5"/>
      <c s="8" r="R5"/>
      <c s="8" r="S5"/>
    </row>
    <row r="6">
      <c s="8" r="A6"/>
      <c s="8" r="B6"/>
      <c s="8" r="C6"/>
      <c s="8" r="D6"/>
      <c s="8" r="E6"/>
      <c s="8" r="F6"/>
      <c s="8" r="G6"/>
      <c s="8" r="H6"/>
      <c s="8" r="I6"/>
      <c s="8" r="J6"/>
      <c s="8" r="K6"/>
      <c s="8" r="L6"/>
      <c s="8" r="M6"/>
      <c s="8" r="N6"/>
      <c s="8" r="O6"/>
      <c s="8" r="P6"/>
      <c s="8" r="Q6"/>
      <c s="8" r="R6"/>
      <c s="8" r="S6"/>
    </row>
    <row r="7">
      <c s="8" r="A7"/>
      <c s="8" r="B7"/>
      <c s="8" r="C7"/>
      <c s="8" r="D7"/>
      <c s="8" r="E7"/>
      <c s="8" r="F7"/>
      <c s="8" r="G7"/>
      <c s="8" r="H7"/>
      <c s="8" r="I7"/>
      <c s="8" r="J7"/>
      <c s="8" r="K7"/>
      <c s="8" r="L7"/>
      <c s="8" r="M7"/>
      <c s="8" r="N7"/>
      <c s="8" r="O7"/>
      <c s="8" r="P7"/>
      <c s="8" r="Q7"/>
      <c s="8" r="R7"/>
      <c s="8" r="S7"/>
    </row>
    <row r="8">
      <c s="8" r="A8"/>
      <c s="8" r="B8"/>
      <c s="8" r="C8"/>
      <c s="8" r="D8"/>
      <c s="8" r="E8"/>
      <c s="8" r="F8"/>
      <c s="8" r="G8"/>
      <c s="8" r="H8"/>
      <c s="8" r="I8"/>
      <c s="8" r="J8"/>
      <c s="8" r="K8"/>
      <c s="8" r="L8"/>
      <c s="8" r="M8"/>
      <c s="8" r="N8"/>
      <c s="8" r="O8"/>
      <c s="8" r="P8"/>
      <c s="8" r="Q8"/>
      <c s="8" r="R8"/>
      <c s="8" r="S8"/>
    </row>
    <row r="9">
      <c s="8" r="A9"/>
      <c s="8" r="B9"/>
      <c s="8" r="C9"/>
      <c s="8" r="D9"/>
      <c s="8" r="E9"/>
      <c s="8" r="F9"/>
      <c s="8" r="G9"/>
      <c s="8" r="H9"/>
      <c s="8" r="I9"/>
      <c s="8" r="J9"/>
      <c s="8" r="K9"/>
      <c s="8" r="L9"/>
      <c s="8" r="M9"/>
      <c s="8" r="N9"/>
      <c s="8" r="O9"/>
      <c s="8" r="P9"/>
      <c s="8" r="Q9"/>
      <c s="8" r="R9"/>
      <c s="8" r="S9"/>
    </row>
    <row r="10">
      <c s="8" r="A10"/>
      <c s="8" r="B10"/>
      <c s="8" r="C10"/>
      <c s="8" r="D10"/>
      <c s="8" r="E10"/>
      <c s="8" r="F10"/>
      <c s="8" r="G10"/>
      <c s="8" r="H10"/>
      <c s="8" r="I10"/>
      <c s="8" r="J10"/>
      <c s="8" r="K10"/>
      <c s="8" r="L10"/>
      <c s="8" r="M10"/>
      <c s="8" r="N10"/>
      <c s="8" r="O10"/>
      <c s="8" r="P10"/>
      <c s="8" r="Q10"/>
      <c s="8" r="R10"/>
      <c s="8" r="S10"/>
    </row>
    <row r="11">
      <c s="8" r="A11"/>
      <c s="8" r="B11"/>
      <c s="8" r="C11"/>
      <c s="8" r="D11"/>
      <c s="8" r="E11"/>
      <c s="8" r="F11"/>
      <c s="8" r="G11"/>
      <c s="8" r="H11"/>
      <c s="8" r="I11"/>
      <c s="8" r="J11"/>
      <c s="8" r="K11"/>
      <c s="8" r="L11"/>
      <c s="8" r="M11"/>
      <c s="8" r="N11"/>
      <c s="8" r="O11"/>
      <c s="8" r="P11"/>
      <c s="8" r="Q11"/>
      <c s="8" r="R11"/>
      <c s="8" r="S11"/>
    </row>
    <row r="12">
      <c s="8" r="A12"/>
      <c s="8" r="B12"/>
      <c s="8" r="C12"/>
      <c s="8" r="D12"/>
      <c s="8" r="E12"/>
      <c s="8" r="F12"/>
      <c s="8" r="G12"/>
      <c s="8" r="H12"/>
      <c s="8" r="I12"/>
      <c s="8" r="J12"/>
      <c s="8" r="K12"/>
      <c s="8" r="L12"/>
      <c s="8" r="M12"/>
      <c s="8" r="N12"/>
      <c s="8" r="O12"/>
      <c s="8" r="P12"/>
      <c s="8" r="Q12"/>
      <c s="8" r="R12"/>
      <c s="8" r="S12"/>
    </row>
    <row r="13">
      <c s="8" r="A13"/>
      <c s="8" r="B13"/>
      <c s="8" r="C13"/>
      <c s="8" r="D13"/>
      <c s="8" r="E13"/>
      <c s="8" r="F13"/>
      <c s="8" r="G13"/>
      <c s="8" r="H13"/>
      <c s="8" r="I13"/>
      <c s="8" r="J13"/>
      <c s="8" r="K13"/>
      <c s="8" r="L13"/>
      <c s="8" r="M13"/>
      <c s="8" r="N13"/>
      <c s="8" r="O13"/>
      <c s="8" r="P13"/>
      <c s="8" r="Q13"/>
      <c s="8" r="R13"/>
      <c s="8" r="S13"/>
    </row>
    <row r="14">
      <c s="8" r="A14"/>
      <c s="8" r="B14"/>
      <c s="8" r="C14"/>
      <c s="8" r="D14"/>
      <c s="8" r="E14"/>
      <c s="8" r="F14"/>
      <c s="8" r="G14"/>
      <c s="8" r="H14"/>
      <c s="8" r="I14"/>
      <c s="8" r="J14"/>
      <c s="8" r="K14"/>
      <c s="8" r="L14"/>
      <c s="8" r="M14"/>
      <c s="8" r="N14"/>
      <c s="8" r="O14"/>
      <c s="8" r="P14"/>
      <c s="8" r="Q14"/>
      <c s="8" r="R14"/>
      <c s="8" r="S14"/>
    </row>
    <row r="15">
      <c s="8" r="A15"/>
      <c s="8" r="B15"/>
      <c s="8" r="C15"/>
      <c s="8" r="D15"/>
      <c s="8" r="E15"/>
      <c s="8" r="F15"/>
      <c s="8" r="G15"/>
      <c s="8" r="H15"/>
      <c s="8" r="I15"/>
      <c s="8" r="J15"/>
      <c s="8" r="K15"/>
      <c s="8" r="L15"/>
      <c s="8" r="M15"/>
      <c s="8" r="N15"/>
      <c s="8" r="O15"/>
      <c s="8" r="P15"/>
      <c s="8" r="Q15"/>
      <c s="8" r="R15"/>
      <c s="8" r="S15"/>
    </row>
    <row r="16">
      <c s="8" r="A16"/>
      <c s="8" r="B16"/>
      <c s="8" r="C16"/>
      <c s="8" r="D16"/>
      <c s="8" r="E16"/>
      <c s="8" r="F16"/>
      <c s="8" r="G16"/>
      <c s="8" r="H16"/>
      <c s="8" r="I16"/>
      <c s="8" r="J16"/>
      <c s="8" r="K16"/>
      <c s="8" r="L16"/>
      <c s="8" r="M16"/>
      <c s="8" r="N16"/>
      <c s="8" r="O16"/>
      <c s="8" r="P16"/>
      <c s="8" r="Q16"/>
      <c s="8" r="R16"/>
      <c s="8" r="S16"/>
    </row>
    <row r="17">
      <c s="8" r="A17"/>
      <c s="8" r="B17"/>
      <c s="8" r="C17"/>
      <c s="8" r="D17"/>
      <c s="8" r="E17"/>
      <c s="8" r="F17"/>
      <c s="8" r="G17"/>
      <c s="8" r="H17"/>
      <c s="8" r="I17"/>
      <c s="8" r="J17"/>
      <c s="8" r="K17"/>
      <c s="8" r="L17"/>
      <c s="8" r="M17"/>
      <c s="8" r="N17"/>
      <c s="8" r="O17"/>
      <c s="8" r="P17"/>
      <c s="8" r="Q17"/>
      <c s="8" r="R17"/>
      <c s="8" r="S17"/>
    </row>
    <row r="18">
      <c s="8" r="A18"/>
      <c s="8" r="B18"/>
      <c s="8" r="C18"/>
      <c s="8" r="D18"/>
      <c s="8" r="E18"/>
      <c s="8" r="F18"/>
      <c s="8" r="G18"/>
      <c s="8" r="H18"/>
      <c s="8" r="I18"/>
      <c s="8" r="J18"/>
      <c s="8" r="K18"/>
      <c s="8" r="L18"/>
      <c s="8" r="M18"/>
      <c s="8" r="N18"/>
      <c s="8" r="O18"/>
      <c s="8" r="P18"/>
      <c s="8" r="Q18"/>
      <c s="8" r="R18"/>
      <c s="8" r="S18"/>
    </row>
    <row r="19">
      <c s="8" r="A19"/>
      <c s="8" r="B19"/>
      <c s="8" r="C19"/>
      <c s="8" r="D19"/>
      <c s="8" r="E19"/>
      <c s="8" r="F19"/>
      <c s="8" r="G19"/>
      <c s="8" r="H19"/>
      <c s="8" r="I19"/>
      <c s="8" r="J19"/>
      <c s="8" r="K19"/>
      <c s="8" r="L19"/>
      <c s="8" r="M19"/>
      <c s="8" r="N19"/>
      <c s="8" r="O19"/>
      <c s="8" r="P19"/>
      <c s="8" r="Q19"/>
      <c s="8" r="R19"/>
      <c s="8" r="S19"/>
    </row>
    <row r="20">
      <c s="8" r="A20"/>
      <c s="8" r="B20"/>
      <c s="8" r="C20"/>
      <c s="8" r="D20"/>
      <c s="8" r="E20"/>
      <c s="8" r="F20"/>
      <c s="8" r="G20"/>
      <c s="8" r="H20"/>
      <c s="8" r="I20"/>
      <c s="8" r="J20"/>
      <c s="8" r="K20"/>
      <c s="8" r="L20"/>
      <c s="8" r="M20"/>
      <c s="8" r="N20"/>
      <c s="8" r="O20"/>
      <c s="8" r="P20"/>
      <c s="8" r="Q20"/>
      <c s="8" r="R20"/>
      <c s="8" r="S20"/>
    </row>
    <row r="21">
      <c s="8" r="A21"/>
      <c s="8" r="B21"/>
      <c s="8" r="C21"/>
      <c s="8" r="D21"/>
      <c s="8" r="E21"/>
      <c s="8" r="F21"/>
      <c s="8" r="G21"/>
      <c s="8" r="H21"/>
      <c s="8" r="I21"/>
      <c s="8" r="J21"/>
      <c s="8" r="K21"/>
      <c s="8" r="L21"/>
      <c s="8" r="M21"/>
      <c s="8" r="N21"/>
      <c s="8" r="O21"/>
      <c s="8" r="P21"/>
      <c s="8" r="Q21"/>
      <c s="8" r="R21"/>
      <c s="8" r="S21"/>
    </row>
    <row r="22">
      <c s="8" r="A22"/>
      <c s="8" r="B22"/>
      <c s="8" r="C22"/>
      <c s="8" r="D22"/>
      <c s="8" r="E22"/>
      <c s="8" r="F22"/>
      <c s="8" r="G22"/>
      <c s="8" r="H22"/>
      <c s="8" r="I22"/>
      <c s="8" r="J22"/>
      <c s="8" r="K22"/>
      <c s="8" r="L22"/>
      <c s="8" r="M22"/>
      <c s="8" r="N22"/>
      <c s="8" r="O22"/>
      <c s="8" r="P22"/>
      <c s="8" r="Q22"/>
      <c s="8" r="R22"/>
      <c s="8" r="S22"/>
    </row>
    <row r="23">
      <c s="8" r="A23"/>
      <c s="8" r="B23"/>
      <c s="8" r="C23"/>
      <c s="8" r="D23"/>
      <c s="8" r="E23"/>
      <c s="8" r="F23"/>
      <c s="8" r="G23"/>
      <c s="8" r="H23"/>
      <c s="8" r="I23"/>
      <c s="8" r="J23"/>
      <c s="8" r="K23"/>
      <c s="8" r="L23"/>
      <c s="8" r="M23"/>
      <c s="8" r="N23"/>
      <c s="8" r="O23"/>
      <c s="8" r="P23"/>
      <c s="8" r="Q23"/>
      <c s="8" r="R23"/>
      <c s="8" r="S23"/>
    </row>
    <row r="24">
      <c s="8" r="A24"/>
      <c s="8" r="B24"/>
      <c s="8" r="C24"/>
      <c s="8" r="D24"/>
      <c s="8" r="E24"/>
      <c s="8" r="F24"/>
      <c s="8" r="G24"/>
      <c s="8" r="H24"/>
      <c s="8" r="I24"/>
      <c s="8" r="J24"/>
      <c s="8" r="K24"/>
      <c s="8" r="L24"/>
      <c s="8" r="M24"/>
      <c s="8" r="N24"/>
      <c s="8" r="O24"/>
      <c s="8" r="P24"/>
      <c s="8" r="Q24"/>
      <c s="8" r="R24"/>
      <c s="8" r="S24"/>
    </row>
    <row r="25">
      <c s="8" r="A25"/>
      <c s="8" r="B25"/>
      <c s="8" r="C25"/>
      <c s="8" r="D25"/>
      <c s="8" r="E25"/>
      <c s="8" r="F25"/>
      <c s="8" r="G25"/>
      <c s="8" r="H25"/>
      <c s="8" r="I25"/>
      <c s="8" r="J25"/>
      <c s="8" r="K25"/>
      <c s="8" r="L25"/>
      <c s="8" r="M25"/>
      <c s="8" r="N25"/>
      <c s="8" r="O25"/>
      <c s="8" r="P25"/>
      <c s="8" r="Q25"/>
      <c s="8" r="R25"/>
      <c s="8" r="S25"/>
    </row>
    <row r="26">
      <c s="8" r="A26"/>
      <c s="8" r="B26"/>
      <c s="8" r="C26"/>
      <c s="8" r="D26"/>
      <c s="8" r="E26"/>
      <c s="8" r="F26"/>
      <c s="8" r="G26"/>
      <c s="8" r="H26"/>
      <c s="8" r="I26"/>
      <c s="8" r="J26"/>
      <c s="8" r="K26"/>
      <c s="8" r="L26"/>
      <c s="8" r="M26"/>
      <c s="8" r="N26"/>
      <c s="8" r="O26"/>
      <c s="8" r="P26"/>
      <c s="8" r="Q26"/>
      <c s="8" r="R26"/>
      <c s="8" r="S26"/>
    </row>
    <row r="27">
      <c s="8" r="A27"/>
      <c s="8" r="B27"/>
      <c s="8" r="C27"/>
      <c s="8" r="D27"/>
      <c s="8" r="E27"/>
      <c s="8" r="F27"/>
      <c s="8" r="G27"/>
      <c s="8" r="H27"/>
      <c s="8" r="I27"/>
      <c s="8" r="J27"/>
      <c s="8" r="K27"/>
      <c s="8" r="L27"/>
      <c s="8" r="M27"/>
      <c s="8" r="N27"/>
      <c s="8" r="O27"/>
      <c s="8" r="P27"/>
      <c s="8" r="Q27"/>
      <c s="8" r="R27"/>
      <c s="8" r="S27"/>
    </row>
    <row r="28">
      <c s="8" r="A28"/>
      <c s="8" r="B28"/>
      <c s="8" r="C28"/>
      <c s="8" r="D28"/>
      <c s="8" r="E28"/>
      <c s="8" r="F28"/>
      <c s="8" r="G28"/>
      <c s="8" r="H28"/>
      <c s="8" r="I28"/>
      <c s="8" r="J28"/>
      <c s="8" r="K28"/>
      <c s="8" r="L28"/>
      <c s="8" r="M28"/>
      <c s="8" r="N28"/>
      <c s="8" r="O28"/>
      <c s="8" r="P28"/>
      <c s="8" r="Q28"/>
      <c s="8" r="R28"/>
      <c s="8" r="S28"/>
    </row>
    <row r="29">
      <c s="8" r="A29"/>
      <c s="8" r="B29"/>
      <c s="8" r="C29"/>
      <c s="8" r="D29"/>
      <c s="8" r="E29"/>
      <c s="8" r="F29"/>
      <c s="8" r="G29"/>
      <c s="8" r="H29"/>
      <c s="8" r="I29"/>
      <c s="8" r="J29"/>
      <c s="8" r="K29"/>
      <c s="8" r="L29"/>
      <c s="8" r="M29"/>
      <c s="8" r="N29"/>
      <c s="8" r="O29"/>
      <c s="8" r="P29"/>
      <c s="8" r="Q29"/>
      <c s="8" r="R29"/>
      <c s="8" r="S29"/>
    </row>
    <row r="30">
      <c s="8" r="A30"/>
      <c s="8" r="B30"/>
      <c s="8" r="C30"/>
      <c s="8" r="D30"/>
      <c s="8" r="E30"/>
      <c s="8" r="F30"/>
      <c s="8" r="G30"/>
      <c s="8" r="H30"/>
      <c s="8" r="I30"/>
      <c s="8" r="J30"/>
      <c s="8" r="K30"/>
      <c s="8" r="L30"/>
      <c s="8" r="M30"/>
      <c s="8" r="N30"/>
      <c s="8" r="O30"/>
      <c s="8" r="P30"/>
      <c s="8" r="Q30"/>
      <c s="8" r="R30"/>
      <c s="8" r="S30"/>
    </row>
    <row r="31">
      <c s="8" r="A31"/>
      <c s="8" r="B31"/>
      <c s="8" r="C31"/>
      <c s="8" r="D31"/>
      <c s="8" r="E31"/>
      <c s="8" r="F31"/>
      <c s="8" r="G31"/>
      <c s="8" r="H31"/>
      <c s="8" r="I31"/>
      <c s="8" r="J31"/>
      <c s="8" r="K31"/>
      <c s="8" r="L31"/>
      <c s="8" r="M31"/>
      <c s="8" r="N31"/>
      <c s="8" r="O31"/>
      <c s="8" r="P31"/>
      <c s="8" r="Q31"/>
      <c s="8" r="R31"/>
      <c s="8" r="S31"/>
    </row>
    <row r="32">
      <c s="8" r="A32"/>
      <c s="8" r="B32"/>
      <c s="8" r="C32"/>
      <c s="8" r="D32"/>
      <c s="8" r="E32"/>
      <c s="8" r="F32"/>
      <c s="8" r="G32"/>
      <c s="8" r="H32"/>
      <c s="8" r="I32"/>
      <c s="8" r="J32"/>
      <c s="8" r="K32"/>
      <c s="8" r="L32"/>
      <c s="8" r="M32"/>
      <c s="8" r="N32"/>
      <c s="8" r="O32"/>
      <c s="8" r="P32"/>
      <c s="8" r="Q32"/>
      <c s="8" r="R32"/>
      <c s="8" r="S32"/>
    </row>
    <row r="33">
      <c s="8" r="A33"/>
      <c s="8" r="B33"/>
      <c s="8" r="C33"/>
      <c s="8" r="D33"/>
      <c s="8" r="E33"/>
      <c s="8" r="F33"/>
      <c s="8" r="G33"/>
      <c s="8" r="H33"/>
      <c s="8" r="I33"/>
      <c s="8" r="J33"/>
      <c s="8" r="K33"/>
      <c s="8" r="L33"/>
      <c s="8" r="M33"/>
      <c s="8" r="N33"/>
      <c s="8" r="O33"/>
      <c s="8" r="P33"/>
      <c s="8" r="Q33"/>
      <c s="8" r="R33"/>
      <c s="8" r="S33"/>
    </row>
    <row r="34">
      <c s="8" r="A34"/>
      <c s="8" r="B34"/>
      <c s="8" r="C34"/>
      <c s="8" r="D34"/>
      <c s="8" r="E34"/>
      <c s="8" r="F34"/>
      <c s="8" r="G34"/>
      <c s="8" r="H34"/>
      <c s="8" r="I34"/>
      <c s="8" r="J34"/>
      <c s="8" r="K34"/>
      <c s="8" r="L34"/>
      <c s="8" r="M34"/>
      <c s="8" r="N34"/>
      <c s="8" r="O34"/>
      <c s="8" r="P34"/>
      <c s="8" r="Q34"/>
      <c s="8" r="R34"/>
      <c s="8" r="S34"/>
    </row>
    <row r="35">
      <c s="8" r="A35"/>
      <c s="8" r="B35"/>
      <c s="8" r="C35"/>
      <c s="8" r="D35"/>
      <c s="8" r="E35"/>
      <c s="8" r="F35"/>
      <c s="8" r="G35"/>
      <c s="8" r="H35"/>
      <c s="8" r="I35"/>
      <c s="8" r="J35"/>
      <c s="8" r="K35"/>
      <c s="8" r="L35"/>
      <c s="8" r="M35"/>
      <c s="8" r="N35"/>
      <c s="8" r="O35"/>
      <c s="8" r="P35"/>
      <c s="8" r="Q35"/>
      <c s="8" r="R35"/>
      <c s="8" r="S35"/>
    </row>
    <row r="36">
      <c s="8" r="A36"/>
      <c s="8" r="B36"/>
      <c s="8" r="C36"/>
      <c s="8" r="D36"/>
      <c s="8" r="E36"/>
      <c s="8" r="F36"/>
      <c s="8" r="G36"/>
      <c s="8" r="H36"/>
      <c s="8" r="I36"/>
      <c s="8" r="J36"/>
      <c s="8" r="K36"/>
      <c s="8" r="L36"/>
      <c s="8" r="M36"/>
      <c s="8" r="N36"/>
      <c s="8" r="O36"/>
      <c s="8" r="P36"/>
      <c s="8" r="Q36"/>
      <c s="8" r="R36"/>
      <c s="8" r="S36"/>
    </row>
    <row r="37">
      <c s="8" r="A37"/>
      <c s="8" r="B37"/>
      <c s="8" r="C37"/>
      <c s="8" r="D37"/>
      <c s="8" r="E37"/>
      <c s="8" r="F37"/>
      <c s="8" r="G37"/>
      <c s="8" r="H37"/>
      <c s="8" r="I37"/>
      <c s="8" r="J37"/>
      <c s="8" r="K37"/>
      <c s="8" r="L37"/>
      <c s="8" r="M37"/>
      <c s="8" r="N37"/>
      <c s="8" r="O37"/>
      <c s="8" r="P37"/>
      <c s="8" r="Q37"/>
      <c s="8" r="R37"/>
      <c s="8" r="S37"/>
    </row>
    <row r="38">
      <c s="8" r="A38"/>
      <c s="8" r="B38"/>
      <c s="8" r="C38"/>
      <c s="8" r="D38"/>
      <c s="8" r="E38"/>
      <c s="8" r="F38"/>
      <c s="8" r="G38"/>
      <c s="8" r="H38"/>
      <c s="8" r="I38"/>
      <c s="8" r="J38"/>
      <c s="8" r="K38"/>
      <c s="8" r="L38"/>
      <c s="8" r="M38"/>
      <c s="8" r="N38"/>
      <c s="8" r="O38"/>
      <c s="8" r="P38"/>
      <c s="8" r="Q38"/>
      <c s="8" r="R38"/>
      <c s="8" r="S38"/>
    </row>
    <row r="39">
      <c s="8" r="A39"/>
      <c s="8" r="B39"/>
      <c s="8" r="C39"/>
      <c s="8" r="D39"/>
      <c s="8" r="E39"/>
      <c s="8" r="F39"/>
      <c s="8" r="G39"/>
      <c s="8" r="H39"/>
      <c s="8" r="I39"/>
      <c s="8" r="J39"/>
      <c s="8" r="K39"/>
      <c s="8" r="L39"/>
      <c s="8" r="M39"/>
      <c s="8" r="N39"/>
      <c s="8" r="O39"/>
      <c s="8" r="P39"/>
      <c s="8" r="Q39"/>
      <c s="8" r="R39"/>
      <c s="8" r="S39"/>
    </row>
    <row r="40">
      <c s="8" r="A40"/>
      <c s="8" r="B40"/>
      <c s="8" r="C40"/>
      <c s="8" r="D40"/>
      <c s="8" r="E40"/>
      <c s="8" r="F40"/>
      <c s="8" r="G40"/>
      <c s="8" r="H40"/>
      <c s="8" r="I40"/>
      <c s="8" r="J40"/>
      <c s="8" r="K40"/>
      <c s="8" r="L40"/>
      <c s="8" r="M40"/>
      <c s="8" r="N40"/>
      <c s="8" r="O40"/>
      <c s="8" r="P40"/>
      <c s="8" r="Q40"/>
      <c s="8" r="R40"/>
      <c s="8" r="S40"/>
    </row>
    <row r="41">
      <c s="8" r="A41"/>
      <c s="8" r="B41"/>
      <c s="8" r="C41"/>
      <c s="8" r="D41"/>
      <c s="8" r="E41"/>
      <c s="8" r="F41"/>
      <c s="8" r="G41"/>
      <c s="8" r="H41"/>
      <c s="8" r="I41"/>
      <c s="8" r="J41"/>
      <c s="8" r="K41"/>
      <c s="8" r="L41"/>
      <c s="8" r="M41"/>
      <c s="8" r="N41"/>
      <c s="8" r="O41"/>
      <c s="8" r="P41"/>
      <c s="8" r="Q41"/>
      <c s="8" r="R41"/>
      <c s="8" r="S41"/>
    </row>
    <row r="42">
      <c s="8" r="A42"/>
      <c s="8" r="B42"/>
      <c s="8" r="C42"/>
      <c s="8" r="D42"/>
      <c s="8" r="E42"/>
      <c s="8" r="F42"/>
      <c s="8" r="G42"/>
      <c s="8" r="H42"/>
      <c s="8" r="I42"/>
      <c s="8" r="J42"/>
      <c s="8" r="K42"/>
      <c s="8" r="L42"/>
      <c s="8" r="M42"/>
      <c s="8" r="N42"/>
      <c s="8" r="O42"/>
      <c s="8" r="P42"/>
      <c s="8" r="Q42"/>
      <c s="8" r="R42"/>
      <c s="8" r="S42"/>
    </row>
    <row r="43">
      <c s="8" r="A43"/>
      <c s="8" r="B43"/>
      <c s="8" r="C43"/>
      <c s="8" r="D43"/>
      <c s="8" r="E43"/>
      <c s="8" r="F43"/>
      <c s="8" r="G43"/>
      <c s="8" r="H43"/>
      <c s="8" r="I43"/>
      <c s="8" r="J43"/>
      <c s="8" r="K43"/>
      <c s="8" r="L43"/>
      <c s="8" r="M43"/>
      <c s="8" r="N43"/>
      <c s="8" r="O43"/>
      <c s="8" r="P43"/>
      <c s="8" r="Q43"/>
      <c s="8" r="R43"/>
      <c s="8" r="S43"/>
    </row>
    <row r="44">
      <c s="8" r="A44"/>
      <c s="8" r="B44"/>
      <c s="8" r="C44"/>
      <c s="8" r="D44"/>
      <c s="8" r="E44"/>
      <c s="8" r="F44"/>
      <c s="8" r="G44"/>
      <c s="8" r="H44"/>
      <c s="8" r="I44"/>
      <c s="8" r="J44"/>
      <c s="8" r="K44"/>
      <c s="8" r="L44"/>
      <c s="8" r="M44"/>
      <c s="8" r="N44"/>
      <c s="8" r="O44"/>
      <c s="8" r="P44"/>
      <c s="8" r="Q44"/>
      <c s="8" r="R44"/>
      <c s="8" r="S44"/>
    </row>
    <row r="45">
      <c s="8" r="A45"/>
      <c s="8" r="B45"/>
      <c s="8" r="C45"/>
      <c s="8" r="D45"/>
      <c s="8" r="E45"/>
      <c s="8" r="F45"/>
      <c s="8" r="G45"/>
      <c s="8" r="H45"/>
      <c s="8" r="I45"/>
      <c s="8" r="J45"/>
      <c s="8" r="K45"/>
      <c s="8" r="L45"/>
      <c s="8" r="M45"/>
      <c s="8" r="N45"/>
      <c s="8" r="O45"/>
      <c s="8" r="P45"/>
      <c s="8" r="Q45"/>
      <c s="8" r="R45"/>
      <c s="8" r="S45"/>
    </row>
    <row r="46">
      <c s="8" r="A46"/>
      <c s="8" r="B46"/>
      <c s="8" r="C46"/>
      <c s="8" r="D46"/>
      <c s="8" r="E46"/>
      <c s="8" r="F46"/>
      <c s="8" r="G46"/>
      <c s="8" r="H46"/>
      <c s="8" r="I46"/>
      <c s="8" r="J46"/>
      <c s="8" r="K46"/>
      <c s="8" r="L46"/>
      <c s="8" r="M46"/>
      <c s="8" r="N46"/>
      <c s="8" r="O46"/>
      <c s="8" r="P46"/>
      <c s="8" r="Q46"/>
      <c s="8" r="R46"/>
      <c s="8" r="S46"/>
    </row>
    <row r="47">
      <c s="8" r="A47"/>
      <c s="8" r="B47"/>
      <c s="8" r="C47"/>
      <c s="8" r="D47"/>
      <c s="8" r="E47"/>
      <c s="8" r="F47"/>
      <c s="8" r="G47"/>
      <c s="8" r="H47"/>
      <c s="8" r="I47"/>
      <c s="8" r="J47"/>
      <c s="8" r="K47"/>
      <c s="8" r="L47"/>
      <c s="8" r="M47"/>
      <c s="8" r="N47"/>
      <c s="8" r="O47"/>
      <c s="8" r="P47"/>
      <c s="8" r="Q47"/>
      <c s="8" r="R47"/>
      <c s="8" r="S47"/>
    </row>
    <row r="48">
      <c s="8" r="A48"/>
      <c s="8" r="B48"/>
      <c s="8" r="C48"/>
      <c s="8" r="D48"/>
      <c s="8" r="E48"/>
      <c s="8" r="F48"/>
      <c s="8" r="G48"/>
      <c s="8" r="H48"/>
      <c s="8" r="I48"/>
      <c s="8" r="J48"/>
      <c s="8" r="K48"/>
      <c s="8" r="L48"/>
      <c s="8" r="M48"/>
      <c s="8" r="N48"/>
      <c s="8" r="O48"/>
      <c s="8" r="P48"/>
      <c s="8" r="Q48"/>
      <c s="8" r="R48"/>
      <c s="8" r="S48"/>
    </row>
    <row r="49">
      <c s="8" r="A49"/>
      <c s="8" r="B49"/>
      <c s="8" r="C49"/>
      <c s="8" r="D49"/>
      <c s="8" r="E49"/>
      <c s="8" r="F49"/>
      <c s="8" r="G49"/>
      <c s="8" r="H49"/>
      <c s="8" r="I49"/>
      <c s="8" r="J49"/>
      <c s="8" r="K49"/>
      <c s="8" r="L49"/>
      <c s="8" r="M49"/>
      <c s="8" r="N49"/>
      <c s="8" r="O49"/>
      <c s="8" r="P49"/>
      <c s="8" r="Q49"/>
      <c s="8" r="R49"/>
      <c s="8" r="S49"/>
    </row>
    <row r="50">
      <c s="8" r="A50"/>
      <c s="8" r="B50"/>
      <c s="8" r="C50"/>
      <c s="8" r="D50"/>
      <c s="8" r="E50"/>
      <c s="8" r="F50"/>
      <c s="8" r="G50"/>
      <c s="8" r="H50"/>
      <c s="8" r="I50"/>
      <c s="8" r="J50"/>
      <c s="8" r="K50"/>
      <c s="8" r="L50"/>
      <c s="8" r="M50"/>
      <c s="8" r="N50"/>
      <c s="8" r="O50"/>
      <c s="8" r="P50"/>
      <c s="8" r="Q50"/>
      <c s="8" r="R50"/>
      <c s="8" r="S50"/>
    </row>
    <row r="51">
      <c s="8" r="A51"/>
      <c s="8" r="B51"/>
      <c s="8" r="C51"/>
      <c s="8" r="D51"/>
      <c s="8" r="E51"/>
      <c s="8" r="F51"/>
      <c s="8" r="G51"/>
      <c s="8" r="H51"/>
      <c s="8" r="I51"/>
      <c s="8" r="J51"/>
      <c s="8" r="K51"/>
      <c s="8" r="L51"/>
      <c s="8" r="M51"/>
      <c s="8" r="N51"/>
      <c s="8" r="O51"/>
      <c s="8" r="P51"/>
      <c s="8" r="Q51"/>
      <c s="8" r="R51"/>
      <c s="8" r="S51"/>
    </row>
    <row r="52">
      <c s="8" r="A52"/>
      <c s="8" r="B52"/>
      <c s="8" r="C52"/>
      <c s="8" r="D52"/>
      <c s="8" r="E52"/>
      <c s="8" r="F52"/>
      <c s="8" r="G52"/>
      <c s="8" r="H52"/>
      <c s="8" r="I52"/>
      <c s="8" r="J52"/>
      <c s="8" r="K52"/>
      <c s="8" r="L52"/>
      <c s="8" r="M52"/>
      <c s="8" r="N52"/>
      <c s="8" r="O52"/>
      <c s="8" r="P52"/>
      <c s="8" r="Q52"/>
      <c s="8" r="R52"/>
      <c s="8" r="S52"/>
    </row>
    <row r="53">
      <c s="8" r="A53"/>
      <c s="8" r="B53"/>
      <c s="8" r="C53"/>
      <c s="8" r="D53"/>
      <c s="8" r="E53"/>
      <c s="8" r="F53"/>
      <c s="8" r="G53"/>
      <c s="8" r="H53"/>
      <c s="8" r="I53"/>
      <c s="8" r="J53"/>
      <c s="8" r="K53"/>
      <c s="8" r="L53"/>
      <c s="8" r="M53"/>
      <c s="8" r="N53"/>
      <c s="8" r="O53"/>
      <c s="8" r="P53"/>
      <c s="8" r="Q53"/>
      <c s="8" r="R53"/>
      <c s="8" r="S53"/>
    </row>
    <row r="54">
      <c s="8" r="A54"/>
      <c s="8" r="B54"/>
      <c s="8" r="C54"/>
      <c s="8" r="D54"/>
      <c s="8" r="E54"/>
      <c s="8" r="F54"/>
      <c s="8" r="G54"/>
      <c s="8" r="H54"/>
      <c s="8" r="I54"/>
      <c s="8" r="J54"/>
      <c s="8" r="K54"/>
      <c s="8" r="L54"/>
      <c s="8" r="M54"/>
      <c s="8" r="N54"/>
      <c s="8" r="O54"/>
      <c s="8" r="P54"/>
      <c s="8" r="Q54"/>
      <c s="8" r="R54"/>
      <c s="8" r="S54"/>
    </row>
    <row r="55">
      <c s="8" r="A55"/>
      <c s="8" r="B55"/>
      <c s="8" r="C55"/>
      <c s="8" r="D55"/>
      <c s="8" r="E55"/>
      <c s="8" r="F55"/>
      <c s="8" r="G55"/>
      <c s="8" r="H55"/>
      <c s="8" r="I55"/>
      <c s="8" r="J55"/>
      <c s="8" r="K55"/>
      <c s="8" r="L55"/>
      <c s="8" r="M55"/>
      <c s="8" r="N55"/>
      <c s="8" r="O55"/>
      <c s="8" r="P55"/>
      <c s="8" r="Q55"/>
      <c s="8" r="R55"/>
      <c s="8" r="S55"/>
    </row>
    <row r="56">
      <c s="8" r="A56"/>
      <c s="8" r="B56"/>
      <c s="8" r="C56"/>
      <c s="8" r="D56"/>
      <c s="8" r="E56"/>
      <c s="8" r="F56"/>
      <c s="8" r="G56"/>
      <c s="8" r="H56"/>
      <c s="8" r="I56"/>
      <c s="8" r="J56"/>
      <c s="8" r="K56"/>
      <c s="8" r="L56"/>
      <c s="8" r="M56"/>
      <c s="8" r="N56"/>
      <c s="8" r="O56"/>
      <c s="8" r="P56"/>
      <c s="8" r="Q56"/>
      <c s="8" r="R56"/>
      <c s="8" r="S56"/>
    </row>
    <row r="57">
      <c s="8" r="A57"/>
      <c s="8" r="B57"/>
      <c s="8" r="C57"/>
      <c s="8" r="D57"/>
      <c s="8" r="E57"/>
      <c s="8" r="F57"/>
      <c s="8" r="G57"/>
      <c s="8" r="H57"/>
      <c s="8" r="I57"/>
      <c s="8" r="J57"/>
      <c s="8" r="K57"/>
      <c s="8" r="L57"/>
      <c s="8" r="M57"/>
      <c s="8" r="N57"/>
      <c s="8" r="O57"/>
      <c s="8" r="P57"/>
      <c s="8" r="Q57"/>
      <c s="8" r="R57"/>
      <c s="8" r="S57"/>
    </row>
    <row r="58">
      <c s="8" r="A58"/>
      <c s="8" r="B58"/>
      <c s="8" r="C58"/>
      <c s="8" r="D58"/>
      <c s="8" r="E58"/>
      <c s="8" r="F58"/>
      <c s="8" r="G58"/>
      <c s="8" r="H58"/>
      <c s="8" r="I58"/>
      <c s="8" r="J58"/>
      <c s="8" r="K58"/>
      <c s="8" r="L58"/>
      <c s="8" r="M58"/>
      <c s="8" r="N58"/>
      <c s="8" r="O58"/>
      <c s="8" r="P58"/>
      <c s="8" r="Q58"/>
      <c s="8" r="R58"/>
      <c s="8" r="S58"/>
    </row>
    <row r="59">
      <c s="8" r="A59"/>
      <c s="8" r="B59"/>
      <c s="8" r="C59"/>
      <c s="8" r="D59"/>
      <c s="8" r="E59"/>
      <c s="8" r="F59"/>
      <c s="8" r="G59"/>
      <c s="8" r="H59"/>
      <c s="8" r="I59"/>
      <c s="8" r="J59"/>
      <c s="8" r="K59"/>
      <c s="8" r="L59"/>
      <c s="8" r="M59"/>
      <c s="8" r="N59"/>
      <c s="8" r="O59"/>
      <c s="8" r="P59"/>
      <c s="8" r="Q59"/>
      <c s="8" r="R59"/>
      <c s="8" r="S59"/>
    </row>
    <row r="60">
      <c s="8" r="A60"/>
      <c s="8" r="B60"/>
      <c s="8" r="C60"/>
      <c s="8" r="D60"/>
      <c s="8" r="E60"/>
      <c s="8" r="F60"/>
      <c s="8" r="G60"/>
      <c s="8" r="H60"/>
      <c s="8" r="I60"/>
      <c s="8" r="J60"/>
      <c s="8" r="K60"/>
      <c s="8" r="L60"/>
      <c s="8" r="M60"/>
      <c s="8" r="N60"/>
      <c s="8" r="O60"/>
      <c s="8" r="P60"/>
      <c s="8" r="Q60"/>
      <c s="8" r="R60"/>
      <c s="8" r="S60"/>
    </row>
    <row r="61">
      <c s="8" r="A61"/>
      <c s="8" r="B61"/>
      <c s="8" r="C61"/>
      <c s="8" r="D61"/>
      <c s="8" r="E61"/>
      <c s="8" r="F61"/>
      <c s="8" r="G61"/>
      <c s="8" r="H61"/>
      <c s="8" r="I61"/>
      <c s="8" r="J61"/>
      <c s="8" r="K61"/>
      <c s="8" r="L61"/>
      <c s="8" r="M61"/>
      <c s="8" r="N61"/>
      <c s="8" r="O61"/>
      <c s="8" r="P61"/>
      <c s="8" r="Q61"/>
      <c s="8" r="R61"/>
      <c s="8" r="S61"/>
    </row>
    <row r="62">
      <c s="8" r="A62"/>
      <c s="8" r="B62"/>
      <c s="8" r="C62"/>
      <c s="8" r="D62"/>
      <c s="8" r="E62"/>
      <c s="8" r="F62"/>
      <c s="8" r="G62"/>
      <c s="8" r="H62"/>
      <c s="8" r="I62"/>
      <c s="8" r="J62"/>
      <c s="8" r="K62"/>
      <c s="8" r="L62"/>
      <c s="8" r="M62"/>
      <c s="8" r="N62"/>
      <c s="8" r="O62"/>
      <c s="8" r="P62"/>
      <c s="8" r="Q62"/>
      <c s="8" r="R62"/>
      <c s="8" r="S62"/>
    </row>
    <row r="63">
      <c s="8" r="A63"/>
      <c s="8" r="B63"/>
      <c s="8" r="C63"/>
      <c s="8" r="D63"/>
      <c s="8" r="E63"/>
      <c s="8" r="F63"/>
      <c s="8" r="G63"/>
      <c s="8" r="H63"/>
      <c s="8" r="I63"/>
      <c s="8" r="J63"/>
      <c s="8" r="K63"/>
      <c s="8" r="L63"/>
      <c s="8" r="M63"/>
      <c s="8" r="N63"/>
      <c s="8" r="O63"/>
      <c s="8" r="P63"/>
      <c s="8" r="Q63"/>
      <c s="8" r="R63"/>
      <c s="8" r="S63"/>
    </row>
    <row r="64">
      <c s="8" r="A64"/>
      <c s="8" r="B64"/>
      <c s="8" r="C64"/>
      <c s="8" r="D64"/>
      <c s="8" r="E64"/>
      <c s="8" r="F64"/>
      <c s="8" r="G64"/>
      <c s="8" r="H64"/>
      <c s="8" r="I64"/>
      <c s="8" r="J64"/>
      <c s="8" r="K64"/>
      <c s="8" r="L64"/>
      <c s="8" r="M64"/>
      <c s="8" r="N64"/>
      <c s="8" r="O64"/>
      <c s="8" r="P64"/>
      <c s="8" r="Q64"/>
      <c s="8" r="R64"/>
      <c s="8" r="S64"/>
    </row>
    <row r="65">
      <c s="8" r="A65"/>
      <c s="8" r="B65"/>
      <c s="8" r="C65"/>
      <c s="8" r="D65"/>
      <c s="8" r="E65"/>
      <c s="8" r="F65"/>
      <c s="8" r="G65"/>
      <c s="8" r="H65"/>
      <c s="8" r="I65"/>
      <c s="8" r="J65"/>
      <c s="8" r="K65"/>
      <c s="8" r="L65"/>
      <c s="8" r="M65"/>
      <c s="8" r="N65"/>
      <c s="8" r="O65"/>
      <c s="8" r="P65"/>
      <c s="8" r="Q65"/>
      <c s="8" r="R65"/>
      <c s="8" r="S65"/>
    </row>
    <row r="66">
      <c s="8" r="A66"/>
      <c s="8" r="B66"/>
      <c s="8" r="C66"/>
      <c s="8" r="D66"/>
      <c s="8" r="E66"/>
      <c s="8" r="F66"/>
      <c s="8" r="G66"/>
      <c s="8" r="H66"/>
      <c s="8" r="I66"/>
      <c s="8" r="J66"/>
      <c s="8" r="K66"/>
      <c s="8" r="L66"/>
      <c s="8" r="M66"/>
      <c s="8" r="N66"/>
      <c s="8" r="O66"/>
      <c s="8" r="P66"/>
      <c s="8" r="Q66"/>
      <c s="8" r="R66"/>
      <c s="8" r="S66"/>
    </row>
    <row r="67">
      <c s="8" r="A67"/>
      <c s="8" r="B67"/>
      <c s="8" r="C67"/>
      <c s="8" r="D67"/>
      <c s="8" r="E67"/>
      <c s="8" r="F67"/>
      <c s="8" r="G67"/>
      <c s="8" r="H67"/>
      <c s="8" r="I67"/>
      <c s="8" r="J67"/>
      <c s="8" r="K67"/>
      <c s="8" r="L67"/>
      <c s="8" r="M67"/>
      <c s="8" r="N67"/>
      <c s="8" r="O67"/>
      <c s="8" r="P67"/>
      <c s="8" r="Q67"/>
      <c s="8" r="R67"/>
      <c s="8" r="S67"/>
    </row>
    <row r="68">
      <c s="8" r="A68"/>
      <c s="8" r="B68"/>
      <c s="8" r="C68"/>
      <c s="8" r="D68"/>
      <c s="8" r="E68"/>
      <c s="8" r="F68"/>
      <c s="8" r="G68"/>
      <c s="8" r="H68"/>
      <c s="8" r="I68"/>
      <c s="8" r="J68"/>
      <c s="8" r="K68"/>
      <c s="8" r="L68"/>
      <c s="8" r="M68"/>
      <c s="8" r="N68"/>
      <c s="8" r="O68"/>
      <c s="8" r="P68"/>
      <c s="8" r="Q68"/>
      <c s="8" r="R68"/>
      <c s="8" r="S68"/>
    </row>
    <row r="69">
      <c s="8" r="A69"/>
      <c s="8" r="B69"/>
      <c s="8" r="C69"/>
      <c s="8" r="D69"/>
      <c s="8" r="E69"/>
      <c s="8" r="F69"/>
      <c s="8" r="G69"/>
      <c s="8" r="H69"/>
      <c s="8" r="I69"/>
      <c s="8" r="J69"/>
      <c s="8" r="K69"/>
      <c s="8" r="L69"/>
      <c s="8" r="M69"/>
      <c s="8" r="N69"/>
      <c s="8" r="O69"/>
      <c s="8" r="P69"/>
      <c s="8" r="Q69"/>
      <c s="8" r="R69"/>
      <c s="8" r="S69"/>
    </row>
    <row r="70">
      <c s="8" r="A70"/>
      <c s="8" r="B70"/>
      <c s="8" r="C70"/>
      <c s="8" r="D70"/>
      <c s="8" r="E70"/>
      <c s="8" r="F70"/>
      <c s="8" r="G70"/>
      <c s="8" r="H70"/>
      <c s="8" r="I70"/>
      <c s="8" r="J70"/>
      <c s="8" r="K70"/>
      <c s="8" r="L70"/>
      <c s="8" r="M70"/>
      <c s="8" r="N70"/>
      <c s="8" r="O70"/>
      <c s="8" r="P70"/>
      <c s="8" r="Q70"/>
      <c s="8" r="R70"/>
      <c s="8" r="S70"/>
    </row>
    <row r="71">
      <c s="8" r="A71"/>
      <c s="8" r="B71"/>
      <c s="8" r="C71"/>
      <c s="8" r="D71"/>
      <c s="8" r="E71"/>
      <c s="8" r="F71"/>
      <c s="8" r="G71"/>
      <c s="8" r="H71"/>
      <c s="8" r="I71"/>
      <c s="8" r="J71"/>
      <c s="8" r="K71"/>
      <c s="8" r="L71"/>
      <c s="8" r="M71"/>
      <c s="8" r="N71"/>
      <c s="8" r="O71"/>
      <c s="8" r="P71"/>
      <c s="8" r="Q71"/>
      <c s="8" r="R71"/>
      <c s="8" r="S71"/>
    </row>
    <row r="72">
      <c s="8" r="A72"/>
      <c s="8" r="B72"/>
      <c s="8" r="C72"/>
      <c s="8" r="D72"/>
      <c s="8" r="E72"/>
      <c s="8" r="F72"/>
      <c s="8" r="G72"/>
      <c s="8" r="H72"/>
      <c s="8" r="I72"/>
      <c s="8" r="J72"/>
      <c s="8" r="K72"/>
      <c s="8" r="L72"/>
      <c s="8" r="M72"/>
      <c s="8" r="N72"/>
      <c s="8" r="O72"/>
      <c s="8" r="P72"/>
      <c s="8" r="Q72"/>
      <c s="8" r="R72"/>
      <c s="8" r="S72"/>
    </row>
    <row r="73">
      <c s="8" r="A73"/>
      <c s="8" r="B73"/>
      <c s="8" r="C73"/>
      <c s="8" r="D73"/>
      <c s="8" r="E73"/>
      <c s="8" r="F73"/>
      <c s="8" r="G73"/>
      <c s="8" r="H73"/>
      <c s="8" r="I73"/>
      <c s="8" r="J73"/>
      <c s="8" r="K73"/>
      <c s="8" r="L73"/>
      <c s="8" r="M73"/>
      <c s="8" r="N73"/>
      <c s="8" r="O73"/>
      <c s="8" r="P73"/>
      <c s="8" r="Q73"/>
      <c s="8" r="R73"/>
      <c s="8" r="S73"/>
    </row>
    <row r="74">
      <c s="8" r="A74"/>
      <c s="8" r="B74"/>
      <c s="8" r="C74"/>
      <c s="8" r="D74"/>
      <c s="8" r="E74"/>
      <c s="8" r="F74"/>
      <c s="8" r="G74"/>
      <c s="8" r="H74"/>
      <c s="8" r="I74"/>
      <c s="8" r="J74"/>
      <c s="8" r="K74"/>
      <c s="8" r="L74"/>
      <c s="8" r="M74"/>
      <c s="8" r="N74"/>
      <c s="8" r="O74"/>
      <c s="8" r="P74"/>
      <c s="8" r="Q74"/>
      <c s="8" r="R74"/>
      <c s="8" r="S74"/>
    </row>
    <row r="75">
      <c s="8" r="A75"/>
      <c s="8" r="B75"/>
      <c s="8" r="C75"/>
      <c s="8" r="D75"/>
      <c s="8" r="E75"/>
      <c s="8" r="F75"/>
      <c s="8" r="G75"/>
      <c s="8" r="H75"/>
      <c s="8" r="I75"/>
      <c s="8" r="J75"/>
      <c s="8" r="K75"/>
      <c s="8" r="L75"/>
      <c s="8" r="M75"/>
      <c s="8" r="N75"/>
      <c s="8" r="O75"/>
      <c s="8" r="P75"/>
      <c s="8" r="Q75"/>
      <c s="8" r="R75"/>
      <c s="8" r="S75"/>
    </row>
    <row r="76">
      <c s="8" r="A76"/>
      <c s="8" r="B76"/>
      <c s="8" r="C76"/>
      <c s="8" r="D76"/>
      <c s="8" r="E76"/>
      <c s="8" r="F76"/>
      <c s="8" r="G76"/>
      <c s="8" r="H76"/>
      <c s="8" r="I76"/>
      <c s="8" r="J76"/>
      <c s="8" r="K76"/>
      <c s="8" r="L76"/>
      <c s="8" r="M76"/>
      <c s="8" r="N76"/>
      <c s="8" r="O76"/>
      <c s="8" r="P76"/>
      <c s="8" r="Q76"/>
      <c s="8" r="R76"/>
      <c s="8" r="S76"/>
    </row>
    <row r="77">
      <c s="8" r="A77"/>
      <c s="8" r="B77"/>
      <c s="8" r="C77"/>
      <c s="8" r="D77"/>
      <c s="8" r="E77"/>
      <c s="8" r="F77"/>
      <c s="8" r="G77"/>
      <c s="8" r="H77"/>
      <c s="8" r="I77"/>
      <c s="8" r="J77"/>
      <c s="8" r="K77"/>
      <c s="8" r="L77"/>
      <c s="8" r="M77"/>
      <c s="8" r="N77"/>
      <c s="8" r="O77"/>
      <c s="8" r="P77"/>
      <c s="8" r="Q77"/>
      <c s="8" r="R77"/>
      <c s="8" r="S77"/>
    </row>
    <row r="78">
      <c s="8" r="A78"/>
      <c s="8" r="B78"/>
      <c s="8" r="C78"/>
      <c s="8" r="D78"/>
      <c s="8" r="E78"/>
      <c s="8" r="F78"/>
      <c s="8" r="G78"/>
      <c s="8" r="H78"/>
      <c s="8" r="I78"/>
      <c s="8" r="J78"/>
      <c s="8" r="K78"/>
      <c s="8" r="L78"/>
      <c s="8" r="M78"/>
      <c s="8" r="N78"/>
      <c s="8" r="O78"/>
      <c s="8" r="P78"/>
      <c s="8" r="Q78"/>
      <c s="8" r="R78"/>
      <c s="8" r="S78"/>
    </row>
    <row r="79">
      <c s="8" r="A79"/>
      <c s="8" r="B79"/>
      <c s="8" r="C79"/>
      <c s="8" r="D79"/>
      <c s="8" r="E79"/>
      <c s="8" r="F79"/>
      <c s="8" r="G79"/>
      <c s="8" r="H79"/>
      <c s="8" r="I79"/>
      <c s="8" r="J79"/>
      <c s="8" r="K79"/>
      <c s="8" r="L79"/>
      <c s="8" r="M79"/>
      <c s="8" r="N79"/>
      <c s="8" r="O79"/>
      <c s="8" r="P79"/>
      <c s="8" r="Q79"/>
      <c s="8" r="R79"/>
      <c s="8" r="S79"/>
    </row>
    <row r="80">
      <c s="8" r="A80"/>
      <c s="8" r="B80"/>
      <c s="8" r="C80"/>
      <c s="8" r="D80"/>
      <c s="8" r="E80"/>
      <c s="8" r="F80"/>
      <c s="8" r="G80"/>
      <c s="8" r="H80"/>
      <c s="8" r="I80"/>
      <c s="8" r="J80"/>
      <c s="8" r="K80"/>
      <c s="8" r="L80"/>
      <c s="8" r="M80"/>
      <c s="8" r="N80"/>
      <c s="8" r="O80"/>
      <c s="8" r="P80"/>
      <c s="8" r="Q80"/>
      <c s="8" r="R80"/>
      <c s="8" r="S80"/>
    </row>
    <row r="81">
      <c s="8" r="A81"/>
      <c s="8" r="B81"/>
      <c s="8" r="C81"/>
      <c s="8" r="D81"/>
      <c s="8" r="E81"/>
      <c s="8" r="F81"/>
      <c s="8" r="G81"/>
      <c s="8" r="H81"/>
      <c s="8" r="I81"/>
      <c s="8" r="J81"/>
      <c s="8" r="K81"/>
      <c s="8" r="L81"/>
      <c s="8" r="M81"/>
      <c s="8" r="N81"/>
      <c s="8" r="O81"/>
      <c s="8" r="P81"/>
      <c s="8" r="Q81"/>
      <c s="8" r="R81"/>
      <c s="8" r="S81"/>
    </row>
    <row r="82">
      <c s="8" r="A82"/>
      <c s="8" r="B82"/>
      <c s="8" r="C82"/>
      <c s="8" r="D82"/>
      <c s="8" r="E82"/>
      <c s="8" r="F82"/>
      <c s="8" r="G82"/>
      <c s="8" r="H82"/>
      <c s="8" r="I82"/>
      <c s="8" r="J82"/>
      <c s="8" r="K82"/>
      <c s="8" r="L82"/>
      <c s="8" r="M82"/>
      <c s="8" r="N82"/>
      <c s="8" r="O82"/>
      <c s="8" r="P82"/>
      <c s="8" r="Q82"/>
      <c s="8" r="R82"/>
      <c s="8" r="S82"/>
    </row>
    <row r="83">
      <c s="8" r="A83"/>
      <c s="8" r="B83"/>
      <c s="8" r="C83"/>
      <c s="8" r="D83"/>
      <c s="8" r="E83"/>
      <c s="8" r="F83"/>
      <c s="8" r="G83"/>
      <c s="8" r="H83"/>
      <c s="8" r="I83"/>
      <c s="8" r="J83"/>
      <c s="8" r="K83"/>
      <c s="8" r="L83"/>
      <c s="8" r="M83"/>
      <c s="8" r="N83"/>
      <c s="8" r="O83"/>
      <c s="8" r="P83"/>
      <c s="8" r="Q83"/>
      <c s="8" r="R83"/>
      <c s="8" r="S83"/>
    </row>
    <row r="84">
      <c s="8" r="A84"/>
      <c s="8" r="B84"/>
      <c s="8" r="C84"/>
      <c s="8" r="D84"/>
      <c s="8" r="E84"/>
      <c s="8" r="F84"/>
      <c s="8" r="G84"/>
      <c s="8" r="H84"/>
      <c s="8" r="I84"/>
      <c s="8" r="J84"/>
      <c s="8" r="K84"/>
      <c s="8" r="L84"/>
      <c s="8" r="M84"/>
      <c s="8" r="N84"/>
      <c s="8" r="O84"/>
      <c s="8" r="P84"/>
      <c s="8" r="Q84"/>
      <c s="8" r="R84"/>
      <c s="8" r="S84"/>
    </row>
    <row r="85">
      <c s="8" r="A85"/>
      <c s="8" r="B85"/>
      <c s="8" r="C85"/>
      <c s="8" r="D85"/>
      <c s="8" r="E85"/>
      <c s="8" r="F85"/>
      <c s="8" r="G85"/>
      <c s="8" r="H85"/>
      <c s="8" r="I85"/>
      <c s="8" r="J85"/>
      <c s="8" r="K85"/>
      <c s="8" r="L85"/>
      <c s="8" r="M85"/>
      <c s="8" r="N85"/>
      <c s="8" r="O85"/>
      <c s="8" r="P85"/>
      <c s="8" r="Q85"/>
      <c s="8" r="R85"/>
      <c s="8" r="S85"/>
    </row>
    <row r="86">
      <c s="8" r="A86"/>
      <c s="8" r="B86"/>
      <c s="8" r="C86"/>
      <c s="8" r="D86"/>
      <c s="8" r="E86"/>
      <c s="8" r="F86"/>
      <c s="8" r="G86"/>
      <c s="8" r="H86"/>
      <c s="8" r="I86"/>
      <c s="8" r="J86"/>
      <c s="8" r="K86"/>
      <c s="8" r="L86"/>
      <c s="8" r="M86"/>
      <c s="8" r="N86"/>
      <c s="8" r="O86"/>
      <c s="8" r="P86"/>
      <c s="8" r="Q86"/>
      <c s="8" r="R86"/>
      <c s="8" r="S86"/>
    </row>
    <row r="87">
      <c s="8" r="A87"/>
      <c s="8" r="B87"/>
      <c s="8" r="C87"/>
      <c s="8" r="D87"/>
      <c s="8" r="E87"/>
      <c s="8" r="F87"/>
      <c s="8" r="G87"/>
      <c s="8" r="H87"/>
      <c s="8" r="I87"/>
      <c s="8" r="J87"/>
      <c s="8" r="K87"/>
      <c s="8" r="L87"/>
      <c s="8" r="M87"/>
      <c s="8" r="N87"/>
      <c s="8" r="O87"/>
      <c s="8" r="P87"/>
      <c s="8" r="Q87"/>
      <c s="8" r="R87"/>
      <c s="8" r="S87"/>
    </row>
    <row r="88">
      <c s="8" r="A88"/>
      <c s="8" r="B88"/>
      <c s="8" r="C88"/>
      <c s="8" r="D88"/>
      <c s="8" r="E88"/>
      <c s="8" r="F88"/>
      <c s="8" r="G88"/>
      <c s="8" r="H88"/>
      <c s="8" r="I88"/>
      <c s="8" r="J88"/>
      <c s="8" r="K88"/>
      <c s="8" r="L88"/>
      <c s="8" r="M88"/>
      <c s="8" r="N88"/>
      <c s="8" r="O88"/>
      <c s="8" r="P88"/>
      <c s="8" r="Q88"/>
      <c s="8" r="R88"/>
      <c s="8" r="S88"/>
    </row>
    <row r="89">
      <c s="8" r="A89"/>
      <c s="8" r="B89"/>
      <c s="8" r="C89"/>
      <c s="8" r="D89"/>
      <c s="8" r="E89"/>
      <c s="8" r="F89"/>
      <c s="8" r="G89"/>
      <c s="8" r="H89"/>
      <c s="8" r="I89"/>
      <c s="8" r="J89"/>
      <c s="8" r="K89"/>
      <c s="8" r="L89"/>
      <c s="8" r="M89"/>
      <c s="8" r="N89"/>
      <c s="8" r="O89"/>
      <c s="8" r="P89"/>
      <c s="8" r="Q89"/>
      <c s="8" r="R89"/>
      <c s="8" r="S89"/>
    </row>
    <row r="90">
      <c s="8" r="A90"/>
      <c s="8" r="B90"/>
      <c s="8" r="C90"/>
      <c s="8" r="D90"/>
      <c s="8" r="E90"/>
      <c s="8" r="F90"/>
      <c s="8" r="G90"/>
      <c s="8" r="H90"/>
      <c s="8" r="I90"/>
      <c s="8" r="J90"/>
      <c s="8" r="K90"/>
      <c s="8" r="L90"/>
      <c s="8" r="M90"/>
      <c s="8" r="N90"/>
      <c s="8" r="O90"/>
      <c s="8" r="P90"/>
      <c s="8" r="Q90"/>
      <c s="8" r="R90"/>
      <c s="8" r="S90"/>
    </row>
    <row r="91">
      <c s="8" r="A91"/>
      <c s="8" r="B91"/>
      <c s="8" r="C91"/>
      <c s="8" r="D91"/>
      <c s="8" r="E91"/>
      <c s="8" r="F91"/>
      <c s="8" r="G91"/>
      <c s="8" r="H91"/>
      <c s="8" r="I91"/>
      <c s="8" r="J91"/>
      <c s="8" r="K91"/>
      <c s="8" r="L91"/>
      <c s="8" r="M91"/>
      <c s="8" r="N91"/>
      <c s="8" r="O91"/>
      <c s="8" r="P91"/>
      <c s="8" r="Q91"/>
      <c s="8" r="R91"/>
      <c s="8" r="S91"/>
    </row>
    <row r="92">
      <c s="8" r="A92"/>
      <c s="8" r="B92"/>
      <c s="8" r="C92"/>
      <c s="8" r="D92"/>
      <c s="8" r="E92"/>
      <c s="8" r="F92"/>
      <c s="8" r="G92"/>
      <c s="8" r="H92"/>
      <c s="8" r="I92"/>
      <c s="8" r="J92"/>
      <c s="8" r="K92"/>
      <c s="8" r="L92"/>
      <c s="8" r="M92"/>
      <c s="8" r="N92"/>
      <c s="8" r="O92"/>
      <c s="8" r="P92"/>
      <c s="8" r="Q92"/>
      <c s="8" r="R92"/>
      <c s="8" r="S92"/>
    </row>
    <row r="93">
      <c s="8" r="A93"/>
      <c s="8" r="B93"/>
      <c s="8" r="C93"/>
      <c s="8" r="D93"/>
      <c s="8" r="E93"/>
      <c s="8" r="F93"/>
      <c s="8" r="G93"/>
      <c s="8" r="H93"/>
      <c s="8" r="I93"/>
      <c s="8" r="J93"/>
      <c s="8" r="K93"/>
      <c s="8" r="L93"/>
      <c s="8" r="M93"/>
      <c s="8" r="N93"/>
      <c s="8" r="O93"/>
      <c s="8" r="P93"/>
      <c s="8" r="Q93"/>
      <c s="8" r="R93"/>
      <c s="8" r="S93"/>
    </row>
    <row r="94">
      <c s="8" r="A94"/>
      <c s="8" r="B94"/>
      <c s="8" r="C94"/>
      <c s="8" r="D94"/>
      <c s="8" r="E94"/>
      <c s="8" r="F94"/>
      <c s="8" r="G94"/>
      <c s="8" r="H94"/>
      <c s="8" r="I94"/>
      <c s="8" r="J94"/>
      <c s="8" r="K94"/>
      <c s="8" r="L94"/>
      <c s="8" r="M94"/>
      <c s="8" r="N94"/>
      <c s="8" r="O94"/>
      <c s="8" r="P94"/>
      <c s="8" r="Q94"/>
      <c s="8" r="R94"/>
      <c s="8" r="S94"/>
    </row>
    <row r="95">
      <c s="8" r="A95"/>
      <c s="8" r="B95"/>
      <c s="8" r="C95"/>
      <c s="8" r="D95"/>
      <c s="8" r="E95"/>
      <c s="8" r="F95"/>
      <c s="8" r="G95"/>
      <c s="8" r="H95"/>
      <c s="8" r="I95"/>
      <c s="8" r="J95"/>
      <c s="8" r="K95"/>
      <c s="8" r="L95"/>
      <c s="8" r="M95"/>
      <c s="8" r="N95"/>
      <c s="8" r="O95"/>
      <c s="8" r="P95"/>
      <c s="8" r="Q95"/>
      <c s="8" r="R95"/>
      <c s="8" r="S95"/>
    </row>
    <row r="96">
      <c s="8" r="A96"/>
      <c s="8" r="B96"/>
      <c s="8" r="C96"/>
      <c s="8" r="D96"/>
      <c s="8" r="E96"/>
      <c s="8" r="F96"/>
      <c s="8" r="G96"/>
      <c s="8" r="H96"/>
      <c s="8" r="I96"/>
      <c s="8" r="J96"/>
      <c s="8" r="K96"/>
      <c s="8" r="L96"/>
      <c s="8" r="M96"/>
      <c s="8" r="N96"/>
      <c s="8" r="O96"/>
      <c s="8" r="P96"/>
      <c s="8" r="Q96"/>
      <c s="8" r="R96"/>
      <c s="8" r="S96"/>
    </row>
    <row r="97">
      <c s="8" r="A97"/>
      <c s="8" r="B97"/>
      <c s="8" r="C97"/>
      <c s="8" r="D97"/>
      <c s="8" r="E97"/>
      <c s="8" r="F97"/>
      <c s="8" r="G97"/>
      <c s="8" r="H97"/>
      <c s="8" r="I97"/>
      <c s="8" r="J97"/>
      <c s="8" r="K97"/>
      <c s="8" r="L97"/>
      <c s="8" r="M97"/>
      <c s="8" r="N97"/>
      <c s="8" r="O97"/>
      <c s="8" r="P97"/>
      <c s="8" r="Q97"/>
      <c s="8" r="R97"/>
      <c s="8" r="S97"/>
    </row>
    <row r="98">
      <c s="8" r="A98"/>
      <c s="8" r="B98"/>
      <c s="8" r="C98"/>
      <c s="8" r="D98"/>
      <c s="8" r="E98"/>
      <c s="8" r="F98"/>
      <c s="8" r="G98"/>
      <c s="8" r="H98"/>
      <c s="8" r="I98"/>
      <c s="8" r="J98"/>
      <c s="8" r="K98"/>
      <c s="8" r="L98"/>
      <c s="8" r="M98"/>
      <c s="8" r="N98"/>
      <c s="8" r="O98"/>
      <c s="8" r="P98"/>
      <c s="8" r="Q98"/>
      <c s="8" r="R98"/>
      <c s="8" r="S98"/>
    </row>
  </sheetData>
  <mergeCells count="1">
    <mergeCell ref="B2:G2"/>
  </mergeCells>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7.43"/>
    <col min="2" customWidth="1" max="2" width="16.29"/>
    <col min="3" customWidth="1" max="3" width="12.0"/>
    <col min="4" customWidth="1" max="4" width="15.86"/>
    <col min="5" customWidth="1" max="5" width="10.86"/>
    <col min="6" customWidth="1" max="6" width="20.0"/>
    <col min="7" customWidth="1" max="7" width="21.43"/>
    <col min="8" customWidth="1" max="8" width="19.0"/>
    <col min="9" customWidth="1" max="9" width="13.0"/>
    <col min="10" customWidth="1" max="10" width="70.43"/>
    <col min="11" customWidth="1" max="11" width="39.86"/>
    <col min="12" customWidth="1" max="12" width="17.57"/>
    <col min="13" customWidth="1" max="13" width="42.86"/>
    <col min="14" customWidth="1" max="14" width="36.0"/>
    <col min="15" customWidth="1" max="15" width="49.71"/>
    <col min="16" customWidth="1" max="16" width="10.71"/>
  </cols>
  <sheetData>
    <row r="1">
      <c t="s" s="70" r="A1">
        <v>0</v>
      </c>
      <c t="s" s="70" r="B1">
        <v>110</v>
      </c>
      <c t="s" s="70" r="C1">
        <v>543</v>
      </c>
      <c t="s" s="70" r="D1">
        <v>649</v>
      </c>
      <c t="s" s="70" r="E1">
        <v>566</v>
      </c>
      <c t="s" s="70" r="F1">
        <v>1547</v>
      </c>
      <c t="s" s="70" r="G1">
        <v>1548</v>
      </c>
      <c t="s" s="70" r="H1">
        <v>1549</v>
      </c>
      <c t="s" s="70" r="I1">
        <v>1550</v>
      </c>
      <c t="s" s="70" r="J1">
        <v>1551</v>
      </c>
      <c t="s" s="70" r="K1">
        <v>1552</v>
      </c>
      <c t="s" s="70" r="L1">
        <v>1553</v>
      </c>
      <c t="s" s="70" r="M1">
        <v>1481</v>
      </c>
      <c t="s" s="70" r="N1">
        <v>1482</v>
      </c>
      <c s="70" r="O1"/>
      <c s="70" r="P1"/>
    </row>
    <row r="2">
      <c t="s" s="27" r="A2">
        <v>122</v>
      </c>
      <c t="s" s="24" r="B2">
        <v>123</v>
      </c>
      <c s="24" r="C2"/>
      <c s="24" r="D2"/>
      <c s="24" r="E2"/>
      <c s="24" r="F2"/>
      <c s="24" r="G2"/>
      <c s="8" r="H2"/>
      <c s="8" r="I2"/>
      <c s="8" r="J2"/>
      <c s="8" r="K2"/>
      <c s="8" r="L2"/>
      <c t="s" s="8" r="M2">
        <v>1554</v>
      </c>
      <c s="8" r="N2"/>
      <c s="8" r="O2"/>
      <c s="8" r="P2"/>
    </row>
    <row r="3">
      <c t="s" s="59" r="A3">
        <v>1555</v>
      </c>
      <c t="s" s="59" r="B3">
        <v>1556</v>
      </c>
      <c s="59" r="C3"/>
      <c t="s" s="59" r="D3">
        <v>674</v>
      </c>
      <c t="s" s="59" r="E3">
        <v>1557</v>
      </c>
      <c s="59" r="F3"/>
      <c t="s" s="59" r="G3">
        <v>1558</v>
      </c>
      <c t="s" s="59" r="H3">
        <v>1559</v>
      </c>
      <c s="59" r="I3">
        <v>0.5</v>
      </c>
      <c t="s" s="59" r="J3">
        <v>1560</v>
      </c>
      <c t="s" s="59" r="K3">
        <v>1561</v>
      </c>
      <c t="s" s="59" r="L3">
        <v>1562</v>
      </c>
      <c t="s" s="59" r="M3">
        <v>1563</v>
      </c>
      <c t="s" s="59" r="N3">
        <v>1564</v>
      </c>
      <c s="59" r="O3"/>
      <c s="59" r="P3"/>
    </row>
    <row r="4">
      <c t="s" s="59" r="A4">
        <v>1555</v>
      </c>
      <c t="s" s="59" r="B4">
        <v>1565</v>
      </c>
      <c s="59" r="C4"/>
      <c t="s" s="59" r="D4">
        <v>674</v>
      </c>
      <c t="s" s="59" r="E4">
        <v>1557</v>
      </c>
      <c s="103" r="F4"/>
      <c t="s" s="59" r="G4">
        <v>1566</v>
      </c>
      <c t="s" s="59" r="H4">
        <v>1567</v>
      </c>
      <c s="59" r="I4">
        <v>0.7</v>
      </c>
      <c t="s" s="59" r="J4">
        <v>1568</v>
      </c>
      <c s="59" r="K4"/>
      <c s="59" r="L4"/>
      <c t="s" s="59" r="M4">
        <v>1569</v>
      </c>
      <c t="s" s="59" r="N4">
        <v>1564</v>
      </c>
      <c s="59" r="O4"/>
      <c s="59" r="P4"/>
    </row>
    <row r="5">
      <c t="s" s="59" r="A5">
        <v>1555</v>
      </c>
      <c t="s" s="59" r="B5">
        <v>1570</v>
      </c>
      <c s="59" r="C5"/>
      <c t="s" s="59" r="D5">
        <v>674</v>
      </c>
      <c t="s" s="59" r="E5">
        <v>1557</v>
      </c>
      <c s="59" r="F5"/>
      <c t="s" s="59" r="G5">
        <v>1571</v>
      </c>
      <c t="s" s="59" r="H5">
        <v>1572</v>
      </c>
      <c s="59" r="I5">
        <v>0.1</v>
      </c>
      <c t="s" s="59" r="J5">
        <v>1573</v>
      </c>
      <c t="s" s="59" r="K5">
        <v>1574</v>
      </c>
      <c t="s" s="59" r="L5">
        <v>1562</v>
      </c>
      <c t="s" s="59" r="M5">
        <v>1575</v>
      </c>
      <c t="s" s="59" r="N5">
        <v>1564</v>
      </c>
      <c s="59" r="O5"/>
      <c s="59" r="P5"/>
    </row>
    <row r="6">
      <c t="s" s="59" r="A6">
        <v>1555</v>
      </c>
      <c t="s" s="59" r="B6">
        <v>1576</v>
      </c>
      <c s="59" r="C6"/>
      <c t="s" s="59" r="D6">
        <v>674</v>
      </c>
      <c t="s" s="59" r="E6">
        <v>1557</v>
      </c>
      <c s="59" r="F6"/>
      <c t="s" s="59" r="G6">
        <v>1577</v>
      </c>
      <c t="s" s="59" r="H6">
        <v>67</v>
      </c>
      <c s="59" r="I6">
        <v>0.2</v>
      </c>
      <c t="s" s="59" r="J6">
        <v>1578</v>
      </c>
      <c s="59" r="K6"/>
      <c s="59" r="L6"/>
      <c t="s" s="59" r="M6">
        <v>1579</v>
      </c>
      <c t="s" s="59" r="N6">
        <v>1564</v>
      </c>
      <c s="59" r="O6"/>
      <c s="59" r="P6"/>
    </row>
    <row r="7">
      <c t="s" s="59" r="A7">
        <v>1555</v>
      </c>
      <c t="s" s="59" r="B7">
        <v>1580</v>
      </c>
      <c s="59" r="C7"/>
      <c t="s" s="59" r="D7">
        <v>674</v>
      </c>
      <c t="s" s="59" r="E7">
        <v>1557</v>
      </c>
      <c s="59" r="F7"/>
      <c t="s" s="59" r="G7">
        <v>1581</v>
      </c>
      <c t="s" s="59" r="H7">
        <v>1582</v>
      </c>
      <c s="59" r="I7">
        <v>0.1</v>
      </c>
      <c t="s" s="51" r="J7">
        <v>1583</v>
      </c>
      <c s="59" r="K7"/>
      <c s="59" r="L7"/>
      <c t="s" s="59" r="M7">
        <v>1584</v>
      </c>
      <c t="s" s="59" r="N7">
        <v>1585</v>
      </c>
      <c s="59" r="O7"/>
      <c s="59" r="P7"/>
    </row>
    <row r="8">
      <c t="s" s="59" r="A8">
        <v>1555</v>
      </c>
      <c t="s" s="59" r="B8">
        <v>1586</v>
      </c>
      <c s="59" r="C8"/>
      <c t="s" s="59" r="D8">
        <v>674</v>
      </c>
      <c t="s" s="59" r="E8">
        <v>1557</v>
      </c>
      <c s="59" r="F8"/>
      <c t="s" s="59" r="G8">
        <v>1587</v>
      </c>
      <c t="s" s="59" r="H8">
        <v>1588</v>
      </c>
      <c s="59" r="I8">
        <v>0.1</v>
      </c>
      <c s="59" r="J8"/>
      <c t="s" s="59" r="K8">
        <v>1589</v>
      </c>
      <c t="s" s="59" r="L8">
        <v>1590</v>
      </c>
      <c t="s" s="59" r="M8">
        <v>1591</v>
      </c>
      <c t="s" s="59" r="N8">
        <v>1564</v>
      </c>
      <c s="59" r="O8"/>
      <c s="59" r="P8"/>
    </row>
    <row r="9">
      <c t="s" s="12" r="A9">
        <v>26</v>
      </c>
      <c t="s" s="12" r="B9">
        <v>1592</v>
      </c>
      <c s="12" r="C9"/>
      <c t="s" s="12" r="D9">
        <v>674</v>
      </c>
      <c t="s" s="12" r="E9">
        <v>600</v>
      </c>
      <c t="s" s="12" r="F9">
        <v>1593</v>
      </c>
      <c t="s" s="12" r="G9">
        <v>1594</v>
      </c>
      <c t="s" s="12" r="H9">
        <v>1595</v>
      </c>
      <c s="12" r="I9">
        <v>0.3</v>
      </c>
      <c t="s" s="12" r="J9">
        <v>1596</v>
      </c>
      <c s="12" r="K9"/>
      <c s="12" r="L9"/>
      <c t="s" s="12" r="M9">
        <v>1597</v>
      </c>
      <c t="s" s="59" r="N9">
        <v>1564</v>
      </c>
      <c s="12" r="O9"/>
      <c s="12" r="P9"/>
    </row>
    <row r="10">
      <c t="s" s="12" r="A10">
        <v>26</v>
      </c>
      <c t="s" s="12" r="B10">
        <v>1598</v>
      </c>
      <c s="12" r="C10"/>
      <c t="s" s="12" r="D10">
        <v>674</v>
      </c>
      <c t="s" s="12" r="E10">
        <v>600</v>
      </c>
      <c t="s" s="12" r="F10">
        <v>1593</v>
      </c>
      <c t="s" s="12" r="G10">
        <v>1599</v>
      </c>
      <c t="s" s="12" r="H10">
        <v>1595</v>
      </c>
      <c s="12" r="I10">
        <v>0.3</v>
      </c>
      <c t="s" s="12" r="J10">
        <v>1596</v>
      </c>
      <c s="12" r="K10"/>
      <c s="12" r="L10"/>
      <c t="s" s="12" r="M10">
        <v>1600</v>
      </c>
      <c t="s" s="59" r="N10">
        <v>1564</v>
      </c>
      <c s="12" r="O10"/>
      <c s="12" r="P10"/>
    </row>
    <row r="11">
      <c t="s" s="8" r="A11">
        <v>49</v>
      </c>
      <c t="s" s="8" r="B11">
        <v>1601</v>
      </c>
      <c t="s" s="8" r="C11">
        <v>552</v>
      </c>
      <c t="s" s="8" r="D11">
        <v>674</v>
      </c>
      <c t="s" s="8" r="E11">
        <v>752</v>
      </c>
      <c t="s" s="8" r="F11">
        <v>1502</v>
      </c>
      <c t="s" s="8" r="G11">
        <v>1602</v>
      </c>
      <c t="s" s="8" r="H11">
        <v>1603</v>
      </c>
      <c s="8" r="I11">
        <v>0.5</v>
      </c>
      <c t="s" s="8" r="J11">
        <v>1604</v>
      </c>
      <c s="8" r="K11"/>
      <c s="8" r="L11"/>
      <c t="s" s="8" r="M11">
        <v>1597</v>
      </c>
      <c t="s" s="59" r="N11">
        <v>1564</v>
      </c>
      <c s="8" r="O11"/>
      <c s="8" r="P11"/>
    </row>
    <row r="12">
      <c t="s" s="105" r="A12">
        <v>12</v>
      </c>
      <c t="s" s="8" r="B12">
        <v>1605</v>
      </c>
      <c t="s" s="8" r="C12">
        <v>552</v>
      </c>
      <c t="s" s="8" r="D12">
        <v>674</v>
      </c>
      <c t="s" s="8" r="E12">
        <v>600</v>
      </c>
      <c t="s" s="8" r="F12">
        <v>1606</v>
      </c>
      <c t="s" s="8" r="G12">
        <v>1607</v>
      </c>
      <c t="s" s="8" r="H12">
        <v>1595</v>
      </c>
      <c s="69" r="I12">
        <v>0.3</v>
      </c>
      <c t="s" s="69" r="J12">
        <v>1596</v>
      </c>
      <c s="69" r="K12"/>
      <c s="8" r="L12"/>
      <c t="s" s="8" r="M12">
        <v>1597</v>
      </c>
      <c t="s" s="59" r="N12">
        <v>1564</v>
      </c>
      <c s="8" r="O12"/>
      <c s="8" r="P12"/>
    </row>
    <row r="13">
      <c t="s" s="105" r="A13">
        <v>12</v>
      </c>
      <c t="s" s="8" r="B13">
        <v>1608</v>
      </c>
      <c t="s" s="8" r="C13">
        <v>552</v>
      </c>
      <c t="s" s="8" r="D13">
        <v>674</v>
      </c>
      <c t="s" s="8" r="E13">
        <v>600</v>
      </c>
      <c t="s" s="8" r="F13">
        <v>1606</v>
      </c>
      <c t="s" s="8" r="G13">
        <v>1607</v>
      </c>
      <c t="s" s="8" r="H13">
        <v>1595</v>
      </c>
      <c s="69" r="I13">
        <v>0.3</v>
      </c>
      <c t="s" s="69" r="J13">
        <v>1596</v>
      </c>
      <c s="69" r="K13"/>
      <c s="8" r="L13"/>
      <c t="s" s="8" r="M13">
        <v>1600</v>
      </c>
      <c t="s" s="59" r="N13">
        <v>1609</v>
      </c>
      <c s="8" r="O13"/>
      <c s="8" r="P13"/>
    </row>
    <row r="14">
      <c t="s" s="8" r="A14">
        <v>65</v>
      </c>
      <c t="s" s="8" r="B14">
        <v>1610</v>
      </c>
      <c t="s" s="8" r="C14">
        <v>552</v>
      </c>
      <c t="s" s="8" r="D14">
        <v>674</v>
      </c>
      <c t="s" s="8" r="E14">
        <v>600</v>
      </c>
      <c t="s" s="8" r="F14">
        <v>1611</v>
      </c>
      <c t="s" s="8" r="G14">
        <v>1566</v>
      </c>
      <c t="s" s="8" r="H14">
        <v>1567</v>
      </c>
      <c s="8" r="I14">
        <v>0.8</v>
      </c>
      <c t="s" s="8" r="J14">
        <v>1568</v>
      </c>
      <c s="8" r="K14"/>
      <c s="8" r="L14"/>
      <c t="s" s="8" r="M14">
        <v>1569</v>
      </c>
      <c t="s" s="59" r="N14">
        <v>1564</v>
      </c>
      <c s="8" r="O14"/>
      <c s="8" r="P14"/>
    </row>
    <row r="15">
      <c t="s" s="8" r="A15">
        <v>59</v>
      </c>
      <c t="s" s="8" r="B15">
        <v>1612</v>
      </c>
      <c t="s" s="8" r="C15">
        <v>552</v>
      </c>
      <c t="s" s="8" r="D15">
        <v>674</v>
      </c>
      <c t="s" s="8" r="E15">
        <v>600</v>
      </c>
      <c t="s" s="8" r="F15">
        <v>1613</v>
      </c>
      <c t="s" s="8" r="G15">
        <v>1558</v>
      </c>
      <c t="s" s="8" r="H15">
        <v>1559</v>
      </c>
      <c s="8" r="I15">
        <v>0.5</v>
      </c>
      <c t="s" s="8" r="J15">
        <v>1560</v>
      </c>
      <c t="s" s="8" r="K15">
        <v>1561</v>
      </c>
      <c t="s" s="8" r="L15">
        <v>1562</v>
      </c>
      <c t="s" s="8" r="M15">
        <v>1563</v>
      </c>
      <c t="s" s="59" r="N15">
        <v>1564</v>
      </c>
      <c s="8" r="O15"/>
      <c s="8" r="P15"/>
    </row>
    <row r="16">
      <c t="s" s="8" r="A16">
        <v>63</v>
      </c>
      <c t="s" s="8" r="B16">
        <v>1614</v>
      </c>
      <c t="s" s="8" r="C16">
        <v>552</v>
      </c>
      <c t="s" s="8" r="D16">
        <v>674</v>
      </c>
      <c t="s" s="8" r="E16">
        <v>600</v>
      </c>
      <c t="s" s="8" r="F16">
        <v>1615</v>
      </c>
      <c t="s" s="8" r="G16">
        <v>1571</v>
      </c>
      <c t="s" s="8" r="H16">
        <v>1572</v>
      </c>
      <c s="8" r="I16">
        <v>0.1</v>
      </c>
      <c t="s" s="8" r="J16">
        <v>1573</v>
      </c>
      <c t="s" s="8" r="K16">
        <v>1574</v>
      </c>
      <c t="s" s="8" r="L16">
        <v>1562</v>
      </c>
      <c t="s" s="8" r="M16">
        <v>1575</v>
      </c>
      <c t="s" s="59" r="N16">
        <v>1564</v>
      </c>
      <c s="8" r="O16"/>
      <c s="8" r="P16"/>
    </row>
    <row r="17">
      <c t="s" s="8" r="A17">
        <v>43</v>
      </c>
      <c t="s" s="8" r="B17">
        <v>1616</v>
      </c>
      <c t="s" s="8" r="C17">
        <v>552</v>
      </c>
      <c t="s" s="8" r="D17">
        <v>674</v>
      </c>
      <c t="s" s="8" r="E17">
        <v>600</v>
      </c>
      <c t="s" s="8" r="F17">
        <v>1617</v>
      </c>
      <c t="s" s="8" r="G17">
        <v>1618</v>
      </c>
      <c s="8" r="H17"/>
      <c s="8" r="I17">
        <v>0.1</v>
      </c>
      <c s="8" r="J17"/>
      <c t="s" s="8" r="K17">
        <v>1619</v>
      </c>
      <c t="s" s="8" r="L17">
        <v>1562</v>
      </c>
      <c t="s" s="8" r="M17">
        <v>1620</v>
      </c>
      <c t="s" s="59" r="N17">
        <v>1564</v>
      </c>
      <c s="8" r="O17"/>
      <c s="8" r="P17"/>
    </row>
    <row r="18">
      <c t="s" s="8" r="A18">
        <v>43</v>
      </c>
      <c t="s" s="8" r="B18">
        <v>1621</v>
      </c>
      <c t="s" s="8" r="C18">
        <v>552</v>
      </c>
      <c t="s" s="8" r="D18">
        <v>674</v>
      </c>
      <c t="s" s="8" r="E18">
        <v>600</v>
      </c>
      <c t="s" s="8" r="F18">
        <v>1622</v>
      </c>
      <c t="s" s="8" r="G18">
        <v>1623</v>
      </c>
      <c t="s" s="8" r="H18">
        <v>1624</v>
      </c>
      <c s="8" r="I18">
        <v>0.1</v>
      </c>
      <c s="8" r="J18"/>
      <c t="s" s="8" r="K18">
        <v>1625</v>
      </c>
      <c t="s" s="8" r="L18">
        <v>1562</v>
      </c>
      <c t="s" s="8" r="M18">
        <v>1626</v>
      </c>
      <c t="s" s="59" r="N18">
        <v>1564</v>
      </c>
      <c s="8" r="O18"/>
      <c s="8" r="P18"/>
    </row>
    <row r="19">
      <c t="s" s="8" r="A19">
        <v>43</v>
      </c>
      <c t="s" s="8" r="B19">
        <v>1627</v>
      </c>
      <c t="s" s="8" r="C19">
        <v>552</v>
      </c>
      <c t="s" s="8" r="D19">
        <v>674</v>
      </c>
      <c t="s" s="8" r="E19">
        <v>600</v>
      </c>
      <c t="s" s="8" r="F19">
        <v>1628</v>
      </c>
      <c t="s" s="8" r="G19">
        <v>1587</v>
      </c>
      <c t="s" s="8" r="H19">
        <v>1588</v>
      </c>
      <c s="8" r="I19">
        <v>0.1</v>
      </c>
      <c s="8" r="J19"/>
      <c t="s" s="8" r="K19">
        <v>1589</v>
      </c>
      <c t="s" s="8" r="L19">
        <v>1590</v>
      </c>
      <c t="s" s="8" r="M19">
        <v>1591</v>
      </c>
      <c t="s" s="59" r="N19">
        <v>1564</v>
      </c>
      <c s="8" r="O19"/>
      <c s="8" r="P19"/>
    </row>
    <row r="20">
      <c t="s" s="8" r="A20">
        <v>43</v>
      </c>
      <c t="s" s="8" r="B20">
        <v>1629</v>
      </c>
      <c t="s" s="8" r="C20">
        <v>552</v>
      </c>
      <c t="s" s="8" r="D20">
        <v>674</v>
      </c>
      <c t="s" s="8" r="E20">
        <v>600</v>
      </c>
      <c t="s" s="8" r="F20">
        <v>1630</v>
      </c>
      <c t="s" s="8" r="G20">
        <v>1631</v>
      </c>
      <c t="s" s="8" r="H20">
        <v>1632</v>
      </c>
      <c s="8" r="I20">
        <v>0.1</v>
      </c>
      <c s="8" r="J20"/>
      <c t="s" s="8" r="K20">
        <v>1633</v>
      </c>
      <c t="s" s="8" r="L20">
        <v>1562</v>
      </c>
      <c t="s" s="8" r="M20">
        <v>1634</v>
      </c>
      <c t="s" s="59" r="N20">
        <v>1564</v>
      </c>
      <c s="8" r="O20"/>
      <c s="8" r="P20"/>
    </row>
    <row r="21">
      <c t="s" s="8" r="A21">
        <v>1635</v>
      </c>
      <c t="s" s="8" r="B21">
        <v>1636</v>
      </c>
      <c t="s" s="8" r="C21">
        <v>1394</v>
      </c>
      <c t="s" s="8" r="D21">
        <v>674</v>
      </c>
      <c t="s" s="8" r="E21">
        <v>1395</v>
      </c>
      <c t="s" s="8" r="F21">
        <v>1637</v>
      </c>
      <c t="s" s="8" r="G21">
        <v>1638</v>
      </c>
      <c t="s" s="8" r="H21">
        <v>1639</v>
      </c>
      <c s="8" r="I21">
        <v>0.1</v>
      </c>
      <c s="8" r="J21"/>
      <c t="s" s="8" r="K21">
        <v>748</v>
      </c>
      <c t="s" s="8" r="L21">
        <v>1562</v>
      </c>
      <c t="s" s="8" r="M21">
        <v>1640</v>
      </c>
      <c t="s" s="59" r="N21">
        <v>1564</v>
      </c>
      <c s="8" r="O21"/>
      <c s="8" r="P21"/>
    </row>
    <row r="22">
      <c t="s" s="8" r="A22">
        <v>1641</v>
      </c>
      <c t="s" s="8" r="B22">
        <v>1641</v>
      </c>
      <c t="s" s="8" r="C22">
        <v>552</v>
      </c>
      <c t="s" s="8" r="D22">
        <v>674</v>
      </c>
      <c t="s" s="8" r="E22">
        <v>600</v>
      </c>
      <c t="s" s="8" r="F22">
        <v>1606</v>
      </c>
      <c t="s" s="8" r="G22">
        <v>1642</v>
      </c>
      <c t="s" s="8" r="H22">
        <v>1595</v>
      </c>
      <c s="8" r="I22">
        <v>0.2</v>
      </c>
      <c t="s" s="26" r="J22">
        <v>1643</v>
      </c>
      <c t="s" s="8" r="K22">
        <v>1644</v>
      </c>
      <c t="s" s="8" r="L22">
        <v>1645</v>
      </c>
      <c t="s" s="8" r="M22">
        <v>1597</v>
      </c>
      <c t="s" s="59" r="N22">
        <v>1564</v>
      </c>
      <c s="8" r="O22"/>
      <c s="8" r="P22"/>
    </row>
    <row r="23">
      <c t="s" s="8" r="A23">
        <v>67</v>
      </c>
      <c t="s" s="8" r="B23">
        <v>1646</v>
      </c>
      <c t="s" s="8" r="C23">
        <v>552</v>
      </c>
      <c t="s" s="8" r="D23">
        <v>674</v>
      </c>
      <c t="s" s="8" r="E23">
        <v>600</v>
      </c>
      <c t="s" s="8" r="F23">
        <v>1647</v>
      </c>
      <c t="s" s="8" r="G23">
        <v>1577</v>
      </c>
      <c t="s" s="8" r="H23">
        <v>67</v>
      </c>
      <c s="8" r="I23">
        <v>0.2</v>
      </c>
      <c t="s" s="8" r="J23">
        <v>1578</v>
      </c>
      <c s="8" r="K23"/>
      <c s="8" r="L23"/>
      <c t="s" s="8" r="M23">
        <v>1579</v>
      </c>
      <c t="s" s="59" r="N23">
        <v>1564</v>
      </c>
      <c s="8" r="O23"/>
      <c s="8" r="P23"/>
    </row>
    <row r="24">
      <c t="s" s="8" r="A24">
        <v>69</v>
      </c>
      <c t="s" s="8" r="B24">
        <v>1648</v>
      </c>
      <c t="s" s="8" r="C24">
        <v>552</v>
      </c>
      <c t="s" s="8" r="D24">
        <v>674</v>
      </c>
      <c t="s" s="8" r="E24">
        <v>600</v>
      </c>
      <c t="s" s="8" r="F24">
        <v>1649</v>
      </c>
      <c t="s" s="8" r="G24">
        <v>1581</v>
      </c>
      <c t="s" s="8" r="H24">
        <v>1650</v>
      </c>
      <c s="8" r="I24">
        <v>0.1</v>
      </c>
      <c t="s" s="26" r="J24">
        <v>1583</v>
      </c>
      <c s="8" r="K24"/>
      <c s="8" r="L24"/>
      <c t="s" s="8" r="M24">
        <v>1584</v>
      </c>
      <c t="s" s="59" r="N24">
        <v>1585</v>
      </c>
      <c s="8" r="O24"/>
      <c s="8" r="P24"/>
    </row>
    <row r="25">
      <c t="s" s="8" r="A25">
        <v>73</v>
      </c>
      <c t="s" s="8" r="B25">
        <v>1651</v>
      </c>
      <c t="s" s="8" r="C25">
        <v>552</v>
      </c>
      <c t="s" s="8" r="D25">
        <v>674</v>
      </c>
      <c t="s" s="8" r="E25">
        <v>600</v>
      </c>
      <c t="s" s="8" r="F25">
        <v>1652</v>
      </c>
      <c t="s" s="8" r="G25">
        <v>1653</v>
      </c>
      <c t="s" s="8" r="H25">
        <v>1654</v>
      </c>
      <c s="8" r="I25">
        <v>0.3</v>
      </c>
      <c t="s" s="26" r="J25">
        <v>1655</v>
      </c>
      <c t="s" s="8" r="K25">
        <v>1656</v>
      </c>
      <c t="s" s="8" r="L25">
        <v>1562</v>
      </c>
      <c t="s" s="8" r="M25">
        <v>1657</v>
      </c>
      <c t="s" s="59" r="N25">
        <v>1609</v>
      </c>
      <c s="8" r="O25"/>
      <c s="8" r="P25"/>
    </row>
    <row r="26">
      <c t="s" s="8" r="A26">
        <v>1658</v>
      </c>
      <c t="s" s="8" r="B26">
        <v>1659</v>
      </c>
      <c t="s" s="8" r="C26">
        <v>552</v>
      </c>
      <c t="s" s="8" r="D26">
        <v>674</v>
      </c>
      <c t="s" s="8" r="E26">
        <v>600</v>
      </c>
      <c s="8" r="F26"/>
      <c t="s" s="8" r="G26">
        <v>1660</v>
      </c>
      <c t="s" s="8" r="H26">
        <v>1661</v>
      </c>
      <c s="8" r="I26">
        <v>0.1</v>
      </c>
      <c t="s" s="26" r="J26">
        <v>1662</v>
      </c>
      <c t="s" s="8" r="K26">
        <v>1663</v>
      </c>
      <c t="s" s="8" r="L26">
        <v>1562</v>
      </c>
      <c s="8" r="M26"/>
      <c t="s" s="59" r="N26">
        <v>1564</v>
      </c>
      <c s="8" r="O26"/>
      <c s="8" r="P26"/>
    </row>
    <row r="27">
      <c t="s" s="8" r="A27">
        <v>71</v>
      </c>
      <c t="s" s="8" r="B27">
        <v>1664</v>
      </c>
      <c t="s" s="8" r="C27">
        <v>552</v>
      </c>
      <c t="s" s="8" r="D27">
        <v>674</v>
      </c>
      <c t="s" s="8" r="E27">
        <v>600</v>
      </c>
      <c t="s" s="8" r="F27">
        <v>1665</v>
      </c>
      <c t="s" s="8" r="G27">
        <v>1666</v>
      </c>
      <c t="s" s="8" r="H27">
        <v>1667</v>
      </c>
      <c s="8" r="I27">
        <v>0.1</v>
      </c>
      <c t="s" s="26" r="J27">
        <v>1668</v>
      </c>
      <c t="s" s="8" r="K27">
        <v>1669</v>
      </c>
      <c t="s" s="8" r="L27">
        <v>1562</v>
      </c>
      <c t="s" s="8" r="M27">
        <v>1670</v>
      </c>
      <c t="s" s="59" r="N27">
        <v>1671</v>
      </c>
      <c s="8" r="O27"/>
      <c s="8" r="P27"/>
    </row>
    <row r="28">
      <c t="s" s="31" r="A28">
        <v>106</v>
      </c>
      <c t="s" s="8" r="B28">
        <v>1672</v>
      </c>
      <c t="s" s="8" r="C28">
        <v>552</v>
      </c>
      <c t="s" s="8" r="D28">
        <v>674</v>
      </c>
      <c t="s" s="8" r="E28">
        <v>600</v>
      </c>
      <c t="s" s="8" r="F28">
        <v>1673</v>
      </c>
      <c t="s" s="8" r="G28">
        <v>1581</v>
      </c>
      <c t="s" s="8" r="H28">
        <v>1650</v>
      </c>
      <c s="8" r="I28">
        <v>0.1</v>
      </c>
      <c t="s" s="26" r="J28">
        <v>1583</v>
      </c>
      <c s="8" r="K28"/>
      <c s="8" r="L28"/>
      <c t="s" s="8" r="M28">
        <v>1584</v>
      </c>
      <c t="s" s="59" r="N28">
        <v>1585</v>
      </c>
      <c s="8" r="O28"/>
      <c s="8" r="P28"/>
    </row>
    <row r="29">
      <c s="8" r="A29"/>
      <c s="8" r="B29"/>
      <c s="8" r="C29"/>
      <c s="8" r="D29"/>
      <c s="8" r="E29"/>
      <c s="8" r="F29"/>
      <c s="8" r="G29"/>
      <c s="8" r="H29"/>
      <c s="8" r="I29"/>
      <c s="8" r="J29"/>
      <c s="8" r="K29"/>
      <c s="8" r="L29"/>
      <c s="8" r="M29"/>
      <c s="8" r="N29"/>
      <c s="8" r="O29"/>
      <c s="8" r="P29"/>
    </row>
    <row r="30">
      <c s="8" r="A30"/>
      <c s="8" r="B30"/>
      <c s="8" r="C30"/>
      <c s="8" r="D30"/>
      <c s="8" r="E30"/>
      <c s="8" r="F30"/>
      <c s="8" r="G30"/>
      <c s="8" r="H30"/>
      <c s="8" r="I30"/>
      <c s="8" r="J30"/>
      <c s="8" r="K30"/>
      <c s="8" r="L30"/>
      <c s="8" r="M30"/>
      <c s="8" r="N30"/>
      <c s="8" r="O30"/>
      <c s="8" r="P30"/>
    </row>
    <row r="31">
      <c s="8" r="A31"/>
      <c s="8" r="B31"/>
      <c s="8" r="C31"/>
      <c s="8" r="D31"/>
      <c s="8" r="E31"/>
      <c s="8" r="F31"/>
      <c s="8" r="G31"/>
      <c s="8" r="H31"/>
      <c s="8" r="I31"/>
      <c s="8" r="J31"/>
      <c s="8" r="K31"/>
      <c s="8" r="L31"/>
      <c s="8" r="M31"/>
      <c s="8" r="N31"/>
      <c s="8" r="O31"/>
      <c s="8" r="P31"/>
    </row>
    <row r="32">
      <c s="8" r="A32"/>
      <c s="8" r="B32"/>
      <c s="8" r="C32"/>
      <c s="8" r="D32"/>
      <c s="8" r="E32"/>
      <c s="8" r="F32"/>
      <c s="8" r="G32"/>
      <c s="8" r="H32"/>
      <c s="8" r="I32"/>
      <c s="8" r="J32"/>
      <c s="8" r="K32"/>
      <c s="8" r="L32"/>
      <c s="8" r="M32"/>
      <c s="8" r="N32"/>
      <c s="8" r="O32"/>
      <c s="8" r="P32"/>
    </row>
    <row r="33">
      <c s="8" r="A33"/>
      <c s="8" r="B33"/>
      <c s="8" r="C33"/>
      <c s="8" r="D33"/>
      <c s="8" r="E33"/>
      <c s="8" r="F33"/>
      <c s="8" r="G33"/>
      <c s="8" r="H33"/>
      <c s="8" r="I33"/>
      <c s="8" r="J33"/>
      <c s="8" r="K33"/>
      <c s="8" r="L33"/>
      <c s="8" r="M33"/>
      <c s="8" r="N33"/>
      <c s="8" r="O33"/>
      <c s="8" r="P33"/>
    </row>
    <row r="34">
      <c s="8" r="A34"/>
      <c s="8" r="B34"/>
      <c s="8" r="C34"/>
      <c s="8" r="D34"/>
      <c s="8" r="E34"/>
      <c s="8" r="F34"/>
      <c s="8" r="G34"/>
      <c s="8" r="H34"/>
      <c s="8" r="I34"/>
      <c s="8" r="J34"/>
      <c s="8" r="K34"/>
      <c s="8" r="L34"/>
      <c s="8" r="M34"/>
      <c s="8" r="N34"/>
      <c s="8" r="O34"/>
      <c s="8" r="P34"/>
    </row>
    <row r="35">
      <c s="8" r="A35"/>
      <c s="8" r="B35"/>
      <c s="8" r="C35"/>
      <c s="8" r="D35"/>
      <c s="8" r="E35"/>
      <c s="8" r="F35"/>
      <c s="8" r="G35"/>
      <c s="8" r="H35"/>
      <c s="8" r="I35"/>
      <c s="8" r="J35"/>
      <c s="8" r="K35"/>
      <c s="8" r="L35"/>
      <c s="8" r="M35"/>
      <c s="8" r="N35"/>
      <c s="8" r="O35"/>
      <c s="8" r="P35"/>
    </row>
    <row r="36">
      <c s="8" r="A36"/>
      <c s="8" r="B36"/>
      <c s="8" r="C36"/>
      <c s="8" r="D36"/>
      <c s="8" r="E36"/>
      <c s="8" r="F36"/>
      <c s="8" r="G36"/>
      <c s="8" r="H36"/>
      <c s="8" r="I36"/>
      <c s="8" r="J36"/>
      <c s="8" r="K36"/>
      <c s="8" r="L36"/>
      <c s="8" r="M36"/>
      <c s="8" r="N36"/>
      <c s="8" r="O36"/>
      <c s="8" r="P36"/>
    </row>
    <row r="37">
      <c s="8" r="A37"/>
      <c s="8" r="B37"/>
      <c s="8" r="C37"/>
      <c s="8" r="D37"/>
      <c s="8" r="E37"/>
      <c s="8" r="F37"/>
      <c s="8" r="G37"/>
      <c s="8" r="H37"/>
      <c s="8" r="I37"/>
      <c s="8" r="J37"/>
      <c s="8" r="K37"/>
      <c s="8" r="L37"/>
      <c s="8" r="M37"/>
      <c s="8" r="N37"/>
      <c s="8" r="O37"/>
      <c s="8" r="P37"/>
    </row>
    <row r="38">
      <c s="8" r="A38"/>
      <c s="8" r="B38"/>
      <c s="8" r="C38"/>
      <c s="8" r="D38"/>
      <c s="8" r="E38"/>
      <c s="8" r="F38"/>
      <c s="8" r="G38"/>
      <c s="8" r="H38"/>
      <c s="8" r="I38"/>
      <c s="8" r="J38"/>
      <c s="8" r="K38"/>
      <c s="8" r="L38"/>
      <c s="8" r="M38"/>
      <c s="8" r="N38"/>
      <c s="8" r="O38"/>
      <c s="8" r="P38"/>
    </row>
    <row r="39">
      <c s="8" r="A39"/>
      <c s="8" r="B39"/>
      <c s="8" r="C39"/>
      <c s="8" r="D39"/>
      <c s="8" r="E39"/>
      <c s="8" r="F39"/>
      <c s="8" r="G39"/>
      <c s="8" r="H39"/>
      <c s="8" r="I39"/>
      <c s="8" r="J39"/>
      <c s="8" r="K39"/>
      <c s="8" r="L39"/>
      <c s="8" r="M39"/>
      <c s="8" r="N39"/>
      <c s="8" r="O39"/>
      <c s="8" r="P39"/>
    </row>
    <row r="40">
      <c s="8" r="A40"/>
      <c s="8" r="B40"/>
      <c s="8" r="C40"/>
      <c s="8" r="D40"/>
      <c s="8" r="E40"/>
      <c s="8" r="F40"/>
      <c s="8" r="G40"/>
      <c s="8" r="H40"/>
      <c s="8" r="I40"/>
      <c s="8" r="J40"/>
      <c s="8" r="K40"/>
      <c s="8" r="L40"/>
      <c s="8" r="M40"/>
      <c s="8" r="N40"/>
      <c s="8" r="O40"/>
      <c s="8" r="P40"/>
    </row>
    <row r="41">
      <c s="8" r="A41"/>
      <c s="8" r="B41"/>
      <c s="8" r="C41"/>
      <c s="8" r="D41"/>
      <c s="8" r="E41"/>
      <c s="8" r="F41"/>
      <c s="8" r="G41"/>
      <c s="8" r="H41"/>
      <c s="8" r="I41"/>
      <c s="8" r="J41"/>
      <c s="8" r="K41"/>
      <c s="8" r="L41"/>
      <c s="8" r="M41"/>
      <c s="8" r="N41"/>
      <c s="8" r="O41"/>
      <c s="8" r="P41"/>
    </row>
    <row r="42">
      <c s="8" r="A42"/>
      <c s="8" r="B42"/>
      <c s="8" r="C42"/>
      <c s="8" r="D42"/>
      <c s="8" r="E42"/>
      <c s="8" r="F42"/>
      <c s="8" r="G42"/>
      <c s="8" r="H42"/>
      <c s="8" r="I42"/>
      <c s="8" r="J42"/>
      <c s="8" r="K42"/>
      <c s="8" r="L42"/>
      <c s="8" r="M42"/>
      <c s="8" r="N42"/>
      <c s="8" r="O42"/>
      <c s="8" r="P42"/>
    </row>
    <row r="43">
      <c s="8" r="A43"/>
      <c s="8" r="B43"/>
      <c s="8" r="C43"/>
      <c s="8" r="D43"/>
      <c s="8" r="E43"/>
      <c s="8" r="F43"/>
      <c s="8" r="G43"/>
      <c s="8" r="H43"/>
      <c s="8" r="I43"/>
      <c s="8" r="J43"/>
      <c s="8" r="K43"/>
      <c s="8" r="L43"/>
      <c s="8" r="M43"/>
      <c s="8" r="N43"/>
      <c s="8" r="O43"/>
      <c s="8" r="P43"/>
    </row>
    <row r="44">
      <c s="8" r="A44"/>
      <c s="8" r="B44"/>
      <c s="8" r="C44"/>
      <c s="8" r="D44"/>
      <c s="8" r="E44"/>
      <c s="8" r="F44"/>
      <c s="8" r="G44"/>
      <c s="8" r="H44"/>
      <c s="8" r="I44"/>
      <c s="8" r="J44"/>
      <c s="8" r="K44"/>
      <c s="8" r="L44"/>
      <c s="8" r="M44"/>
      <c s="8" r="N44"/>
      <c s="8" r="O44"/>
      <c s="8" r="P44"/>
    </row>
    <row r="45">
      <c s="8" r="A45"/>
      <c s="8" r="B45"/>
      <c s="8" r="C45"/>
      <c s="8" r="D45"/>
      <c s="8" r="E45"/>
      <c s="8" r="F45"/>
      <c s="8" r="G45"/>
      <c s="8" r="H45"/>
      <c s="8" r="I45"/>
      <c s="8" r="J45"/>
      <c s="8" r="K45"/>
      <c s="8" r="L45"/>
      <c s="8" r="M45"/>
      <c s="8" r="N45"/>
      <c s="8" r="O45"/>
      <c s="8" r="P45"/>
    </row>
    <row r="46">
      <c s="8" r="A46"/>
      <c s="8" r="B46"/>
      <c s="8" r="C46"/>
      <c s="8" r="D46"/>
      <c s="8" r="E46"/>
      <c s="8" r="F46"/>
      <c s="8" r="G46"/>
      <c s="8" r="H46"/>
      <c s="8" r="I46"/>
      <c s="8" r="J46"/>
      <c s="8" r="K46"/>
      <c s="8" r="L46"/>
      <c s="8" r="M46"/>
      <c s="8" r="N46"/>
      <c s="8" r="O46"/>
      <c s="8" r="P46"/>
    </row>
    <row r="47">
      <c s="8" r="A47"/>
      <c s="8" r="B47"/>
      <c s="8" r="C47"/>
      <c s="8" r="D47"/>
      <c s="8" r="E47"/>
      <c s="8" r="F47"/>
      <c s="8" r="G47"/>
      <c s="8" r="H47"/>
      <c s="8" r="I47"/>
      <c s="8" r="J47"/>
      <c s="8" r="K47"/>
      <c s="8" r="L47"/>
      <c s="8" r="M47"/>
      <c s="8" r="N47"/>
      <c s="8" r="O47"/>
      <c s="8" r="P47"/>
    </row>
    <row r="48">
      <c s="8" r="A48"/>
      <c s="8" r="B48"/>
      <c s="8" r="C48"/>
      <c s="8" r="D48"/>
      <c s="8" r="E48"/>
      <c s="8" r="F48"/>
      <c s="8" r="G48"/>
      <c s="8" r="H48"/>
      <c s="8" r="I48"/>
      <c s="8" r="J48"/>
      <c s="8" r="K48"/>
      <c s="8" r="L48"/>
      <c s="8" r="M48"/>
      <c s="8" r="N48"/>
      <c s="8" r="O48"/>
      <c s="8" r="P48"/>
    </row>
    <row r="49">
      <c s="8" r="A49"/>
      <c s="8" r="B49"/>
      <c s="8" r="C49"/>
      <c s="8" r="D49"/>
      <c s="8" r="E49"/>
      <c s="8" r="F49"/>
      <c s="8" r="G49"/>
      <c s="8" r="H49"/>
      <c s="8" r="I49"/>
      <c s="8" r="J49"/>
      <c s="8" r="K49"/>
      <c s="8" r="L49"/>
      <c s="8" r="M49"/>
      <c s="8" r="N49"/>
      <c s="8" r="O49"/>
      <c s="8" r="P49"/>
    </row>
    <row r="50">
      <c s="8" r="A50"/>
      <c s="8" r="B50"/>
      <c s="8" r="C50"/>
      <c s="8" r="D50"/>
      <c s="8" r="E50"/>
      <c s="8" r="F50"/>
      <c s="8" r="G50"/>
      <c s="8" r="H50"/>
      <c s="8" r="I50"/>
      <c s="8" r="J50"/>
      <c s="8" r="K50"/>
      <c s="8" r="L50"/>
      <c s="8" r="M50"/>
      <c s="8" r="N50"/>
      <c s="8" r="O50"/>
      <c s="8" r="P50"/>
    </row>
    <row r="51">
      <c s="8" r="A51"/>
      <c s="8" r="B51"/>
      <c s="8" r="C51"/>
      <c s="8" r="D51"/>
      <c s="8" r="E51"/>
      <c s="8" r="F51"/>
      <c s="8" r="G51"/>
      <c s="8" r="H51"/>
      <c s="8" r="I51"/>
      <c s="8" r="J51"/>
      <c s="8" r="K51"/>
      <c s="8" r="L51"/>
      <c s="8" r="M51"/>
      <c s="8" r="N51"/>
      <c s="8" r="O51"/>
      <c s="8" r="P51"/>
    </row>
    <row r="52">
      <c s="8" r="A52"/>
      <c s="8" r="B52"/>
      <c s="8" r="C52"/>
      <c s="8" r="D52"/>
      <c s="8" r="E52"/>
      <c s="8" r="F52"/>
      <c s="8" r="G52"/>
      <c s="8" r="H52"/>
      <c s="8" r="I52"/>
      <c s="8" r="J52"/>
      <c s="8" r="K52"/>
      <c s="8" r="L52"/>
      <c s="8" r="M52"/>
      <c s="8" r="N52"/>
      <c s="8" r="O52"/>
      <c s="8" r="P52"/>
    </row>
    <row r="53">
      <c s="8" r="A53"/>
      <c s="8" r="B53"/>
      <c s="8" r="C53"/>
      <c s="8" r="D53"/>
      <c s="8" r="E53"/>
      <c s="8" r="F53"/>
      <c s="8" r="G53"/>
      <c s="8" r="H53"/>
      <c s="8" r="I53"/>
      <c s="8" r="J53"/>
      <c s="8" r="K53"/>
      <c s="8" r="L53"/>
      <c s="8" r="M53"/>
      <c s="8" r="N53"/>
      <c s="8" r="O53"/>
      <c s="8" r="P53"/>
    </row>
    <row r="54">
      <c s="8" r="A54"/>
      <c s="8" r="B54"/>
      <c s="8" r="C54"/>
      <c s="8" r="D54"/>
      <c s="8" r="E54"/>
      <c s="8" r="F54"/>
      <c s="8" r="G54"/>
      <c s="8" r="H54"/>
      <c s="8" r="I54"/>
      <c s="8" r="J54"/>
      <c s="8" r="K54"/>
      <c s="8" r="L54"/>
      <c s="8" r="M54"/>
      <c s="8" r="N54"/>
      <c s="8" r="O54"/>
      <c s="8" r="P54"/>
    </row>
    <row r="55">
      <c s="8" r="A55"/>
      <c s="8" r="B55"/>
      <c s="8" r="C55"/>
      <c s="8" r="D55"/>
      <c s="8" r="E55"/>
      <c s="8" r="F55"/>
      <c s="8" r="G55"/>
      <c s="8" r="H55"/>
      <c s="8" r="I55"/>
      <c s="8" r="J55"/>
      <c s="8" r="K55"/>
      <c s="8" r="L55"/>
      <c s="8" r="M55"/>
      <c s="8" r="N55"/>
      <c s="8" r="O55"/>
      <c s="8" r="P55"/>
    </row>
    <row r="56">
      <c s="8" r="A56"/>
      <c s="8" r="B56"/>
      <c s="8" r="C56"/>
      <c s="8" r="D56"/>
      <c s="8" r="E56"/>
      <c s="8" r="F56"/>
      <c s="8" r="G56"/>
      <c s="8" r="H56"/>
      <c s="8" r="I56"/>
      <c s="8" r="J56"/>
      <c s="8" r="K56"/>
      <c s="8" r="L56"/>
      <c s="8" r="M56"/>
      <c s="8" r="N56"/>
      <c s="8" r="O56"/>
      <c s="8" r="P56"/>
    </row>
    <row r="57">
      <c s="8" r="A57"/>
      <c s="8" r="B57"/>
      <c s="8" r="C57"/>
      <c s="8" r="D57"/>
      <c s="8" r="E57"/>
      <c s="8" r="F57"/>
      <c s="8" r="G57"/>
      <c s="8" r="H57"/>
      <c s="8" r="I57"/>
      <c s="8" r="J57"/>
      <c s="8" r="K57"/>
      <c s="8" r="L57"/>
      <c s="8" r="M57"/>
      <c s="8" r="N57"/>
      <c s="8" r="O57"/>
      <c s="8" r="P57"/>
    </row>
    <row r="58">
      <c s="8" r="A58"/>
      <c s="8" r="B58"/>
      <c s="8" r="C58"/>
      <c s="8" r="D58"/>
      <c s="8" r="E58"/>
      <c s="8" r="F58"/>
      <c s="8" r="G58"/>
      <c s="8" r="H58"/>
      <c s="8" r="I58"/>
      <c s="8" r="J58"/>
      <c s="8" r="K58"/>
      <c s="8" r="L58"/>
      <c s="8" r="M58"/>
      <c s="8" r="N58"/>
      <c s="8" r="O58"/>
      <c s="8" r="P58"/>
    </row>
    <row r="59">
      <c s="8" r="A59"/>
      <c s="8" r="B59"/>
      <c s="8" r="C59"/>
      <c s="8" r="D59"/>
      <c s="8" r="E59"/>
      <c s="8" r="F59"/>
      <c s="8" r="G59"/>
      <c s="8" r="H59"/>
      <c s="8" r="I59"/>
      <c s="8" r="J59"/>
      <c s="8" r="K59"/>
      <c s="8" r="L59"/>
      <c s="8" r="M59"/>
      <c s="8" r="N59"/>
      <c s="8" r="O59"/>
      <c s="8" r="P59"/>
    </row>
    <row r="60">
      <c s="8" r="A60"/>
      <c s="8" r="B60"/>
      <c s="8" r="C60"/>
      <c s="8" r="D60"/>
      <c s="8" r="E60"/>
      <c s="8" r="F60"/>
      <c s="8" r="G60"/>
      <c s="8" r="H60"/>
      <c s="8" r="I60"/>
      <c s="8" r="J60"/>
      <c s="8" r="K60"/>
      <c s="8" r="L60"/>
      <c s="8" r="M60"/>
      <c s="8" r="N60"/>
      <c s="8" r="O60"/>
      <c s="8" r="P60"/>
    </row>
    <row r="61">
      <c s="8" r="A61"/>
      <c s="8" r="B61"/>
      <c s="8" r="C61"/>
      <c s="8" r="D61"/>
      <c s="8" r="E61"/>
      <c s="8" r="F61"/>
      <c s="8" r="G61"/>
      <c s="8" r="H61"/>
      <c s="8" r="I61"/>
      <c s="8" r="J61"/>
      <c s="8" r="K61"/>
      <c s="8" r="L61"/>
      <c s="8" r="M61"/>
      <c s="8" r="N61"/>
      <c s="8" r="O61"/>
      <c s="8" r="P61"/>
    </row>
    <row r="62">
      <c s="8" r="A62"/>
      <c s="8" r="B62"/>
      <c s="8" r="C62"/>
      <c s="8" r="D62"/>
      <c s="8" r="E62"/>
      <c s="8" r="F62"/>
      <c s="8" r="G62"/>
      <c s="8" r="H62"/>
      <c s="8" r="I62"/>
      <c s="8" r="J62"/>
      <c s="8" r="K62"/>
      <c s="8" r="L62"/>
      <c s="8" r="M62"/>
      <c s="8" r="N62"/>
      <c s="8" r="O62"/>
      <c s="8" r="P62"/>
    </row>
    <row r="63">
      <c s="8" r="A63"/>
      <c s="8" r="B63"/>
      <c s="8" r="C63"/>
      <c s="8" r="D63"/>
      <c s="8" r="E63"/>
      <c s="8" r="F63"/>
      <c s="8" r="G63"/>
      <c s="8" r="H63"/>
      <c s="8" r="I63"/>
      <c s="8" r="J63"/>
      <c s="8" r="K63"/>
      <c s="8" r="L63"/>
      <c s="8" r="M63"/>
      <c s="8" r="N63"/>
      <c s="8" r="O63"/>
      <c s="8" r="P63"/>
    </row>
    <row r="64">
      <c s="8" r="A64"/>
      <c s="8" r="B64"/>
      <c s="8" r="C64"/>
      <c s="8" r="D64"/>
      <c s="8" r="E64"/>
      <c s="8" r="F64"/>
      <c s="8" r="G64"/>
      <c s="8" r="H64"/>
      <c s="8" r="I64"/>
      <c s="8" r="J64"/>
      <c s="8" r="K64"/>
      <c s="8" r="L64"/>
      <c s="8" r="M64"/>
      <c s="8" r="N64"/>
      <c s="8" r="O64"/>
      <c s="8" r="P64"/>
    </row>
    <row r="65">
      <c s="8" r="A65"/>
      <c s="8" r="B65"/>
      <c s="8" r="C65"/>
      <c s="8" r="D65"/>
      <c s="8" r="E65"/>
      <c s="8" r="F65"/>
      <c s="8" r="G65"/>
      <c s="8" r="H65"/>
      <c s="8" r="I65"/>
      <c s="8" r="J65"/>
      <c s="8" r="K65"/>
      <c s="8" r="L65"/>
      <c s="8" r="M65"/>
      <c s="8" r="N65"/>
      <c s="8" r="O65"/>
      <c s="8" r="P65"/>
    </row>
    <row r="66">
      <c s="8" r="A66"/>
      <c s="8" r="B66"/>
      <c s="8" r="C66"/>
      <c s="8" r="D66"/>
      <c s="8" r="E66"/>
      <c s="8" r="F66"/>
      <c s="8" r="G66"/>
      <c s="8" r="H66"/>
      <c s="8" r="I66"/>
      <c s="8" r="J66"/>
      <c s="8" r="K66"/>
      <c s="8" r="L66"/>
      <c s="8" r="M66"/>
      <c s="8" r="N66"/>
      <c s="8" r="O66"/>
      <c s="8" r="P66"/>
    </row>
    <row r="67">
      <c s="8" r="A67"/>
      <c s="8" r="B67"/>
      <c s="8" r="C67"/>
      <c s="8" r="D67"/>
      <c s="8" r="E67"/>
      <c s="8" r="F67"/>
      <c s="8" r="G67"/>
      <c s="8" r="H67"/>
      <c s="8" r="I67"/>
      <c s="8" r="J67"/>
      <c s="8" r="K67"/>
      <c s="8" r="L67"/>
      <c s="8" r="M67"/>
      <c s="8" r="N67"/>
      <c s="8" r="O67"/>
      <c s="8" r="P67"/>
    </row>
    <row r="68">
      <c s="8" r="A68"/>
      <c s="8" r="B68"/>
      <c s="8" r="C68"/>
      <c s="8" r="D68"/>
      <c s="8" r="E68"/>
      <c s="8" r="F68"/>
      <c s="8" r="G68"/>
      <c s="8" r="H68"/>
      <c s="8" r="I68"/>
      <c s="8" r="J68"/>
      <c s="8" r="K68"/>
      <c s="8" r="L68"/>
      <c s="8" r="M68"/>
      <c s="8" r="N68"/>
      <c s="8" r="O68"/>
      <c s="8" r="P68"/>
    </row>
    <row r="69">
      <c s="8" r="A69"/>
      <c s="8" r="B69"/>
      <c s="8" r="C69"/>
      <c s="8" r="D69"/>
      <c s="8" r="E69"/>
      <c s="8" r="F69"/>
      <c s="8" r="G69"/>
      <c s="8" r="H69"/>
      <c s="8" r="I69"/>
      <c s="8" r="J69"/>
      <c s="8" r="K69"/>
      <c s="8" r="L69"/>
      <c s="8" r="M69"/>
      <c s="8" r="N69"/>
      <c s="8" r="O69"/>
      <c s="8" r="P69"/>
    </row>
    <row r="70">
      <c s="8" r="A70"/>
      <c s="8" r="B70"/>
      <c s="8" r="C70"/>
      <c s="8" r="D70"/>
      <c s="8" r="E70"/>
      <c s="8" r="F70"/>
      <c s="8" r="G70"/>
      <c s="8" r="H70"/>
      <c s="8" r="I70"/>
      <c s="8" r="J70"/>
      <c s="8" r="K70"/>
      <c s="8" r="L70"/>
      <c s="8" r="M70"/>
      <c s="8" r="N70"/>
      <c s="8" r="O70"/>
      <c s="8" r="P70"/>
    </row>
    <row r="71">
      <c s="8" r="A71"/>
      <c s="8" r="B71"/>
      <c s="8" r="C71"/>
      <c s="8" r="D71"/>
      <c s="8" r="E71"/>
      <c s="8" r="F71"/>
      <c s="8" r="G71"/>
      <c s="8" r="H71"/>
      <c s="8" r="I71"/>
      <c s="8" r="J71"/>
      <c s="8" r="K71"/>
      <c s="8" r="L71"/>
      <c s="8" r="M71"/>
      <c s="8" r="N71"/>
      <c s="8" r="O71"/>
      <c s="8" r="P71"/>
    </row>
    <row r="72">
      <c s="8" r="A72"/>
      <c s="8" r="B72"/>
      <c s="8" r="C72"/>
      <c s="8" r="D72"/>
      <c s="8" r="E72"/>
      <c s="8" r="F72"/>
      <c s="8" r="G72"/>
      <c s="8" r="H72"/>
      <c s="8" r="I72"/>
      <c s="8" r="J72"/>
      <c s="8" r="K72"/>
      <c s="8" r="L72"/>
      <c s="8" r="M72"/>
      <c s="8" r="N72"/>
      <c s="8" r="O72"/>
      <c s="8" r="P72"/>
    </row>
    <row r="73">
      <c s="8" r="A73"/>
      <c s="8" r="B73"/>
      <c s="8" r="C73"/>
      <c s="8" r="D73"/>
      <c s="8" r="E73"/>
      <c s="8" r="F73"/>
      <c s="8" r="G73"/>
      <c s="8" r="H73"/>
      <c s="8" r="I73"/>
      <c s="8" r="J73"/>
      <c s="8" r="K73"/>
      <c s="8" r="L73"/>
      <c s="8" r="M73"/>
      <c s="8" r="N73"/>
      <c s="8" r="O73"/>
      <c s="8" r="P73"/>
    </row>
    <row r="74">
      <c s="8" r="A74"/>
      <c s="8" r="B74"/>
      <c s="8" r="C74"/>
      <c s="8" r="D74"/>
      <c s="8" r="E74"/>
      <c s="8" r="F74"/>
      <c s="8" r="G74"/>
      <c s="8" r="H74"/>
      <c s="8" r="I74"/>
      <c s="8" r="J74"/>
      <c s="8" r="K74"/>
      <c s="8" r="L74"/>
      <c s="8" r="M74"/>
      <c s="8" r="N74"/>
      <c s="8" r="O74"/>
      <c s="8" r="P74"/>
    </row>
    <row r="75">
      <c s="8" r="A75"/>
      <c s="8" r="B75"/>
      <c s="8" r="C75"/>
      <c s="8" r="D75"/>
      <c s="8" r="E75"/>
      <c s="8" r="F75"/>
      <c s="8" r="G75"/>
      <c s="8" r="H75"/>
      <c s="8" r="I75"/>
      <c s="8" r="J75"/>
      <c s="8" r="K75"/>
      <c s="8" r="L75"/>
      <c s="8" r="M75"/>
      <c s="8" r="N75"/>
      <c s="8" r="O75"/>
      <c s="8" r="P75"/>
    </row>
    <row r="76">
      <c s="8" r="A76"/>
      <c s="8" r="B76"/>
      <c s="8" r="C76"/>
      <c s="8" r="D76"/>
      <c s="8" r="E76"/>
      <c s="8" r="F76"/>
      <c s="8" r="G76"/>
      <c s="8" r="H76"/>
      <c s="8" r="I76"/>
      <c s="8" r="J76"/>
      <c s="8" r="K76"/>
      <c s="8" r="L76"/>
      <c s="8" r="M76"/>
      <c s="8" r="N76"/>
      <c s="8" r="O76"/>
      <c s="8" r="P76"/>
    </row>
    <row r="77">
      <c s="8" r="A77"/>
      <c s="8" r="B77"/>
      <c s="8" r="C77"/>
      <c s="8" r="D77"/>
      <c s="8" r="E77"/>
      <c s="8" r="F77"/>
      <c s="8" r="G77"/>
      <c s="8" r="H77"/>
      <c s="8" r="I77"/>
      <c s="8" r="J77"/>
      <c s="8" r="K77"/>
      <c s="8" r="L77"/>
      <c s="8" r="M77"/>
      <c s="8" r="N77"/>
      <c s="8" r="O77"/>
      <c s="8" r="P77"/>
    </row>
    <row r="78">
      <c s="8" r="A78"/>
      <c s="8" r="B78"/>
      <c s="8" r="C78"/>
      <c s="8" r="D78"/>
      <c s="8" r="E78"/>
      <c s="8" r="F78"/>
      <c s="8" r="G78"/>
      <c s="8" r="H78"/>
      <c s="8" r="I78"/>
      <c s="8" r="J78"/>
      <c s="8" r="K78"/>
      <c s="8" r="L78"/>
      <c s="8" r="M78"/>
      <c s="8" r="N78"/>
      <c s="8" r="O78"/>
      <c s="8" r="P78"/>
    </row>
    <row r="79">
      <c s="8" r="A79"/>
      <c s="8" r="B79"/>
      <c s="8" r="C79"/>
      <c s="8" r="D79"/>
      <c s="8" r="E79"/>
      <c s="8" r="F79"/>
      <c s="8" r="G79"/>
      <c s="8" r="H79"/>
      <c s="8" r="I79"/>
      <c s="8" r="J79"/>
      <c s="8" r="K79"/>
      <c s="8" r="L79"/>
      <c s="8" r="M79"/>
      <c s="8" r="N79"/>
      <c s="8" r="O79"/>
      <c s="8" r="P79"/>
    </row>
    <row r="80">
      <c s="8" r="A80"/>
      <c s="8" r="B80"/>
      <c s="8" r="C80"/>
      <c s="8" r="D80"/>
      <c s="8" r="E80"/>
      <c s="8" r="F80"/>
      <c s="8" r="G80"/>
      <c s="8" r="H80"/>
      <c s="8" r="I80"/>
      <c s="8" r="J80"/>
      <c s="8" r="K80"/>
      <c s="8" r="L80"/>
      <c s="8" r="M80"/>
      <c s="8" r="N80"/>
      <c s="8" r="O80"/>
      <c s="8" r="P80"/>
    </row>
    <row r="81">
      <c s="8" r="A81"/>
      <c s="8" r="B81"/>
      <c s="8" r="C81"/>
      <c s="8" r="D81"/>
      <c s="8" r="E81"/>
      <c s="8" r="F81"/>
      <c s="8" r="G81"/>
      <c s="8" r="H81"/>
      <c s="8" r="I81"/>
      <c s="8" r="J81"/>
      <c s="8" r="K81"/>
      <c s="8" r="L81"/>
      <c s="8" r="M81"/>
      <c s="8" r="N81"/>
      <c s="8" r="O81"/>
      <c s="8" r="P81"/>
    </row>
    <row r="82">
      <c s="8" r="A82"/>
      <c s="8" r="B82"/>
      <c s="8" r="C82"/>
      <c s="8" r="D82"/>
      <c s="8" r="E82"/>
      <c s="8" r="F82"/>
      <c s="8" r="G82"/>
      <c s="8" r="H82"/>
      <c s="8" r="I82"/>
      <c s="8" r="J82"/>
      <c s="8" r="K82"/>
      <c s="8" r="L82"/>
      <c s="8" r="M82"/>
      <c s="8" r="N82"/>
      <c s="8" r="O82"/>
      <c s="8" r="P82"/>
    </row>
    <row r="83">
      <c s="8" r="A83"/>
      <c s="8" r="B83"/>
      <c s="8" r="C83"/>
      <c s="8" r="D83"/>
      <c s="8" r="E83"/>
      <c s="8" r="F83"/>
      <c s="8" r="G83"/>
      <c s="8" r="H83"/>
      <c s="8" r="I83"/>
      <c s="8" r="J83"/>
      <c s="8" r="K83"/>
      <c s="8" r="L83"/>
      <c s="8" r="M83"/>
      <c s="8" r="N83"/>
      <c s="8" r="O83"/>
      <c s="8" r="P83"/>
    </row>
    <row r="84">
      <c s="8" r="A84"/>
      <c s="8" r="B84"/>
      <c s="8" r="C84"/>
      <c s="8" r="D84"/>
      <c s="8" r="E84"/>
      <c s="8" r="F84"/>
      <c s="8" r="G84"/>
      <c s="8" r="H84"/>
      <c s="8" r="I84"/>
      <c s="8" r="J84"/>
      <c s="8" r="K84"/>
      <c s="8" r="L84"/>
      <c s="8" r="M84"/>
      <c s="8" r="N84"/>
      <c s="8" r="O84"/>
      <c s="8" r="P84"/>
    </row>
    <row r="85">
      <c s="8" r="A85"/>
      <c s="8" r="B85"/>
      <c s="8" r="C85"/>
      <c s="8" r="D85"/>
      <c s="8" r="E85"/>
      <c s="8" r="F85"/>
      <c s="8" r="G85"/>
      <c s="8" r="H85"/>
      <c s="8" r="I85"/>
      <c s="8" r="J85"/>
      <c s="8" r="K85"/>
      <c s="8" r="L85"/>
      <c s="8" r="M85"/>
      <c s="8" r="N85"/>
      <c s="8" r="O85"/>
      <c s="8" r="P85"/>
    </row>
    <row r="86">
      <c s="8" r="A86"/>
      <c s="8" r="B86"/>
      <c s="8" r="C86"/>
      <c s="8" r="D86"/>
      <c s="8" r="E86"/>
      <c s="8" r="F86"/>
      <c s="8" r="G86"/>
      <c s="8" r="H86"/>
      <c s="8" r="I86"/>
      <c s="8" r="J86"/>
      <c s="8" r="K86"/>
      <c s="8" r="L86"/>
      <c s="8" r="M86"/>
      <c s="8" r="N86"/>
      <c s="8" r="O86"/>
      <c s="8" r="P86"/>
    </row>
    <row r="87">
      <c s="8" r="A87"/>
      <c s="8" r="B87"/>
      <c s="8" r="C87"/>
      <c s="8" r="D87"/>
      <c s="8" r="E87"/>
      <c s="8" r="F87"/>
      <c s="8" r="G87"/>
      <c s="8" r="H87"/>
      <c s="8" r="I87"/>
      <c s="8" r="J87"/>
      <c s="8" r="K87"/>
      <c s="8" r="L87"/>
      <c s="8" r="M87"/>
      <c s="8" r="N87"/>
      <c s="8" r="O87"/>
      <c s="8" r="P87"/>
    </row>
    <row r="88">
      <c s="8" r="A88"/>
      <c s="8" r="B88"/>
      <c s="8" r="C88"/>
      <c s="8" r="D88"/>
      <c s="8" r="E88"/>
      <c s="8" r="F88"/>
      <c s="8" r="G88"/>
      <c s="8" r="H88"/>
      <c s="8" r="I88"/>
      <c s="8" r="J88"/>
      <c s="8" r="K88"/>
      <c s="8" r="L88"/>
      <c s="8" r="M88"/>
      <c s="8" r="N88"/>
      <c s="8" r="O88"/>
      <c s="8" r="P88"/>
    </row>
    <row r="89">
      <c s="8" r="A89"/>
      <c s="8" r="B89"/>
      <c s="8" r="C89"/>
      <c s="8" r="D89"/>
      <c s="8" r="E89"/>
      <c s="8" r="F89"/>
      <c s="8" r="G89"/>
      <c s="8" r="H89"/>
      <c s="8" r="I89"/>
      <c s="8" r="J89"/>
      <c s="8" r="K89"/>
      <c s="8" r="L89"/>
      <c s="8" r="M89"/>
      <c s="8" r="N89"/>
      <c s="8" r="O89"/>
      <c s="8" r="P89"/>
    </row>
    <row r="90">
      <c s="8" r="A90"/>
      <c s="8" r="B90"/>
      <c s="8" r="C90"/>
      <c s="8" r="D90"/>
      <c s="8" r="E90"/>
      <c s="8" r="F90"/>
      <c s="8" r="G90"/>
      <c s="8" r="H90"/>
      <c s="8" r="I90"/>
      <c s="8" r="J90"/>
      <c s="8" r="K90"/>
      <c s="8" r="L90"/>
      <c s="8" r="M90"/>
      <c s="8" r="N90"/>
      <c s="8" r="O90"/>
      <c s="8" r="P90"/>
    </row>
    <row r="91">
      <c s="8" r="A91"/>
      <c s="8" r="B91"/>
      <c s="8" r="C91"/>
      <c s="8" r="D91"/>
      <c s="8" r="E91"/>
      <c s="8" r="F91"/>
      <c s="8" r="G91"/>
      <c s="8" r="H91"/>
      <c s="8" r="I91"/>
      <c s="8" r="J91"/>
      <c s="8" r="K91"/>
      <c s="8" r="L91"/>
      <c s="8" r="M91"/>
      <c s="8" r="N91"/>
      <c s="8" r="O91"/>
      <c s="8" r="P91"/>
    </row>
    <row r="92">
      <c s="8" r="A92"/>
      <c s="8" r="B92"/>
      <c s="8" r="C92"/>
      <c s="8" r="D92"/>
      <c s="8" r="E92"/>
      <c s="8" r="F92"/>
      <c s="8" r="G92"/>
      <c s="8" r="H92"/>
      <c s="8" r="I92"/>
      <c s="8" r="J92"/>
      <c s="8" r="K92"/>
      <c s="8" r="L92"/>
      <c s="8" r="M92"/>
      <c s="8" r="N92"/>
      <c s="8" r="O92"/>
      <c s="8" r="P92"/>
    </row>
    <row r="93">
      <c s="8" r="A93"/>
      <c s="8" r="B93"/>
      <c s="8" r="C93"/>
      <c s="8" r="D93"/>
      <c s="8" r="E93"/>
      <c s="8" r="F93"/>
      <c s="8" r="G93"/>
      <c s="8" r="H93"/>
      <c s="8" r="I93"/>
      <c s="8" r="J93"/>
      <c s="8" r="K93"/>
      <c s="8" r="L93"/>
      <c s="8" r="M93"/>
      <c s="8" r="N93"/>
      <c s="8" r="O93"/>
      <c s="8" r="P93"/>
    </row>
    <row r="94">
      <c s="8" r="A94"/>
      <c s="8" r="B94"/>
      <c s="8" r="C94"/>
      <c s="8" r="D94"/>
      <c s="8" r="E94"/>
      <c s="8" r="F94"/>
      <c s="8" r="G94"/>
      <c s="8" r="H94"/>
      <c s="8" r="I94"/>
      <c s="8" r="J94"/>
      <c s="8" r="K94"/>
      <c s="8" r="L94"/>
      <c s="8" r="M94"/>
      <c s="8" r="N94"/>
      <c s="8" r="O94"/>
      <c s="8" r="P94"/>
    </row>
    <row r="95">
      <c s="8" r="A95"/>
      <c s="8" r="B95"/>
      <c s="8" r="C95"/>
      <c s="8" r="D95"/>
      <c s="8" r="E95"/>
      <c s="8" r="F95"/>
      <c s="8" r="G95"/>
      <c s="8" r="H95"/>
      <c s="8" r="I95"/>
      <c s="8" r="J95"/>
      <c s="8" r="K95"/>
      <c s="8" r="L95"/>
      <c s="8" r="M95"/>
      <c s="8" r="N95"/>
      <c s="8" r="O95"/>
      <c s="8" r="P95"/>
    </row>
    <row r="96">
      <c s="8" r="A96"/>
      <c s="8" r="B96"/>
      <c s="8" r="C96"/>
      <c s="8" r="D96"/>
      <c s="8" r="E96"/>
      <c s="8" r="F96"/>
      <c s="8" r="G96"/>
      <c s="8" r="H96"/>
      <c s="8" r="I96"/>
      <c s="8" r="J96"/>
      <c s="8" r="K96"/>
      <c s="8" r="L96"/>
      <c s="8" r="M96"/>
      <c s="8" r="N96"/>
      <c s="8" r="O96"/>
      <c s="8" r="P96"/>
    </row>
    <row r="97">
      <c s="8" r="A97"/>
      <c s="8" r="B97"/>
      <c s="8" r="C97"/>
      <c s="8" r="D97"/>
      <c s="8" r="E97"/>
      <c s="8" r="F97"/>
      <c s="8" r="G97"/>
      <c s="8" r="H97"/>
      <c s="8" r="I97"/>
      <c s="8" r="J97"/>
      <c s="8" r="K97"/>
      <c s="8" r="L97"/>
      <c s="8" r="M97"/>
      <c s="8" r="N97"/>
      <c s="8" r="O97"/>
      <c s="8" r="P97"/>
    </row>
    <row r="98">
      <c s="8" r="A98"/>
      <c s="8" r="B98"/>
      <c s="8" r="C98"/>
      <c s="8" r="D98"/>
      <c s="8" r="E98"/>
      <c s="8" r="F98"/>
      <c s="8" r="G98"/>
      <c s="8" r="H98"/>
      <c s="8" r="I98"/>
      <c s="8" r="J98"/>
      <c s="8" r="K98"/>
      <c s="8" r="L98"/>
      <c s="8" r="M98"/>
      <c s="8" r="N98"/>
      <c s="8" r="O98"/>
      <c s="8" r="P98"/>
    </row>
    <row r="99">
      <c s="8" r="A99"/>
      <c s="8" r="B99"/>
      <c s="8" r="C99"/>
      <c s="8" r="D99"/>
      <c s="8" r="E99"/>
      <c s="8" r="F99"/>
      <c s="8" r="G99"/>
      <c s="8" r="H99"/>
      <c s="8" r="I99"/>
      <c s="8" r="J99"/>
      <c s="8" r="K99"/>
      <c s="8" r="L99"/>
      <c s="8" r="M99"/>
      <c s="8" r="N99"/>
      <c s="8" r="O99"/>
      <c s="8" r="P99"/>
    </row>
    <row r="100">
      <c s="8" r="A100"/>
      <c s="8" r="B100"/>
      <c s="8" r="C100"/>
      <c s="8" r="D100"/>
      <c s="8" r="E100"/>
      <c s="8" r="F100"/>
      <c s="8" r="G100"/>
      <c s="8" r="H100"/>
      <c s="8" r="I100"/>
      <c s="8" r="J100"/>
      <c s="8" r="K100"/>
      <c s="8" r="L100"/>
      <c s="8" r="M100"/>
      <c s="8" r="N100"/>
      <c s="8" r="O100"/>
      <c s="8" r="P100"/>
    </row>
  </sheetData>
  <mergeCells count="1">
    <mergeCell ref="B2:G2"/>
  </mergeCells>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3" customWidth="1" max="3" width="18.29"/>
    <col min="4" customWidth="1" max="4" width="11.29"/>
    <col min="5" customWidth="1" max="5" width="12.71"/>
    <col min="6" customWidth="1" max="6" width="21.71"/>
    <col min="7" customWidth="1" max="7" width="22.71"/>
    <col min="8" customWidth="1" max="8" width="33.71"/>
    <col min="10" customWidth="1" max="10" width="36.57"/>
    <col min="11" customWidth="1" max="11" width="22.43"/>
    <col min="12" customWidth="1" max="12" width="25.86"/>
    <col min="13" customWidth="1" max="13" width="26.71"/>
    <col min="14" customWidth="1" max="14" width="23.29"/>
  </cols>
  <sheetData>
    <row r="1">
      <c t="s" s="70" r="A1">
        <v>0</v>
      </c>
      <c t="s" s="70" r="B1">
        <v>1517</v>
      </c>
      <c t="s" s="70" r="C1">
        <v>110</v>
      </c>
      <c t="s" s="70" r="D1">
        <v>543</v>
      </c>
      <c t="s" s="70" r="E1">
        <v>566</v>
      </c>
      <c t="s" s="70" r="F1">
        <v>1674</v>
      </c>
      <c t="s" s="70" r="G1">
        <v>1675</v>
      </c>
      <c t="s" s="70" r="H1">
        <v>1676</v>
      </c>
      <c t="s" s="70" r="I1">
        <v>1677</v>
      </c>
      <c t="s" s="71" r="J1">
        <v>1678</v>
      </c>
      <c t="s" s="71" r="K1">
        <v>1679</v>
      </c>
      <c t="s" s="71" r="L1">
        <v>1680</v>
      </c>
      <c t="s" s="71" r="M1">
        <v>1681</v>
      </c>
      <c t="s" s="70" r="N1">
        <v>1682</v>
      </c>
      <c t="s" s="70" r="O1">
        <v>1683</v>
      </c>
      <c t="s" s="70" r="P1">
        <v>1684</v>
      </c>
      <c t="s" s="70" r="Q1">
        <v>1685</v>
      </c>
      <c t="s" s="8" r="R1">
        <v>571</v>
      </c>
    </row>
    <row r="2">
      <c t="s" s="27" r="A2">
        <v>122</v>
      </c>
      <c t="s" s="24" r="B2">
        <v>123</v>
      </c>
      <c s="24" r="C2"/>
      <c s="24" r="D2"/>
      <c s="24" r="E2"/>
      <c s="24" r="F2"/>
      <c s="24" r="G2"/>
      <c s="8" r="H2"/>
      <c s="8" r="I2"/>
      <c s="8" r="J2"/>
      <c s="8" r="K2"/>
      <c s="8" r="L2"/>
      <c s="8" r="M2"/>
      <c s="8" r="N2"/>
      <c s="8" r="O2"/>
      <c s="8" r="P2"/>
      <c s="8" r="Q2"/>
      <c s="8" r="R2"/>
    </row>
    <row r="3">
      <c t="s" s="8" r="A3">
        <v>209</v>
      </c>
      <c s="8" r="B3"/>
      <c s="8" r="C3"/>
      <c s="8" r="D3"/>
      <c s="8" r="E3"/>
      <c s="8" r="F3"/>
      <c s="8" r="G3"/>
      <c s="8" r="H3"/>
      <c s="8" r="I3"/>
      <c t="s" s="8" r="J3">
        <v>1686</v>
      </c>
      <c t="s" s="8" r="K3">
        <v>1686</v>
      </c>
      <c t="s" s="8" r="L3">
        <v>1687</v>
      </c>
      <c t="s" s="8" r="M3">
        <v>1688</v>
      </c>
      <c t="s" s="8" r="N3">
        <v>1689</v>
      </c>
      <c t="s" s="8" r="O3">
        <v>1690</v>
      </c>
      <c t="s" s="8" r="P3">
        <v>1690</v>
      </c>
      <c s="8" r="Q3"/>
      <c s="8" r="R3"/>
    </row>
    <row r="4">
      <c t="s" s="12" r="A4">
        <v>30</v>
      </c>
      <c s="12" r="B4"/>
      <c t="s" s="12" r="C4">
        <v>1691</v>
      </c>
      <c t="s" s="12" r="D4">
        <v>552</v>
      </c>
      <c t="s" s="12" r="E4">
        <v>600</v>
      </c>
      <c t="s" s="12" r="F4">
        <v>1592</v>
      </c>
      <c t="s" s="12" r="G4">
        <v>1178</v>
      </c>
      <c t="s" s="12" r="H4">
        <v>1692</v>
      </c>
      <c s="12" r="I4"/>
      <c t="s" s="94" r="J4">
        <v>1693</v>
      </c>
      <c s="12" r="K4">
        <v>4001</v>
      </c>
      <c t="s" s="94" r="L4">
        <v>1694</v>
      </c>
      <c s="12" r="M4">
        <v>13013</v>
      </c>
      <c s="12" r="N4">
        <v>12013</v>
      </c>
      <c t="s" s="12" r="O4">
        <v>260</v>
      </c>
      <c s="12" r="P4"/>
      <c s="12" r="Q4"/>
      <c s="12" r="R4"/>
    </row>
    <row r="5">
      <c t="s" s="12" r="A5">
        <v>30</v>
      </c>
      <c s="12" r="B5"/>
      <c t="s" s="12" r="C5">
        <v>1695</v>
      </c>
      <c t="s" s="12" r="D5">
        <v>552</v>
      </c>
      <c t="s" s="12" r="E5">
        <v>600</v>
      </c>
      <c t="s" s="12" r="F5">
        <v>1598</v>
      </c>
      <c t="s" s="12" r="G5">
        <v>1150</v>
      </c>
      <c t="s" s="12" r="H5">
        <v>1696</v>
      </c>
      <c s="12" r="I5"/>
      <c t="s" s="94" r="J5">
        <v>1697</v>
      </c>
      <c s="12" r="K5">
        <v>4001</v>
      </c>
      <c t="s" s="94" r="L5">
        <v>1694</v>
      </c>
      <c s="12" r="M5">
        <v>13000</v>
      </c>
      <c s="12" r="N5">
        <v>12000</v>
      </c>
      <c t="s" s="12" r="O5">
        <v>260</v>
      </c>
      <c s="12" r="P5"/>
      <c s="12" r="Q5"/>
      <c s="12" r="R5"/>
    </row>
    <row r="6">
      <c t="s" s="12" r="A6">
        <v>33</v>
      </c>
      <c s="12" r="B6"/>
      <c t="s" s="12" r="C6">
        <v>1695</v>
      </c>
      <c t="s" s="12" r="D6">
        <v>552</v>
      </c>
      <c t="s" s="12" r="E6">
        <v>600</v>
      </c>
      <c t="s" s="12" r="F6">
        <v>1598</v>
      </c>
      <c t="s" s="12" r="G6">
        <v>1150</v>
      </c>
      <c t="s" s="12" r="H6">
        <v>1698</v>
      </c>
      <c s="12" r="I6"/>
      <c t="s" s="94" r="J6">
        <v>1697</v>
      </c>
      <c s="12" r="K6">
        <v>4001</v>
      </c>
      <c t="s" s="94" r="L6">
        <v>1694</v>
      </c>
      <c s="12" r="M6">
        <v>13002</v>
      </c>
      <c s="12" r="N6">
        <v>12002</v>
      </c>
      <c t="s" s="12" r="O6">
        <v>260</v>
      </c>
      <c s="12" r="P6"/>
      <c s="12" r="Q6"/>
      <c s="12" r="R6"/>
    </row>
    <row r="7">
      <c t="s" s="18" r="A7">
        <v>1699</v>
      </c>
      <c t="s" s="18" r="B7">
        <v>1700</v>
      </c>
      <c t="s" s="18" r="C7">
        <v>1695</v>
      </c>
      <c t="s" s="18" r="D7">
        <v>552</v>
      </c>
      <c t="s" s="18" r="E7">
        <v>600</v>
      </c>
      <c t="s" s="18" r="F7">
        <v>1598</v>
      </c>
      <c t="s" s="18" r="G7">
        <v>1150</v>
      </c>
      <c t="s" s="18" r="H7">
        <v>1696</v>
      </c>
      <c s="18" r="I7"/>
      <c t="s" s="18" r="J7">
        <v>1697</v>
      </c>
      <c s="18" r="K7">
        <v>4008</v>
      </c>
      <c t="s" s="18" r="L7">
        <v>1701</v>
      </c>
      <c s="18" r="M7">
        <v>8890</v>
      </c>
      <c s="18" r="N7">
        <v>9000</v>
      </c>
      <c t="s" s="18" r="O7">
        <v>260</v>
      </c>
      <c s="18" r="P7"/>
      <c s="18" r="Q7"/>
      <c s="18" r="R7"/>
    </row>
    <row r="8">
      <c t="s" s="18" r="A8">
        <v>1702</v>
      </c>
      <c t="s" s="18" r="B8">
        <v>1703</v>
      </c>
      <c t="s" s="18" r="C8">
        <v>1704</v>
      </c>
      <c t="s" s="18" r="D8">
        <v>552</v>
      </c>
      <c t="s" s="18" r="E8">
        <v>600</v>
      </c>
      <c t="s" s="18" r="F8">
        <v>1556</v>
      </c>
      <c s="18" r="G8"/>
      <c s="18" r="H8"/>
      <c t="s" s="18" r="I8">
        <v>1705</v>
      </c>
      <c t="s" s="18" r="J8">
        <v>1706</v>
      </c>
      <c s="18" r="K8">
        <v>2104</v>
      </c>
      <c t="s" s="79" r="L8">
        <v>1694</v>
      </c>
      <c s="18" r="M8">
        <v>13007</v>
      </c>
      <c s="18" r="N8">
        <v>12007</v>
      </c>
      <c t="s" s="18" r="O8">
        <v>260</v>
      </c>
      <c s="18" r="P8"/>
      <c s="18" r="Q8"/>
      <c s="18" r="R8"/>
    </row>
    <row r="9">
      <c t="s" s="8" r="A9">
        <v>56</v>
      </c>
      <c s="8" r="B9"/>
      <c t="s" s="8" r="C9">
        <v>1707</v>
      </c>
      <c t="s" s="8" r="D9">
        <v>1394</v>
      </c>
      <c t="s" s="8" r="E9">
        <v>1395</v>
      </c>
      <c t="s" s="8" r="F9">
        <v>748</v>
      </c>
      <c t="s" s="8" r="G9">
        <v>1192</v>
      </c>
      <c t="s" s="8" r="H9">
        <v>1708</v>
      </c>
      <c s="8" r="I9"/>
      <c t="s" s="8" r="J9">
        <v>748</v>
      </c>
      <c t="s" s="8" r="K9">
        <v>748</v>
      </c>
      <c t="s" s="8" r="L9">
        <v>1701</v>
      </c>
      <c t="s" s="8" r="M9">
        <v>748</v>
      </c>
      <c t="s" s="8" r="N9">
        <v>748</v>
      </c>
      <c s="8" r="O9"/>
      <c s="8" r="P9"/>
      <c s="8" r="Q9"/>
      <c s="8" r="R9"/>
    </row>
    <row r="10">
      <c t="s" s="8" r="A10">
        <v>49</v>
      </c>
      <c s="8" r="B10"/>
      <c t="s" s="8" r="C10">
        <v>1709</v>
      </c>
      <c s="8" r="D10"/>
      <c t="s" s="8" r="E10">
        <v>752</v>
      </c>
      <c t="s" s="8" r="F10">
        <v>1601</v>
      </c>
      <c t="s" s="8" r="G10">
        <v>135</v>
      </c>
      <c t="s" s="8" r="H10">
        <v>1710</v>
      </c>
      <c t="s" s="8" r="I10">
        <v>1711</v>
      </c>
      <c s="8" r="J10"/>
      <c s="8" r="K10">
        <v>11</v>
      </c>
      <c s="8" r="L10"/>
      <c s="8" r="M10">
        <v>22</v>
      </c>
      <c s="8" r="N10">
        <v>33</v>
      </c>
      <c t="s" s="8" r="O10">
        <v>1712</v>
      </c>
      <c t="s" s="8" r="P10">
        <v>1713</v>
      </c>
      <c s="8" r="Q10"/>
      <c s="8" r="R10"/>
    </row>
    <row r="11">
      <c t="s" s="59" r="A11">
        <v>12</v>
      </c>
      <c s="59" r="B11"/>
      <c t="s" s="59" r="C11">
        <v>1714</v>
      </c>
      <c t="s" s="59" r="D11">
        <v>552</v>
      </c>
      <c t="s" s="59" r="E11">
        <v>600</v>
      </c>
      <c t="s" s="59" r="F11">
        <v>1608</v>
      </c>
      <c t="s" s="59" r="G11">
        <v>1255</v>
      </c>
      <c t="s" s="59" r="H11">
        <v>1692</v>
      </c>
      <c s="59" r="I11"/>
      <c t="s" s="51" r="J11">
        <v>1693</v>
      </c>
      <c s="59" r="K11">
        <v>4001</v>
      </c>
      <c t="s" s="51" r="L11">
        <v>1694</v>
      </c>
      <c s="59" r="M11">
        <v>13013</v>
      </c>
      <c s="59" r="N11">
        <v>12013</v>
      </c>
      <c t="s" s="59" r="O11">
        <v>260</v>
      </c>
      <c s="59" r="P11"/>
      <c s="59" r="Q11"/>
      <c s="59" r="R11"/>
    </row>
    <row r="12">
      <c t="s" s="8" r="A12">
        <v>12</v>
      </c>
      <c s="8" r="B12"/>
      <c t="s" s="8" r="C12">
        <v>1715</v>
      </c>
      <c t="s" s="8" r="D12">
        <v>552</v>
      </c>
      <c t="s" s="8" r="E12">
        <v>600</v>
      </c>
      <c t="s" s="8" r="F12">
        <v>1608</v>
      </c>
      <c t="s" s="8" r="G12">
        <v>1325</v>
      </c>
      <c t="s" s="8" r="H12">
        <v>1716</v>
      </c>
      <c s="8" r="I12"/>
      <c t="s" s="8" r="J12">
        <v>1697</v>
      </c>
      <c s="8" r="K12">
        <v>4003</v>
      </c>
      <c t="s" s="8" r="L12">
        <v>1701</v>
      </c>
      <c s="8" r="M12">
        <v>8889</v>
      </c>
      <c s="8" r="N12">
        <v>9002</v>
      </c>
      <c s="8" r="O12"/>
      <c s="8" r="P12"/>
      <c s="8" r="Q12"/>
      <c s="8" r="R12"/>
    </row>
    <row r="13">
      <c t="s" s="8" r="A13">
        <v>1717</v>
      </c>
      <c s="8" r="B13"/>
      <c t="s" s="8" r="C13">
        <v>1718</v>
      </c>
      <c t="s" s="8" r="D13">
        <v>552</v>
      </c>
      <c t="s" s="8" r="E13">
        <v>600</v>
      </c>
      <c t="s" s="8" r="F13">
        <v>1608</v>
      </c>
      <c t="s" s="8" r="G13">
        <v>142</v>
      </c>
      <c t="s" s="8" r="H13">
        <v>1719</v>
      </c>
      <c s="8" r="I13"/>
      <c t="s" s="26" r="J13">
        <v>1697</v>
      </c>
      <c s="8" r="K13">
        <v>4001</v>
      </c>
      <c t="s" s="8" r="L13">
        <v>1701</v>
      </c>
      <c s="8" r="M13">
        <v>8890</v>
      </c>
      <c s="8" r="N13">
        <v>9000</v>
      </c>
      <c s="8" r="O13"/>
      <c s="8" r="P13"/>
      <c s="8" r="Q13"/>
      <c s="8" r="R13"/>
    </row>
    <row r="14">
      <c t="s" s="8" r="A14">
        <v>35</v>
      </c>
      <c s="8" r="B14"/>
      <c t="s" s="8" r="C14">
        <v>1718</v>
      </c>
      <c t="s" s="8" r="D14">
        <v>552</v>
      </c>
      <c t="s" s="8" r="E14">
        <v>600</v>
      </c>
      <c t="s" s="8" r="F14">
        <v>1608</v>
      </c>
      <c t="s" s="8" r="G14">
        <v>142</v>
      </c>
      <c t="s" s="8" r="H14">
        <v>1719</v>
      </c>
      <c s="8" r="I14"/>
      <c t="s" s="26" r="J14">
        <v>1697</v>
      </c>
      <c s="8" r="K14">
        <v>4008</v>
      </c>
      <c t="s" s="8" r="L14">
        <v>1701</v>
      </c>
      <c s="8" r="M14">
        <v>8890</v>
      </c>
      <c s="8" r="N14">
        <v>9000</v>
      </c>
      <c t="s" s="8" r="O14">
        <v>1720</v>
      </c>
      <c s="8" r="P14"/>
      <c s="8" r="Q14"/>
      <c s="8" r="R14"/>
    </row>
    <row r="15">
      <c t="s" s="8" r="A15">
        <v>35</v>
      </c>
      <c s="8" r="B15"/>
      <c t="s" s="8" r="C15">
        <v>1721</v>
      </c>
      <c t="s" s="8" r="D15">
        <v>552</v>
      </c>
      <c t="s" s="8" r="E15">
        <v>600</v>
      </c>
      <c t="s" s="8" r="F15">
        <v>1608</v>
      </c>
      <c t="s" s="8" r="G15">
        <v>150</v>
      </c>
      <c t="s" s="8" r="H15">
        <v>1722</v>
      </c>
      <c s="8" r="I15"/>
      <c t="s" s="26" r="J15">
        <v>1697</v>
      </c>
      <c s="8" r="K15">
        <v>4009</v>
      </c>
      <c t="s" s="8" r="L15">
        <v>1701</v>
      </c>
      <c s="8" r="M15">
        <v>8888</v>
      </c>
      <c s="8" r="N15">
        <v>9001</v>
      </c>
      <c s="8" r="O15"/>
      <c s="8" r="P15"/>
      <c s="8" r="Q15"/>
      <c s="8" r="R15"/>
    </row>
    <row r="16">
      <c t="s" s="8" r="A16">
        <v>35</v>
      </c>
      <c s="8" r="B16"/>
      <c t="s" s="8" r="C16">
        <v>1723</v>
      </c>
      <c t="s" s="8" r="D16">
        <v>552</v>
      </c>
      <c t="s" s="8" r="E16">
        <v>600</v>
      </c>
      <c t="s" s="8" r="F16">
        <v>1605</v>
      </c>
      <c t="s" s="8" r="G16">
        <v>157</v>
      </c>
      <c t="s" s="8" r="H16">
        <v>1724</v>
      </c>
      <c s="8" r="I16"/>
      <c t="s" s="26" r="J16">
        <v>1697</v>
      </c>
      <c s="8" r="K16">
        <v>4001</v>
      </c>
      <c t="s" s="8" r="L16">
        <v>1701</v>
      </c>
      <c s="8" r="M16">
        <v>8886</v>
      </c>
      <c s="8" r="N16">
        <v>9002</v>
      </c>
      <c s="8" r="O16"/>
      <c s="8" r="P16"/>
      <c s="8" r="Q16"/>
      <c s="8" r="R16"/>
    </row>
    <row r="17">
      <c t="s" s="8" r="A17">
        <v>43</v>
      </c>
      <c t="s" s="8" r="B17">
        <v>1703</v>
      </c>
      <c t="s" s="8" r="C17">
        <v>1725</v>
      </c>
      <c t="s" s="8" r="D17">
        <v>552</v>
      </c>
      <c t="s" s="8" r="E17">
        <v>600</v>
      </c>
      <c t="s" s="8" r="F17">
        <v>1616</v>
      </c>
      <c t="s" s="8" r="G17">
        <v>1228</v>
      </c>
      <c t="s" s="8" r="H17">
        <v>1726</v>
      </c>
      <c t="s" s="8" r="I17">
        <v>1727</v>
      </c>
      <c t="s" s="8" r="J17">
        <v>1728</v>
      </c>
      <c s="8" r="K17">
        <v>2101</v>
      </c>
      <c t="s" s="26" r="L17">
        <v>1694</v>
      </c>
      <c s="8" r="M17">
        <v>13009</v>
      </c>
      <c s="8" r="N17">
        <v>12009</v>
      </c>
      <c s="8" r="O17"/>
      <c s="8" r="P17"/>
      <c s="8" r="Q17"/>
      <c s="8" r="R17"/>
    </row>
    <row r="18">
      <c t="s" s="8" r="A18">
        <v>43</v>
      </c>
      <c t="s" s="8" r="B18">
        <v>1703</v>
      </c>
      <c t="s" s="8" r="C18">
        <v>1729</v>
      </c>
      <c t="s" s="8" r="D18">
        <v>552</v>
      </c>
      <c t="s" s="8" r="E18">
        <v>600</v>
      </c>
      <c t="s" s="8" r="F18">
        <v>1627</v>
      </c>
      <c t="s" s="8" r="G18">
        <v>1241</v>
      </c>
      <c t="s" s="8" r="H18">
        <v>1730</v>
      </c>
      <c t="s" s="8" r="I18">
        <v>1588</v>
      </c>
      <c t="s" s="8" r="J18">
        <v>1731</v>
      </c>
      <c s="8" r="K18">
        <v>2101</v>
      </c>
      <c t="s" s="26" r="L18">
        <v>1694</v>
      </c>
      <c s="8" r="M18">
        <v>13008</v>
      </c>
      <c s="8" r="N18">
        <v>12008</v>
      </c>
      <c s="8" r="O18"/>
      <c s="8" r="P18"/>
      <c s="8" r="Q18"/>
      <c s="8" r="R18"/>
    </row>
    <row r="19">
      <c t="s" s="8" r="A19">
        <v>43</v>
      </c>
      <c t="s" s="8" r="B19">
        <v>1703</v>
      </c>
      <c t="s" s="8" r="C19">
        <v>1732</v>
      </c>
      <c t="s" s="8" r="D19">
        <v>552</v>
      </c>
      <c t="s" s="8" r="E19">
        <v>600</v>
      </c>
      <c t="s" s="8" r="F19">
        <v>1621</v>
      </c>
      <c t="s" s="8" r="G19">
        <v>1244</v>
      </c>
      <c t="s" s="8" r="H19">
        <v>1733</v>
      </c>
      <c t="s" s="8" r="I19">
        <v>1624</v>
      </c>
      <c t="s" s="8" r="J19">
        <v>1706</v>
      </c>
      <c s="8" r="K19">
        <v>2103</v>
      </c>
      <c t="s" s="26" r="L19">
        <v>1694</v>
      </c>
      <c s="8" r="M19">
        <v>13010</v>
      </c>
      <c s="8" r="N19">
        <v>12010</v>
      </c>
      <c s="8" r="O19"/>
      <c s="8" r="P19"/>
      <c s="8" r="Q19"/>
      <c s="8" r="R19"/>
    </row>
    <row r="20">
      <c t="s" s="8" r="A20">
        <v>43</v>
      </c>
      <c t="s" s="8" r="B20">
        <v>1703</v>
      </c>
      <c t="s" s="8" r="C20">
        <v>1734</v>
      </c>
      <c t="s" s="8" r="D20">
        <v>552</v>
      </c>
      <c t="s" s="8" r="E20">
        <v>600</v>
      </c>
      <c t="s" s="8" r="F20">
        <v>1629</v>
      </c>
      <c t="s" s="8" r="G20">
        <v>1247</v>
      </c>
      <c t="s" s="8" r="H20">
        <v>1735</v>
      </c>
      <c t="s" s="8" r="I20">
        <v>1632</v>
      </c>
      <c t="s" s="8" r="J20">
        <v>1693</v>
      </c>
      <c s="8" r="K20">
        <v>4002</v>
      </c>
      <c t="s" s="26" r="L20">
        <v>1694</v>
      </c>
      <c s="8" r="M20">
        <v>13011</v>
      </c>
      <c s="8" r="N20">
        <v>12011</v>
      </c>
      <c s="8" r="O20"/>
      <c s="8" r="P20"/>
      <c s="8" r="Q20"/>
      <c s="8" r="R20"/>
    </row>
    <row r="21">
      <c t="s" s="8" r="A21">
        <v>65</v>
      </c>
      <c t="s" s="8" r="B21">
        <v>1703</v>
      </c>
      <c t="s" s="8" r="C21">
        <v>1736</v>
      </c>
      <c t="s" s="8" r="D21">
        <v>552</v>
      </c>
      <c t="s" s="8" r="E21">
        <v>600</v>
      </c>
      <c t="s" s="8" r="F21">
        <v>1610</v>
      </c>
      <c t="s" s="8" r="G21">
        <v>1258</v>
      </c>
      <c t="s" s="8" r="H21">
        <v>1737</v>
      </c>
      <c t="s" s="8" r="I21">
        <v>1738</v>
      </c>
      <c t="s" s="8" r="J21">
        <v>1739</v>
      </c>
      <c s="8" r="K21">
        <v>2101</v>
      </c>
      <c t="s" s="26" r="L21">
        <v>1694</v>
      </c>
      <c s="8" r="M21">
        <v>13005</v>
      </c>
      <c s="8" r="N21">
        <v>12005</v>
      </c>
      <c t="s" s="8" r="O21">
        <v>260</v>
      </c>
      <c s="8" r="P21"/>
      <c s="8" r="Q21"/>
      <c s="8" r="R21"/>
    </row>
    <row r="22">
      <c t="s" s="8" r="A22">
        <v>59</v>
      </c>
      <c t="s" s="8" r="B22">
        <v>1703</v>
      </c>
      <c t="s" s="8" r="C22">
        <v>1740</v>
      </c>
      <c t="s" s="8" r="D22">
        <v>552</v>
      </c>
      <c t="s" s="8" r="E22">
        <v>600</v>
      </c>
      <c t="s" s="8" r="F22">
        <v>1612</v>
      </c>
      <c t="s" s="8" r="G22">
        <v>1288</v>
      </c>
      <c t="s" s="8" r="H22">
        <v>59</v>
      </c>
      <c t="s" s="8" r="I22">
        <v>1705</v>
      </c>
      <c t="s" s="8" r="J22">
        <v>1706</v>
      </c>
      <c s="8" r="K22">
        <v>2104</v>
      </c>
      <c t="s" s="26" r="L22">
        <v>1741</v>
      </c>
      <c s="8" r="M22">
        <v>13007</v>
      </c>
      <c s="8" r="N22">
        <v>12007</v>
      </c>
      <c t="s" s="8" r="O22">
        <v>260</v>
      </c>
      <c s="8" r="P22"/>
      <c s="8" r="Q22"/>
      <c s="8" r="R22"/>
    </row>
    <row r="23">
      <c t="s" s="8" r="A23">
        <v>63</v>
      </c>
      <c t="s" s="8" r="B23">
        <v>1703</v>
      </c>
      <c t="s" s="8" r="C23">
        <v>1742</v>
      </c>
      <c t="s" s="8" r="D23">
        <v>552</v>
      </c>
      <c t="s" s="8" r="E23">
        <v>600</v>
      </c>
      <c t="s" s="8" r="F23">
        <v>1614</v>
      </c>
      <c t="s" s="8" r="G23">
        <v>1274</v>
      </c>
      <c t="s" s="8" r="H23">
        <v>63</v>
      </c>
      <c t="s" s="8" r="I23">
        <v>1572</v>
      </c>
      <c t="s" s="8" r="J23">
        <v>1743</v>
      </c>
      <c s="8" r="K23">
        <v>2101</v>
      </c>
      <c t="s" s="26" r="L23">
        <v>1694</v>
      </c>
      <c s="8" r="M23">
        <v>13012</v>
      </c>
      <c s="8" r="N23">
        <v>12012</v>
      </c>
      <c t="s" s="8" r="O23">
        <v>1744</v>
      </c>
      <c s="8" r="P23"/>
      <c s="8" r="Q23"/>
      <c t="s" s="8" r="R23">
        <v>1745</v>
      </c>
    </row>
    <row r="24">
      <c t="s" s="8" r="A24">
        <v>67</v>
      </c>
      <c s="8" r="B24"/>
      <c t="s" s="8" r="C24">
        <v>1746</v>
      </c>
      <c t="s" s="8" r="D24">
        <v>552</v>
      </c>
      <c t="s" s="8" r="E24">
        <v>600</v>
      </c>
      <c t="s" s="8" r="F24">
        <v>1646</v>
      </c>
      <c t="s" s="8" r="G24">
        <v>1306</v>
      </c>
      <c t="s" s="8" r="H24">
        <v>1747</v>
      </c>
      <c t="s" s="8" r="I24">
        <v>1748</v>
      </c>
      <c t="s" s="8" r="J24">
        <v>1749</v>
      </c>
      <c s="26" r="K24">
        <v>2101</v>
      </c>
      <c t="s" s="26" r="L24">
        <v>1694</v>
      </c>
      <c s="8" r="M24">
        <v>13014</v>
      </c>
      <c s="8" r="N24">
        <v>12014</v>
      </c>
      <c t="s" s="8" r="O24">
        <v>260</v>
      </c>
      <c s="8" r="P24"/>
      <c s="8" r="Q24"/>
      <c s="8" r="R24"/>
    </row>
    <row r="25">
      <c t="s" s="8" r="A25">
        <v>69</v>
      </c>
      <c s="8" r="B25"/>
      <c t="s" s="8" r="C25">
        <v>1750</v>
      </c>
      <c t="s" s="8" r="D25">
        <v>552</v>
      </c>
      <c t="s" s="8" r="E25">
        <v>600</v>
      </c>
      <c t="s" s="8" r="F25">
        <v>1648</v>
      </c>
      <c t="s" s="8" r="G25">
        <v>1313</v>
      </c>
      <c t="s" s="8" r="H25">
        <v>1751</v>
      </c>
      <c t="s" s="8" r="I25">
        <v>1752</v>
      </c>
      <c t="s" s="8" r="J25">
        <v>1753</v>
      </c>
      <c s="26" r="K25">
        <v>2108</v>
      </c>
      <c t="s" s="26" r="L25">
        <v>1694</v>
      </c>
      <c s="8" r="M25">
        <v>13015</v>
      </c>
      <c s="8" r="N25">
        <v>12015</v>
      </c>
      <c t="s" s="8" r="O25">
        <v>260</v>
      </c>
      <c s="8" r="P25"/>
      <c s="8" r="Q25"/>
      <c s="8" r="R25"/>
    </row>
    <row r="26">
      <c t="s" s="8" r="A26">
        <v>73</v>
      </c>
      <c s="8" r="B26"/>
      <c t="s" s="8" r="C26">
        <v>1754</v>
      </c>
      <c t="s" s="8" r="D26">
        <v>552</v>
      </c>
      <c t="s" s="8" r="E26">
        <v>600</v>
      </c>
      <c t="s" s="8" r="F26">
        <v>1651</v>
      </c>
      <c t="s" s="8" r="G26">
        <v>1332</v>
      </c>
      <c t="s" s="8" r="H26">
        <v>1755</v>
      </c>
      <c t="s" s="8" r="I26">
        <v>1756</v>
      </c>
      <c t="s" s="8" r="J26">
        <v>1757</v>
      </c>
      <c s="26" r="K26">
        <v>2111</v>
      </c>
      <c t="s" s="26" r="L26">
        <v>1694</v>
      </c>
      <c s="8" r="M26">
        <v>13006</v>
      </c>
      <c s="8" r="N26">
        <v>12006</v>
      </c>
      <c t="s" s="8" r="O26">
        <v>260</v>
      </c>
      <c s="8" r="P26"/>
      <c s="8" r="Q26"/>
      <c s="8" r="R26"/>
    </row>
    <row r="27">
      <c t="s" s="8" r="A27">
        <v>1658</v>
      </c>
      <c s="8" r="B27"/>
      <c t="s" s="8" r="C27">
        <v>1758</v>
      </c>
      <c t="s" s="8" r="D27">
        <v>552</v>
      </c>
      <c t="s" s="8" r="E27">
        <v>600</v>
      </c>
      <c t="s" s="8" r="F27">
        <v>1659</v>
      </c>
      <c t="s" s="8" r="G27">
        <v>1759</v>
      </c>
      <c t="s" s="8" r="H27">
        <v>1760</v>
      </c>
      <c t="s" s="8" r="I27">
        <v>1761</v>
      </c>
      <c t="s" s="8" r="J27">
        <v>1762</v>
      </c>
      <c s="26" r="K27">
        <v>2001</v>
      </c>
      <c t="s" s="26" r="L27">
        <v>1694</v>
      </c>
      <c s="8" r="M27">
        <v>13016</v>
      </c>
      <c s="8" r="N27">
        <v>12016</v>
      </c>
      <c t="s" s="8" r="O27">
        <v>260</v>
      </c>
      <c s="8" r="P27"/>
      <c s="8" r="Q27"/>
      <c s="8" r="R27"/>
    </row>
    <row r="28">
      <c t="s" s="8" r="A28">
        <v>71</v>
      </c>
      <c s="8" r="B28"/>
      <c t="s" s="8" r="C28">
        <v>1723</v>
      </c>
      <c t="s" s="8" r="D28">
        <v>552</v>
      </c>
      <c t="s" s="8" r="E28">
        <v>600</v>
      </c>
      <c t="s" s="8" r="F28">
        <v>1664</v>
      </c>
      <c t="s" s="8" r="G28">
        <v>1350</v>
      </c>
      <c t="s" s="8" r="H28">
        <v>1763</v>
      </c>
      <c t="s" s="8" r="I28">
        <v>1764</v>
      </c>
      <c t="s" s="8" r="J28">
        <v>1765</v>
      </c>
      <c s="26" r="K28">
        <v>2102</v>
      </c>
      <c t="s" s="26" r="L28">
        <v>1694</v>
      </c>
      <c s="8" r="M28">
        <v>13017</v>
      </c>
      <c s="8" r="N28">
        <v>12017</v>
      </c>
      <c t="s" s="8" r="O28">
        <v>260</v>
      </c>
      <c s="8" r="P28"/>
      <c s="8" r="Q28"/>
      <c s="8" r="R28"/>
    </row>
    <row r="29">
      <c t="s" s="31" r="A29">
        <v>106</v>
      </c>
      <c s="8" r="B29"/>
      <c t="s" s="8" r="C29">
        <v>1766</v>
      </c>
      <c t="s" s="8" r="D29">
        <v>552</v>
      </c>
      <c t="s" s="8" r="E29">
        <v>600</v>
      </c>
      <c t="s" s="8" r="F29">
        <v>1672</v>
      </c>
      <c t="s" s="8" r="G29">
        <v>1361</v>
      </c>
      <c t="s" s="8" r="H29">
        <v>1767</v>
      </c>
      <c t="s" s="8" r="I29">
        <v>1768</v>
      </c>
      <c t="s" s="8" r="J29">
        <v>1769</v>
      </c>
      <c s="26" r="K29">
        <v>2101</v>
      </c>
      <c t="s" s="26" r="L29">
        <v>1694</v>
      </c>
      <c s="8" r="M29">
        <v>13018</v>
      </c>
      <c s="8" r="N29">
        <v>12018</v>
      </c>
      <c t="s" s="8" r="O29">
        <v>260</v>
      </c>
      <c s="8" r="P29"/>
      <c s="8" r="Q29"/>
      <c s="8" r="R29"/>
    </row>
    <row r="30">
      <c s="8" r="A30"/>
      <c s="8" r="B30"/>
      <c s="8" r="C30"/>
      <c s="8" r="D30"/>
      <c s="8" r="E30"/>
      <c s="8" r="F30"/>
      <c s="8" r="G30"/>
      <c s="8" r="H30"/>
      <c s="8" r="I30"/>
      <c s="8" r="J30"/>
      <c s="8" r="K30"/>
      <c s="8" r="L30"/>
      <c s="8" r="M30"/>
      <c s="8" r="N30"/>
      <c s="8" r="O30"/>
      <c s="8" r="P30"/>
      <c s="8" r="Q30"/>
      <c s="8" r="R30"/>
    </row>
    <row r="31">
      <c s="8" r="A31"/>
      <c s="8" r="B31"/>
      <c s="8" r="C31"/>
      <c s="8" r="D31"/>
      <c s="8" r="E31"/>
      <c s="8" r="F31"/>
      <c s="8" r="G31"/>
      <c s="8" r="H31"/>
      <c s="8" r="I31"/>
      <c s="8" r="J31"/>
      <c s="8" r="K31"/>
      <c s="8" r="L31"/>
      <c s="8" r="M31"/>
      <c s="8" r="N31"/>
      <c s="8" r="O31"/>
      <c s="8" r="P31"/>
      <c s="8" r="Q31"/>
      <c s="8" r="R31"/>
    </row>
    <row r="32">
      <c s="8" r="A32"/>
      <c s="8" r="B32"/>
      <c s="8" r="C32"/>
      <c s="8" r="D32"/>
      <c s="8" r="E32"/>
      <c s="8" r="F32"/>
      <c s="8" r="G32"/>
      <c s="8" r="H32"/>
      <c s="8" r="I32"/>
      <c s="8" r="J32"/>
      <c s="8" r="K32"/>
      <c s="8" r="L32"/>
      <c s="8" r="M32"/>
      <c s="8" r="N32"/>
      <c s="8" r="O32"/>
      <c s="8" r="P32"/>
      <c s="8" r="Q32"/>
      <c s="8" r="R32"/>
    </row>
    <row r="33">
      <c s="8" r="A33"/>
      <c s="8" r="B33"/>
      <c s="8" r="C33"/>
      <c s="8" r="D33"/>
      <c s="8" r="E33"/>
      <c s="8" r="F33"/>
      <c s="8" r="G33"/>
      <c s="8" r="H33"/>
      <c s="8" r="I33"/>
      <c s="8" r="J33"/>
      <c s="8" r="K33"/>
      <c s="8" r="L33"/>
      <c s="8" r="M33"/>
      <c s="8" r="N33"/>
      <c s="8" r="O33"/>
      <c s="8" r="P33"/>
      <c s="8" r="Q33"/>
      <c s="8" r="R33"/>
    </row>
    <row r="34">
      <c s="8" r="A34"/>
      <c s="8" r="B34"/>
      <c s="8" r="C34"/>
      <c s="8" r="D34"/>
      <c s="8" r="E34"/>
      <c s="8" r="F34"/>
      <c s="8" r="G34"/>
      <c s="8" r="H34"/>
      <c s="8" r="I34"/>
      <c s="8" r="J34"/>
      <c s="8" r="K34"/>
      <c s="8" r="L34"/>
      <c s="8" r="M34"/>
      <c s="8" r="N34"/>
      <c s="8" r="O34"/>
      <c s="8" r="P34"/>
      <c s="8" r="Q34"/>
      <c s="8" r="R34"/>
    </row>
    <row r="35">
      <c s="8" r="A35"/>
      <c s="8" r="B35"/>
      <c s="8" r="C35"/>
      <c s="8" r="D35"/>
      <c s="8" r="E35"/>
      <c s="8" r="F35"/>
      <c s="8" r="G35"/>
      <c s="8" r="H35"/>
      <c s="8" r="I35"/>
      <c s="8" r="J35"/>
      <c s="8" r="K35"/>
      <c s="8" r="L35"/>
      <c s="8" r="M35"/>
      <c s="8" r="N35"/>
      <c s="8" r="O35"/>
      <c s="8" r="P35"/>
      <c s="8" r="Q35"/>
      <c s="8" r="R35"/>
    </row>
    <row r="36">
      <c s="8" r="A36"/>
      <c s="8" r="B36"/>
      <c s="8" r="C36"/>
      <c s="8" r="D36"/>
      <c s="8" r="E36"/>
      <c s="8" r="F36"/>
      <c s="8" r="G36"/>
      <c s="8" r="H36"/>
      <c s="8" r="I36"/>
      <c s="8" r="J36"/>
      <c s="8" r="K36"/>
      <c s="8" r="L36"/>
      <c s="8" r="M36"/>
      <c s="8" r="N36"/>
      <c s="8" r="O36"/>
      <c s="8" r="P36"/>
      <c s="8" r="Q36"/>
      <c s="8" r="R36"/>
    </row>
    <row r="37">
      <c s="8" r="A37"/>
      <c s="8" r="B37"/>
      <c s="8" r="C37"/>
      <c s="8" r="D37"/>
      <c s="8" r="E37"/>
      <c s="8" r="F37"/>
      <c s="8" r="G37"/>
      <c s="8" r="H37"/>
      <c s="8" r="I37"/>
      <c s="8" r="J37"/>
      <c s="8" r="K37"/>
      <c s="8" r="L37"/>
      <c s="8" r="M37"/>
      <c s="8" r="N37"/>
      <c s="8" r="O37"/>
      <c s="8" r="P37"/>
      <c s="8" r="Q37"/>
      <c s="8" r="R37"/>
    </row>
    <row r="38">
      <c s="8" r="A38"/>
      <c s="8" r="B38"/>
      <c s="8" r="C38"/>
      <c s="8" r="D38"/>
      <c s="8" r="E38"/>
      <c s="8" r="F38"/>
      <c s="8" r="G38"/>
      <c s="8" r="H38"/>
      <c s="8" r="I38"/>
      <c s="8" r="J38"/>
      <c s="8" r="K38"/>
      <c s="8" r="L38"/>
      <c s="8" r="M38"/>
      <c s="8" r="N38"/>
      <c s="8" r="O38"/>
      <c s="8" r="P38"/>
      <c s="8" r="Q38"/>
      <c s="8" r="R38"/>
    </row>
    <row r="39">
      <c s="8" r="A39"/>
      <c s="8" r="B39"/>
      <c s="8" r="C39"/>
      <c s="8" r="D39"/>
      <c s="8" r="E39"/>
      <c s="8" r="F39"/>
      <c s="8" r="G39"/>
      <c s="8" r="H39"/>
      <c s="8" r="I39"/>
      <c s="8" r="J39"/>
      <c s="8" r="K39"/>
      <c s="8" r="L39"/>
      <c s="8" r="M39"/>
      <c s="8" r="N39"/>
      <c s="8" r="O39"/>
      <c s="8" r="P39"/>
      <c s="8" r="Q39"/>
      <c s="8" r="R39"/>
    </row>
    <row r="40">
      <c s="8" r="A40"/>
      <c s="8" r="B40"/>
      <c s="8" r="C40"/>
      <c s="8" r="D40"/>
      <c s="8" r="E40"/>
      <c s="8" r="F40"/>
      <c s="8" r="G40"/>
      <c s="8" r="H40"/>
      <c s="8" r="I40"/>
      <c s="8" r="J40"/>
      <c s="8" r="K40"/>
      <c s="8" r="L40"/>
      <c s="8" r="M40"/>
      <c s="8" r="N40"/>
      <c s="8" r="O40"/>
      <c s="8" r="P40"/>
      <c s="8" r="Q40"/>
      <c s="8" r="R40"/>
    </row>
    <row r="41">
      <c s="8" r="A41"/>
      <c s="8" r="B41"/>
      <c s="8" r="C41"/>
      <c s="8" r="D41"/>
      <c s="8" r="E41"/>
      <c s="8" r="F41"/>
      <c s="8" r="G41"/>
      <c s="8" r="H41"/>
      <c s="8" r="I41"/>
      <c s="8" r="J41"/>
      <c s="8" r="K41"/>
      <c s="8" r="L41"/>
      <c s="8" r="M41"/>
      <c s="8" r="N41"/>
      <c s="8" r="O41"/>
      <c s="8" r="P41"/>
      <c s="8" r="Q41"/>
      <c s="8" r="R41"/>
    </row>
    <row r="42">
      <c s="8" r="A42"/>
      <c s="8" r="B42"/>
      <c s="8" r="C42"/>
      <c s="8" r="D42"/>
      <c s="8" r="E42"/>
      <c s="8" r="F42"/>
      <c s="8" r="G42"/>
      <c s="8" r="H42"/>
      <c s="8" r="I42"/>
      <c s="8" r="J42"/>
      <c s="8" r="K42"/>
      <c s="8" r="L42"/>
      <c s="8" r="M42"/>
      <c s="8" r="N42"/>
      <c s="8" r="O42"/>
      <c s="8" r="P42"/>
      <c s="8" r="Q42"/>
      <c s="8" r="R42"/>
    </row>
    <row r="43">
      <c s="8" r="A43"/>
      <c s="8" r="B43"/>
      <c s="8" r="C43"/>
      <c s="8" r="D43"/>
      <c s="8" r="E43"/>
      <c s="8" r="F43"/>
      <c s="8" r="G43"/>
      <c s="8" r="H43"/>
      <c s="8" r="I43"/>
      <c s="8" r="J43"/>
      <c s="8" r="K43"/>
      <c s="8" r="L43"/>
      <c s="8" r="M43"/>
      <c s="8" r="N43"/>
      <c s="8" r="O43"/>
      <c s="8" r="P43"/>
      <c s="8" r="Q43"/>
      <c s="8" r="R43"/>
    </row>
    <row r="44">
      <c s="8" r="A44"/>
      <c s="8" r="B44"/>
      <c s="8" r="C44"/>
      <c s="8" r="D44"/>
      <c s="8" r="E44"/>
      <c s="8" r="F44"/>
      <c s="8" r="G44"/>
      <c s="8" r="H44"/>
      <c s="8" r="I44"/>
      <c s="8" r="J44"/>
      <c s="8" r="K44"/>
      <c s="8" r="L44"/>
      <c s="8" r="M44"/>
      <c s="8" r="N44"/>
      <c s="8" r="O44"/>
      <c s="8" r="P44"/>
      <c s="8" r="Q44"/>
      <c s="8" r="R44"/>
    </row>
    <row r="45">
      <c s="8" r="A45"/>
      <c s="8" r="B45"/>
      <c s="8" r="C45"/>
      <c s="8" r="D45"/>
      <c s="8" r="E45"/>
      <c s="8" r="F45"/>
      <c s="8" r="G45"/>
      <c s="8" r="H45"/>
      <c s="8" r="I45"/>
      <c s="8" r="J45"/>
      <c s="8" r="K45"/>
      <c s="8" r="L45"/>
      <c s="8" r="M45"/>
      <c s="8" r="N45"/>
      <c s="8" r="O45"/>
      <c s="8" r="P45"/>
      <c s="8" r="Q45"/>
      <c s="8" r="R45"/>
    </row>
    <row r="46">
      <c s="8" r="A46"/>
      <c s="8" r="B46"/>
      <c s="8" r="C46"/>
      <c s="8" r="D46"/>
      <c s="8" r="E46"/>
      <c s="8" r="F46"/>
      <c s="8" r="G46"/>
      <c s="8" r="H46"/>
      <c s="8" r="I46"/>
      <c s="8" r="J46"/>
      <c s="8" r="K46"/>
      <c s="8" r="L46"/>
      <c s="8" r="M46"/>
      <c s="8" r="N46"/>
      <c s="8" r="O46"/>
      <c s="8" r="P46"/>
      <c s="8" r="Q46"/>
      <c s="8" r="R46"/>
    </row>
    <row r="47">
      <c s="8" r="A47"/>
      <c s="8" r="B47"/>
      <c s="8" r="C47"/>
      <c s="8" r="D47"/>
      <c s="8" r="E47"/>
      <c s="8" r="F47"/>
      <c s="8" r="G47"/>
      <c s="8" r="H47"/>
      <c s="8" r="I47"/>
      <c s="8" r="J47"/>
      <c s="8" r="K47"/>
      <c s="8" r="L47"/>
      <c s="8" r="M47"/>
      <c s="8" r="N47"/>
      <c s="8" r="O47"/>
      <c s="8" r="P47"/>
      <c s="8" r="Q47"/>
      <c s="8" r="R47"/>
    </row>
    <row r="48">
      <c s="8" r="A48"/>
      <c s="8" r="B48"/>
      <c s="8" r="C48"/>
      <c s="8" r="D48"/>
      <c s="8" r="E48"/>
      <c s="8" r="F48"/>
      <c s="8" r="G48"/>
      <c s="8" r="H48"/>
      <c s="8" r="I48"/>
      <c s="8" r="J48"/>
      <c s="8" r="K48"/>
      <c s="8" r="L48"/>
      <c s="8" r="M48"/>
      <c s="8" r="N48"/>
      <c s="8" r="O48"/>
      <c s="8" r="P48"/>
      <c s="8" r="Q48"/>
      <c s="8" r="R48"/>
    </row>
    <row r="49">
      <c s="8" r="A49"/>
      <c s="8" r="B49"/>
      <c s="8" r="C49"/>
      <c s="8" r="D49"/>
      <c s="8" r="E49"/>
      <c s="8" r="F49"/>
      <c s="8" r="G49"/>
      <c s="8" r="H49"/>
      <c s="8" r="I49"/>
      <c s="8" r="J49"/>
      <c s="8" r="K49"/>
      <c s="8" r="L49"/>
      <c s="8" r="M49"/>
      <c s="8" r="N49"/>
      <c s="8" r="O49"/>
      <c s="8" r="P49"/>
      <c s="8" r="Q49"/>
      <c s="8" r="R49"/>
    </row>
    <row r="50">
      <c s="8" r="A50"/>
      <c s="8" r="B50"/>
      <c s="8" r="C50"/>
      <c s="8" r="D50"/>
      <c s="8" r="E50"/>
      <c s="8" r="F50"/>
      <c s="8" r="G50"/>
      <c s="8" r="H50"/>
      <c s="8" r="I50"/>
      <c s="8" r="J50"/>
      <c s="8" r="K50"/>
      <c s="8" r="L50"/>
      <c s="8" r="M50"/>
      <c s="8" r="N50"/>
      <c s="8" r="O50"/>
      <c s="8" r="P50"/>
      <c s="8" r="Q50"/>
      <c s="8" r="R50"/>
    </row>
    <row r="51">
      <c s="8" r="A51"/>
      <c s="8" r="B51"/>
      <c s="8" r="C51"/>
      <c s="8" r="D51"/>
      <c s="8" r="E51"/>
      <c s="8" r="F51"/>
      <c s="8" r="G51"/>
      <c s="8" r="H51"/>
      <c s="8" r="I51"/>
      <c s="8" r="J51"/>
      <c s="8" r="K51"/>
      <c s="8" r="L51"/>
      <c s="8" r="M51"/>
      <c s="8" r="N51"/>
      <c s="8" r="O51"/>
      <c s="8" r="P51"/>
      <c s="8" r="Q51"/>
      <c s="8" r="R51"/>
    </row>
    <row r="52">
      <c s="8" r="A52"/>
      <c s="8" r="B52"/>
      <c s="8" r="C52"/>
      <c s="8" r="D52"/>
      <c s="8" r="E52"/>
      <c s="8" r="F52"/>
      <c s="8" r="G52"/>
      <c s="8" r="H52"/>
      <c s="8" r="I52"/>
      <c s="8" r="J52"/>
      <c s="8" r="K52"/>
      <c s="8" r="L52"/>
      <c s="8" r="M52"/>
      <c s="8" r="N52"/>
      <c s="8" r="O52"/>
      <c s="8" r="P52"/>
      <c s="8" r="Q52"/>
      <c s="8" r="R52"/>
    </row>
    <row r="53">
      <c s="8" r="A53"/>
      <c s="8" r="B53"/>
      <c s="8" r="C53"/>
      <c s="8" r="D53"/>
      <c s="8" r="E53"/>
      <c s="8" r="F53"/>
      <c s="8" r="G53"/>
      <c s="8" r="H53"/>
      <c s="8" r="I53"/>
      <c s="8" r="J53"/>
      <c s="8" r="K53"/>
      <c s="8" r="L53"/>
      <c s="8" r="M53"/>
      <c s="8" r="N53"/>
      <c s="8" r="O53"/>
      <c s="8" r="P53"/>
      <c s="8" r="Q53"/>
      <c s="8" r="R53"/>
    </row>
    <row r="54">
      <c s="8" r="A54"/>
      <c s="8" r="B54"/>
      <c s="8" r="C54"/>
      <c s="8" r="D54"/>
      <c s="8" r="E54"/>
      <c s="8" r="F54"/>
      <c s="8" r="G54"/>
      <c s="8" r="H54"/>
      <c s="8" r="I54"/>
      <c s="8" r="J54"/>
      <c s="8" r="K54"/>
      <c s="8" r="L54"/>
      <c s="8" r="M54"/>
      <c s="8" r="N54"/>
      <c s="8" r="O54"/>
      <c s="8" r="P54"/>
      <c s="8" r="Q54"/>
      <c s="8" r="R54"/>
    </row>
    <row r="55">
      <c s="8" r="A55"/>
      <c s="8" r="B55"/>
      <c s="8" r="C55"/>
      <c s="8" r="D55"/>
      <c s="8" r="E55"/>
      <c s="8" r="F55"/>
      <c s="8" r="G55"/>
      <c s="8" r="H55"/>
      <c s="8" r="I55"/>
      <c s="8" r="J55"/>
      <c s="8" r="K55"/>
      <c s="8" r="L55"/>
      <c s="8" r="M55"/>
      <c s="8" r="N55"/>
      <c s="8" r="O55"/>
      <c s="8" r="P55"/>
      <c s="8" r="Q55"/>
      <c s="8" r="R55"/>
    </row>
    <row r="56">
      <c s="8" r="A56"/>
      <c s="8" r="B56"/>
      <c s="8" r="C56"/>
      <c s="8" r="D56"/>
      <c s="8" r="E56"/>
      <c s="8" r="F56"/>
      <c s="8" r="G56"/>
      <c s="8" r="H56"/>
      <c s="8" r="I56"/>
      <c s="8" r="J56"/>
      <c s="8" r="K56"/>
      <c s="8" r="L56"/>
      <c s="8" r="M56"/>
      <c s="8" r="N56"/>
      <c s="8" r="O56"/>
      <c s="8" r="P56"/>
      <c s="8" r="Q56"/>
      <c s="8" r="R56"/>
    </row>
    <row r="57">
      <c s="8" r="A57"/>
      <c s="8" r="B57"/>
      <c s="8" r="C57"/>
      <c s="8" r="D57"/>
      <c s="8" r="E57"/>
      <c s="8" r="F57"/>
      <c s="8" r="G57"/>
      <c s="8" r="H57"/>
      <c s="8" r="I57"/>
      <c s="8" r="J57"/>
      <c s="8" r="K57"/>
      <c s="8" r="L57"/>
      <c s="8" r="M57"/>
      <c s="8" r="N57"/>
      <c s="8" r="O57"/>
      <c s="8" r="P57"/>
      <c s="8" r="Q57"/>
      <c s="8" r="R57"/>
    </row>
    <row r="58">
      <c s="8" r="A58"/>
      <c s="8" r="B58"/>
      <c s="8" r="C58"/>
      <c s="8" r="D58"/>
      <c s="8" r="E58"/>
      <c s="8" r="F58"/>
      <c s="8" r="G58"/>
      <c s="8" r="H58"/>
      <c s="8" r="I58"/>
      <c s="8" r="J58"/>
      <c s="8" r="K58"/>
      <c s="8" r="L58"/>
      <c s="8" r="M58"/>
      <c s="8" r="N58"/>
      <c s="8" r="O58"/>
      <c s="8" r="P58"/>
      <c s="8" r="Q58"/>
      <c s="8" r="R58"/>
    </row>
    <row r="59">
      <c s="8" r="A59"/>
      <c s="8" r="B59"/>
      <c s="8" r="C59"/>
      <c s="8" r="D59"/>
      <c s="8" r="E59"/>
      <c s="8" r="F59"/>
      <c s="8" r="G59"/>
      <c s="8" r="H59"/>
      <c s="8" r="I59"/>
      <c s="8" r="J59"/>
      <c s="8" r="K59"/>
      <c s="8" r="L59"/>
      <c s="8" r="M59"/>
      <c s="8" r="N59"/>
      <c s="8" r="O59"/>
      <c s="8" r="P59"/>
      <c s="8" r="Q59"/>
      <c s="8" r="R59"/>
    </row>
    <row r="60">
      <c s="8" r="A60"/>
      <c s="8" r="B60"/>
      <c s="8" r="C60"/>
      <c s="8" r="D60"/>
      <c s="8" r="E60"/>
      <c s="8" r="F60"/>
      <c s="8" r="G60"/>
      <c s="8" r="H60"/>
      <c s="8" r="I60"/>
      <c s="8" r="J60"/>
      <c s="8" r="K60"/>
      <c s="8" r="L60"/>
      <c s="8" r="M60"/>
      <c s="8" r="N60"/>
      <c s="8" r="O60"/>
      <c s="8" r="P60"/>
      <c s="8" r="Q60"/>
      <c s="8" r="R60"/>
    </row>
    <row r="61">
      <c s="8" r="A61"/>
      <c s="8" r="B61"/>
      <c s="8" r="C61"/>
      <c s="8" r="D61"/>
      <c s="8" r="E61"/>
      <c s="8" r="F61"/>
      <c s="8" r="G61"/>
      <c s="8" r="H61"/>
      <c s="8" r="I61"/>
      <c s="8" r="J61"/>
      <c s="8" r="K61"/>
      <c s="8" r="L61"/>
      <c s="8" r="M61"/>
      <c s="8" r="N61"/>
      <c s="8" r="O61"/>
      <c s="8" r="P61"/>
      <c s="8" r="Q61"/>
      <c s="8" r="R61"/>
    </row>
    <row r="62">
      <c s="8" r="A62"/>
      <c s="8" r="B62"/>
      <c s="8" r="C62"/>
      <c s="8" r="D62"/>
      <c s="8" r="E62"/>
      <c s="8" r="F62"/>
      <c s="8" r="G62"/>
      <c s="8" r="H62"/>
      <c s="8" r="I62"/>
      <c s="8" r="J62"/>
      <c s="8" r="K62"/>
      <c s="8" r="L62"/>
      <c s="8" r="M62"/>
      <c s="8" r="N62"/>
      <c s="8" r="O62"/>
      <c s="8" r="P62"/>
      <c s="8" r="Q62"/>
      <c s="8" r="R62"/>
    </row>
    <row r="63">
      <c s="8" r="A63"/>
      <c s="8" r="B63"/>
      <c s="8" r="C63"/>
      <c s="8" r="D63"/>
      <c s="8" r="E63"/>
      <c s="8" r="F63"/>
      <c s="8" r="G63"/>
      <c s="8" r="H63"/>
      <c s="8" r="I63"/>
      <c s="8" r="J63"/>
      <c s="8" r="K63"/>
      <c s="8" r="L63"/>
      <c s="8" r="M63"/>
      <c s="8" r="N63"/>
      <c s="8" r="O63"/>
      <c s="8" r="P63"/>
      <c s="8" r="Q63"/>
      <c s="8" r="R63"/>
    </row>
    <row r="64">
      <c s="8" r="A64"/>
      <c s="8" r="B64"/>
      <c s="8" r="C64"/>
      <c s="8" r="D64"/>
      <c s="8" r="E64"/>
      <c s="8" r="F64"/>
      <c s="8" r="G64"/>
      <c s="8" r="H64"/>
      <c s="8" r="I64"/>
      <c s="8" r="J64"/>
      <c s="8" r="K64"/>
      <c s="8" r="L64"/>
      <c s="8" r="M64"/>
      <c s="8" r="N64"/>
      <c s="8" r="O64"/>
      <c s="8" r="P64"/>
      <c s="8" r="Q64"/>
      <c s="8" r="R64"/>
    </row>
    <row r="65">
      <c s="8" r="A65"/>
      <c s="8" r="B65"/>
      <c s="8" r="C65"/>
      <c s="8" r="D65"/>
      <c s="8" r="E65"/>
      <c s="8" r="F65"/>
      <c s="8" r="G65"/>
      <c s="8" r="H65"/>
      <c s="8" r="I65"/>
      <c s="8" r="J65"/>
      <c s="8" r="K65"/>
      <c s="8" r="L65"/>
      <c s="8" r="M65"/>
      <c s="8" r="N65"/>
      <c s="8" r="O65"/>
      <c s="8" r="P65"/>
      <c s="8" r="Q65"/>
      <c s="8" r="R65"/>
    </row>
    <row r="66">
      <c s="8" r="A66"/>
      <c s="8" r="B66"/>
      <c s="8" r="C66"/>
      <c s="8" r="D66"/>
      <c s="8" r="E66"/>
      <c s="8" r="F66"/>
      <c s="8" r="G66"/>
      <c s="8" r="H66"/>
      <c s="8" r="I66"/>
      <c s="8" r="J66"/>
      <c s="8" r="K66"/>
      <c s="8" r="L66"/>
      <c s="8" r="M66"/>
      <c s="8" r="N66"/>
      <c s="8" r="O66"/>
      <c s="8" r="P66"/>
      <c s="8" r="Q66"/>
      <c s="8" r="R66"/>
    </row>
    <row r="67">
      <c s="8" r="A67"/>
      <c s="8" r="B67"/>
      <c s="8" r="C67"/>
      <c s="8" r="D67"/>
      <c s="8" r="E67"/>
      <c s="8" r="F67"/>
      <c s="8" r="G67"/>
      <c s="8" r="H67"/>
      <c s="8" r="I67"/>
      <c s="8" r="J67"/>
      <c s="8" r="K67"/>
      <c s="8" r="L67"/>
      <c s="8" r="M67"/>
      <c s="8" r="N67"/>
      <c s="8" r="O67"/>
      <c s="8" r="P67"/>
      <c s="8" r="Q67"/>
      <c s="8" r="R67"/>
    </row>
    <row r="68">
      <c s="8" r="A68"/>
      <c s="8" r="B68"/>
      <c s="8" r="C68"/>
      <c s="8" r="D68"/>
      <c s="8" r="E68"/>
      <c s="8" r="F68"/>
      <c s="8" r="G68"/>
      <c s="8" r="H68"/>
      <c s="8" r="I68"/>
      <c s="8" r="J68"/>
      <c s="8" r="K68"/>
      <c s="8" r="L68"/>
      <c s="8" r="M68"/>
      <c s="8" r="N68"/>
      <c s="8" r="O68"/>
      <c s="8" r="P68"/>
      <c s="8" r="Q68"/>
      <c s="8" r="R68"/>
    </row>
    <row r="69">
      <c s="8" r="A69"/>
      <c s="8" r="B69"/>
      <c s="8" r="C69"/>
      <c s="8" r="D69"/>
      <c s="8" r="E69"/>
      <c s="8" r="F69"/>
      <c s="8" r="G69"/>
      <c s="8" r="H69"/>
      <c s="8" r="I69"/>
      <c s="8" r="J69"/>
      <c s="8" r="K69"/>
      <c s="8" r="L69"/>
      <c s="8" r="M69"/>
      <c s="8" r="N69"/>
      <c s="8" r="O69"/>
      <c s="8" r="P69"/>
      <c s="8" r="Q69"/>
      <c s="8" r="R69"/>
    </row>
    <row r="70">
      <c s="8" r="A70"/>
      <c s="8" r="B70"/>
      <c s="8" r="C70"/>
      <c s="8" r="D70"/>
      <c s="8" r="E70"/>
      <c s="8" r="F70"/>
      <c s="8" r="G70"/>
      <c s="8" r="H70"/>
      <c s="8" r="I70"/>
      <c s="8" r="J70"/>
      <c s="8" r="K70"/>
      <c s="8" r="L70"/>
      <c s="8" r="M70"/>
      <c s="8" r="N70"/>
      <c s="8" r="O70"/>
      <c s="8" r="P70"/>
      <c s="8" r="Q70"/>
      <c s="8" r="R70"/>
    </row>
    <row r="71">
      <c s="8" r="A71"/>
      <c s="8" r="B71"/>
      <c s="8" r="C71"/>
      <c s="8" r="D71"/>
      <c s="8" r="E71"/>
      <c s="8" r="F71"/>
      <c s="8" r="G71"/>
      <c s="8" r="H71"/>
      <c s="8" r="I71"/>
      <c s="8" r="J71"/>
      <c s="8" r="K71"/>
      <c s="8" r="L71"/>
      <c s="8" r="M71"/>
      <c s="8" r="N71"/>
      <c s="8" r="O71"/>
      <c s="8" r="P71"/>
      <c s="8" r="Q71"/>
      <c s="8" r="R71"/>
    </row>
    <row r="72">
      <c s="8" r="A72"/>
      <c s="8" r="B72"/>
      <c s="8" r="C72"/>
      <c s="8" r="D72"/>
      <c s="8" r="E72"/>
      <c s="8" r="F72"/>
      <c s="8" r="G72"/>
      <c s="8" r="H72"/>
      <c s="8" r="I72"/>
      <c s="8" r="J72"/>
      <c s="8" r="K72"/>
      <c s="8" r="L72"/>
      <c s="8" r="M72"/>
      <c s="8" r="N72"/>
      <c s="8" r="O72"/>
      <c s="8" r="P72"/>
      <c s="8" r="Q72"/>
      <c s="8" r="R72"/>
    </row>
    <row r="73">
      <c s="8" r="A73"/>
      <c s="8" r="B73"/>
      <c s="8" r="C73"/>
      <c s="8" r="D73"/>
      <c s="8" r="E73"/>
      <c s="8" r="F73"/>
      <c s="8" r="G73"/>
      <c s="8" r="H73"/>
      <c s="8" r="I73"/>
      <c s="8" r="J73"/>
      <c s="8" r="K73"/>
      <c s="8" r="L73"/>
      <c s="8" r="M73"/>
      <c s="8" r="N73"/>
      <c s="8" r="O73"/>
      <c s="8" r="P73"/>
      <c s="8" r="Q73"/>
      <c s="8" r="R73"/>
    </row>
    <row r="74">
      <c s="8" r="A74"/>
      <c s="8" r="B74"/>
      <c s="8" r="C74"/>
      <c s="8" r="D74"/>
      <c s="8" r="E74"/>
      <c s="8" r="F74"/>
      <c s="8" r="G74"/>
      <c s="8" r="H74"/>
      <c s="8" r="I74"/>
      <c s="8" r="J74"/>
      <c s="8" r="K74"/>
      <c s="8" r="L74"/>
      <c s="8" r="M74"/>
      <c s="8" r="N74"/>
      <c s="8" r="O74"/>
      <c s="8" r="P74"/>
      <c s="8" r="Q74"/>
      <c s="8" r="R74"/>
    </row>
    <row r="75">
      <c s="8" r="A75"/>
      <c s="8" r="B75"/>
      <c s="8" r="C75"/>
      <c s="8" r="D75"/>
      <c s="8" r="E75"/>
      <c s="8" r="F75"/>
      <c s="8" r="G75"/>
      <c s="8" r="H75"/>
      <c s="8" r="I75"/>
      <c s="8" r="J75"/>
      <c s="8" r="K75"/>
      <c s="8" r="L75"/>
      <c s="8" r="M75"/>
      <c s="8" r="N75"/>
      <c s="8" r="O75"/>
      <c s="8" r="P75"/>
      <c s="8" r="Q75"/>
      <c s="8" r="R75"/>
    </row>
    <row r="76">
      <c s="8" r="A76"/>
      <c s="8" r="B76"/>
      <c s="8" r="C76"/>
      <c s="8" r="D76"/>
      <c s="8" r="E76"/>
      <c s="8" r="F76"/>
      <c s="8" r="G76"/>
      <c s="8" r="H76"/>
      <c s="8" r="I76"/>
      <c s="8" r="J76"/>
      <c s="8" r="K76"/>
      <c s="8" r="L76"/>
      <c s="8" r="M76"/>
      <c s="8" r="N76"/>
      <c s="8" r="O76"/>
      <c s="8" r="P76"/>
      <c s="8" r="Q76"/>
      <c s="8" r="R76"/>
    </row>
    <row r="77">
      <c s="8" r="A77"/>
      <c s="8" r="B77"/>
      <c s="8" r="C77"/>
      <c s="8" r="D77"/>
      <c s="8" r="E77"/>
      <c s="8" r="F77"/>
      <c s="8" r="G77"/>
      <c s="8" r="H77"/>
      <c s="8" r="I77"/>
      <c s="8" r="J77"/>
      <c s="8" r="K77"/>
      <c s="8" r="L77"/>
      <c s="8" r="M77"/>
      <c s="8" r="N77"/>
      <c s="8" r="O77"/>
      <c s="8" r="P77"/>
      <c s="8" r="Q77"/>
      <c s="8" r="R77"/>
    </row>
    <row r="78">
      <c s="8" r="A78"/>
      <c s="8" r="B78"/>
      <c s="8" r="C78"/>
      <c s="8" r="D78"/>
      <c s="8" r="E78"/>
      <c s="8" r="F78"/>
      <c s="8" r="G78"/>
      <c s="8" r="H78"/>
      <c s="8" r="I78"/>
      <c s="8" r="J78"/>
      <c s="8" r="K78"/>
      <c s="8" r="L78"/>
      <c s="8" r="M78"/>
      <c s="8" r="N78"/>
      <c s="8" r="O78"/>
      <c s="8" r="P78"/>
      <c s="8" r="Q78"/>
      <c s="8" r="R78"/>
    </row>
    <row r="79">
      <c s="8" r="A79"/>
      <c s="8" r="B79"/>
      <c s="8" r="C79"/>
      <c s="8" r="D79"/>
      <c s="8" r="E79"/>
      <c s="8" r="F79"/>
      <c s="8" r="G79"/>
      <c s="8" r="H79"/>
      <c s="8" r="I79"/>
      <c s="8" r="J79"/>
      <c s="8" r="K79"/>
      <c s="8" r="L79"/>
      <c s="8" r="M79"/>
      <c s="8" r="N79"/>
      <c s="8" r="O79"/>
      <c s="8" r="P79"/>
      <c s="8" r="Q79"/>
      <c s="8" r="R79"/>
    </row>
    <row r="80">
      <c s="8" r="A80"/>
      <c s="8" r="B80"/>
      <c s="8" r="C80"/>
      <c s="8" r="D80"/>
      <c s="8" r="E80"/>
      <c s="8" r="F80"/>
      <c s="8" r="G80"/>
      <c s="8" r="H80"/>
      <c s="8" r="I80"/>
      <c s="8" r="J80"/>
      <c s="8" r="K80"/>
      <c s="8" r="L80"/>
      <c s="8" r="M80"/>
      <c s="8" r="N80"/>
      <c s="8" r="O80"/>
      <c s="8" r="P80"/>
      <c s="8" r="Q80"/>
      <c s="8" r="R80"/>
    </row>
    <row r="81">
      <c s="8" r="A81"/>
      <c s="8" r="B81"/>
      <c s="8" r="C81"/>
      <c s="8" r="D81"/>
      <c s="8" r="E81"/>
      <c s="8" r="F81"/>
      <c s="8" r="G81"/>
      <c s="8" r="H81"/>
      <c s="8" r="I81"/>
      <c s="8" r="J81"/>
      <c s="8" r="K81"/>
      <c s="8" r="L81"/>
      <c s="8" r="M81"/>
      <c s="8" r="N81"/>
      <c s="8" r="O81"/>
      <c s="8" r="P81"/>
      <c s="8" r="Q81"/>
      <c s="8" r="R81"/>
    </row>
    <row r="82">
      <c s="8" r="A82"/>
      <c s="8" r="B82"/>
      <c s="8" r="C82"/>
      <c s="8" r="D82"/>
      <c s="8" r="E82"/>
      <c s="8" r="F82"/>
      <c s="8" r="G82"/>
      <c s="8" r="H82"/>
      <c s="8" r="I82"/>
      <c s="8" r="J82"/>
      <c s="8" r="K82"/>
      <c s="8" r="L82"/>
      <c s="8" r="M82"/>
      <c s="8" r="N82"/>
      <c s="8" r="O82"/>
      <c s="8" r="P82"/>
      <c s="8" r="Q82"/>
      <c s="8" r="R82"/>
    </row>
    <row r="83">
      <c s="8" r="A83"/>
      <c s="8" r="B83"/>
      <c s="8" r="C83"/>
      <c s="8" r="D83"/>
      <c s="8" r="E83"/>
      <c s="8" r="F83"/>
      <c s="8" r="G83"/>
      <c s="8" r="H83"/>
      <c s="8" r="I83"/>
      <c s="8" r="J83"/>
      <c s="8" r="K83"/>
      <c s="8" r="L83"/>
      <c s="8" r="M83"/>
      <c s="8" r="N83"/>
      <c s="8" r="O83"/>
      <c s="8" r="P83"/>
      <c s="8" r="Q83"/>
      <c s="8" r="R83"/>
    </row>
    <row r="84">
      <c s="8" r="A84"/>
      <c s="8" r="B84"/>
      <c s="8" r="C84"/>
      <c s="8" r="D84"/>
      <c s="8" r="E84"/>
      <c s="8" r="F84"/>
      <c s="8" r="G84"/>
      <c s="8" r="H84"/>
      <c s="8" r="I84"/>
      <c s="8" r="J84"/>
      <c s="8" r="K84"/>
      <c s="8" r="L84"/>
      <c s="8" r="M84"/>
      <c s="8" r="N84"/>
      <c s="8" r="O84"/>
      <c s="8" r="P84"/>
      <c s="8" r="Q84"/>
      <c s="8" r="R84"/>
    </row>
    <row r="85">
      <c s="8" r="A85"/>
      <c s="8" r="B85"/>
      <c s="8" r="C85"/>
      <c s="8" r="D85"/>
      <c s="8" r="E85"/>
      <c s="8" r="F85"/>
      <c s="8" r="G85"/>
      <c s="8" r="H85"/>
      <c s="8" r="I85"/>
      <c s="8" r="J85"/>
      <c s="8" r="K85"/>
      <c s="8" r="L85"/>
      <c s="8" r="M85"/>
      <c s="8" r="N85"/>
      <c s="8" r="O85"/>
      <c s="8" r="P85"/>
      <c s="8" r="Q85"/>
      <c s="8" r="R85"/>
    </row>
    <row r="86">
      <c s="8" r="A86"/>
      <c s="8" r="B86"/>
      <c s="8" r="C86"/>
      <c s="8" r="D86"/>
      <c s="8" r="E86"/>
      <c s="8" r="F86"/>
      <c s="8" r="G86"/>
      <c s="8" r="H86"/>
      <c s="8" r="I86"/>
      <c s="8" r="J86"/>
      <c s="8" r="K86"/>
      <c s="8" r="L86"/>
      <c s="8" r="M86"/>
      <c s="8" r="N86"/>
      <c s="8" r="O86"/>
      <c s="8" r="P86"/>
      <c s="8" r="Q86"/>
      <c s="8" r="R86"/>
    </row>
    <row r="87">
      <c s="8" r="A87"/>
      <c s="8" r="B87"/>
      <c s="8" r="C87"/>
      <c s="8" r="D87"/>
      <c s="8" r="E87"/>
      <c s="8" r="F87"/>
      <c s="8" r="G87"/>
      <c s="8" r="H87"/>
      <c s="8" r="I87"/>
      <c s="8" r="J87"/>
      <c s="8" r="K87"/>
      <c s="8" r="L87"/>
      <c s="8" r="M87"/>
      <c s="8" r="N87"/>
      <c s="8" r="O87"/>
      <c s="8" r="P87"/>
      <c s="8" r="Q87"/>
      <c s="8" r="R87"/>
    </row>
    <row r="88">
      <c s="8" r="A88"/>
      <c s="8" r="B88"/>
      <c s="8" r="C88"/>
      <c s="8" r="D88"/>
      <c s="8" r="E88"/>
      <c s="8" r="F88"/>
      <c s="8" r="G88"/>
      <c s="8" r="H88"/>
      <c s="8" r="I88"/>
      <c s="8" r="J88"/>
      <c s="8" r="K88"/>
      <c s="8" r="L88"/>
      <c s="8" r="M88"/>
      <c s="8" r="N88"/>
      <c s="8" r="O88"/>
      <c s="8" r="P88"/>
      <c s="8" r="Q88"/>
      <c s="8" r="R88"/>
    </row>
    <row r="89">
      <c s="8" r="A89"/>
      <c s="8" r="B89"/>
      <c s="8" r="C89"/>
      <c s="8" r="D89"/>
      <c s="8" r="E89"/>
      <c s="8" r="F89"/>
      <c s="8" r="G89"/>
      <c s="8" r="H89"/>
      <c s="8" r="I89"/>
      <c s="8" r="J89"/>
      <c s="8" r="K89"/>
      <c s="8" r="L89"/>
      <c s="8" r="M89"/>
      <c s="8" r="N89"/>
      <c s="8" r="O89"/>
      <c s="8" r="P89"/>
      <c s="8" r="Q89"/>
      <c s="8" r="R89"/>
    </row>
    <row r="90">
      <c s="8" r="A90"/>
      <c s="8" r="B90"/>
      <c s="8" r="C90"/>
      <c s="8" r="D90"/>
      <c s="8" r="E90"/>
      <c s="8" r="F90"/>
      <c s="8" r="G90"/>
      <c s="8" r="H90"/>
      <c s="8" r="I90"/>
      <c s="8" r="J90"/>
      <c s="8" r="K90"/>
      <c s="8" r="L90"/>
      <c s="8" r="M90"/>
      <c s="8" r="N90"/>
      <c s="8" r="O90"/>
      <c s="8" r="P90"/>
      <c s="8" r="Q90"/>
      <c s="8" r="R90"/>
    </row>
    <row r="91">
      <c s="8" r="A91"/>
      <c s="8" r="B91"/>
      <c s="8" r="C91"/>
      <c s="8" r="D91"/>
      <c s="8" r="E91"/>
      <c s="8" r="F91"/>
      <c s="8" r="G91"/>
      <c s="8" r="H91"/>
      <c s="8" r="I91"/>
      <c s="8" r="J91"/>
      <c s="8" r="K91"/>
      <c s="8" r="L91"/>
      <c s="8" r="M91"/>
      <c s="8" r="N91"/>
      <c s="8" r="O91"/>
      <c s="8" r="P91"/>
      <c s="8" r="Q91"/>
      <c s="8" r="R91"/>
    </row>
    <row r="92">
      <c s="8" r="A92"/>
      <c s="8" r="B92"/>
      <c s="8" r="C92"/>
      <c s="8" r="D92"/>
      <c s="8" r="E92"/>
      <c s="8" r="F92"/>
      <c s="8" r="G92"/>
      <c s="8" r="H92"/>
      <c s="8" r="I92"/>
      <c s="8" r="J92"/>
      <c s="8" r="K92"/>
      <c s="8" r="L92"/>
      <c s="8" r="M92"/>
      <c s="8" r="N92"/>
      <c s="8" r="O92"/>
      <c s="8" r="P92"/>
      <c s="8" r="Q92"/>
      <c s="8" r="R92"/>
    </row>
    <row r="93">
      <c s="8" r="A93"/>
      <c s="8" r="B93"/>
      <c s="8" r="C93"/>
      <c s="8" r="D93"/>
      <c s="8" r="E93"/>
      <c s="8" r="F93"/>
      <c s="8" r="G93"/>
      <c s="8" r="H93"/>
      <c s="8" r="I93"/>
      <c s="8" r="J93"/>
      <c s="8" r="K93"/>
      <c s="8" r="L93"/>
      <c s="8" r="M93"/>
      <c s="8" r="N93"/>
      <c s="8" r="O93"/>
      <c s="8" r="P93"/>
      <c s="8" r="Q93"/>
      <c s="8" r="R93"/>
    </row>
    <row r="94">
      <c s="8" r="A94"/>
      <c s="8" r="B94"/>
      <c s="8" r="C94"/>
      <c s="8" r="D94"/>
      <c s="8" r="E94"/>
      <c s="8" r="F94"/>
      <c s="8" r="G94"/>
      <c s="8" r="H94"/>
      <c s="8" r="I94"/>
      <c s="8" r="J94"/>
      <c s="8" r="K94"/>
      <c s="8" r="L94"/>
      <c s="8" r="M94"/>
      <c s="8" r="N94"/>
      <c s="8" r="O94"/>
      <c s="8" r="P94"/>
      <c s="8" r="Q94"/>
      <c s="8" r="R94"/>
    </row>
    <row r="95">
      <c s="8" r="A95"/>
      <c s="8" r="B95"/>
      <c s="8" r="C95"/>
      <c s="8" r="D95"/>
      <c s="8" r="E95"/>
      <c s="8" r="F95"/>
      <c s="8" r="G95"/>
      <c s="8" r="H95"/>
      <c s="8" r="I95"/>
      <c s="8" r="J95"/>
      <c s="8" r="K95"/>
      <c s="8" r="L95"/>
      <c s="8" r="M95"/>
      <c s="8" r="N95"/>
      <c s="8" r="O95"/>
      <c s="8" r="P95"/>
      <c s="8" r="Q95"/>
      <c s="8" r="R95"/>
    </row>
    <row r="96">
      <c s="8" r="A96"/>
      <c s="8" r="B96"/>
      <c s="8" r="C96"/>
      <c s="8" r="D96"/>
      <c s="8" r="E96"/>
      <c s="8" r="F96"/>
      <c s="8" r="G96"/>
      <c s="8" r="H96"/>
      <c s="8" r="I96"/>
      <c s="8" r="J96"/>
      <c s="8" r="K96"/>
      <c s="8" r="L96"/>
      <c s="8" r="M96"/>
      <c s="8" r="N96"/>
      <c s="8" r="O96"/>
      <c s="8" r="P96"/>
      <c s="8" r="Q96"/>
      <c s="8" r="R96"/>
    </row>
    <row r="97">
      <c s="8" r="A97"/>
      <c s="8" r="B97"/>
      <c s="8" r="C97"/>
      <c s="8" r="D97"/>
      <c s="8" r="E97"/>
      <c s="8" r="F97"/>
      <c s="8" r="G97"/>
      <c s="8" r="H97"/>
      <c s="8" r="I97"/>
      <c s="8" r="J97"/>
      <c s="8" r="K97"/>
      <c s="8" r="L97"/>
      <c s="8" r="M97"/>
      <c s="8" r="N97"/>
      <c s="8" r="O97"/>
      <c s="8" r="P97"/>
      <c s="8" r="Q97"/>
      <c s="8" r="R97"/>
    </row>
    <row r="98">
      <c s="8" r="A98"/>
      <c s="8" r="B98"/>
      <c s="8" r="C98"/>
      <c s="8" r="D98"/>
      <c s="8" r="E98"/>
      <c s="8" r="F98"/>
      <c s="8" r="G98"/>
      <c s="8" r="H98"/>
      <c s="8" r="I98"/>
      <c s="8" r="J98"/>
      <c s="8" r="K98"/>
      <c s="8" r="L98"/>
      <c s="8" r="M98"/>
      <c s="8" r="N98"/>
      <c s="8" r="O98"/>
      <c s="8" r="P98"/>
      <c s="8" r="Q98"/>
      <c s="8" r="R98"/>
    </row>
    <row r="99">
      <c s="8" r="A99"/>
      <c s="8" r="B99"/>
      <c s="8" r="C99"/>
      <c s="8" r="D99"/>
      <c s="8" r="E99"/>
      <c s="8" r="F99"/>
      <c s="8" r="G99"/>
      <c s="8" r="H99"/>
      <c s="8" r="I99"/>
      <c s="8" r="J99"/>
      <c s="8" r="K99"/>
      <c s="8" r="L99"/>
      <c s="8" r="M99"/>
      <c s="8" r="N99"/>
      <c s="8" r="O99"/>
      <c s="8" r="P99"/>
      <c s="8" r="Q99"/>
      <c s="8" r="R99"/>
    </row>
    <row r="100">
      <c s="8" r="A100"/>
      <c s="8" r="B100"/>
      <c s="8" r="C100"/>
      <c s="8" r="D100"/>
      <c s="8" r="E100"/>
      <c s="8" r="F100"/>
      <c s="8" r="G100"/>
      <c s="8" r="H100"/>
      <c s="8" r="I100"/>
      <c s="8" r="J100"/>
      <c s="8" r="K100"/>
      <c s="8" r="L100"/>
      <c s="8" r="M100"/>
      <c s="8" r="N100"/>
      <c s="8" r="O100"/>
      <c s="8" r="P100"/>
      <c s="8" r="Q100"/>
      <c s="8" r="R100"/>
    </row>
    <row r="101">
      <c s="8" r="A101"/>
      <c s="8" r="B101"/>
      <c s="8" r="C101"/>
      <c s="8" r="D101"/>
      <c s="8" r="E101"/>
      <c s="8" r="F101"/>
      <c s="8" r="G101"/>
      <c s="8" r="H101"/>
      <c s="8" r="I101"/>
      <c s="8" r="J101"/>
      <c s="8" r="K101"/>
      <c s="8" r="L101"/>
      <c s="8" r="M101"/>
      <c s="8" r="N101"/>
      <c s="8" r="O101"/>
      <c s="8" r="P101"/>
      <c s="8" r="Q101"/>
      <c s="8" r="R101"/>
    </row>
    <row r="102">
      <c s="8" r="A102"/>
      <c s="8" r="B102"/>
      <c s="8" r="C102"/>
      <c s="8" r="D102"/>
      <c s="8" r="E102"/>
      <c s="8" r="F102"/>
      <c s="8" r="G102"/>
      <c s="8" r="H102"/>
      <c s="8" r="I102"/>
      <c s="8" r="J102"/>
      <c s="8" r="K102"/>
      <c s="8" r="L102"/>
      <c s="8" r="M102"/>
      <c s="8" r="N102"/>
      <c s="8" r="O102"/>
      <c s="8" r="P102"/>
      <c s="8" r="Q102"/>
      <c s="8" r="R102"/>
    </row>
  </sheetData>
  <mergeCells count="1">
    <mergeCell ref="B2:G2"/>
  </mergeCells>
  <legacy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9.0"/>
    <col min="2" customWidth="1" max="2" width="19.86"/>
    <col min="3" customWidth="1" max="3" width="22.86"/>
    <col min="4" customWidth="1" max="4" width="17.43"/>
    <col min="6" customWidth="1" max="6" width="17.86"/>
    <col min="7" customWidth="1" max="7" width="20.57"/>
    <col min="8" customWidth="1" max="8" width="19.86"/>
    <col min="10" customWidth="1" max="10" width="32.43"/>
    <col min="11" customWidth="1" max="11" width="27.0"/>
    <col min="12" customWidth="1" max="12" width="16.29"/>
    <col min="13" customWidth="1" max="14" width="15.43"/>
    <col min="15" customWidth="1" max="16" width="17.43"/>
    <col min="17" customWidth="1" max="17" width="11.71"/>
    <col min="18" customWidth="1" max="18" width="20.86"/>
  </cols>
  <sheetData>
    <row r="1">
      <c t="s" s="70" r="A1">
        <v>0</v>
      </c>
      <c t="s" s="70" r="B1">
        <v>110</v>
      </c>
      <c t="s" s="70" r="C1">
        <v>271</v>
      </c>
      <c t="s" s="70" r="D1">
        <v>543</v>
      </c>
      <c t="s" s="70" r="E1">
        <v>649</v>
      </c>
      <c t="s" s="70" r="F1">
        <v>566</v>
      </c>
      <c t="s" s="70" r="G1">
        <v>1770</v>
      </c>
      <c t="s" s="70" r="H1">
        <v>1771</v>
      </c>
      <c t="s" s="70" r="I1">
        <v>655</v>
      </c>
      <c t="s" s="70" r="J1">
        <v>1772</v>
      </c>
      <c t="s" s="70" r="K1">
        <v>1773</v>
      </c>
      <c t="s" s="70" r="L1">
        <v>1774</v>
      </c>
      <c t="s" s="71" r="M1">
        <v>1775</v>
      </c>
      <c t="s" s="71" r="N1">
        <v>1776</v>
      </c>
      <c t="s" s="71" r="O1">
        <v>1777</v>
      </c>
      <c t="s" s="71" r="P1">
        <v>1778</v>
      </c>
      <c t="s" s="71" r="Q1">
        <v>1779</v>
      </c>
      <c t="s" s="71" r="R1">
        <v>1780</v>
      </c>
    </row>
    <row r="2">
      <c t="s" s="27" r="A2">
        <v>122</v>
      </c>
      <c t="s" s="24" r="B2">
        <v>123</v>
      </c>
      <c s="24" r="C2"/>
      <c s="24" r="D2"/>
      <c s="24" r="E2"/>
      <c s="24" r="F2"/>
      <c s="24" r="G2"/>
      <c s="8" r="H2"/>
      <c s="8" r="I2"/>
      <c s="8" r="J2"/>
      <c s="8" r="K2"/>
      <c s="8" r="L2"/>
      <c s="8" r="M2"/>
      <c s="8" r="N2"/>
      <c s="8" r="O2"/>
      <c s="8" r="P2"/>
      <c s="8" r="Q2"/>
      <c s="8" r="R2"/>
    </row>
    <row r="3">
      <c t="s" s="8" r="A3">
        <v>124</v>
      </c>
      <c t="s" s="8" r="B3">
        <v>1781</v>
      </c>
      <c t="s" s="8" r="C3">
        <v>1781</v>
      </c>
      <c t="s" s="8" r="D3">
        <v>1782</v>
      </c>
      <c t="s" s="8" r="E3">
        <v>649</v>
      </c>
      <c t="s" s="8" r="F3">
        <v>1783</v>
      </c>
      <c t="s" s="8" r="G3">
        <v>1783</v>
      </c>
      <c t="s" s="8" r="H3">
        <v>1783</v>
      </c>
      <c t="s" s="8" r="I3">
        <v>1782</v>
      </c>
      <c t="s" s="8" r="J3">
        <v>1784</v>
      </c>
      <c t="s" s="8" r="K3">
        <v>1785</v>
      </c>
      <c t="s" s="8" r="L3">
        <v>1786</v>
      </c>
      <c t="s" s="8" r="M3">
        <v>1787</v>
      </c>
      <c t="s" s="8" r="N3">
        <v>1788</v>
      </c>
      <c t="s" s="8" r="O3">
        <v>1789</v>
      </c>
      <c t="s" s="108" r="P3">
        <v>1790</v>
      </c>
      <c t="s" s="108" r="Q3">
        <v>1790</v>
      </c>
      <c t="s" s="8" r="R3">
        <v>1791</v>
      </c>
    </row>
    <row r="4">
      <c t="s" s="12" r="A4">
        <v>26</v>
      </c>
      <c t="s" s="12" r="B4">
        <v>1150</v>
      </c>
      <c s="12" r="C4"/>
      <c t="s" s="12" r="D4">
        <v>552</v>
      </c>
      <c t="s" s="12" r="E4">
        <v>1792</v>
      </c>
      <c t="s" s="12" r="F4">
        <v>600</v>
      </c>
      <c t="s" s="12" r="G4">
        <v>1593</v>
      </c>
      <c t="s" s="12" r="H4">
        <v>1168</v>
      </c>
      <c t="s" s="12" r="I4">
        <v>676</v>
      </c>
      <c t="s" s="12" r="J4">
        <v>1793</v>
      </c>
      <c t="s" s="12" r="K4">
        <v>1794</v>
      </c>
      <c s="12" r="L4">
        <v>10003</v>
      </c>
      <c t="s" s="12" r="M4">
        <v>1795</v>
      </c>
      <c t="s" s="12" r="N4">
        <v>1795</v>
      </c>
      <c t="b" s="12" r="O4">
        <v>1</v>
      </c>
      <c t="b" s="12" r="P4">
        <v>1</v>
      </c>
      <c t="b" s="12" r="Q4">
        <v>1</v>
      </c>
      <c s="12" r="R4"/>
    </row>
    <row r="5">
      <c t="s" s="12" r="A5">
        <v>26</v>
      </c>
      <c t="s" s="12" r="B5">
        <v>1175</v>
      </c>
      <c t="s" s="12" r="C5">
        <v>1796</v>
      </c>
      <c s="12" r="D5"/>
      <c t="s" s="12" r="E5">
        <v>1792</v>
      </c>
      <c t="s" s="12" r="F5">
        <v>600</v>
      </c>
      <c t="s" s="12" r="G5">
        <v>1492</v>
      </c>
      <c t="s" s="12" r="H5">
        <v>1389</v>
      </c>
      <c t="s" s="12" r="I5">
        <v>676</v>
      </c>
      <c t="s" s="12" r="J5">
        <v>75</v>
      </c>
      <c t="s" s="12" r="K5">
        <v>1797</v>
      </c>
      <c s="12" r="L5">
        <v>10005</v>
      </c>
      <c t="s" s="12" r="M5">
        <v>1795</v>
      </c>
      <c t="s" s="12" r="N5">
        <v>1795</v>
      </c>
      <c t="b" s="12" r="O5">
        <v>1</v>
      </c>
      <c t="b" s="12" r="P5">
        <v>1</v>
      </c>
      <c t="b" s="12" r="Q5">
        <v>1</v>
      </c>
      <c t="s" s="12" r="R5">
        <v>1798</v>
      </c>
    </row>
    <row r="6">
      <c t="s" s="12" r="A6">
        <v>30</v>
      </c>
      <c t="s" s="12" r="B6">
        <v>1178</v>
      </c>
      <c t="s" s="12" r="C6">
        <v>1799</v>
      </c>
      <c s="12" r="D6"/>
      <c t="s" s="12" r="E6">
        <v>1792</v>
      </c>
      <c t="s" s="12" r="F6">
        <v>600</v>
      </c>
      <c t="s" s="12" r="G6">
        <v>1593</v>
      </c>
      <c t="s" s="12" r="H6">
        <v>1168</v>
      </c>
      <c t="s" s="12" r="I6">
        <v>676</v>
      </c>
      <c t="s" s="12" r="J6">
        <v>1800</v>
      </c>
      <c t="s" s="12" r="K6">
        <v>1801</v>
      </c>
      <c s="12" r="L6">
        <v>10003</v>
      </c>
      <c t="s" s="12" r="M6">
        <v>1795</v>
      </c>
      <c t="s" s="12" r="N6">
        <v>1795</v>
      </c>
      <c t="b" s="12" r="O6">
        <v>1</v>
      </c>
      <c t="b" s="12" r="P6">
        <v>1</v>
      </c>
      <c t="b" s="12" r="Q6">
        <v>1</v>
      </c>
      <c s="12" r="R6"/>
    </row>
    <row r="7">
      <c t="s" s="8" r="A7">
        <v>56</v>
      </c>
      <c t="s" s="8" r="B7">
        <v>1192</v>
      </c>
      <c s="8" r="C7"/>
      <c t="s" s="8" r="D7">
        <v>1394</v>
      </c>
      <c t="s" s="8" r="E7">
        <v>674</v>
      </c>
      <c t="s" s="8" r="F7">
        <v>1395</v>
      </c>
      <c t="s" s="8" r="G7">
        <v>1637</v>
      </c>
      <c t="s" s="8" r="H7">
        <v>1802</v>
      </c>
      <c t="s" s="8" r="I7">
        <v>1803</v>
      </c>
      <c t="s" s="8" r="J7">
        <v>1804</v>
      </c>
      <c t="s" s="8" r="K7">
        <v>1805</v>
      </c>
      <c s="8" r="L7">
        <v>10003</v>
      </c>
      <c t="s" s="8" r="M7">
        <v>1795</v>
      </c>
      <c t="s" s="8" r="N7">
        <v>1795</v>
      </c>
      <c t="b" s="8" r="O7">
        <v>1</v>
      </c>
      <c t="b" s="8" r="P7">
        <v>1</v>
      </c>
      <c t="b" s="8" r="Q7">
        <v>1</v>
      </c>
      <c s="8" r="R7"/>
    </row>
    <row r="8">
      <c t="s" s="69" r="A8">
        <v>49</v>
      </c>
      <c t="s" s="8" r="B8">
        <v>135</v>
      </c>
      <c s="8" r="C8"/>
      <c t="s" s="8" r="D8">
        <v>552</v>
      </c>
      <c t="s" s="8" r="E8">
        <v>674</v>
      </c>
      <c t="s" s="8" r="F8">
        <v>752</v>
      </c>
      <c t="s" s="8" r="G8">
        <v>1502</v>
      </c>
      <c t="s" s="8" r="H8">
        <v>1806</v>
      </c>
      <c t="s" s="8" r="I8">
        <v>1807</v>
      </c>
      <c t="s" s="8" r="J8">
        <v>1808</v>
      </c>
      <c t="s" s="8" r="K8">
        <v>1809</v>
      </c>
      <c s="8" r="L8">
        <v>10003</v>
      </c>
      <c t="s" s="8" r="M8">
        <v>1795</v>
      </c>
      <c t="s" s="8" r="N8">
        <v>1795</v>
      </c>
      <c t="b" s="8" r="O8">
        <v>1</v>
      </c>
      <c t="b" s="8" r="P8">
        <v>1</v>
      </c>
      <c t="b" s="8" r="Q8">
        <v>1</v>
      </c>
      <c s="8" r="R8"/>
    </row>
    <row customHeight="1" r="9" ht="11.25">
      <c t="s" s="69" r="A9">
        <v>12</v>
      </c>
      <c t="s" s="8" r="B9">
        <v>1255</v>
      </c>
      <c s="8" r="C9"/>
      <c t="s" s="8" r="D9">
        <v>552</v>
      </c>
      <c t="s" s="8" r="E9">
        <v>1792</v>
      </c>
      <c t="s" s="8" r="F9">
        <v>600</v>
      </c>
      <c t="s" s="8" r="G9">
        <v>1606</v>
      </c>
      <c t="s" s="8" r="H9">
        <v>1232</v>
      </c>
      <c t="s" s="8" r="I9">
        <v>676</v>
      </c>
      <c t="s" s="8" r="J9">
        <v>1800</v>
      </c>
      <c t="s" s="8" r="K9">
        <v>1810</v>
      </c>
      <c s="8" r="L9">
        <v>10003</v>
      </c>
      <c t="s" s="8" r="M9">
        <v>1795</v>
      </c>
      <c t="s" s="8" r="N9">
        <v>1795</v>
      </c>
      <c t="b" s="8" r="O9">
        <v>1</v>
      </c>
      <c t="b" s="8" r="P9">
        <v>1</v>
      </c>
      <c t="b" s="8" r="Q9">
        <v>1</v>
      </c>
      <c s="8" r="R9"/>
    </row>
    <row r="10">
      <c t="s" s="69" r="A10">
        <v>12</v>
      </c>
      <c t="s" s="8" r="B10">
        <v>1325</v>
      </c>
      <c s="8" r="C10"/>
      <c t="s" s="8" r="D10">
        <v>552</v>
      </c>
      <c t="s" s="8" r="E10">
        <v>674</v>
      </c>
      <c t="s" s="8" r="F10">
        <v>600</v>
      </c>
      <c t="s" s="8" r="G10">
        <v>1606</v>
      </c>
      <c t="s" s="8" r="H10">
        <v>1235</v>
      </c>
      <c t="s" s="8" r="I10">
        <v>676</v>
      </c>
      <c t="s" s="8" r="J10">
        <v>1811</v>
      </c>
      <c t="s" s="8" r="K10">
        <v>1812</v>
      </c>
      <c s="8" r="L10">
        <v>10004</v>
      </c>
      <c t="s" s="8" r="M10">
        <v>1795</v>
      </c>
      <c t="s" s="8" r="N10">
        <v>1795</v>
      </c>
      <c t="b" s="8" r="O10">
        <v>1</v>
      </c>
      <c t="b" s="8" r="P10">
        <v>1</v>
      </c>
      <c t="b" s="8" r="Q10">
        <v>1</v>
      </c>
      <c s="8" r="R10"/>
    </row>
    <row r="11">
      <c t="s" s="69" r="A11">
        <v>35</v>
      </c>
      <c t="s" s="8" r="B11">
        <v>142</v>
      </c>
      <c s="8" r="C11"/>
      <c t="s" s="8" r="D11">
        <v>552</v>
      </c>
      <c t="s" s="8" r="E11">
        <v>1792</v>
      </c>
      <c t="s" s="8" r="F11">
        <v>600</v>
      </c>
      <c t="s" s="8" r="G11">
        <v>1606</v>
      </c>
      <c t="s" s="8" r="H11">
        <v>1232</v>
      </c>
      <c t="s" s="8" r="I11">
        <v>676</v>
      </c>
      <c t="s" s="8" r="J11">
        <v>1813</v>
      </c>
      <c t="s" s="8" r="K11">
        <v>1814</v>
      </c>
      <c s="8" r="L11">
        <v>10003</v>
      </c>
      <c t="s" s="8" r="M11">
        <v>1795</v>
      </c>
      <c t="s" s="8" r="N11">
        <v>1795</v>
      </c>
      <c t="b" s="8" r="O11">
        <v>1</v>
      </c>
      <c t="b" s="8" r="P11">
        <v>1</v>
      </c>
      <c t="b" s="8" r="Q11">
        <v>1</v>
      </c>
      <c s="8" r="R11"/>
    </row>
    <row r="12">
      <c t="s" s="69" r="A12">
        <v>35</v>
      </c>
      <c t="s" s="8" r="B12">
        <v>150</v>
      </c>
      <c s="8" r="C12"/>
      <c t="s" s="8" r="D12">
        <v>552</v>
      </c>
      <c t="s" s="8" r="E12">
        <v>674</v>
      </c>
      <c t="s" s="8" r="F12">
        <v>600</v>
      </c>
      <c t="s" s="8" r="G12">
        <v>1606</v>
      </c>
      <c t="s" s="8" r="H12">
        <v>1404</v>
      </c>
      <c t="s" s="8" r="I12">
        <v>676</v>
      </c>
      <c t="s" s="8" r="J12">
        <v>1815</v>
      </c>
      <c t="s" s="8" r="K12">
        <v>1816</v>
      </c>
      <c s="8" r="L12">
        <v>10004</v>
      </c>
      <c t="s" s="8" r="M12">
        <v>1795</v>
      </c>
      <c t="s" s="8" r="N12">
        <v>1795</v>
      </c>
      <c t="b" s="8" r="O12">
        <v>1</v>
      </c>
      <c t="b" s="8" r="P12">
        <v>1</v>
      </c>
      <c t="b" s="8" r="Q12">
        <v>1</v>
      </c>
      <c s="8" r="R12"/>
    </row>
    <row r="13">
      <c t="s" s="69" r="A13">
        <v>35</v>
      </c>
      <c t="s" s="8" r="B13">
        <v>1817</v>
      </c>
      <c t="s" s="8" r="C13">
        <v>1407</v>
      </c>
      <c t="s" s="8" r="D13">
        <v>552</v>
      </c>
      <c t="s" s="8" r="E13">
        <v>674</v>
      </c>
      <c t="s" s="8" r="F13">
        <v>600</v>
      </c>
      <c t="s" s="8" r="G13">
        <v>1606</v>
      </c>
      <c t="s" s="8" r="H13">
        <v>1410</v>
      </c>
      <c t="s" s="8" r="I13">
        <v>1818</v>
      </c>
      <c t="s" s="8" r="J13">
        <v>1819</v>
      </c>
      <c t="s" s="8" r="K13">
        <v>1814</v>
      </c>
      <c s="8" r="L13">
        <v>10003</v>
      </c>
      <c t="s" s="8" r="M13">
        <v>1795</v>
      </c>
      <c t="s" s="8" r="N13">
        <v>1795</v>
      </c>
      <c t="b" s="8" r="O13">
        <v>1</v>
      </c>
      <c t="b" s="8" r="P13">
        <v>1</v>
      </c>
      <c t="b" s="8" r="Q13">
        <v>1</v>
      </c>
      <c s="8" r="R13"/>
    </row>
    <row r="14">
      <c t="s" s="8" r="A14">
        <v>35</v>
      </c>
      <c t="s" s="8" r="B14">
        <v>1820</v>
      </c>
      <c t="s" s="8" r="C14">
        <v>1407</v>
      </c>
      <c t="s" s="8" r="D14">
        <v>552</v>
      </c>
      <c t="s" s="8" r="E14">
        <v>674</v>
      </c>
      <c t="s" s="8" r="F14">
        <v>600</v>
      </c>
      <c t="s" s="8" r="G14">
        <v>1606</v>
      </c>
      <c t="s" s="8" r="H14">
        <v>1410</v>
      </c>
      <c t="s" s="8" r="I14">
        <v>1818</v>
      </c>
      <c t="s" s="8" r="J14">
        <v>1821</v>
      </c>
      <c t="s" s="8" r="K14">
        <v>1814</v>
      </c>
      <c s="8" r="L14">
        <v>10003</v>
      </c>
      <c t="s" s="8" r="M14">
        <v>1795</v>
      </c>
      <c t="s" s="8" r="N14">
        <v>1795</v>
      </c>
      <c t="b" s="8" r="O14">
        <v>1</v>
      </c>
      <c t="b" s="8" r="P14">
        <v>1</v>
      </c>
      <c t="b" s="8" r="Q14">
        <v>1</v>
      </c>
      <c s="8" r="R14"/>
    </row>
    <row r="15">
      <c t="s" s="8" r="A15">
        <v>35</v>
      </c>
      <c t="s" s="8" r="B15">
        <v>1415</v>
      </c>
      <c t="s" s="8" r="C15">
        <v>1407</v>
      </c>
      <c t="s" s="8" r="D15">
        <v>552</v>
      </c>
      <c t="s" s="8" r="E15">
        <v>674</v>
      </c>
      <c t="s" s="8" r="F15">
        <v>600</v>
      </c>
      <c t="s" s="8" r="G15">
        <v>1606</v>
      </c>
      <c s="8" r="H15"/>
      <c t="s" s="8" r="I15">
        <v>1818</v>
      </c>
      <c t="s" s="8" r="J15">
        <v>1822</v>
      </c>
      <c t="s" s="8" r="K15">
        <v>1814</v>
      </c>
      <c s="8" r="L15">
        <v>10003</v>
      </c>
      <c t="s" s="8" r="M15">
        <v>1795</v>
      </c>
      <c t="s" s="8" r="N15">
        <v>1795</v>
      </c>
      <c t="b" s="8" r="O15">
        <v>1</v>
      </c>
      <c t="b" s="8" r="P15">
        <v>1</v>
      </c>
      <c t="b" s="8" r="Q15">
        <v>1</v>
      </c>
      <c s="8" r="R15"/>
    </row>
    <row r="16">
      <c t="s" s="8" r="A16">
        <v>35</v>
      </c>
      <c t="s" s="8" r="B16">
        <v>1420</v>
      </c>
      <c t="s" s="8" r="C16">
        <v>1407</v>
      </c>
      <c t="s" s="8" r="D16">
        <v>552</v>
      </c>
      <c t="s" s="8" r="E16">
        <v>674</v>
      </c>
      <c t="s" s="8" r="F16">
        <v>600</v>
      </c>
      <c t="s" s="8" r="G16">
        <v>1606</v>
      </c>
      <c s="8" r="H16"/>
      <c t="s" s="8" r="I16">
        <v>1818</v>
      </c>
      <c t="s" s="8" r="J16">
        <v>1823</v>
      </c>
      <c t="s" s="8" r="K16">
        <v>1814</v>
      </c>
      <c s="8" r="L16">
        <v>10003</v>
      </c>
      <c t="s" s="8" r="M16">
        <v>1795</v>
      </c>
      <c t="s" s="8" r="N16">
        <v>1795</v>
      </c>
      <c t="b" s="8" r="O16">
        <v>1</v>
      </c>
      <c t="b" s="8" r="P16">
        <v>1</v>
      </c>
      <c t="b" s="8" r="Q16">
        <v>1</v>
      </c>
      <c s="8" r="R16"/>
    </row>
    <row r="17">
      <c t="s" s="8" r="A17">
        <v>35</v>
      </c>
      <c t="s" s="8" r="B17">
        <v>1824</v>
      </c>
      <c s="8" r="C17"/>
      <c s="8" r="D17"/>
      <c s="8" r="E17"/>
      <c s="8" r="F17"/>
      <c t="s" s="8" r="G17">
        <v>1606</v>
      </c>
      <c s="8" r="H17"/>
      <c t="s" s="8" r="I17">
        <v>1818</v>
      </c>
      <c t="s" s="8" r="J17">
        <v>1825</v>
      </c>
      <c t="s" s="8" r="K17">
        <v>1826</v>
      </c>
      <c t="s" s="8" r="L17">
        <v>1827</v>
      </c>
      <c t="s" s="8" r="M17">
        <v>1827</v>
      </c>
      <c t="s" s="8" r="N17">
        <v>1827</v>
      </c>
      <c t="b" s="8" r="O17">
        <v>1</v>
      </c>
      <c t="b" s="8" r="P17">
        <v>1</v>
      </c>
      <c t="b" s="8" r="Q17">
        <v>1</v>
      </c>
      <c s="8" r="R17"/>
    </row>
    <row r="18">
      <c t="s" s="8" r="A18">
        <v>35</v>
      </c>
      <c t="s" s="8" r="B18">
        <v>157</v>
      </c>
      <c t="s" s="8" r="C18">
        <v>1407</v>
      </c>
      <c t="s" s="8" r="D18">
        <v>552</v>
      </c>
      <c t="s" s="8" r="E18">
        <v>674</v>
      </c>
      <c t="s" s="8" r="F18">
        <v>600</v>
      </c>
      <c t="s" s="8" r="G18">
        <v>1606</v>
      </c>
      <c t="s" s="8" r="H18">
        <v>1828</v>
      </c>
      <c t="s" s="8" r="I18">
        <v>1818</v>
      </c>
      <c t="s" s="8" r="J18">
        <v>1829</v>
      </c>
      <c t="s" s="8" r="K18">
        <v>1814</v>
      </c>
      <c s="8" r="L18">
        <v>10003</v>
      </c>
      <c t="s" s="8" r="M18">
        <v>1795</v>
      </c>
      <c t="s" s="8" r="N18">
        <v>1795</v>
      </c>
      <c t="b" s="8" r="O18">
        <v>1</v>
      </c>
      <c t="b" s="8" r="P18">
        <v>1</v>
      </c>
      <c t="b" s="8" r="Q18">
        <v>1</v>
      </c>
      <c t="s" s="8" r="R18">
        <v>1830</v>
      </c>
    </row>
    <row r="19">
      <c t="s" s="8" r="A19">
        <v>43</v>
      </c>
      <c t="s" s="8" r="B19">
        <v>1228</v>
      </c>
      <c s="8" r="C19"/>
      <c t="s" s="8" r="D19">
        <v>552</v>
      </c>
      <c t="s" s="8" r="E19">
        <v>674</v>
      </c>
      <c t="s" s="8" r="F19">
        <v>600</v>
      </c>
      <c t="s" s="8" r="G19">
        <v>1617</v>
      </c>
      <c s="8" r="H19"/>
      <c t="s" s="8" r="I19">
        <v>676</v>
      </c>
      <c t="s" s="8" r="J19">
        <v>1831</v>
      </c>
      <c t="s" s="8" r="K19">
        <v>1832</v>
      </c>
      <c s="8" r="L19">
        <v>10003</v>
      </c>
      <c t="s" s="8" r="M19">
        <v>1795</v>
      </c>
      <c t="s" s="8" r="N19">
        <v>1795</v>
      </c>
      <c t="b" s="8" r="O19">
        <v>1</v>
      </c>
      <c t="b" s="8" r="P19">
        <v>1</v>
      </c>
      <c t="b" s="8" r="Q19">
        <v>1</v>
      </c>
      <c s="8" r="R19"/>
    </row>
    <row r="20">
      <c t="s" s="8" r="A20">
        <v>43</v>
      </c>
      <c t="s" s="8" r="B20">
        <v>1244</v>
      </c>
      <c s="8" r="C20"/>
      <c t="s" s="8" r="D20">
        <v>552</v>
      </c>
      <c t="s" s="8" r="E20">
        <v>674</v>
      </c>
      <c t="s" s="8" r="F20">
        <v>600</v>
      </c>
      <c t="s" s="8" r="G20">
        <v>1622</v>
      </c>
      <c s="8" r="H20"/>
      <c t="s" s="8" r="I20">
        <v>676</v>
      </c>
      <c t="s" s="8" r="J20">
        <v>1733</v>
      </c>
      <c t="s" s="8" r="K20">
        <v>1624</v>
      </c>
      <c s="8" r="L20">
        <v>10003</v>
      </c>
      <c t="s" s="8" r="M20">
        <v>1795</v>
      </c>
      <c t="s" s="8" r="N20">
        <v>1795</v>
      </c>
      <c t="b" s="8" r="O20">
        <v>1</v>
      </c>
      <c t="b" s="8" r="P20">
        <v>1</v>
      </c>
      <c t="b" s="8" r="Q20">
        <v>1</v>
      </c>
      <c s="8" r="R20"/>
    </row>
    <row r="21">
      <c t="s" s="8" r="A21">
        <v>43</v>
      </c>
      <c t="s" s="8" r="B21">
        <v>1247</v>
      </c>
      <c s="8" r="C21"/>
      <c t="s" s="8" r="D21">
        <v>552</v>
      </c>
      <c t="s" s="8" r="E21">
        <v>674</v>
      </c>
      <c t="s" s="8" r="F21">
        <v>600</v>
      </c>
      <c t="s" s="8" r="G21">
        <v>1630</v>
      </c>
      <c s="8" r="H21"/>
      <c t="s" s="8" r="I21">
        <v>676</v>
      </c>
      <c t="s" s="8" r="J21">
        <v>1735</v>
      </c>
      <c t="s" s="8" r="K21">
        <v>1632</v>
      </c>
      <c s="8" r="L21">
        <v>10003</v>
      </c>
      <c t="s" s="8" r="M21">
        <v>1795</v>
      </c>
      <c t="s" s="8" r="N21">
        <v>1795</v>
      </c>
      <c t="b" s="8" r="O21">
        <v>1</v>
      </c>
      <c t="b" s="8" r="P21">
        <v>1</v>
      </c>
      <c t="b" s="8" r="Q21">
        <v>1</v>
      </c>
      <c s="8" r="R21"/>
    </row>
    <row r="22">
      <c t="s" s="8" r="A22">
        <v>43</v>
      </c>
      <c t="s" s="8" r="B22">
        <v>1241</v>
      </c>
      <c s="8" r="C22"/>
      <c t="s" s="8" r="D22">
        <v>552</v>
      </c>
      <c t="s" s="8" r="E22">
        <v>674</v>
      </c>
      <c t="s" s="8" r="F22">
        <v>600</v>
      </c>
      <c t="s" s="8" r="G22">
        <v>1628</v>
      </c>
      <c s="8" r="H22"/>
      <c t="s" s="8" r="I22">
        <v>676</v>
      </c>
      <c t="s" s="8" r="J22">
        <v>1730</v>
      </c>
      <c t="s" s="8" r="K22">
        <v>1588</v>
      </c>
      <c s="8" r="L22">
        <v>10003</v>
      </c>
      <c t="s" s="8" r="M22">
        <v>1795</v>
      </c>
      <c t="s" s="8" r="N22">
        <v>1795</v>
      </c>
      <c t="b" s="8" r="O22">
        <v>1</v>
      </c>
      <c t="b" s="8" r="P22">
        <v>1</v>
      </c>
      <c t="b" s="8" r="Q22">
        <v>1</v>
      </c>
      <c s="8" r="R22"/>
    </row>
    <row r="23">
      <c t="s" s="8" r="A23">
        <v>65</v>
      </c>
      <c t="s" s="8" r="B23">
        <v>1258</v>
      </c>
      <c s="8" r="C23"/>
      <c t="s" s="8" r="D23">
        <v>552</v>
      </c>
      <c t="s" s="8" r="E23">
        <v>1792</v>
      </c>
      <c t="s" s="8" r="F23">
        <v>600</v>
      </c>
      <c t="s" s="8" r="G23">
        <v>1611</v>
      </c>
      <c t="s" s="8" r="H23">
        <v>1232</v>
      </c>
      <c t="s" s="8" r="I23">
        <v>676</v>
      </c>
      <c t="s" s="8" r="J23">
        <v>65</v>
      </c>
      <c t="s" s="8" r="K23">
        <v>1833</v>
      </c>
      <c s="8" r="L23">
        <v>10003</v>
      </c>
      <c t="s" s="8" r="M23">
        <v>1795</v>
      </c>
      <c t="s" s="8" r="N23">
        <v>1795</v>
      </c>
      <c t="b" s="8" r="O23">
        <v>1</v>
      </c>
      <c t="b" s="8" r="P23">
        <v>1</v>
      </c>
      <c t="b" s="8" r="Q23">
        <v>1</v>
      </c>
      <c s="8" r="R23"/>
    </row>
    <row r="24">
      <c t="s" s="8" r="A24">
        <v>59</v>
      </c>
      <c t="s" s="8" r="B24">
        <v>1288</v>
      </c>
      <c s="8" r="C24"/>
      <c t="s" s="8" r="D24">
        <v>552</v>
      </c>
      <c t="s" s="8" r="E24">
        <v>1792</v>
      </c>
      <c t="s" s="8" r="F24">
        <v>600</v>
      </c>
      <c t="s" s="8" r="G24">
        <v>1613</v>
      </c>
      <c t="s" s="8" r="H24">
        <v>1232</v>
      </c>
      <c t="s" s="8" r="I24">
        <v>676</v>
      </c>
      <c t="s" s="8" r="J24">
        <v>59</v>
      </c>
      <c t="s" s="8" r="K24">
        <v>1834</v>
      </c>
      <c s="8" r="L24">
        <v>10003</v>
      </c>
      <c t="s" s="8" r="M24">
        <v>1795</v>
      </c>
      <c t="s" s="8" r="N24">
        <v>1795</v>
      </c>
      <c t="b" s="8" r="O24">
        <v>1</v>
      </c>
      <c t="b" s="8" r="P24">
        <v>1</v>
      </c>
      <c t="b" s="8" r="Q24">
        <v>1</v>
      </c>
      <c s="8" r="R24"/>
    </row>
    <row r="25">
      <c t="s" s="8" r="A25">
        <v>63</v>
      </c>
      <c t="s" s="8" r="B25">
        <v>1274</v>
      </c>
      <c s="8" r="C25"/>
      <c t="s" s="8" r="D25">
        <v>552</v>
      </c>
      <c t="s" s="8" r="E25">
        <v>1792</v>
      </c>
      <c t="s" s="8" r="F25">
        <v>600</v>
      </c>
      <c t="s" s="8" r="G25">
        <v>1615</v>
      </c>
      <c t="s" s="8" r="H25">
        <v>1232</v>
      </c>
      <c t="s" s="8" r="I25">
        <v>676</v>
      </c>
      <c t="s" s="8" r="J25">
        <v>63</v>
      </c>
      <c t="s" s="8" r="K25">
        <v>1572</v>
      </c>
      <c s="8" r="L25">
        <v>10003</v>
      </c>
      <c t="s" s="8" r="M25">
        <v>1795</v>
      </c>
      <c t="s" s="8" r="N25">
        <v>1795</v>
      </c>
      <c t="b" s="8" r="O25">
        <v>1</v>
      </c>
      <c t="b" s="8" r="P25">
        <v>1</v>
      </c>
      <c t="b" s="8" r="Q25">
        <v>1</v>
      </c>
      <c s="8" r="R25"/>
    </row>
    <row r="26">
      <c t="s" s="8" r="A26">
        <v>67</v>
      </c>
      <c t="s" s="8" r="B26">
        <v>1306</v>
      </c>
      <c s="8" r="C26"/>
      <c t="s" s="8" r="D26">
        <v>552</v>
      </c>
      <c t="s" s="8" r="E26">
        <v>1792</v>
      </c>
      <c t="s" s="8" r="F26">
        <v>600</v>
      </c>
      <c t="s" s="8" r="G26">
        <v>1647</v>
      </c>
      <c t="s" s="8" r="H26">
        <v>1232</v>
      </c>
      <c t="s" s="8" r="I26">
        <v>676</v>
      </c>
      <c t="s" s="8" r="J26">
        <v>67</v>
      </c>
      <c t="s" s="8" r="K26">
        <v>1835</v>
      </c>
      <c s="8" r="L26">
        <v>10003</v>
      </c>
      <c t="s" s="8" r="M26">
        <v>1795</v>
      </c>
      <c t="s" s="8" r="N26">
        <v>1795</v>
      </c>
      <c t="b" s="8" r="O26">
        <v>1</v>
      </c>
      <c t="b" s="8" r="P26">
        <v>1</v>
      </c>
      <c t="b" s="8" r="Q26">
        <v>1</v>
      </c>
      <c s="8" r="R26"/>
    </row>
    <row r="27">
      <c t="s" s="8" r="A27">
        <v>69</v>
      </c>
      <c t="s" s="8" r="B27">
        <v>1313</v>
      </c>
      <c s="8" r="C27"/>
      <c t="s" s="8" r="D27">
        <v>552</v>
      </c>
      <c t="s" s="8" r="E27">
        <v>1792</v>
      </c>
      <c t="s" s="8" r="F27">
        <v>600</v>
      </c>
      <c t="s" s="8" r="G27">
        <v>1649</v>
      </c>
      <c t="s" s="8" r="H27">
        <v>1232</v>
      </c>
      <c t="s" s="8" r="I27">
        <v>676</v>
      </c>
      <c t="s" s="8" r="J27">
        <v>69</v>
      </c>
      <c t="s" s="8" r="K27">
        <v>1836</v>
      </c>
      <c s="8" r="L27">
        <v>10003</v>
      </c>
      <c t="s" s="8" r="M27">
        <v>1795</v>
      </c>
      <c t="s" s="8" r="N27">
        <v>1795</v>
      </c>
      <c t="b" s="8" r="O27">
        <v>1</v>
      </c>
      <c t="b" s="8" r="P27">
        <v>1</v>
      </c>
      <c t="b" s="8" r="Q27">
        <v>1</v>
      </c>
      <c s="8" r="R27"/>
    </row>
    <row r="28">
      <c t="s" s="8" r="A28">
        <v>1014</v>
      </c>
      <c t="s" s="8" r="B28">
        <v>1330</v>
      </c>
      <c s="8" r="C28"/>
      <c t="s" s="8" r="D28">
        <v>552</v>
      </c>
      <c t="s" s="8" r="E28">
        <v>1792</v>
      </c>
      <c t="s" s="8" r="F28">
        <v>600</v>
      </c>
      <c t="s" s="8" r="G28">
        <v>1606</v>
      </c>
      <c t="s" s="8" r="H28">
        <v>1232</v>
      </c>
      <c t="s" s="8" r="I28">
        <v>1818</v>
      </c>
      <c t="s" s="8" r="J28">
        <v>1837</v>
      </c>
      <c t="s" s="8" r="K28">
        <v>1838</v>
      </c>
      <c s="8" r="L28">
        <v>10003</v>
      </c>
      <c t="s" s="8" r="M28">
        <v>1795</v>
      </c>
      <c t="s" s="8" r="N28">
        <v>1795</v>
      </c>
      <c t="b" s="8" r="O28">
        <v>1</v>
      </c>
      <c t="b" s="8" r="P28">
        <v>1</v>
      </c>
      <c t="b" s="8" r="Q28">
        <v>1</v>
      </c>
      <c s="8" r="R28"/>
    </row>
    <row r="29">
      <c t="s" s="8" r="A29">
        <v>73</v>
      </c>
      <c t="s" s="8" r="B29">
        <v>1332</v>
      </c>
      <c s="8" r="C29"/>
      <c t="s" s="8" r="D29">
        <v>552</v>
      </c>
      <c t="s" s="8" r="E29">
        <v>1792</v>
      </c>
      <c t="s" s="8" r="F29">
        <v>600</v>
      </c>
      <c t="s" s="8" r="G29">
        <v>1652</v>
      </c>
      <c t="s" s="8" r="H29">
        <v>1232</v>
      </c>
      <c t="s" s="8" r="I29">
        <v>676</v>
      </c>
      <c t="s" s="8" r="J29">
        <v>73</v>
      </c>
      <c t="s" s="8" r="K29">
        <v>1839</v>
      </c>
      <c s="8" r="L29">
        <v>10004</v>
      </c>
      <c t="s" s="8" r="M29">
        <v>1795</v>
      </c>
      <c t="s" s="8" r="N29">
        <v>1795</v>
      </c>
      <c t="b" s="8" r="O29">
        <v>1</v>
      </c>
      <c t="b" s="8" r="P29">
        <v>1</v>
      </c>
      <c t="b" s="8" r="Q29">
        <v>1</v>
      </c>
      <c t="s" s="8" r="R29">
        <v>1840</v>
      </c>
    </row>
    <row r="30">
      <c t="s" s="8" r="A30">
        <v>1658</v>
      </c>
      <c t="s" s="8" r="B30">
        <v>1759</v>
      </c>
      <c s="8" r="C30"/>
      <c t="s" s="8" r="D30">
        <v>552</v>
      </c>
      <c t="s" s="8" r="E30">
        <v>1792</v>
      </c>
      <c t="s" s="8" r="F30">
        <v>600</v>
      </c>
      <c t="s" s="8" r="G30">
        <v>1841</v>
      </c>
      <c t="s" s="8" r="H30">
        <v>1232</v>
      </c>
      <c t="s" s="8" r="I30">
        <v>676</v>
      </c>
      <c t="s" s="8" r="J30">
        <v>1658</v>
      </c>
      <c t="s" s="8" r="K30">
        <v>1661</v>
      </c>
      <c s="8" r="L30">
        <v>10004</v>
      </c>
      <c t="s" s="8" r="M30">
        <v>1795</v>
      </c>
      <c t="s" s="8" r="N30">
        <v>1795</v>
      </c>
      <c t="b" s="8" r="O30">
        <v>1</v>
      </c>
      <c t="b" s="8" r="P30">
        <v>1</v>
      </c>
      <c t="b" s="8" r="Q30">
        <v>1</v>
      </c>
      <c s="8" r="R30"/>
    </row>
    <row r="31">
      <c t="s" s="8" r="A31">
        <v>71</v>
      </c>
      <c t="s" s="8" r="B31">
        <v>1350</v>
      </c>
      <c s="8" r="C31"/>
      <c t="s" s="8" r="D31">
        <v>552</v>
      </c>
      <c t="s" s="8" r="E31">
        <v>1792</v>
      </c>
      <c t="s" s="8" r="F31">
        <v>600</v>
      </c>
      <c t="s" s="8" r="G31">
        <v>1665</v>
      </c>
      <c t="s" s="8" r="H31">
        <v>1232</v>
      </c>
      <c t="s" s="8" r="I31">
        <v>676</v>
      </c>
      <c t="s" s="8" r="J31">
        <v>1842</v>
      </c>
      <c t="s" s="8" r="K31">
        <v>1843</v>
      </c>
      <c s="8" r="L31">
        <v>10004</v>
      </c>
      <c t="s" s="8" r="M31">
        <v>1795</v>
      </c>
      <c t="s" s="8" r="N31">
        <v>1795</v>
      </c>
      <c t="b" s="8" r="O31">
        <v>1</v>
      </c>
      <c t="b" s="8" r="P31">
        <v>1</v>
      </c>
      <c t="b" s="8" r="Q31">
        <v>1</v>
      </c>
      <c s="8" r="R31"/>
    </row>
    <row r="32">
      <c t="s" s="8" r="A32">
        <v>78</v>
      </c>
      <c t="s" s="8" r="B32">
        <v>1338</v>
      </c>
      <c s="8" r="C32"/>
      <c t="s" s="8" r="D32">
        <v>552</v>
      </c>
      <c t="s" s="8" r="E32">
        <v>1792</v>
      </c>
      <c t="s" s="8" r="F32">
        <v>600</v>
      </c>
      <c t="s" s="8" r="G32">
        <v>1510</v>
      </c>
      <c t="s" s="8" r="H32">
        <v>1235</v>
      </c>
      <c t="s" s="8" r="I32">
        <v>676</v>
      </c>
      <c t="s" s="8" r="J32">
        <v>78</v>
      </c>
      <c t="s" s="8" r="K32">
        <v>1844</v>
      </c>
      <c s="8" r="L32">
        <v>10005</v>
      </c>
      <c t="s" s="8" r="M32">
        <v>1795</v>
      </c>
      <c t="s" s="8" r="N32">
        <v>1795</v>
      </c>
      <c t="b" s="8" r="O32">
        <v>1</v>
      </c>
      <c t="b" s="8" r="P32">
        <v>1</v>
      </c>
      <c t="b" s="8" r="Q32">
        <v>1</v>
      </c>
      <c s="8" r="R32"/>
    </row>
    <row r="33">
      <c t="s" s="31" r="A33">
        <v>106</v>
      </c>
      <c t="s" s="8" r="B33">
        <v>1361</v>
      </c>
      <c s="8" r="C33"/>
      <c t="s" s="8" r="D33">
        <v>552</v>
      </c>
      <c t="s" s="8" r="E33">
        <v>1792</v>
      </c>
      <c t="s" s="8" r="F33">
        <v>600</v>
      </c>
      <c t="s" s="8" r="G33">
        <v>1673</v>
      </c>
      <c t="s" s="8" r="H33">
        <v>1239</v>
      </c>
      <c t="s" s="8" r="I33">
        <v>676</v>
      </c>
      <c t="s" s="8" r="J33">
        <v>1845</v>
      </c>
      <c t="s" s="8" r="K33">
        <v>1846</v>
      </c>
      <c s="8" r="L33">
        <v>10004</v>
      </c>
      <c t="s" s="8" r="M33">
        <v>1795</v>
      </c>
      <c t="s" s="8" r="N33">
        <v>1795</v>
      </c>
      <c t="b" s="8" r="O33">
        <v>1</v>
      </c>
      <c t="b" s="8" r="P33">
        <v>1</v>
      </c>
      <c t="b" s="8" r="Q33">
        <v>1</v>
      </c>
      <c s="8" r="R33"/>
    </row>
    <row r="34">
      <c t="s" s="8" r="A34">
        <v>75</v>
      </c>
      <c t="s" s="8" r="B34">
        <v>1367</v>
      </c>
      <c s="8" r="C34"/>
      <c t="s" s="8" r="D34">
        <v>552</v>
      </c>
      <c t="s" s="8" r="E34">
        <v>1792</v>
      </c>
      <c t="s" s="8" r="F34">
        <v>600</v>
      </c>
      <c t="s" s="8" r="G34">
        <v>1516</v>
      </c>
      <c t="s" s="8" r="H34">
        <v>1345</v>
      </c>
      <c t="s" s="8" r="I34">
        <v>676</v>
      </c>
      <c t="s" s="8" r="J34">
        <v>75</v>
      </c>
      <c t="s" s="8" r="K34">
        <v>1797</v>
      </c>
      <c s="8" r="L34">
        <v>10005</v>
      </c>
      <c t="s" s="8" r="M34">
        <v>1795</v>
      </c>
      <c t="s" s="8" r="N34">
        <v>1795</v>
      </c>
      <c t="b" s="8" r="O34">
        <v>1</v>
      </c>
      <c t="b" s="8" r="P34">
        <v>1</v>
      </c>
      <c t="b" s="8" r="Q34">
        <v>1</v>
      </c>
      <c t="s" s="8" r="R34">
        <v>1798</v>
      </c>
    </row>
    <row r="35">
      <c s="8" r="A35"/>
      <c s="8" r="B35"/>
      <c s="8" r="C35"/>
      <c s="8" r="D35"/>
      <c s="8" r="E35"/>
      <c s="8" r="F35"/>
      <c s="8" r="G35"/>
      <c s="8" r="H35"/>
      <c s="8" r="I35"/>
      <c s="8" r="J35"/>
      <c s="8" r="K35"/>
      <c s="8" r="L35"/>
      <c s="8" r="M35"/>
      <c s="8" r="N35"/>
      <c s="8" r="O35"/>
      <c s="8" r="P35"/>
      <c s="8" r="Q35"/>
      <c s="8" r="R35"/>
    </row>
    <row r="36">
      <c s="8" r="A36"/>
      <c s="8" r="B36"/>
      <c s="8" r="C36"/>
      <c s="8" r="D36"/>
      <c s="8" r="E36"/>
      <c s="8" r="F36"/>
      <c s="8" r="G36"/>
      <c s="8" r="H36"/>
      <c s="8" r="I36"/>
      <c s="8" r="J36"/>
      <c s="8" r="K36"/>
      <c s="8" r="L36"/>
      <c s="8" r="M36"/>
      <c s="8" r="N36"/>
      <c s="8" r="O36"/>
      <c s="8" r="P36"/>
      <c s="8" r="Q36"/>
      <c s="8" r="R36"/>
    </row>
    <row r="37">
      <c s="8" r="A37"/>
      <c s="8" r="B37"/>
      <c s="8" r="C37"/>
      <c s="8" r="D37"/>
      <c s="8" r="E37"/>
      <c s="8" r="F37"/>
      <c s="8" r="G37"/>
      <c s="8" r="H37"/>
      <c s="8" r="I37"/>
      <c s="8" r="J37"/>
      <c s="8" r="K37"/>
      <c s="8" r="L37"/>
      <c s="8" r="M37"/>
      <c s="8" r="N37"/>
      <c s="8" r="O37"/>
      <c s="8" r="P37"/>
      <c s="8" r="Q37"/>
      <c s="8" r="R37"/>
    </row>
    <row r="38">
      <c s="8" r="A38"/>
      <c s="8" r="B38"/>
      <c s="8" r="C38"/>
      <c s="8" r="D38"/>
      <c s="8" r="E38"/>
      <c s="8" r="F38"/>
      <c s="8" r="G38"/>
      <c s="8" r="H38"/>
      <c s="8" r="I38"/>
      <c s="8" r="J38"/>
      <c s="8" r="K38"/>
      <c s="8" r="L38"/>
      <c s="8" r="M38"/>
      <c s="8" r="N38"/>
      <c s="8" r="O38"/>
      <c s="8" r="P38"/>
      <c s="8" r="Q38"/>
      <c s="8" r="R38"/>
    </row>
    <row r="39">
      <c s="8" r="A39"/>
      <c s="8" r="B39"/>
      <c s="8" r="C39"/>
      <c s="8" r="D39"/>
      <c s="8" r="E39"/>
      <c s="8" r="F39"/>
      <c s="8" r="G39"/>
      <c s="8" r="H39"/>
      <c s="8" r="I39"/>
      <c s="8" r="J39"/>
      <c s="8" r="K39"/>
      <c s="8" r="L39"/>
      <c s="8" r="M39"/>
      <c s="8" r="N39"/>
      <c s="8" r="O39"/>
      <c s="8" r="P39"/>
      <c s="8" r="Q39"/>
      <c s="8" r="R39"/>
    </row>
    <row r="40">
      <c s="8" r="A40"/>
      <c s="8" r="B40"/>
      <c s="8" r="C40"/>
      <c s="8" r="D40"/>
      <c s="8" r="E40"/>
      <c s="8" r="F40"/>
      <c s="8" r="G40"/>
      <c s="8" r="H40"/>
      <c s="8" r="I40"/>
      <c s="8" r="J40"/>
      <c s="8" r="K40"/>
      <c s="8" r="L40"/>
      <c s="8" r="M40"/>
      <c s="8" r="N40"/>
      <c s="8" r="O40"/>
      <c s="8" r="P40"/>
      <c s="8" r="Q40"/>
      <c s="8" r="R40"/>
    </row>
    <row r="41">
      <c s="8" r="A41"/>
      <c s="8" r="B41"/>
      <c s="8" r="C41"/>
      <c s="8" r="D41"/>
      <c s="8" r="E41"/>
      <c s="8" r="F41"/>
      <c s="8" r="G41"/>
      <c s="8" r="H41"/>
      <c s="8" r="I41"/>
      <c s="8" r="J41"/>
      <c s="8" r="K41"/>
      <c s="8" r="L41"/>
      <c s="8" r="M41"/>
      <c s="8" r="N41"/>
      <c s="8" r="O41"/>
      <c s="8" r="P41"/>
      <c s="8" r="Q41"/>
      <c s="8" r="R41"/>
    </row>
    <row r="42">
      <c s="8" r="A42"/>
      <c s="8" r="B42"/>
      <c s="8" r="C42"/>
      <c s="8" r="D42"/>
      <c s="8" r="E42"/>
      <c s="8" r="F42"/>
      <c s="8" r="G42"/>
      <c s="8" r="H42"/>
      <c s="8" r="I42"/>
      <c s="8" r="J42"/>
      <c s="8" r="K42"/>
      <c s="8" r="L42"/>
      <c s="8" r="M42"/>
      <c s="8" r="N42"/>
      <c s="8" r="O42"/>
      <c s="8" r="P42"/>
      <c s="8" r="Q42"/>
      <c s="8" r="R42"/>
    </row>
    <row r="43">
      <c s="8" r="A43"/>
      <c s="8" r="B43"/>
      <c s="8" r="C43"/>
      <c s="8" r="D43"/>
      <c s="8" r="E43"/>
      <c s="8" r="F43"/>
      <c s="8" r="G43"/>
      <c s="8" r="H43"/>
      <c s="8" r="I43"/>
      <c s="8" r="J43"/>
      <c s="8" r="K43"/>
      <c s="8" r="L43"/>
      <c s="8" r="M43"/>
      <c s="8" r="N43"/>
      <c s="8" r="O43"/>
      <c s="8" r="P43"/>
      <c s="8" r="Q43"/>
      <c s="8" r="R43"/>
    </row>
    <row r="44">
      <c s="8" r="A44"/>
      <c s="8" r="B44"/>
      <c s="8" r="C44"/>
      <c s="8" r="D44"/>
      <c s="8" r="E44"/>
      <c s="8" r="F44"/>
      <c s="8" r="G44"/>
      <c s="8" r="H44"/>
      <c s="8" r="I44"/>
      <c s="8" r="J44"/>
      <c s="8" r="K44"/>
      <c s="8" r="L44"/>
      <c s="8" r="M44"/>
      <c s="8" r="N44"/>
      <c s="8" r="O44"/>
      <c s="8" r="P44"/>
      <c s="8" r="Q44"/>
      <c s="8" r="R44"/>
    </row>
    <row r="45">
      <c s="8" r="A45"/>
      <c s="8" r="B45"/>
      <c s="8" r="C45"/>
      <c s="8" r="D45"/>
      <c s="8" r="E45"/>
      <c s="8" r="F45"/>
      <c s="8" r="G45"/>
      <c s="8" r="H45"/>
      <c s="8" r="I45"/>
      <c s="8" r="J45"/>
      <c s="8" r="K45"/>
      <c s="8" r="L45"/>
      <c s="8" r="M45"/>
      <c s="8" r="N45"/>
      <c s="8" r="O45"/>
      <c s="8" r="P45"/>
      <c s="8" r="Q45"/>
      <c s="8" r="R45"/>
    </row>
    <row r="46">
      <c s="8" r="A46"/>
      <c s="8" r="B46"/>
      <c s="8" r="C46"/>
      <c s="8" r="D46"/>
      <c s="8" r="E46"/>
      <c s="8" r="F46"/>
      <c s="8" r="G46"/>
      <c s="8" r="H46"/>
      <c s="8" r="I46"/>
      <c s="8" r="J46"/>
      <c s="8" r="K46"/>
      <c s="8" r="L46"/>
      <c s="8" r="M46"/>
      <c s="8" r="N46"/>
      <c s="8" r="O46"/>
      <c s="8" r="P46"/>
      <c s="8" r="Q46"/>
      <c s="8" r="R46"/>
    </row>
    <row r="47">
      <c s="8" r="A47"/>
      <c s="8" r="B47"/>
      <c s="8" r="C47"/>
      <c s="8" r="D47"/>
      <c s="8" r="E47"/>
      <c s="8" r="F47"/>
      <c s="8" r="G47"/>
      <c s="8" r="H47"/>
      <c s="8" r="I47"/>
      <c s="8" r="J47"/>
      <c s="8" r="K47"/>
      <c s="8" r="L47"/>
      <c s="8" r="M47"/>
      <c s="8" r="N47"/>
      <c s="8" r="O47"/>
      <c s="8" r="P47"/>
      <c s="8" r="Q47"/>
      <c s="8" r="R47"/>
    </row>
    <row r="48">
      <c s="8" r="A48"/>
      <c s="8" r="B48"/>
      <c s="8" r="C48"/>
      <c s="8" r="D48"/>
      <c s="8" r="E48"/>
      <c s="8" r="F48"/>
      <c s="8" r="G48"/>
      <c s="8" r="H48"/>
      <c s="8" r="I48"/>
      <c s="8" r="J48"/>
      <c s="8" r="K48"/>
      <c s="8" r="L48"/>
      <c s="8" r="M48"/>
      <c s="8" r="N48"/>
      <c s="8" r="O48"/>
      <c s="8" r="P48"/>
      <c s="8" r="Q48"/>
      <c s="8" r="R48"/>
    </row>
    <row r="49">
      <c s="8" r="A49"/>
      <c s="8" r="B49"/>
      <c s="8" r="C49"/>
      <c s="8" r="D49"/>
      <c s="8" r="E49"/>
      <c s="8" r="F49"/>
      <c s="8" r="G49"/>
      <c s="8" r="H49"/>
      <c s="8" r="I49"/>
      <c s="8" r="J49"/>
      <c s="8" r="K49"/>
      <c s="8" r="L49"/>
      <c s="8" r="M49"/>
      <c s="8" r="N49"/>
      <c s="8" r="O49"/>
      <c s="8" r="P49"/>
      <c s="8" r="Q49"/>
      <c s="8" r="R49"/>
    </row>
    <row r="50">
      <c s="8" r="A50"/>
      <c s="8" r="B50"/>
      <c s="8" r="C50"/>
      <c s="8" r="D50"/>
      <c s="8" r="E50"/>
      <c s="8" r="F50"/>
      <c s="8" r="G50"/>
      <c s="8" r="H50"/>
      <c s="8" r="I50"/>
      <c s="8" r="J50"/>
      <c s="8" r="K50"/>
      <c s="8" r="L50"/>
      <c s="8" r="M50"/>
      <c s="8" r="N50"/>
      <c s="8" r="O50"/>
      <c s="8" r="P50"/>
      <c s="8" r="Q50"/>
      <c s="8" r="R50"/>
    </row>
    <row r="51">
      <c s="8" r="A51"/>
      <c s="8" r="B51"/>
      <c s="8" r="C51"/>
      <c s="8" r="D51"/>
      <c s="8" r="E51"/>
      <c s="8" r="F51"/>
      <c s="8" r="G51"/>
      <c s="8" r="H51"/>
      <c s="8" r="I51"/>
      <c s="8" r="J51"/>
      <c s="8" r="K51"/>
      <c s="8" r="L51"/>
      <c s="8" r="M51"/>
      <c s="8" r="N51"/>
      <c s="8" r="O51"/>
      <c s="8" r="P51"/>
      <c s="8" r="Q51"/>
      <c s="8" r="R51"/>
    </row>
    <row r="52">
      <c s="8" r="A52"/>
      <c s="8" r="B52"/>
      <c s="8" r="C52"/>
      <c s="8" r="D52"/>
      <c s="8" r="E52"/>
      <c s="8" r="F52"/>
      <c s="8" r="G52"/>
      <c s="8" r="H52"/>
      <c s="8" r="I52"/>
      <c s="8" r="J52"/>
      <c s="8" r="K52"/>
      <c s="8" r="L52"/>
      <c s="8" r="M52"/>
      <c s="8" r="N52"/>
      <c s="8" r="O52"/>
      <c s="8" r="P52"/>
      <c s="8" r="Q52"/>
      <c s="8" r="R52"/>
    </row>
    <row r="53">
      <c s="8" r="A53"/>
      <c s="8" r="B53"/>
      <c s="8" r="C53"/>
      <c s="8" r="D53"/>
      <c s="8" r="E53"/>
      <c s="8" r="F53"/>
      <c s="8" r="G53"/>
      <c s="8" r="H53"/>
      <c s="8" r="I53"/>
      <c s="8" r="J53"/>
      <c s="8" r="K53"/>
      <c s="8" r="L53"/>
      <c s="8" r="M53"/>
      <c s="8" r="N53"/>
      <c s="8" r="O53"/>
      <c s="8" r="P53"/>
      <c s="8" r="Q53"/>
      <c s="8" r="R53"/>
    </row>
    <row r="54">
      <c s="8" r="A54"/>
      <c s="8" r="B54"/>
      <c s="8" r="C54"/>
      <c s="8" r="D54"/>
      <c s="8" r="E54"/>
      <c s="8" r="F54"/>
      <c s="8" r="G54"/>
      <c s="8" r="H54"/>
      <c s="8" r="I54"/>
      <c s="8" r="J54"/>
      <c s="8" r="K54"/>
      <c s="8" r="L54"/>
      <c s="8" r="M54"/>
      <c s="8" r="N54"/>
      <c s="8" r="O54"/>
      <c s="8" r="P54"/>
      <c s="8" r="Q54"/>
      <c s="8" r="R54"/>
    </row>
    <row r="55">
      <c s="8" r="A55"/>
      <c s="8" r="B55"/>
      <c s="8" r="C55"/>
      <c s="8" r="D55"/>
      <c s="8" r="E55"/>
      <c s="8" r="F55"/>
      <c s="8" r="G55"/>
      <c s="8" r="H55"/>
      <c s="8" r="I55"/>
      <c s="8" r="J55"/>
      <c s="8" r="K55"/>
      <c s="8" r="L55"/>
      <c s="8" r="M55"/>
      <c s="8" r="N55"/>
      <c s="8" r="O55"/>
      <c s="8" r="P55"/>
      <c s="8" r="Q55"/>
      <c s="8" r="R55"/>
    </row>
    <row r="56">
      <c s="8" r="A56"/>
      <c s="8" r="B56"/>
      <c s="8" r="C56"/>
      <c s="8" r="D56"/>
      <c s="8" r="E56"/>
      <c s="8" r="F56"/>
      <c s="8" r="G56"/>
      <c s="8" r="H56"/>
      <c s="8" r="I56"/>
      <c s="8" r="J56"/>
      <c s="8" r="K56"/>
      <c s="8" r="L56"/>
      <c s="8" r="M56"/>
      <c s="8" r="N56"/>
      <c s="8" r="O56"/>
      <c s="8" r="P56"/>
      <c s="8" r="Q56"/>
      <c s="8" r="R56"/>
    </row>
    <row r="57">
      <c s="8" r="A57"/>
      <c s="8" r="B57"/>
      <c s="8" r="C57"/>
      <c s="8" r="D57"/>
      <c s="8" r="E57"/>
      <c s="8" r="F57"/>
      <c s="8" r="G57"/>
      <c s="8" r="H57"/>
      <c s="8" r="I57"/>
      <c s="8" r="J57"/>
      <c s="8" r="K57"/>
      <c s="8" r="L57"/>
      <c s="8" r="M57"/>
      <c s="8" r="N57"/>
      <c s="8" r="O57"/>
      <c s="8" r="P57"/>
      <c s="8" r="Q57"/>
      <c s="8" r="R57"/>
    </row>
    <row r="58">
      <c s="8" r="A58"/>
      <c s="8" r="B58"/>
      <c s="8" r="C58"/>
      <c s="8" r="D58"/>
      <c s="8" r="E58"/>
      <c s="8" r="F58"/>
      <c s="8" r="G58"/>
      <c s="8" r="H58"/>
      <c s="8" r="I58"/>
      <c s="8" r="J58"/>
      <c s="8" r="K58"/>
      <c s="8" r="L58"/>
      <c s="8" r="M58"/>
      <c s="8" r="N58"/>
      <c s="8" r="O58"/>
      <c s="8" r="P58"/>
      <c s="8" r="Q58"/>
      <c s="8" r="R58"/>
    </row>
    <row r="59">
      <c s="8" r="A59"/>
      <c s="8" r="B59"/>
      <c s="8" r="C59"/>
      <c s="8" r="D59"/>
      <c s="8" r="E59"/>
      <c s="8" r="F59"/>
      <c s="8" r="G59"/>
      <c s="8" r="H59"/>
      <c s="8" r="I59"/>
      <c s="8" r="J59"/>
      <c s="8" r="K59"/>
      <c s="8" r="L59"/>
      <c s="8" r="M59"/>
      <c s="8" r="N59"/>
      <c s="8" r="O59"/>
      <c s="8" r="P59"/>
      <c s="8" r="Q59"/>
      <c s="8" r="R59"/>
    </row>
    <row r="60">
      <c s="8" r="A60"/>
      <c s="8" r="B60"/>
      <c s="8" r="C60"/>
      <c s="8" r="D60"/>
      <c s="8" r="E60"/>
      <c s="8" r="F60"/>
      <c s="8" r="G60"/>
      <c s="8" r="H60"/>
      <c s="8" r="I60"/>
      <c s="8" r="J60"/>
      <c s="8" r="K60"/>
      <c s="8" r="L60"/>
      <c s="8" r="M60"/>
      <c s="8" r="N60"/>
      <c s="8" r="O60"/>
      <c s="8" r="P60"/>
      <c s="8" r="Q60"/>
      <c s="8" r="R60"/>
    </row>
    <row r="61">
      <c s="8" r="A61"/>
      <c s="8" r="B61"/>
      <c s="8" r="C61"/>
      <c s="8" r="D61"/>
      <c s="8" r="E61"/>
      <c s="8" r="F61"/>
      <c s="8" r="G61"/>
      <c s="8" r="H61"/>
      <c s="8" r="I61"/>
      <c s="8" r="J61"/>
      <c s="8" r="K61"/>
      <c s="8" r="L61"/>
      <c s="8" r="M61"/>
      <c s="8" r="N61"/>
      <c s="8" r="O61"/>
      <c s="8" r="P61"/>
      <c s="8" r="Q61"/>
      <c s="8" r="R61"/>
    </row>
    <row r="62">
      <c s="8" r="A62"/>
      <c s="8" r="B62"/>
      <c s="8" r="C62"/>
      <c s="8" r="D62"/>
      <c s="8" r="E62"/>
      <c s="8" r="F62"/>
      <c s="8" r="G62"/>
      <c s="8" r="H62"/>
      <c s="8" r="I62"/>
      <c s="8" r="J62"/>
      <c s="8" r="K62"/>
      <c s="8" r="L62"/>
      <c s="8" r="M62"/>
      <c s="8" r="N62"/>
      <c s="8" r="O62"/>
      <c s="8" r="P62"/>
      <c s="8" r="Q62"/>
      <c s="8" r="R62"/>
    </row>
    <row r="63">
      <c s="8" r="A63"/>
      <c s="8" r="B63"/>
      <c s="8" r="C63"/>
      <c s="8" r="D63"/>
      <c s="8" r="E63"/>
      <c s="8" r="F63"/>
      <c s="8" r="G63"/>
      <c s="8" r="H63"/>
      <c s="8" r="I63"/>
      <c s="8" r="J63"/>
      <c s="8" r="K63"/>
      <c s="8" r="L63"/>
      <c s="8" r="M63"/>
      <c s="8" r="N63"/>
      <c s="8" r="O63"/>
      <c s="8" r="P63"/>
      <c s="8" r="Q63"/>
      <c s="8" r="R63"/>
    </row>
    <row r="64">
      <c s="8" r="A64"/>
      <c s="8" r="B64"/>
      <c s="8" r="C64"/>
      <c s="8" r="D64"/>
      <c s="8" r="E64"/>
      <c s="8" r="F64"/>
      <c s="8" r="G64"/>
      <c s="8" r="H64"/>
      <c s="8" r="I64"/>
      <c s="8" r="J64"/>
      <c s="8" r="K64"/>
      <c s="8" r="L64"/>
      <c s="8" r="M64"/>
      <c s="8" r="N64"/>
      <c s="8" r="O64"/>
      <c s="8" r="P64"/>
      <c s="8" r="Q64"/>
      <c s="8" r="R64"/>
    </row>
    <row r="65">
      <c s="8" r="A65"/>
      <c s="8" r="B65"/>
      <c s="8" r="C65"/>
      <c s="8" r="D65"/>
      <c s="8" r="E65"/>
      <c s="8" r="F65"/>
      <c s="8" r="G65"/>
      <c s="8" r="H65"/>
      <c s="8" r="I65"/>
      <c s="8" r="J65"/>
      <c s="8" r="K65"/>
      <c s="8" r="L65"/>
      <c s="8" r="M65"/>
      <c s="8" r="N65"/>
      <c s="8" r="O65"/>
      <c s="8" r="P65"/>
      <c s="8" r="Q65"/>
      <c s="8" r="R65"/>
    </row>
    <row r="66">
      <c s="8" r="A66"/>
      <c s="8" r="B66"/>
      <c s="8" r="C66"/>
      <c s="8" r="D66"/>
      <c s="8" r="E66"/>
      <c s="8" r="F66"/>
      <c s="8" r="G66"/>
      <c s="8" r="H66"/>
      <c s="8" r="I66"/>
      <c s="8" r="J66"/>
      <c s="8" r="K66"/>
      <c s="8" r="L66"/>
      <c s="8" r="M66"/>
      <c s="8" r="N66"/>
      <c s="8" r="O66"/>
      <c s="8" r="P66"/>
      <c s="8" r="Q66"/>
      <c s="8" r="R66"/>
    </row>
    <row r="67">
      <c s="8" r="A67"/>
      <c s="8" r="B67"/>
      <c s="8" r="C67"/>
      <c s="8" r="D67"/>
      <c s="8" r="E67"/>
      <c s="8" r="F67"/>
      <c s="8" r="G67"/>
      <c s="8" r="H67"/>
      <c s="8" r="I67"/>
      <c s="8" r="J67"/>
      <c s="8" r="K67"/>
      <c s="8" r="L67"/>
      <c s="8" r="M67"/>
      <c s="8" r="N67"/>
      <c s="8" r="O67"/>
      <c s="8" r="P67"/>
      <c s="8" r="Q67"/>
      <c s="8" r="R67"/>
    </row>
    <row r="68">
      <c s="8" r="A68"/>
      <c s="8" r="B68"/>
      <c s="8" r="C68"/>
      <c s="8" r="D68"/>
      <c s="8" r="E68"/>
      <c s="8" r="F68"/>
      <c s="8" r="G68"/>
      <c s="8" r="H68"/>
      <c s="8" r="I68"/>
      <c s="8" r="J68"/>
      <c s="8" r="K68"/>
      <c s="8" r="L68"/>
      <c s="8" r="M68"/>
      <c s="8" r="N68"/>
      <c s="8" r="O68"/>
      <c s="8" r="P68"/>
      <c s="8" r="Q68"/>
      <c s="8" r="R68"/>
    </row>
    <row r="69">
      <c s="8" r="A69"/>
      <c s="8" r="B69"/>
      <c s="8" r="C69"/>
      <c s="8" r="D69"/>
      <c s="8" r="E69"/>
      <c s="8" r="F69"/>
      <c s="8" r="G69"/>
      <c s="8" r="H69"/>
      <c s="8" r="I69"/>
      <c s="8" r="J69"/>
      <c s="8" r="K69"/>
      <c s="8" r="L69"/>
      <c s="8" r="M69"/>
      <c s="8" r="N69"/>
      <c s="8" r="O69"/>
      <c s="8" r="P69"/>
      <c s="8" r="Q69"/>
      <c s="8" r="R69"/>
    </row>
    <row r="70">
      <c s="8" r="A70"/>
      <c s="8" r="B70"/>
      <c s="8" r="C70"/>
      <c s="8" r="D70"/>
      <c s="8" r="E70"/>
      <c s="8" r="F70"/>
      <c s="8" r="G70"/>
      <c s="8" r="H70"/>
      <c s="8" r="I70"/>
      <c s="8" r="J70"/>
      <c s="8" r="K70"/>
      <c s="8" r="L70"/>
      <c s="8" r="M70"/>
      <c s="8" r="N70"/>
      <c s="8" r="O70"/>
      <c s="8" r="P70"/>
      <c s="8" r="Q70"/>
      <c s="8" r="R70"/>
    </row>
    <row r="71">
      <c s="8" r="A71"/>
      <c s="8" r="B71"/>
      <c s="8" r="C71"/>
      <c s="8" r="D71"/>
      <c s="8" r="E71"/>
      <c s="8" r="F71"/>
      <c s="8" r="G71"/>
      <c s="8" r="H71"/>
      <c s="8" r="I71"/>
      <c s="8" r="J71"/>
      <c s="8" r="K71"/>
      <c s="8" r="L71"/>
      <c s="8" r="M71"/>
      <c s="8" r="N71"/>
      <c s="8" r="O71"/>
      <c s="8" r="P71"/>
      <c s="8" r="Q71"/>
      <c s="8" r="R71"/>
    </row>
    <row r="72">
      <c s="8" r="A72"/>
      <c s="8" r="B72"/>
      <c s="8" r="C72"/>
      <c s="8" r="D72"/>
      <c s="8" r="E72"/>
      <c s="8" r="F72"/>
      <c s="8" r="G72"/>
      <c s="8" r="H72"/>
      <c s="8" r="I72"/>
      <c s="8" r="J72"/>
      <c s="8" r="K72"/>
      <c s="8" r="L72"/>
      <c s="8" r="M72"/>
      <c s="8" r="N72"/>
      <c s="8" r="O72"/>
      <c s="8" r="P72"/>
      <c s="8" r="Q72"/>
      <c s="8" r="R72"/>
    </row>
    <row r="73">
      <c s="8" r="A73"/>
      <c s="8" r="B73"/>
      <c s="8" r="C73"/>
      <c s="8" r="D73"/>
      <c s="8" r="E73"/>
      <c s="8" r="F73"/>
      <c s="8" r="G73"/>
      <c s="8" r="H73"/>
      <c s="8" r="I73"/>
      <c s="8" r="J73"/>
      <c s="8" r="K73"/>
      <c s="8" r="L73"/>
      <c s="8" r="M73"/>
      <c s="8" r="N73"/>
      <c s="8" r="O73"/>
      <c s="8" r="P73"/>
      <c s="8" r="Q73"/>
      <c s="8" r="R73"/>
    </row>
    <row r="74">
      <c s="8" r="A74"/>
      <c s="8" r="B74"/>
      <c s="8" r="C74"/>
      <c s="8" r="D74"/>
      <c s="8" r="E74"/>
      <c s="8" r="F74"/>
      <c s="8" r="G74"/>
      <c s="8" r="H74"/>
      <c s="8" r="I74"/>
      <c s="8" r="J74"/>
      <c s="8" r="K74"/>
      <c s="8" r="L74"/>
      <c s="8" r="M74"/>
      <c s="8" r="N74"/>
      <c s="8" r="O74"/>
      <c s="8" r="P74"/>
      <c s="8" r="Q74"/>
      <c s="8" r="R74"/>
    </row>
    <row r="75">
      <c s="8" r="A75"/>
      <c s="8" r="B75"/>
      <c s="8" r="C75"/>
      <c s="8" r="D75"/>
      <c s="8" r="E75"/>
      <c s="8" r="F75"/>
      <c s="8" r="G75"/>
      <c s="8" r="H75"/>
      <c s="8" r="I75"/>
      <c s="8" r="J75"/>
      <c s="8" r="K75"/>
      <c s="8" r="L75"/>
      <c s="8" r="M75"/>
      <c s="8" r="N75"/>
      <c s="8" r="O75"/>
      <c s="8" r="P75"/>
      <c s="8" r="Q75"/>
      <c s="8" r="R75"/>
    </row>
    <row r="76">
      <c s="8" r="A76"/>
      <c s="8" r="B76"/>
      <c s="8" r="C76"/>
      <c s="8" r="D76"/>
      <c s="8" r="E76"/>
      <c s="8" r="F76"/>
      <c s="8" r="G76"/>
      <c s="8" r="H76"/>
      <c s="8" r="I76"/>
      <c s="8" r="J76"/>
      <c s="8" r="K76"/>
      <c s="8" r="L76"/>
      <c s="8" r="M76"/>
      <c s="8" r="N76"/>
      <c s="8" r="O76"/>
      <c s="8" r="P76"/>
      <c s="8" r="Q76"/>
      <c s="8" r="R76"/>
    </row>
    <row r="77">
      <c s="8" r="A77"/>
      <c s="8" r="B77"/>
      <c s="8" r="C77"/>
      <c s="8" r="D77"/>
      <c s="8" r="E77"/>
      <c s="8" r="F77"/>
      <c s="8" r="G77"/>
      <c s="8" r="H77"/>
      <c s="8" r="I77"/>
      <c s="8" r="J77"/>
      <c s="8" r="K77"/>
      <c s="8" r="L77"/>
      <c s="8" r="M77"/>
      <c s="8" r="N77"/>
      <c s="8" r="O77"/>
      <c s="8" r="P77"/>
      <c s="8" r="Q77"/>
      <c s="8" r="R77"/>
    </row>
    <row r="78">
      <c s="8" r="A78"/>
      <c s="8" r="B78"/>
      <c s="8" r="C78"/>
      <c s="8" r="D78"/>
      <c s="8" r="E78"/>
      <c s="8" r="F78"/>
      <c s="8" r="G78"/>
      <c s="8" r="H78"/>
      <c s="8" r="I78"/>
      <c s="8" r="J78"/>
      <c s="8" r="K78"/>
      <c s="8" r="L78"/>
      <c s="8" r="M78"/>
      <c s="8" r="N78"/>
      <c s="8" r="O78"/>
      <c s="8" r="P78"/>
      <c s="8" r="Q78"/>
      <c s="8" r="R78"/>
    </row>
    <row r="79">
      <c s="8" r="A79"/>
      <c s="8" r="B79"/>
      <c s="8" r="C79"/>
      <c s="8" r="D79"/>
      <c s="8" r="E79"/>
      <c s="8" r="F79"/>
      <c s="8" r="G79"/>
      <c s="8" r="H79"/>
      <c s="8" r="I79"/>
      <c s="8" r="J79"/>
      <c s="8" r="K79"/>
      <c s="8" r="L79"/>
      <c s="8" r="M79"/>
      <c s="8" r="N79"/>
      <c s="8" r="O79"/>
      <c s="8" r="P79"/>
      <c s="8" r="Q79"/>
      <c s="8" r="R79"/>
    </row>
    <row r="80">
      <c s="8" r="A80"/>
      <c s="8" r="B80"/>
      <c s="8" r="C80"/>
      <c s="8" r="D80"/>
      <c s="8" r="E80"/>
      <c s="8" r="F80"/>
      <c s="8" r="G80"/>
      <c s="8" r="H80"/>
      <c s="8" r="I80"/>
      <c s="8" r="J80"/>
      <c s="8" r="K80"/>
      <c s="8" r="L80"/>
      <c s="8" r="M80"/>
      <c s="8" r="N80"/>
      <c s="8" r="O80"/>
      <c s="8" r="P80"/>
      <c s="8" r="Q80"/>
      <c s="8" r="R80"/>
    </row>
    <row r="81">
      <c s="8" r="A81"/>
      <c s="8" r="B81"/>
      <c s="8" r="C81"/>
      <c s="8" r="D81"/>
      <c s="8" r="E81"/>
      <c s="8" r="F81"/>
      <c s="8" r="G81"/>
      <c s="8" r="H81"/>
      <c s="8" r="I81"/>
      <c s="8" r="J81"/>
      <c s="8" r="K81"/>
      <c s="8" r="L81"/>
      <c s="8" r="M81"/>
      <c s="8" r="N81"/>
      <c s="8" r="O81"/>
      <c s="8" r="P81"/>
      <c s="8" r="Q81"/>
      <c s="8" r="R81"/>
    </row>
    <row r="82">
      <c s="8" r="A82"/>
      <c s="8" r="B82"/>
      <c s="8" r="C82"/>
      <c s="8" r="D82"/>
      <c s="8" r="E82"/>
      <c s="8" r="F82"/>
      <c s="8" r="G82"/>
      <c s="8" r="H82"/>
      <c s="8" r="I82"/>
      <c s="8" r="J82"/>
      <c s="8" r="K82"/>
      <c s="8" r="L82"/>
      <c s="8" r="M82"/>
      <c s="8" r="N82"/>
      <c s="8" r="O82"/>
      <c s="8" r="P82"/>
      <c s="8" r="Q82"/>
      <c s="8" r="R82"/>
    </row>
    <row r="83">
      <c s="8" r="A83"/>
      <c s="8" r="B83"/>
      <c s="8" r="C83"/>
      <c s="8" r="D83"/>
      <c s="8" r="E83"/>
      <c s="8" r="F83"/>
      <c s="8" r="G83"/>
      <c s="8" r="H83"/>
      <c s="8" r="I83"/>
      <c s="8" r="J83"/>
      <c s="8" r="K83"/>
      <c s="8" r="L83"/>
      <c s="8" r="M83"/>
      <c s="8" r="N83"/>
      <c s="8" r="O83"/>
      <c s="8" r="P83"/>
      <c s="8" r="Q83"/>
      <c s="8" r="R83"/>
    </row>
    <row r="84">
      <c s="8" r="A84"/>
      <c s="8" r="B84"/>
      <c s="8" r="C84"/>
      <c s="8" r="D84"/>
      <c s="8" r="E84"/>
      <c s="8" r="F84"/>
      <c s="8" r="G84"/>
      <c s="8" r="H84"/>
      <c s="8" r="I84"/>
      <c s="8" r="J84"/>
      <c s="8" r="K84"/>
      <c s="8" r="L84"/>
      <c s="8" r="M84"/>
      <c s="8" r="N84"/>
      <c s="8" r="O84"/>
      <c s="8" r="P84"/>
      <c s="8" r="Q84"/>
      <c s="8" r="R84"/>
    </row>
    <row r="85">
      <c s="8" r="A85"/>
      <c s="8" r="B85"/>
      <c s="8" r="C85"/>
      <c s="8" r="D85"/>
      <c s="8" r="E85"/>
      <c s="8" r="F85"/>
      <c s="8" r="G85"/>
      <c s="8" r="H85"/>
      <c s="8" r="I85"/>
      <c s="8" r="J85"/>
      <c s="8" r="K85"/>
      <c s="8" r="L85"/>
      <c s="8" r="M85"/>
      <c s="8" r="N85"/>
      <c s="8" r="O85"/>
      <c s="8" r="P85"/>
      <c s="8" r="Q85"/>
      <c s="8" r="R85"/>
    </row>
    <row r="86">
      <c s="8" r="A86"/>
      <c s="8" r="B86"/>
      <c s="8" r="C86"/>
      <c s="8" r="D86"/>
      <c s="8" r="E86"/>
      <c s="8" r="F86"/>
      <c s="8" r="G86"/>
      <c s="8" r="H86"/>
      <c s="8" r="I86"/>
      <c s="8" r="J86"/>
      <c s="8" r="K86"/>
      <c s="8" r="L86"/>
      <c s="8" r="M86"/>
      <c s="8" r="N86"/>
      <c s="8" r="O86"/>
      <c s="8" r="P86"/>
      <c s="8" r="Q86"/>
      <c s="8" r="R86"/>
    </row>
    <row r="87">
      <c s="8" r="A87"/>
      <c s="8" r="B87"/>
      <c s="8" r="C87"/>
      <c s="8" r="D87"/>
      <c s="8" r="E87"/>
      <c s="8" r="F87"/>
      <c s="8" r="G87"/>
      <c s="8" r="H87"/>
      <c s="8" r="I87"/>
      <c s="8" r="J87"/>
      <c s="8" r="K87"/>
      <c s="8" r="L87"/>
      <c s="8" r="M87"/>
      <c s="8" r="N87"/>
      <c s="8" r="O87"/>
      <c s="8" r="P87"/>
      <c s="8" r="Q87"/>
      <c s="8" r="R87"/>
    </row>
    <row r="88">
      <c s="8" r="A88"/>
      <c s="8" r="B88"/>
      <c s="8" r="C88"/>
      <c s="8" r="D88"/>
      <c s="8" r="E88"/>
      <c s="8" r="F88"/>
      <c s="8" r="G88"/>
      <c s="8" r="H88"/>
      <c s="8" r="I88"/>
      <c s="8" r="J88"/>
      <c s="8" r="K88"/>
      <c s="8" r="L88"/>
      <c s="8" r="M88"/>
      <c s="8" r="N88"/>
      <c s="8" r="O88"/>
      <c s="8" r="P88"/>
      <c s="8" r="Q88"/>
      <c s="8" r="R88"/>
    </row>
    <row r="89">
      <c s="8" r="A89"/>
      <c s="8" r="B89"/>
      <c s="8" r="C89"/>
      <c s="8" r="D89"/>
      <c s="8" r="E89"/>
      <c s="8" r="F89"/>
      <c s="8" r="G89"/>
      <c s="8" r="H89"/>
      <c s="8" r="I89"/>
      <c s="8" r="J89"/>
      <c s="8" r="K89"/>
      <c s="8" r="L89"/>
      <c s="8" r="M89"/>
      <c s="8" r="N89"/>
      <c s="8" r="O89"/>
      <c s="8" r="P89"/>
      <c s="8" r="Q89"/>
      <c s="8" r="R89"/>
    </row>
    <row r="90">
      <c s="8" r="A90"/>
      <c s="8" r="B90"/>
      <c s="8" r="C90"/>
      <c s="8" r="D90"/>
      <c s="8" r="E90"/>
      <c s="8" r="F90"/>
      <c s="8" r="G90"/>
      <c s="8" r="H90"/>
      <c s="8" r="I90"/>
      <c s="8" r="J90"/>
      <c s="8" r="K90"/>
      <c s="8" r="L90"/>
      <c s="8" r="M90"/>
      <c s="8" r="N90"/>
      <c s="8" r="O90"/>
      <c s="8" r="P90"/>
      <c s="8" r="Q90"/>
      <c s="8" r="R90"/>
    </row>
    <row r="91">
      <c s="8" r="A91"/>
      <c s="8" r="B91"/>
      <c s="8" r="C91"/>
      <c s="8" r="D91"/>
      <c s="8" r="E91"/>
      <c s="8" r="F91"/>
      <c s="8" r="G91"/>
      <c s="8" r="H91"/>
      <c s="8" r="I91"/>
      <c s="8" r="J91"/>
      <c s="8" r="K91"/>
      <c s="8" r="L91"/>
      <c s="8" r="M91"/>
      <c s="8" r="N91"/>
      <c s="8" r="O91"/>
      <c s="8" r="P91"/>
      <c s="8" r="Q91"/>
      <c s="8" r="R91"/>
    </row>
    <row r="92">
      <c s="8" r="A92"/>
      <c s="8" r="B92"/>
      <c s="8" r="C92"/>
      <c s="8" r="D92"/>
      <c s="8" r="E92"/>
      <c s="8" r="F92"/>
      <c s="8" r="G92"/>
      <c s="8" r="H92"/>
      <c s="8" r="I92"/>
      <c s="8" r="J92"/>
      <c s="8" r="K92"/>
      <c s="8" r="L92"/>
      <c s="8" r="M92"/>
      <c s="8" r="N92"/>
      <c s="8" r="O92"/>
      <c s="8" r="P92"/>
      <c s="8" r="Q92"/>
      <c s="8" r="R92"/>
    </row>
    <row r="93">
      <c s="8" r="A93"/>
      <c s="8" r="B93"/>
      <c s="8" r="C93"/>
      <c s="8" r="D93"/>
      <c s="8" r="E93"/>
      <c s="8" r="F93"/>
      <c s="8" r="G93"/>
      <c s="8" r="H93"/>
      <c s="8" r="I93"/>
      <c s="8" r="J93"/>
      <c s="8" r="K93"/>
      <c s="8" r="L93"/>
      <c s="8" r="M93"/>
      <c s="8" r="N93"/>
      <c s="8" r="O93"/>
      <c s="8" r="P93"/>
      <c s="8" r="Q93"/>
      <c s="8" r="R93"/>
    </row>
    <row r="94">
      <c s="8" r="A94"/>
      <c s="8" r="B94"/>
      <c s="8" r="C94"/>
      <c s="8" r="D94"/>
      <c s="8" r="E94"/>
      <c s="8" r="F94"/>
      <c s="8" r="G94"/>
      <c s="8" r="H94"/>
      <c s="8" r="I94"/>
      <c s="8" r="J94"/>
      <c s="8" r="K94"/>
      <c s="8" r="L94"/>
      <c s="8" r="M94"/>
      <c s="8" r="N94"/>
      <c s="8" r="O94"/>
      <c s="8" r="P94"/>
      <c s="8" r="Q94"/>
      <c s="8" r="R94"/>
    </row>
    <row r="95">
      <c s="8" r="A95"/>
      <c s="8" r="B95"/>
      <c s="8" r="C95"/>
      <c s="8" r="D95"/>
      <c s="8" r="E95"/>
      <c s="8" r="F95"/>
      <c s="8" r="G95"/>
      <c s="8" r="H95"/>
      <c s="8" r="I95"/>
      <c s="8" r="J95"/>
      <c s="8" r="K95"/>
      <c s="8" r="L95"/>
      <c s="8" r="M95"/>
      <c s="8" r="N95"/>
      <c s="8" r="O95"/>
      <c s="8" r="P95"/>
      <c s="8" r="Q95"/>
      <c s="8" r="R95"/>
    </row>
    <row r="96">
      <c s="8" r="A96"/>
      <c s="8" r="B96"/>
      <c s="8" r="C96"/>
      <c s="8" r="D96"/>
      <c s="8" r="E96"/>
      <c s="8" r="F96"/>
      <c s="8" r="G96"/>
      <c s="8" r="H96"/>
      <c s="8" r="I96"/>
      <c s="8" r="J96"/>
      <c s="8" r="K96"/>
      <c s="8" r="L96"/>
      <c s="8" r="M96"/>
      <c s="8" r="N96"/>
      <c s="8" r="O96"/>
      <c s="8" r="P96"/>
      <c s="8" r="Q96"/>
      <c s="8" r="R96"/>
    </row>
    <row r="97">
      <c s="8" r="A97"/>
      <c s="8" r="B97"/>
      <c s="8" r="C97"/>
      <c s="8" r="D97"/>
      <c s="8" r="E97"/>
      <c s="8" r="F97"/>
      <c s="8" r="G97"/>
      <c s="8" r="H97"/>
      <c s="8" r="I97"/>
      <c s="8" r="J97"/>
      <c s="8" r="K97"/>
      <c s="8" r="L97"/>
      <c s="8" r="M97"/>
      <c s="8" r="N97"/>
      <c s="8" r="O97"/>
      <c s="8" r="P97"/>
      <c s="8" r="Q97"/>
      <c s="8" r="R97"/>
    </row>
    <row r="98">
      <c s="8" r="A98"/>
      <c s="8" r="B98"/>
      <c s="8" r="C98"/>
      <c s="8" r="D98"/>
      <c s="8" r="E98"/>
      <c s="8" r="F98"/>
      <c s="8" r="G98"/>
      <c s="8" r="H98"/>
      <c s="8" r="I98"/>
      <c s="8" r="J98"/>
      <c s="8" r="K98"/>
      <c s="8" r="L98"/>
      <c s="8" r="M98"/>
      <c s="8" r="N98"/>
      <c s="8" r="O98"/>
      <c s="8" r="P98"/>
      <c s="8" r="Q98"/>
      <c s="8" r="R98"/>
    </row>
    <row r="99">
      <c s="8" r="A99"/>
      <c s="8" r="B99"/>
      <c s="8" r="C99"/>
      <c s="8" r="D99"/>
      <c s="8" r="E99"/>
      <c s="8" r="F99"/>
      <c s="8" r="G99"/>
      <c s="8" r="H99"/>
      <c s="8" r="I99"/>
      <c s="8" r="J99"/>
      <c s="8" r="K99"/>
      <c s="8" r="L99"/>
      <c s="8" r="M99"/>
      <c s="8" r="N99"/>
      <c s="8" r="O99"/>
      <c s="8" r="P99"/>
      <c s="8" r="Q99"/>
      <c s="8" r="R99"/>
    </row>
    <row r="100">
      <c s="8" r="A100"/>
      <c s="8" r="B100"/>
      <c s="8" r="C100"/>
      <c s="8" r="D100"/>
      <c s="8" r="E100"/>
      <c s="8" r="F100"/>
      <c s="8" r="G100"/>
      <c s="8" r="H100"/>
      <c s="8" r="I100"/>
      <c s="8" r="J100"/>
      <c s="8" r="K100"/>
      <c s="8" r="L100"/>
      <c s="8" r="M100"/>
      <c s="8" r="N100"/>
      <c s="8" r="O100"/>
      <c s="8" r="P100"/>
      <c s="8" r="Q100"/>
      <c s="8" r="R100"/>
    </row>
  </sheetData>
  <mergeCells count="1">
    <mergeCell ref="B2:G2"/>
  </mergeCell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2" customWidth="1" max="2" width="12.43"/>
    <col min="4" customWidth="1" max="4" width="50.29"/>
    <col min="5" customWidth="1" max="5" width="45.43"/>
    <col min="6" customWidth="1" max="6" width="33.29"/>
  </cols>
  <sheetData>
    <row r="1">
      <c t="s" s="70" r="A1">
        <v>0</v>
      </c>
      <c t="s" s="70" r="B1">
        <v>110</v>
      </c>
      <c t="s" s="70" r="C1">
        <v>111</v>
      </c>
      <c t="s" s="70" r="D1">
        <v>112</v>
      </c>
      <c t="s" s="70" r="E1">
        <v>113</v>
      </c>
      <c t="s" s="70" r="F1">
        <v>114</v>
      </c>
      <c t="s" s="70" r="G1">
        <v>115</v>
      </c>
      <c t="s" s="70" r="H1">
        <v>116</v>
      </c>
      <c t="s" s="70" r="I1">
        <v>117</v>
      </c>
      <c t="s" s="70" r="J1">
        <v>118</v>
      </c>
      <c t="s" s="70" r="K1">
        <v>119</v>
      </c>
      <c t="s" s="70" r="L1">
        <v>120</v>
      </c>
      <c t="s" s="70" r="M1">
        <v>121</v>
      </c>
      <c s="70" r="N1"/>
      <c s="70" r="O1"/>
      <c s="70" r="P1"/>
      <c s="70" r="Q1"/>
      <c s="22" r="R1"/>
      <c s="22" r="S1"/>
      <c s="22" r="T1"/>
      <c s="22" r="U1"/>
      <c s="22" r="V1"/>
    </row>
    <row r="2">
      <c t="s" s="27" r="A2">
        <v>122</v>
      </c>
      <c t="s" s="24" r="B2">
        <v>123</v>
      </c>
      <c s="24" r="C2"/>
      <c s="24" r="D2"/>
      <c s="24" r="E2"/>
      <c s="24" r="F2"/>
      <c s="24" r="G2"/>
      <c s="8" r="H2"/>
      <c s="8" r="I2"/>
      <c s="8" r="J2"/>
      <c s="8" r="K2"/>
      <c s="8" r="L2"/>
      <c s="8" r="M2"/>
      <c s="8" r="N2"/>
      <c s="8" r="O2"/>
      <c s="8" r="P2"/>
      <c s="8" r="Q2"/>
      <c s="8" r="R2"/>
      <c s="8" r="S2"/>
      <c s="8" r="T2"/>
      <c s="8" r="U2"/>
      <c s="8" r="V2"/>
    </row>
    <row r="3">
      <c t="s" r="A3">
        <v>124</v>
      </c>
      <c t="s" r="B3">
        <v>125</v>
      </c>
      <c t="s" r="C3">
        <v>126</v>
      </c>
      <c t="s" r="D3">
        <v>127</v>
      </c>
      <c t="s" s="99" r="E3">
        <v>128</v>
      </c>
      <c t="s" r="F3">
        <v>129</v>
      </c>
      <c t="s" r="G3">
        <v>130</v>
      </c>
      <c t="s" r="H3">
        <v>131</v>
      </c>
      <c t="s" r="I3">
        <v>132</v>
      </c>
      <c t="s" r="J3">
        <v>133</v>
      </c>
    </row>
    <row r="4">
      <c t="s" s="8" r="A4">
        <v>49</v>
      </c>
      <c t="s" s="8" r="B4">
        <v>134</v>
      </c>
      <c t="s" s="8" r="C4">
        <v>135</v>
      </c>
      <c t="s" s="8" r="D4">
        <v>136</v>
      </c>
      <c t="s" s="8" r="E4">
        <v>137</v>
      </c>
      <c t="s" s="8" r="F4">
        <v>138</v>
      </c>
      <c t="s" s="8" r="G4">
        <v>139</v>
      </c>
      <c t="s" s="8" r="H4">
        <v>140</v>
      </c>
      <c s="8" r="I4"/>
      <c s="8" r="J4"/>
      <c s="8" r="K4"/>
      <c s="8" r="L4"/>
      <c s="8" r="M4"/>
      <c s="8" r="N4"/>
      <c s="8" r="O4"/>
      <c s="8" r="P4"/>
      <c s="8" r="Q4"/>
      <c s="8" r="R4"/>
      <c s="8" r="S4"/>
      <c s="8" r="T4"/>
      <c s="8" r="U4"/>
      <c s="8" r="V4"/>
    </row>
    <row r="5">
      <c t="s" s="8" r="A5">
        <v>35</v>
      </c>
      <c t="s" s="8" r="B5">
        <v>141</v>
      </c>
      <c t="s" s="8" r="C5">
        <v>142</v>
      </c>
      <c t="s" s="8" r="D5">
        <v>136</v>
      </c>
      <c t="s" s="8" r="E5">
        <v>137</v>
      </c>
      <c t="s" s="8" r="F5">
        <v>138</v>
      </c>
      <c t="s" s="8" r="G5">
        <v>139</v>
      </c>
      <c t="s" s="8" r="H5">
        <v>140</v>
      </c>
      <c s="8" r="I5"/>
      <c s="8" r="J5"/>
      <c s="8" r="K5"/>
      <c s="8" r="L5"/>
      <c s="8" r="M5"/>
      <c s="8" r="N5"/>
      <c s="8" r="O5"/>
      <c s="8" r="P5"/>
      <c s="8" r="Q5"/>
      <c s="8" r="R5"/>
      <c s="8" r="S5"/>
      <c s="8" r="T5"/>
      <c s="8" r="U5"/>
      <c s="8" r="V5"/>
    </row>
    <row r="6">
      <c t="s" s="8" r="A6">
        <v>35</v>
      </c>
      <c t="s" s="8" r="B6">
        <v>143</v>
      </c>
      <c t="s" s="8" r="C6">
        <v>142</v>
      </c>
      <c t="s" s="8" r="D6">
        <v>144</v>
      </c>
      <c t="s" s="8" r="E6">
        <v>145</v>
      </c>
      <c t="s" s="8" r="F6">
        <v>146</v>
      </c>
      <c t="s" s="8" r="G6">
        <v>139</v>
      </c>
      <c t="s" s="8" r="H6">
        <v>147</v>
      </c>
      <c s="8" r="I6"/>
      <c t="s" s="8" r="J6">
        <v>148</v>
      </c>
      <c s="8" r="K6"/>
      <c s="8" r="L6"/>
      <c s="8" r="M6"/>
      <c s="8" r="N6"/>
      <c s="8" r="O6"/>
      <c s="8" r="P6"/>
      <c s="8" r="Q6"/>
      <c s="8" r="R6"/>
      <c s="8" r="S6"/>
      <c s="8" r="T6"/>
      <c s="8" r="U6"/>
      <c s="8" r="V6"/>
    </row>
    <row r="7">
      <c t="s" s="8" r="A7">
        <v>35</v>
      </c>
      <c t="s" s="8" r="B7">
        <v>149</v>
      </c>
      <c t="s" s="8" r="C7">
        <v>150</v>
      </c>
      <c t="s" s="8" r="D7">
        <v>151</v>
      </c>
      <c t="s" s="8" r="E7">
        <v>152</v>
      </c>
      <c t="s" s="8" r="F7">
        <v>153</v>
      </c>
      <c t="s" s="8" r="G7">
        <v>154</v>
      </c>
      <c t="s" s="8" r="H7">
        <v>155</v>
      </c>
      <c s="8" r="I7"/>
      <c s="8" r="J7"/>
      <c s="8" r="K7"/>
      <c s="8" r="L7"/>
      <c s="8" r="M7"/>
      <c s="8" r="N7"/>
      <c s="8" r="O7"/>
      <c s="8" r="P7"/>
      <c s="8" r="Q7"/>
      <c s="8" r="R7"/>
      <c s="8" r="S7"/>
      <c s="8" r="T7"/>
      <c s="8" r="U7"/>
      <c s="8" r="V7"/>
    </row>
    <row r="8">
      <c t="s" s="8" r="A8">
        <v>35</v>
      </c>
      <c t="s" s="8" r="B8">
        <v>156</v>
      </c>
      <c t="s" s="8" r="C8">
        <v>157</v>
      </c>
      <c t="s" s="8" r="D8">
        <v>136</v>
      </c>
      <c t="s" s="8" r="E8">
        <v>158</v>
      </c>
      <c t="s" s="8" r="F8">
        <v>159</v>
      </c>
      <c t="s" s="8" r="G8">
        <v>139</v>
      </c>
      <c t="s" s="8" r="H8">
        <v>140</v>
      </c>
      <c s="8" r="I8"/>
      <c s="8" r="J8"/>
      <c s="8" r="K8"/>
      <c s="8" r="L8"/>
      <c s="8" r="M8"/>
      <c s="8" r="N8"/>
      <c s="8" r="O8"/>
      <c s="8" r="P8"/>
      <c s="8" r="Q8"/>
      <c s="8" r="R8"/>
      <c s="8" r="S8"/>
      <c s="8" r="T8"/>
      <c s="8" r="U8"/>
      <c s="8" r="V8"/>
    </row>
    <row r="9">
      <c t="s" s="8" r="A9">
        <v>35</v>
      </c>
      <c t="s" s="8" r="B9">
        <v>160</v>
      </c>
      <c t="s" s="8" r="C9">
        <v>161</v>
      </c>
      <c t="s" s="8" r="D9">
        <v>162</v>
      </c>
      <c t="s" s="8" r="E9">
        <v>163</v>
      </c>
      <c t="s" s="8" r="F9">
        <v>164</v>
      </c>
      <c t="s" s="8" r="G9">
        <v>139</v>
      </c>
      <c t="s" s="8" r="H9">
        <v>140</v>
      </c>
      <c s="8" r="I9"/>
      <c s="8" r="J9"/>
      <c s="8" r="K9"/>
      <c s="8" r="L9"/>
      <c s="8" r="M9"/>
      <c s="8" r="N9"/>
      <c s="8" r="O9"/>
      <c s="8" r="P9"/>
      <c s="8" r="Q9"/>
      <c s="8" r="R9"/>
      <c s="8" r="S9"/>
      <c s="8" r="T9"/>
      <c s="8" r="U9"/>
      <c s="8" r="V9"/>
    </row>
    <row r="10">
      <c t="s" s="8" r="A10">
        <v>35</v>
      </c>
      <c t="s" s="8" r="B10">
        <v>165</v>
      </c>
      <c t="s" s="8" r="C10">
        <v>166</v>
      </c>
      <c t="s" s="8" r="D10">
        <v>167</v>
      </c>
      <c t="s" s="8" r="E10">
        <v>168</v>
      </c>
      <c t="s" s="8" r="F10">
        <v>164</v>
      </c>
      <c t="s" s="8" r="G10">
        <v>139</v>
      </c>
      <c t="s" s="8" r="H10">
        <v>140</v>
      </c>
      <c s="8" r="I10"/>
      <c s="8" r="J10"/>
      <c s="8" r="K10"/>
      <c s="8" r="L10"/>
      <c s="8" r="M10"/>
      <c s="8" r="N10"/>
      <c s="8" r="O10"/>
      <c s="8" r="P10"/>
      <c s="8" r="Q10"/>
      <c s="8" r="R10"/>
      <c s="8" r="S10"/>
      <c s="8" r="T10"/>
      <c s="8" r="U10"/>
      <c s="8" r="V10"/>
    </row>
    <row r="11">
      <c t="s" s="8" r="A11">
        <v>35</v>
      </c>
      <c t="s" s="8" r="B11">
        <v>169</v>
      </c>
      <c t="s" s="8" r="C11">
        <v>170</v>
      </c>
      <c t="s" s="8" r="D11">
        <v>171</v>
      </c>
      <c t="s" s="8" r="E11">
        <v>172</v>
      </c>
      <c t="s" s="8" r="F11">
        <v>164</v>
      </c>
      <c t="s" s="8" r="G11">
        <v>139</v>
      </c>
      <c t="s" s="8" r="H11">
        <v>140</v>
      </c>
      <c s="8" r="I11"/>
      <c s="8" r="J11"/>
      <c s="8" r="K11"/>
      <c s="8" r="L11"/>
      <c s="8" r="M11"/>
      <c s="8" r="N11"/>
      <c s="8" r="O11"/>
      <c s="8" r="P11"/>
      <c s="8" r="Q11"/>
      <c s="8" r="R11"/>
      <c s="8" r="S11"/>
      <c s="8" r="T11"/>
      <c s="8" r="U11"/>
      <c s="8" r="V11"/>
    </row>
    <row r="12">
      <c t="s" s="8" r="A12">
        <v>35</v>
      </c>
      <c t="s" s="8" r="B12">
        <v>173</v>
      </c>
      <c t="s" s="8" r="C12">
        <v>174</v>
      </c>
      <c t="s" s="8" r="D12">
        <v>175</v>
      </c>
      <c t="s" s="8" r="E12">
        <v>176</v>
      </c>
      <c t="s" s="8" r="F12">
        <v>164</v>
      </c>
      <c t="s" s="8" r="G12">
        <v>139</v>
      </c>
      <c t="s" s="8" r="H12">
        <v>140</v>
      </c>
      <c s="8" r="I12"/>
      <c s="8" r="J12"/>
      <c s="8" r="K12"/>
      <c s="8" r="L12"/>
      <c s="8" r="M12"/>
      <c s="8" r="N12"/>
      <c s="8" r="O12"/>
      <c s="8" r="P12"/>
      <c s="8" r="Q12"/>
      <c s="8" r="R12"/>
      <c s="8" r="S12"/>
      <c s="8" r="T12"/>
      <c s="8" r="U12"/>
      <c s="8" r="V12"/>
    </row>
    <row r="13">
      <c t="s" s="8" r="A13">
        <v>35</v>
      </c>
      <c t="s" s="8" r="B13">
        <v>177</v>
      </c>
      <c t="s" s="8" r="C13">
        <v>178</v>
      </c>
      <c t="s" s="8" r="D13">
        <v>179</v>
      </c>
      <c t="s" s="8" r="E13">
        <v>180</v>
      </c>
      <c t="s" s="8" r="F13">
        <v>164</v>
      </c>
      <c t="s" s="8" r="G13">
        <v>139</v>
      </c>
      <c t="s" s="8" r="H13">
        <v>140</v>
      </c>
      <c s="8" r="I13"/>
      <c s="8" r="J13"/>
      <c s="8" r="K13"/>
      <c s="8" r="L13"/>
      <c s="8" r="M13"/>
      <c s="8" r="N13"/>
      <c s="8" r="O13"/>
      <c s="8" r="P13"/>
      <c s="8" r="Q13"/>
      <c s="8" r="R13"/>
      <c s="8" r="S13"/>
      <c s="8" r="T13"/>
      <c s="8" r="U13"/>
      <c s="8" r="V13"/>
    </row>
    <row r="14">
      <c t="s" s="8" r="A14">
        <v>181</v>
      </c>
      <c t="s" s="8" r="B14">
        <v>182</v>
      </c>
      <c t="s" s="8" r="C14">
        <v>183</v>
      </c>
      <c t="s" s="8" r="D14">
        <v>162</v>
      </c>
      <c t="s" s="8" r="E14">
        <v>163</v>
      </c>
      <c t="s" s="8" r="F14">
        <v>164</v>
      </c>
      <c t="s" s="8" r="G14">
        <v>139</v>
      </c>
      <c t="s" s="8" r="H14">
        <v>140</v>
      </c>
      <c s="8" r="I14"/>
      <c s="8" r="J14"/>
      <c s="8" r="K14"/>
      <c s="8" r="L14"/>
      <c s="8" r="M14"/>
      <c s="8" r="N14"/>
      <c s="8" r="O14"/>
      <c s="8" r="P14"/>
      <c s="8" r="Q14"/>
      <c s="8" r="R14"/>
      <c s="8" r="S14"/>
      <c s="8" r="T14"/>
      <c s="8" r="U14"/>
      <c s="8" r="V14"/>
    </row>
    <row r="15">
      <c t="s" s="8" r="A15">
        <v>181</v>
      </c>
      <c t="s" s="8" r="B15">
        <v>184</v>
      </c>
      <c t="s" s="8" r="C15">
        <v>185</v>
      </c>
      <c t="s" s="8" r="D15">
        <v>167</v>
      </c>
      <c t="s" s="8" r="E15">
        <v>168</v>
      </c>
      <c t="s" s="8" r="F15">
        <v>164</v>
      </c>
      <c t="s" s="8" r="G15">
        <v>139</v>
      </c>
      <c t="s" s="8" r="H15">
        <v>140</v>
      </c>
      <c s="8" r="I15"/>
      <c s="8" r="J15"/>
      <c s="8" r="K15"/>
      <c s="8" r="L15"/>
      <c s="8" r="M15"/>
      <c s="8" r="N15"/>
      <c s="8" r="O15"/>
      <c s="8" r="P15"/>
      <c s="8" r="Q15"/>
      <c s="8" r="R15"/>
      <c s="8" r="S15"/>
      <c s="8" r="T15"/>
      <c s="8" r="U15"/>
      <c s="8" r="V15"/>
    </row>
    <row r="16">
      <c t="s" s="8" r="A16">
        <v>181</v>
      </c>
      <c t="s" s="8" r="B16">
        <v>186</v>
      </c>
      <c t="s" s="8" r="C16">
        <v>187</v>
      </c>
      <c t="s" s="8" r="D16">
        <v>171</v>
      </c>
      <c t="s" s="8" r="E16">
        <v>172</v>
      </c>
      <c t="s" s="8" r="F16">
        <v>164</v>
      </c>
      <c t="s" s="8" r="G16">
        <v>139</v>
      </c>
      <c t="s" s="8" r="H16">
        <v>140</v>
      </c>
      <c s="8" r="I16"/>
      <c s="8" r="J16"/>
      <c s="8" r="K16"/>
      <c s="8" r="L16"/>
      <c s="8" r="M16"/>
      <c s="8" r="N16"/>
      <c s="8" r="O16"/>
      <c s="8" r="P16"/>
      <c s="8" r="Q16"/>
      <c s="8" r="R16"/>
      <c s="8" r="S16"/>
      <c s="8" r="T16"/>
      <c s="8" r="U16"/>
      <c s="8" r="V16"/>
    </row>
    <row r="17">
      <c t="s" s="8" r="A17">
        <v>181</v>
      </c>
      <c t="s" s="8" r="B17">
        <v>188</v>
      </c>
      <c t="s" s="8" r="C17">
        <v>189</v>
      </c>
      <c t="s" s="8" r="D17">
        <v>175</v>
      </c>
      <c t="s" s="8" r="E17">
        <v>176</v>
      </c>
      <c t="s" s="8" r="F17">
        <v>164</v>
      </c>
      <c t="s" s="8" r="G17">
        <v>139</v>
      </c>
      <c t="s" s="8" r="H17">
        <v>140</v>
      </c>
      <c s="8" r="I17"/>
      <c s="8" r="J17"/>
      <c s="8" r="K17"/>
      <c s="8" r="L17"/>
      <c s="8" r="M17"/>
      <c s="8" r="N17"/>
      <c s="8" r="O17"/>
      <c s="8" r="P17"/>
      <c s="8" r="Q17"/>
      <c s="8" r="R17"/>
      <c s="8" r="S17"/>
      <c s="8" r="T17"/>
      <c s="8" r="U17"/>
      <c s="8" r="V17"/>
    </row>
    <row r="18">
      <c t="s" s="8" r="A18">
        <v>181</v>
      </c>
      <c t="s" s="8" r="B18">
        <v>190</v>
      </c>
      <c t="s" s="8" r="C18">
        <v>191</v>
      </c>
      <c t="s" s="8" r="D18">
        <v>179</v>
      </c>
      <c t="s" s="8" r="E18">
        <v>180</v>
      </c>
      <c t="s" s="8" r="F18">
        <v>164</v>
      </c>
      <c t="s" s="8" r="G18">
        <v>139</v>
      </c>
      <c t="s" s="8" r="H18">
        <v>140</v>
      </c>
      <c s="8" r="I18"/>
      <c s="8" r="J18"/>
      <c s="8" r="K18"/>
      <c s="8" r="L18"/>
      <c s="8" r="M18"/>
      <c s="8" r="N18"/>
      <c s="8" r="O18"/>
      <c s="8" r="P18"/>
      <c s="8" r="Q18"/>
      <c s="8" r="R18"/>
      <c s="8" r="S18"/>
      <c s="8" r="T18"/>
      <c s="8" r="U18"/>
      <c s="8" r="V18"/>
    </row>
    <row r="19">
      <c t="s" s="8" r="A19">
        <v>192</v>
      </c>
      <c t="s" s="8" r="B19">
        <v>193</v>
      </c>
      <c t="s" s="8" r="C19">
        <v>194</v>
      </c>
      <c t="s" s="8" r="D19">
        <v>162</v>
      </c>
      <c t="s" s="8" r="E19">
        <v>163</v>
      </c>
      <c t="s" s="8" r="F19">
        <v>164</v>
      </c>
      <c t="s" s="8" r="G19">
        <v>139</v>
      </c>
      <c t="s" s="8" r="H19">
        <v>140</v>
      </c>
      <c s="8" r="I19"/>
      <c s="8" r="J19"/>
      <c s="8" r="K19"/>
      <c s="8" r="L19"/>
      <c s="8" r="M19"/>
      <c s="8" r="N19"/>
      <c s="8" r="O19"/>
      <c s="8" r="P19"/>
      <c s="8" r="Q19"/>
      <c s="8" r="R19"/>
      <c s="8" r="S19"/>
      <c s="8" r="T19"/>
      <c s="8" r="U19"/>
      <c s="8" r="V19"/>
    </row>
    <row r="20">
      <c t="s" s="8" r="A20">
        <v>192</v>
      </c>
      <c t="s" s="8" r="B20">
        <v>195</v>
      </c>
      <c t="s" s="8" r="C20">
        <v>196</v>
      </c>
      <c t="s" s="8" r="D20">
        <v>167</v>
      </c>
      <c t="s" s="8" r="E20">
        <v>168</v>
      </c>
      <c t="s" s="8" r="F20">
        <v>164</v>
      </c>
      <c t="s" s="8" r="G20">
        <v>139</v>
      </c>
      <c t="s" s="8" r="H20">
        <v>140</v>
      </c>
      <c s="8" r="I20"/>
      <c s="8" r="J20"/>
      <c s="8" r="K20"/>
      <c s="8" r="L20"/>
      <c s="8" r="M20"/>
      <c s="8" r="N20"/>
      <c s="8" r="O20"/>
      <c s="8" r="P20"/>
      <c s="8" r="Q20"/>
      <c s="8" r="R20"/>
      <c s="8" r="S20"/>
      <c s="8" r="T20"/>
      <c s="8" r="U20"/>
      <c s="8" r="V20"/>
    </row>
    <row r="21">
      <c t="s" s="8" r="A21">
        <v>192</v>
      </c>
      <c t="s" s="8" r="B21">
        <v>197</v>
      </c>
      <c t="s" s="8" r="C21">
        <v>198</v>
      </c>
      <c t="s" s="8" r="D21">
        <v>171</v>
      </c>
      <c t="s" s="8" r="E21">
        <v>172</v>
      </c>
      <c t="s" s="8" r="F21">
        <v>164</v>
      </c>
      <c t="s" s="8" r="G21">
        <v>139</v>
      </c>
      <c t="s" s="8" r="H21">
        <v>140</v>
      </c>
      <c s="8" r="I21"/>
      <c s="8" r="J21"/>
      <c s="8" r="K21"/>
      <c s="8" r="L21"/>
      <c s="8" r="M21"/>
      <c s="8" r="N21"/>
      <c s="8" r="O21"/>
      <c s="8" r="P21"/>
      <c s="8" r="Q21"/>
      <c s="8" r="R21"/>
      <c s="8" r="S21"/>
      <c s="8" r="T21"/>
      <c s="8" r="U21"/>
      <c s="8" r="V21"/>
    </row>
    <row r="22">
      <c t="s" s="8" r="A22">
        <v>192</v>
      </c>
      <c t="s" s="8" r="B22">
        <v>199</v>
      </c>
      <c t="s" s="8" r="C22">
        <v>200</v>
      </c>
      <c t="s" s="8" r="D22">
        <v>175</v>
      </c>
      <c t="s" s="8" r="E22">
        <v>176</v>
      </c>
      <c t="s" s="8" r="F22">
        <v>164</v>
      </c>
      <c t="s" s="8" r="G22">
        <v>139</v>
      </c>
      <c t="s" s="8" r="H22">
        <v>140</v>
      </c>
      <c s="8" r="I22"/>
      <c s="8" r="J22"/>
      <c s="8" r="K22"/>
      <c s="8" r="L22"/>
      <c s="8" r="M22"/>
      <c s="8" r="N22"/>
      <c s="8" r="O22"/>
      <c s="8" r="P22"/>
      <c s="8" r="Q22"/>
      <c s="8" r="R22"/>
      <c s="8" r="S22"/>
      <c s="8" r="T22"/>
      <c s="8" r="U22"/>
      <c s="8" r="V22"/>
    </row>
    <row r="23">
      <c t="s" s="8" r="A23">
        <v>192</v>
      </c>
      <c t="s" s="8" r="B23">
        <v>201</v>
      </c>
      <c t="s" s="8" r="C23">
        <v>202</v>
      </c>
      <c t="s" s="8" r="D23">
        <v>179</v>
      </c>
      <c t="s" s="8" r="E23">
        <v>180</v>
      </c>
      <c t="s" s="8" r="F23">
        <v>164</v>
      </c>
      <c t="s" s="8" r="G23">
        <v>139</v>
      </c>
      <c t="s" s="8" r="H23">
        <v>140</v>
      </c>
      <c s="8" r="I23"/>
      <c s="8" r="J23"/>
      <c s="8" r="K23"/>
      <c s="8" r="L23"/>
      <c s="8" r="M23"/>
      <c s="8" r="N23"/>
      <c s="8" r="O23"/>
      <c s="8" r="P23"/>
      <c s="8" r="Q23"/>
      <c s="8" r="R23"/>
      <c s="8" r="S23"/>
      <c s="8" r="T23"/>
      <c s="8" r="U23"/>
      <c s="8" r="V23"/>
    </row>
    <row r="24">
      <c s="8" r="A24"/>
      <c s="8" r="B24"/>
      <c s="8" r="C24"/>
      <c s="8" r="D24"/>
      <c s="8" r="E24"/>
      <c s="8" r="F24"/>
      <c s="8" r="G24"/>
      <c s="8" r="H24"/>
      <c s="8" r="I24"/>
      <c s="8" r="J24"/>
      <c s="8" r="K24"/>
      <c s="8" r="L24"/>
      <c s="8" r="M24"/>
      <c s="8" r="N24"/>
      <c s="8" r="O24"/>
      <c s="8" r="P24"/>
      <c s="8" r="Q24"/>
      <c s="8" r="R24"/>
      <c s="8" r="S24"/>
      <c s="8" r="T24"/>
      <c s="8" r="U24"/>
      <c s="8" r="V24"/>
    </row>
    <row r="25">
      <c s="8" r="A25"/>
      <c s="8" r="B25"/>
      <c s="8" r="C25"/>
      <c s="8" r="D25"/>
      <c s="8" r="E25"/>
      <c s="8" r="F25"/>
      <c s="8" r="G25"/>
      <c s="8" r="H25"/>
      <c s="8" r="I25"/>
      <c s="8" r="J25"/>
      <c s="8" r="K25"/>
      <c s="8" r="L25"/>
      <c s="8" r="M25"/>
      <c s="8" r="N25"/>
      <c s="8" r="O25"/>
      <c s="8" r="P25"/>
      <c s="8" r="Q25"/>
      <c s="8" r="R25"/>
      <c s="8" r="S25"/>
      <c s="8" r="T25"/>
      <c s="8" r="U25"/>
      <c s="8" r="V25"/>
    </row>
    <row r="26">
      <c s="8" r="A26"/>
      <c s="8" r="B26"/>
      <c s="8" r="C26"/>
      <c s="8" r="D26"/>
      <c s="8" r="E26"/>
      <c s="8" r="F26"/>
      <c s="8" r="G26"/>
      <c s="8" r="H26"/>
      <c s="8" r="I26"/>
      <c s="8" r="J26"/>
      <c s="8" r="K26"/>
      <c s="8" r="L26"/>
      <c s="8" r="M26"/>
      <c s="8" r="N26"/>
      <c s="8" r="O26"/>
      <c s="8" r="P26"/>
      <c s="8" r="Q26"/>
      <c s="8" r="R26"/>
      <c s="8" r="S26"/>
      <c s="8" r="T26"/>
      <c s="8" r="U26"/>
      <c s="8" r="V26"/>
    </row>
    <row r="27">
      <c s="8" r="A27"/>
      <c s="8" r="B27"/>
      <c s="8" r="C27"/>
      <c s="8" r="D27"/>
      <c s="8" r="E27"/>
      <c s="8" r="F27"/>
      <c s="8" r="G27"/>
      <c s="8" r="H27"/>
      <c s="8" r="I27"/>
      <c s="8" r="J27"/>
      <c s="8" r="K27"/>
      <c s="8" r="L27"/>
      <c s="8" r="M27"/>
      <c s="8" r="N27"/>
      <c s="8" r="O27"/>
      <c s="8" r="P27"/>
      <c s="8" r="Q27"/>
      <c s="8" r="R27"/>
      <c s="8" r="S27"/>
      <c s="8" r="T27"/>
      <c s="8" r="U27"/>
      <c s="8" r="V27"/>
    </row>
    <row r="28">
      <c s="8" r="A28"/>
      <c s="8" r="B28"/>
      <c s="8" r="C28"/>
      <c s="8" r="D28"/>
      <c s="8" r="E28"/>
      <c s="8" r="F28"/>
      <c s="8" r="G28"/>
      <c s="8" r="H28"/>
      <c s="8" r="I28"/>
      <c s="8" r="J28"/>
      <c s="8" r="K28"/>
      <c s="8" r="L28"/>
      <c s="8" r="M28"/>
      <c s="8" r="N28"/>
      <c s="8" r="O28"/>
      <c s="8" r="P28"/>
      <c s="8" r="Q28"/>
      <c s="8" r="R28"/>
      <c s="8" r="S28"/>
      <c s="8" r="T28"/>
      <c s="8" r="U28"/>
      <c s="8" r="V28"/>
    </row>
    <row r="29">
      <c s="8" r="A29"/>
      <c s="8" r="B29"/>
      <c s="8" r="C29"/>
      <c s="8" r="D29"/>
      <c s="8" r="E29"/>
      <c s="8" r="F29"/>
      <c s="8" r="G29"/>
      <c s="8" r="H29"/>
      <c s="8" r="I29"/>
      <c s="8" r="J29"/>
      <c s="8" r="K29"/>
      <c s="8" r="L29"/>
      <c s="8" r="M29"/>
      <c s="8" r="N29"/>
      <c s="8" r="O29"/>
      <c s="8" r="P29"/>
      <c s="8" r="Q29"/>
      <c s="8" r="R29"/>
      <c s="8" r="S29"/>
      <c s="8" r="T29"/>
      <c s="8" r="U29"/>
      <c s="8" r="V29"/>
    </row>
    <row r="30">
      <c s="8" r="A30"/>
      <c s="8" r="B30"/>
      <c s="8" r="C30"/>
      <c s="8" r="D30"/>
      <c s="8" r="E30"/>
      <c s="8" r="F30"/>
      <c s="8" r="G30"/>
      <c s="8" r="H30"/>
      <c s="8" r="I30"/>
      <c s="8" r="J30"/>
      <c s="8" r="K30"/>
      <c s="8" r="L30"/>
      <c s="8" r="M30"/>
      <c s="8" r="N30"/>
      <c s="8" r="O30"/>
      <c s="8" r="P30"/>
      <c s="8" r="Q30"/>
      <c s="8" r="R30"/>
      <c s="8" r="S30"/>
      <c s="8" r="T30"/>
      <c s="8" r="U30"/>
      <c s="8" r="V30"/>
    </row>
    <row r="31">
      <c s="8" r="A31"/>
      <c s="8" r="B31"/>
      <c s="8" r="C31"/>
      <c s="8" r="D31"/>
      <c s="8" r="E31"/>
      <c s="8" r="F31"/>
      <c s="8" r="G31"/>
      <c s="8" r="H31"/>
      <c s="8" r="I31"/>
      <c s="8" r="J31"/>
      <c s="8" r="K31"/>
      <c s="8" r="L31"/>
      <c s="8" r="M31"/>
      <c s="8" r="N31"/>
      <c s="8" r="O31"/>
      <c s="8" r="P31"/>
      <c s="8" r="Q31"/>
      <c s="8" r="R31"/>
      <c s="8" r="S31"/>
      <c s="8" r="T31"/>
      <c s="8" r="U31"/>
      <c s="8" r="V31"/>
    </row>
    <row r="32">
      <c s="8" r="A32"/>
      <c s="8" r="B32"/>
      <c s="8" r="C32"/>
      <c s="8" r="D32"/>
      <c s="8" r="E32"/>
      <c s="8" r="F32"/>
      <c s="8" r="G32"/>
      <c s="8" r="H32"/>
      <c s="8" r="I32"/>
      <c s="8" r="J32"/>
      <c s="8" r="K32"/>
      <c s="8" r="L32"/>
      <c s="8" r="M32"/>
      <c s="8" r="N32"/>
      <c s="8" r="O32"/>
      <c s="8" r="P32"/>
      <c s="8" r="Q32"/>
      <c s="8" r="R32"/>
      <c s="8" r="S32"/>
      <c s="8" r="T32"/>
      <c s="8" r="U32"/>
      <c s="8" r="V32"/>
    </row>
    <row r="33">
      <c s="8" r="A33"/>
      <c s="8" r="B33"/>
      <c s="8" r="C33"/>
      <c s="8" r="D33"/>
      <c s="8" r="E33"/>
      <c s="8" r="F33"/>
      <c s="8" r="G33"/>
      <c s="8" r="H33"/>
      <c s="8" r="I33"/>
      <c s="8" r="J33"/>
      <c s="8" r="K33"/>
      <c s="8" r="L33"/>
      <c s="8" r="M33"/>
      <c s="8" r="N33"/>
      <c s="8" r="O33"/>
      <c s="8" r="P33"/>
      <c s="8" r="Q33"/>
      <c s="8" r="R33"/>
      <c s="8" r="S33"/>
      <c s="8" r="T33"/>
      <c s="8" r="U33"/>
      <c s="8" r="V33"/>
    </row>
    <row r="34">
      <c s="8" r="A34"/>
      <c s="8" r="B34"/>
      <c s="8" r="C34"/>
      <c s="8" r="D34"/>
      <c s="8" r="E34"/>
      <c s="8" r="F34"/>
      <c s="8" r="G34"/>
      <c s="8" r="H34"/>
      <c s="8" r="I34"/>
      <c s="8" r="J34"/>
      <c s="8" r="K34"/>
      <c s="8" r="L34"/>
      <c s="8" r="M34"/>
      <c s="8" r="N34"/>
      <c s="8" r="O34"/>
      <c s="8" r="P34"/>
      <c s="8" r="Q34"/>
      <c s="8" r="R34"/>
      <c s="8" r="S34"/>
      <c s="8" r="T34"/>
      <c s="8" r="U34"/>
      <c s="8" r="V34"/>
    </row>
    <row r="35">
      <c s="8" r="A35"/>
      <c s="8" r="B35"/>
      <c s="8" r="C35"/>
      <c s="8" r="D35"/>
      <c s="8" r="E35"/>
      <c s="8" r="F35"/>
      <c s="8" r="G35"/>
      <c s="8" r="H35"/>
      <c s="8" r="I35"/>
      <c s="8" r="J35"/>
      <c s="8" r="K35"/>
      <c s="8" r="L35"/>
      <c s="8" r="M35"/>
      <c s="8" r="N35"/>
      <c s="8" r="O35"/>
      <c s="8" r="P35"/>
      <c s="8" r="Q35"/>
      <c s="8" r="R35"/>
      <c s="8" r="S35"/>
      <c s="8" r="T35"/>
      <c s="8" r="U35"/>
      <c s="8" r="V35"/>
    </row>
    <row r="36">
      <c s="8" r="A36"/>
      <c s="8" r="B36"/>
      <c s="8" r="C36"/>
      <c s="8" r="D36"/>
      <c s="8" r="E36"/>
      <c s="8" r="F36"/>
      <c s="8" r="G36"/>
      <c s="8" r="H36"/>
      <c s="8" r="I36"/>
      <c s="8" r="J36"/>
      <c s="8" r="K36"/>
      <c s="8" r="L36"/>
      <c s="8" r="M36"/>
      <c s="8" r="N36"/>
      <c s="8" r="O36"/>
      <c s="8" r="P36"/>
      <c s="8" r="Q36"/>
      <c s="8" r="R36"/>
      <c s="8" r="S36"/>
      <c s="8" r="T36"/>
      <c s="8" r="U36"/>
      <c s="8" r="V36"/>
    </row>
    <row r="37">
      <c s="8" r="A37"/>
      <c s="8" r="B37"/>
      <c s="8" r="C37"/>
      <c s="8" r="D37"/>
      <c s="8" r="E37"/>
      <c s="8" r="F37"/>
      <c s="8" r="G37"/>
      <c s="8" r="H37"/>
      <c s="8" r="I37"/>
      <c s="8" r="J37"/>
      <c s="8" r="K37"/>
      <c s="8" r="L37"/>
      <c s="8" r="M37"/>
      <c s="8" r="N37"/>
      <c s="8" r="O37"/>
      <c s="8" r="P37"/>
      <c s="8" r="Q37"/>
      <c s="8" r="R37"/>
      <c s="8" r="S37"/>
      <c s="8" r="T37"/>
      <c s="8" r="U37"/>
      <c s="8" r="V37"/>
    </row>
    <row r="38">
      <c s="8" r="A38"/>
      <c s="8" r="B38"/>
      <c s="8" r="C38"/>
      <c s="8" r="D38"/>
      <c s="8" r="E38"/>
      <c s="8" r="F38"/>
      <c s="8" r="G38"/>
      <c s="8" r="H38"/>
      <c s="8" r="I38"/>
      <c s="8" r="J38"/>
      <c s="8" r="K38"/>
      <c s="8" r="L38"/>
      <c s="8" r="M38"/>
      <c s="8" r="N38"/>
      <c s="8" r="O38"/>
      <c s="8" r="P38"/>
      <c s="8" r="Q38"/>
      <c s="8" r="R38"/>
      <c s="8" r="S38"/>
      <c s="8" r="T38"/>
      <c s="8" r="U38"/>
      <c s="8" r="V38"/>
    </row>
    <row r="39">
      <c s="8" r="A39"/>
      <c s="8" r="B39"/>
      <c s="8" r="C39"/>
      <c s="8" r="D39"/>
      <c s="8" r="E39"/>
      <c s="8" r="F39"/>
      <c s="8" r="G39"/>
      <c s="8" r="H39"/>
      <c s="8" r="I39"/>
      <c s="8" r="J39"/>
      <c s="8" r="K39"/>
      <c s="8" r="L39"/>
      <c s="8" r="M39"/>
      <c s="8" r="N39"/>
      <c s="8" r="O39"/>
      <c s="8" r="P39"/>
      <c s="8" r="Q39"/>
      <c s="8" r="R39"/>
      <c s="8" r="S39"/>
      <c s="8" r="T39"/>
      <c s="8" r="U39"/>
      <c s="8" r="V39"/>
    </row>
    <row r="40">
      <c s="8" r="A40"/>
      <c s="8" r="B40"/>
      <c s="8" r="C40"/>
      <c s="8" r="D40"/>
      <c s="8" r="E40"/>
      <c s="8" r="F40"/>
      <c s="8" r="G40"/>
      <c s="8" r="H40"/>
      <c s="8" r="I40"/>
      <c s="8" r="J40"/>
      <c s="8" r="K40"/>
      <c s="8" r="L40"/>
      <c s="8" r="M40"/>
      <c s="8" r="N40"/>
      <c s="8" r="O40"/>
      <c s="8" r="P40"/>
      <c s="8" r="Q40"/>
      <c s="8" r="R40"/>
      <c s="8" r="S40"/>
      <c s="8" r="T40"/>
      <c s="8" r="U40"/>
      <c s="8" r="V40"/>
    </row>
    <row r="41">
      <c s="8" r="A41"/>
      <c s="8" r="B41"/>
      <c s="8" r="C41"/>
      <c s="8" r="D41"/>
      <c s="8" r="E41"/>
      <c s="8" r="F41"/>
      <c s="8" r="G41"/>
      <c s="8" r="H41"/>
      <c s="8" r="I41"/>
      <c s="8" r="J41"/>
      <c s="8" r="K41"/>
      <c s="8" r="L41"/>
      <c s="8" r="M41"/>
      <c s="8" r="N41"/>
      <c s="8" r="O41"/>
      <c s="8" r="P41"/>
      <c s="8" r="Q41"/>
      <c s="8" r="R41"/>
      <c s="8" r="S41"/>
      <c s="8" r="T41"/>
      <c s="8" r="U41"/>
      <c s="8" r="V41"/>
    </row>
    <row r="42">
      <c s="8" r="A42"/>
      <c s="8" r="B42"/>
      <c s="8" r="C42"/>
      <c s="8" r="D42"/>
      <c s="8" r="E42"/>
      <c s="8" r="F42"/>
      <c s="8" r="G42"/>
      <c s="8" r="H42"/>
      <c s="8" r="I42"/>
      <c s="8" r="J42"/>
      <c s="8" r="K42"/>
      <c s="8" r="L42"/>
      <c s="8" r="M42"/>
      <c s="8" r="N42"/>
      <c s="8" r="O42"/>
      <c s="8" r="P42"/>
      <c s="8" r="Q42"/>
      <c s="8" r="R42"/>
      <c s="8" r="S42"/>
      <c s="8" r="T42"/>
      <c s="8" r="U42"/>
      <c s="8" r="V42"/>
    </row>
    <row r="43">
      <c s="8" r="A43"/>
      <c s="8" r="B43"/>
      <c s="8" r="C43"/>
      <c s="8" r="D43"/>
      <c s="8" r="E43"/>
      <c s="8" r="F43"/>
      <c s="8" r="G43"/>
      <c s="8" r="H43"/>
      <c s="8" r="I43"/>
      <c s="8" r="J43"/>
      <c s="8" r="K43"/>
      <c s="8" r="L43"/>
      <c s="8" r="M43"/>
      <c s="8" r="N43"/>
      <c s="8" r="O43"/>
      <c s="8" r="P43"/>
      <c s="8" r="Q43"/>
      <c s="8" r="R43"/>
      <c s="8" r="S43"/>
      <c s="8" r="T43"/>
      <c s="8" r="U43"/>
      <c s="8" r="V43"/>
    </row>
    <row r="44">
      <c s="8" r="A44"/>
      <c s="8" r="B44"/>
      <c s="8" r="C44"/>
      <c s="8" r="D44"/>
      <c s="8" r="E44"/>
      <c s="8" r="F44"/>
      <c s="8" r="G44"/>
      <c s="8" r="H44"/>
      <c s="8" r="I44"/>
      <c s="8" r="J44"/>
      <c s="8" r="K44"/>
      <c s="8" r="L44"/>
      <c s="8" r="M44"/>
      <c s="8" r="N44"/>
      <c s="8" r="O44"/>
      <c s="8" r="P44"/>
      <c s="8" r="Q44"/>
      <c s="8" r="R44"/>
      <c s="8" r="S44"/>
      <c s="8" r="T44"/>
      <c s="8" r="U44"/>
      <c s="8" r="V44"/>
    </row>
    <row r="45">
      <c s="8" r="A45"/>
      <c s="8" r="B45"/>
      <c s="8" r="C45"/>
      <c s="8" r="D45"/>
      <c s="8" r="E45"/>
      <c s="8" r="F45"/>
      <c s="8" r="G45"/>
      <c s="8" r="H45"/>
      <c s="8" r="I45"/>
      <c s="8" r="J45"/>
      <c s="8" r="K45"/>
      <c s="8" r="L45"/>
      <c s="8" r="M45"/>
      <c s="8" r="N45"/>
      <c s="8" r="O45"/>
      <c s="8" r="P45"/>
      <c s="8" r="Q45"/>
      <c s="8" r="R45"/>
      <c s="8" r="S45"/>
      <c s="8" r="T45"/>
      <c s="8" r="U45"/>
      <c s="8" r="V45"/>
    </row>
    <row r="46">
      <c s="8" r="A46"/>
      <c s="8" r="B46"/>
      <c s="8" r="C46"/>
      <c s="8" r="D46"/>
      <c s="8" r="E46"/>
      <c s="8" r="F46"/>
      <c s="8" r="G46"/>
      <c s="8" r="H46"/>
      <c s="8" r="I46"/>
      <c s="8" r="J46"/>
      <c s="8" r="K46"/>
      <c s="8" r="L46"/>
      <c s="8" r="M46"/>
      <c s="8" r="N46"/>
      <c s="8" r="O46"/>
      <c s="8" r="P46"/>
      <c s="8" r="Q46"/>
      <c s="8" r="R46"/>
      <c s="8" r="S46"/>
      <c s="8" r="T46"/>
      <c s="8" r="U46"/>
      <c s="8" r="V46"/>
    </row>
    <row r="47">
      <c s="8" r="A47"/>
      <c s="8" r="B47"/>
      <c s="8" r="C47"/>
      <c s="8" r="D47"/>
      <c s="8" r="E47"/>
      <c s="8" r="F47"/>
      <c s="8" r="G47"/>
      <c s="8" r="H47"/>
      <c s="8" r="I47"/>
      <c s="8" r="J47"/>
      <c s="8" r="K47"/>
      <c s="8" r="L47"/>
      <c s="8" r="M47"/>
      <c s="8" r="N47"/>
      <c s="8" r="O47"/>
      <c s="8" r="P47"/>
      <c s="8" r="Q47"/>
      <c s="8" r="R47"/>
      <c s="8" r="S47"/>
      <c s="8" r="T47"/>
      <c s="8" r="U47"/>
      <c s="8" r="V47"/>
    </row>
    <row r="48">
      <c s="8" r="A48"/>
      <c s="8" r="B48"/>
      <c s="8" r="C48"/>
      <c s="8" r="D48"/>
      <c s="8" r="E48"/>
      <c s="8" r="F48"/>
      <c s="8" r="G48"/>
      <c s="8" r="H48"/>
      <c s="8" r="I48"/>
      <c s="8" r="J48"/>
      <c s="8" r="K48"/>
      <c s="8" r="L48"/>
      <c s="8" r="M48"/>
      <c s="8" r="N48"/>
      <c s="8" r="O48"/>
      <c s="8" r="P48"/>
      <c s="8" r="Q48"/>
      <c s="8" r="R48"/>
      <c s="8" r="S48"/>
      <c s="8" r="T48"/>
      <c s="8" r="U48"/>
      <c s="8" r="V48"/>
    </row>
    <row r="49">
      <c s="8" r="A49"/>
      <c s="8" r="B49"/>
      <c s="8" r="C49"/>
      <c s="8" r="D49"/>
      <c s="8" r="E49"/>
      <c s="8" r="F49"/>
      <c s="8" r="G49"/>
      <c s="8" r="H49"/>
      <c s="8" r="I49"/>
      <c s="8" r="J49"/>
      <c s="8" r="K49"/>
      <c s="8" r="L49"/>
      <c s="8" r="M49"/>
      <c s="8" r="N49"/>
      <c s="8" r="O49"/>
      <c s="8" r="P49"/>
      <c s="8" r="Q49"/>
      <c s="8" r="R49"/>
      <c s="8" r="S49"/>
      <c s="8" r="T49"/>
      <c s="8" r="U49"/>
      <c s="8" r="V49"/>
    </row>
    <row r="50">
      <c s="8" r="A50"/>
      <c s="8" r="B50"/>
      <c s="8" r="C50"/>
      <c s="8" r="D50"/>
      <c s="8" r="E50"/>
      <c s="8" r="F50"/>
      <c s="8" r="G50"/>
      <c s="8" r="H50"/>
      <c s="8" r="I50"/>
      <c s="8" r="J50"/>
      <c s="8" r="K50"/>
      <c s="8" r="L50"/>
      <c s="8" r="M50"/>
      <c s="8" r="N50"/>
      <c s="8" r="O50"/>
      <c s="8" r="P50"/>
      <c s="8" r="Q50"/>
      <c s="8" r="R50"/>
      <c s="8" r="S50"/>
      <c s="8" r="T50"/>
      <c s="8" r="U50"/>
      <c s="8" r="V50"/>
    </row>
    <row r="51">
      <c s="8" r="A51"/>
      <c s="8" r="B51"/>
      <c s="8" r="C51"/>
      <c s="8" r="D51"/>
      <c s="8" r="E51"/>
      <c s="8" r="F51"/>
      <c s="8" r="G51"/>
      <c s="8" r="H51"/>
      <c s="8" r="I51"/>
      <c s="8" r="J51"/>
      <c s="8" r="K51"/>
      <c s="8" r="L51"/>
      <c s="8" r="M51"/>
      <c s="8" r="N51"/>
      <c s="8" r="O51"/>
      <c s="8" r="P51"/>
      <c s="8" r="Q51"/>
      <c s="8" r="R51"/>
      <c s="8" r="S51"/>
      <c s="8" r="T51"/>
      <c s="8" r="U51"/>
      <c s="8" r="V51"/>
    </row>
    <row r="52">
      <c s="8" r="A52"/>
      <c s="8" r="B52"/>
      <c s="8" r="C52"/>
      <c s="8" r="D52"/>
      <c s="8" r="E52"/>
      <c s="8" r="F52"/>
      <c s="8" r="G52"/>
      <c s="8" r="H52"/>
      <c s="8" r="I52"/>
      <c s="8" r="J52"/>
      <c s="8" r="K52"/>
      <c s="8" r="L52"/>
      <c s="8" r="M52"/>
      <c s="8" r="N52"/>
      <c s="8" r="O52"/>
      <c s="8" r="P52"/>
      <c s="8" r="Q52"/>
      <c s="8" r="R52"/>
      <c s="8" r="S52"/>
      <c s="8" r="T52"/>
      <c s="8" r="U52"/>
      <c s="8" r="V52"/>
    </row>
    <row r="53">
      <c s="8" r="A53"/>
      <c s="8" r="B53"/>
      <c s="8" r="C53"/>
      <c s="8" r="D53"/>
      <c s="8" r="E53"/>
      <c s="8" r="F53"/>
      <c s="8" r="G53"/>
      <c s="8" r="H53"/>
      <c s="8" r="I53"/>
      <c s="8" r="J53"/>
      <c s="8" r="K53"/>
      <c s="8" r="L53"/>
      <c s="8" r="M53"/>
      <c s="8" r="N53"/>
      <c s="8" r="O53"/>
      <c s="8" r="P53"/>
      <c s="8" r="Q53"/>
      <c s="8" r="R53"/>
      <c s="8" r="S53"/>
      <c s="8" r="T53"/>
      <c s="8" r="U53"/>
      <c s="8" r="V53"/>
    </row>
    <row r="54">
      <c s="8" r="A54"/>
      <c s="8" r="B54"/>
      <c s="8" r="C54"/>
      <c s="8" r="D54"/>
      <c s="8" r="E54"/>
      <c s="8" r="F54"/>
      <c s="8" r="G54"/>
      <c s="8" r="H54"/>
      <c s="8" r="I54"/>
      <c s="8" r="J54"/>
      <c s="8" r="K54"/>
      <c s="8" r="L54"/>
      <c s="8" r="M54"/>
      <c s="8" r="N54"/>
      <c s="8" r="O54"/>
      <c s="8" r="P54"/>
      <c s="8" r="Q54"/>
      <c s="8" r="R54"/>
      <c s="8" r="S54"/>
      <c s="8" r="T54"/>
      <c s="8" r="U54"/>
      <c s="8" r="V54"/>
    </row>
    <row r="55">
      <c s="8" r="A55"/>
      <c s="8" r="B55"/>
      <c s="8" r="C55"/>
      <c s="8" r="D55"/>
      <c s="8" r="E55"/>
      <c s="8" r="F55"/>
      <c s="8" r="G55"/>
      <c s="8" r="H55"/>
      <c s="8" r="I55"/>
      <c s="8" r="J55"/>
      <c s="8" r="K55"/>
      <c s="8" r="L55"/>
      <c s="8" r="M55"/>
      <c s="8" r="N55"/>
      <c s="8" r="O55"/>
      <c s="8" r="P55"/>
      <c s="8" r="Q55"/>
      <c s="8" r="R55"/>
      <c s="8" r="S55"/>
      <c s="8" r="T55"/>
      <c s="8" r="U55"/>
      <c s="8" r="V55"/>
    </row>
    <row r="56">
      <c s="8" r="A56"/>
      <c s="8" r="B56"/>
      <c s="8" r="C56"/>
      <c s="8" r="D56"/>
      <c s="8" r="E56"/>
      <c s="8" r="F56"/>
      <c s="8" r="G56"/>
      <c s="8" r="H56"/>
      <c s="8" r="I56"/>
      <c s="8" r="J56"/>
      <c s="8" r="K56"/>
      <c s="8" r="L56"/>
      <c s="8" r="M56"/>
      <c s="8" r="N56"/>
      <c s="8" r="O56"/>
      <c s="8" r="P56"/>
      <c s="8" r="Q56"/>
      <c s="8" r="R56"/>
      <c s="8" r="S56"/>
      <c s="8" r="T56"/>
      <c s="8" r="U56"/>
      <c s="8" r="V56"/>
    </row>
    <row r="57">
      <c s="8" r="A57"/>
      <c s="8" r="B57"/>
      <c s="8" r="C57"/>
      <c s="8" r="D57"/>
      <c s="8" r="E57"/>
      <c s="8" r="F57"/>
      <c s="8" r="G57"/>
      <c s="8" r="H57"/>
      <c s="8" r="I57"/>
      <c s="8" r="J57"/>
      <c s="8" r="K57"/>
      <c s="8" r="L57"/>
      <c s="8" r="M57"/>
      <c s="8" r="N57"/>
      <c s="8" r="O57"/>
      <c s="8" r="P57"/>
      <c s="8" r="Q57"/>
      <c s="8" r="R57"/>
      <c s="8" r="S57"/>
      <c s="8" r="T57"/>
      <c s="8" r="U57"/>
      <c s="8" r="V57"/>
    </row>
    <row r="58">
      <c s="8" r="A58"/>
      <c s="8" r="B58"/>
      <c s="8" r="C58"/>
      <c s="8" r="D58"/>
      <c s="8" r="E58"/>
      <c s="8" r="F58"/>
      <c s="8" r="G58"/>
      <c s="8" r="H58"/>
      <c s="8" r="I58"/>
      <c s="8" r="J58"/>
      <c s="8" r="K58"/>
      <c s="8" r="L58"/>
      <c s="8" r="M58"/>
      <c s="8" r="N58"/>
      <c s="8" r="O58"/>
      <c s="8" r="P58"/>
      <c s="8" r="Q58"/>
      <c s="8" r="R58"/>
      <c s="8" r="S58"/>
      <c s="8" r="T58"/>
      <c s="8" r="U58"/>
      <c s="8" r="V58"/>
    </row>
    <row r="59">
      <c s="8" r="A59"/>
      <c s="8" r="B59"/>
      <c s="8" r="C59"/>
      <c s="8" r="D59"/>
      <c s="8" r="E59"/>
      <c s="8" r="F59"/>
      <c s="8" r="G59"/>
      <c s="8" r="H59"/>
      <c s="8" r="I59"/>
      <c s="8" r="J59"/>
      <c s="8" r="K59"/>
      <c s="8" r="L59"/>
      <c s="8" r="M59"/>
      <c s="8" r="N59"/>
      <c s="8" r="O59"/>
      <c s="8" r="P59"/>
      <c s="8" r="Q59"/>
      <c s="8" r="R59"/>
      <c s="8" r="S59"/>
      <c s="8" r="T59"/>
      <c s="8" r="U59"/>
      <c s="8" r="V59"/>
    </row>
    <row r="60">
      <c s="8" r="A60"/>
      <c s="8" r="B60"/>
      <c s="8" r="C60"/>
      <c s="8" r="D60"/>
      <c s="8" r="E60"/>
      <c s="8" r="F60"/>
      <c s="8" r="G60"/>
      <c s="8" r="H60"/>
      <c s="8" r="I60"/>
      <c s="8" r="J60"/>
      <c s="8" r="K60"/>
      <c s="8" r="L60"/>
      <c s="8" r="M60"/>
      <c s="8" r="N60"/>
      <c s="8" r="O60"/>
      <c s="8" r="P60"/>
      <c s="8" r="Q60"/>
      <c s="8" r="R60"/>
      <c s="8" r="S60"/>
      <c s="8" r="T60"/>
      <c s="8" r="U60"/>
      <c s="8" r="V60"/>
    </row>
    <row r="61">
      <c s="8" r="A61"/>
      <c s="8" r="B61"/>
      <c s="8" r="C61"/>
      <c s="8" r="D61"/>
      <c s="8" r="E61"/>
      <c s="8" r="F61"/>
      <c s="8" r="G61"/>
      <c s="8" r="H61"/>
      <c s="8" r="I61"/>
      <c s="8" r="J61"/>
      <c s="8" r="K61"/>
      <c s="8" r="L61"/>
      <c s="8" r="M61"/>
      <c s="8" r="N61"/>
      <c s="8" r="O61"/>
      <c s="8" r="P61"/>
      <c s="8" r="Q61"/>
      <c s="8" r="R61"/>
      <c s="8" r="S61"/>
      <c s="8" r="T61"/>
      <c s="8" r="U61"/>
      <c s="8" r="V61"/>
    </row>
    <row r="62">
      <c s="8" r="A62"/>
      <c s="8" r="B62"/>
      <c s="8" r="C62"/>
      <c s="8" r="D62"/>
      <c s="8" r="E62"/>
      <c s="8" r="F62"/>
      <c s="8" r="G62"/>
      <c s="8" r="H62"/>
      <c s="8" r="I62"/>
      <c s="8" r="J62"/>
      <c s="8" r="K62"/>
      <c s="8" r="L62"/>
      <c s="8" r="M62"/>
      <c s="8" r="N62"/>
      <c s="8" r="O62"/>
      <c s="8" r="P62"/>
      <c s="8" r="Q62"/>
      <c s="8" r="R62"/>
      <c s="8" r="S62"/>
      <c s="8" r="T62"/>
      <c s="8" r="U62"/>
      <c s="8" r="V62"/>
    </row>
    <row r="63">
      <c s="8" r="A63"/>
      <c s="8" r="B63"/>
      <c s="8" r="C63"/>
      <c s="8" r="D63"/>
      <c s="8" r="E63"/>
      <c s="8" r="F63"/>
      <c s="8" r="G63"/>
      <c s="8" r="H63"/>
      <c s="8" r="I63"/>
      <c s="8" r="J63"/>
      <c s="8" r="K63"/>
      <c s="8" r="L63"/>
      <c s="8" r="M63"/>
      <c s="8" r="N63"/>
      <c s="8" r="O63"/>
      <c s="8" r="P63"/>
      <c s="8" r="Q63"/>
      <c s="8" r="R63"/>
      <c s="8" r="S63"/>
      <c s="8" r="T63"/>
      <c s="8" r="U63"/>
      <c s="8" r="V63"/>
    </row>
    <row r="64">
      <c s="8" r="A64"/>
      <c s="8" r="B64"/>
      <c s="8" r="C64"/>
      <c s="8" r="D64"/>
      <c s="8" r="E64"/>
      <c s="8" r="F64"/>
      <c s="8" r="G64"/>
      <c s="8" r="H64"/>
      <c s="8" r="I64"/>
      <c s="8" r="J64"/>
      <c s="8" r="K64"/>
      <c s="8" r="L64"/>
      <c s="8" r="M64"/>
      <c s="8" r="N64"/>
      <c s="8" r="O64"/>
      <c s="8" r="P64"/>
      <c s="8" r="Q64"/>
      <c s="8" r="R64"/>
      <c s="8" r="S64"/>
      <c s="8" r="T64"/>
      <c s="8" r="U64"/>
      <c s="8" r="V64"/>
    </row>
    <row r="65">
      <c s="8" r="A65"/>
      <c s="8" r="B65"/>
      <c s="8" r="C65"/>
      <c s="8" r="D65"/>
      <c s="8" r="E65"/>
      <c s="8" r="F65"/>
      <c s="8" r="G65"/>
      <c s="8" r="H65"/>
      <c s="8" r="I65"/>
      <c s="8" r="J65"/>
      <c s="8" r="K65"/>
      <c s="8" r="L65"/>
      <c s="8" r="M65"/>
      <c s="8" r="N65"/>
      <c s="8" r="O65"/>
      <c s="8" r="P65"/>
      <c s="8" r="Q65"/>
      <c s="8" r="R65"/>
      <c s="8" r="S65"/>
      <c s="8" r="T65"/>
      <c s="8" r="U65"/>
      <c s="8" r="V65"/>
    </row>
    <row r="66">
      <c s="8" r="A66"/>
      <c s="8" r="B66"/>
      <c s="8" r="C66"/>
      <c s="8" r="D66"/>
      <c s="8" r="E66"/>
      <c s="8" r="F66"/>
      <c s="8" r="G66"/>
      <c s="8" r="H66"/>
      <c s="8" r="I66"/>
      <c s="8" r="J66"/>
      <c s="8" r="K66"/>
      <c s="8" r="L66"/>
      <c s="8" r="M66"/>
      <c s="8" r="N66"/>
      <c s="8" r="O66"/>
      <c s="8" r="P66"/>
      <c s="8" r="Q66"/>
      <c s="8" r="R66"/>
      <c s="8" r="S66"/>
      <c s="8" r="T66"/>
      <c s="8" r="U66"/>
      <c s="8" r="V66"/>
    </row>
    <row r="67">
      <c s="8" r="A67"/>
      <c s="8" r="B67"/>
      <c s="8" r="C67"/>
      <c s="8" r="D67"/>
      <c s="8" r="E67"/>
      <c s="8" r="F67"/>
      <c s="8" r="G67"/>
      <c s="8" r="H67"/>
      <c s="8" r="I67"/>
      <c s="8" r="J67"/>
      <c s="8" r="K67"/>
      <c s="8" r="L67"/>
      <c s="8" r="M67"/>
      <c s="8" r="N67"/>
      <c s="8" r="O67"/>
      <c s="8" r="P67"/>
      <c s="8" r="Q67"/>
      <c s="8" r="R67"/>
      <c s="8" r="S67"/>
      <c s="8" r="T67"/>
      <c s="8" r="U67"/>
      <c s="8" r="V67"/>
    </row>
    <row r="68">
      <c s="8" r="A68"/>
      <c s="8" r="B68"/>
      <c s="8" r="C68"/>
      <c s="8" r="D68"/>
      <c s="8" r="E68"/>
      <c s="8" r="F68"/>
      <c s="8" r="G68"/>
      <c s="8" r="H68"/>
      <c s="8" r="I68"/>
      <c s="8" r="J68"/>
      <c s="8" r="K68"/>
      <c s="8" r="L68"/>
      <c s="8" r="M68"/>
      <c s="8" r="N68"/>
      <c s="8" r="O68"/>
      <c s="8" r="P68"/>
      <c s="8" r="Q68"/>
      <c s="8" r="R68"/>
      <c s="8" r="S68"/>
      <c s="8" r="T68"/>
      <c s="8" r="U68"/>
      <c s="8" r="V68"/>
    </row>
    <row r="69">
      <c s="8" r="A69"/>
      <c s="8" r="B69"/>
      <c s="8" r="C69"/>
      <c s="8" r="D69"/>
      <c s="8" r="E69"/>
      <c s="8" r="F69"/>
      <c s="8" r="G69"/>
      <c s="8" r="H69"/>
      <c s="8" r="I69"/>
      <c s="8" r="J69"/>
      <c s="8" r="K69"/>
      <c s="8" r="L69"/>
      <c s="8" r="M69"/>
      <c s="8" r="N69"/>
      <c s="8" r="O69"/>
      <c s="8" r="P69"/>
      <c s="8" r="Q69"/>
      <c s="8" r="R69"/>
      <c s="8" r="S69"/>
      <c s="8" r="T69"/>
      <c s="8" r="U69"/>
      <c s="8" r="V69"/>
    </row>
    <row r="70">
      <c s="8" r="A70"/>
      <c s="8" r="B70"/>
      <c s="8" r="C70"/>
      <c s="8" r="D70"/>
      <c s="8" r="E70"/>
      <c s="8" r="F70"/>
      <c s="8" r="G70"/>
      <c s="8" r="H70"/>
      <c s="8" r="I70"/>
      <c s="8" r="J70"/>
      <c s="8" r="K70"/>
      <c s="8" r="L70"/>
      <c s="8" r="M70"/>
      <c s="8" r="N70"/>
      <c s="8" r="O70"/>
      <c s="8" r="P70"/>
      <c s="8" r="Q70"/>
      <c s="8" r="R70"/>
      <c s="8" r="S70"/>
      <c s="8" r="T70"/>
      <c s="8" r="U70"/>
      <c s="8" r="V70"/>
    </row>
    <row r="71">
      <c s="8" r="A71"/>
      <c s="8" r="B71"/>
      <c s="8" r="C71"/>
      <c s="8" r="D71"/>
      <c s="8" r="E71"/>
      <c s="8" r="F71"/>
      <c s="8" r="G71"/>
      <c s="8" r="H71"/>
      <c s="8" r="I71"/>
      <c s="8" r="J71"/>
      <c s="8" r="K71"/>
      <c s="8" r="L71"/>
      <c s="8" r="M71"/>
      <c s="8" r="N71"/>
      <c s="8" r="O71"/>
      <c s="8" r="P71"/>
      <c s="8" r="Q71"/>
      <c s="8" r="R71"/>
      <c s="8" r="S71"/>
      <c s="8" r="T71"/>
      <c s="8" r="U71"/>
      <c s="8" r="V71"/>
    </row>
    <row r="72">
      <c s="8" r="A72"/>
      <c s="8" r="B72"/>
      <c s="8" r="C72"/>
      <c s="8" r="D72"/>
      <c s="8" r="E72"/>
      <c s="8" r="F72"/>
      <c s="8" r="G72"/>
      <c s="8" r="H72"/>
      <c s="8" r="I72"/>
      <c s="8" r="J72"/>
      <c s="8" r="K72"/>
      <c s="8" r="L72"/>
      <c s="8" r="M72"/>
      <c s="8" r="N72"/>
      <c s="8" r="O72"/>
      <c s="8" r="P72"/>
      <c s="8" r="Q72"/>
      <c s="8" r="R72"/>
      <c s="8" r="S72"/>
      <c s="8" r="T72"/>
      <c s="8" r="U72"/>
      <c s="8" r="V72"/>
    </row>
    <row r="73">
      <c s="8" r="A73"/>
      <c s="8" r="B73"/>
      <c s="8" r="C73"/>
      <c s="8" r="D73"/>
      <c s="8" r="E73"/>
      <c s="8" r="F73"/>
      <c s="8" r="G73"/>
      <c s="8" r="H73"/>
      <c s="8" r="I73"/>
      <c s="8" r="J73"/>
      <c s="8" r="K73"/>
      <c s="8" r="L73"/>
      <c s="8" r="M73"/>
      <c s="8" r="N73"/>
      <c s="8" r="O73"/>
      <c s="8" r="P73"/>
      <c s="8" r="Q73"/>
      <c s="8" r="R73"/>
      <c s="8" r="S73"/>
      <c s="8" r="T73"/>
      <c s="8" r="U73"/>
      <c s="8" r="V73"/>
    </row>
    <row r="74">
      <c s="8" r="A74"/>
      <c s="8" r="B74"/>
      <c s="8" r="C74"/>
      <c s="8" r="D74"/>
      <c s="8" r="E74"/>
      <c s="8" r="F74"/>
      <c s="8" r="G74"/>
      <c s="8" r="H74"/>
      <c s="8" r="I74"/>
      <c s="8" r="J74"/>
      <c s="8" r="K74"/>
      <c s="8" r="L74"/>
      <c s="8" r="M74"/>
      <c s="8" r="N74"/>
      <c s="8" r="O74"/>
      <c s="8" r="P74"/>
      <c s="8" r="Q74"/>
      <c s="8" r="R74"/>
      <c s="8" r="S74"/>
      <c s="8" r="T74"/>
      <c s="8" r="U74"/>
      <c s="8" r="V74"/>
    </row>
    <row r="75">
      <c s="8" r="A75"/>
      <c s="8" r="B75"/>
      <c s="8" r="C75"/>
      <c s="8" r="D75"/>
      <c s="8" r="E75"/>
      <c s="8" r="F75"/>
      <c s="8" r="G75"/>
      <c s="8" r="H75"/>
      <c s="8" r="I75"/>
      <c s="8" r="J75"/>
      <c s="8" r="K75"/>
      <c s="8" r="L75"/>
      <c s="8" r="M75"/>
      <c s="8" r="N75"/>
      <c s="8" r="O75"/>
      <c s="8" r="P75"/>
      <c s="8" r="Q75"/>
      <c s="8" r="R75"/>
      <c s="8" r="S75"/>
      <c s="8" r="T75"/>
      <c s="8" r="U75"/>
      <c s="8" r="V75"/>
    </row>
    <row r="76">
      <c s="8" r="A76"/>
      <c s="8" r="B76"/>
      <c s="8" r="C76"/>
      <c s="8" r="D76"/>
      <c s="8" r="E76"/>
      <c s="8" r="F76"/>
      <c s="8" r="G76"/>
      <c s="8" r="H76"/>
      <c s="8" r="I76"/>
      <c s="8" r="J76"/>
      <c s="8" r="K76"/>
      <c s="8" r="L76"/>
      <c s="8" r="M76"/>
      <c s="8" r="N76"/>
      <c s="8" r="O76"/>
      <c s="8" r="P76"/>
      <c s="8" r="Q76"/>
      <c s="8" r="R76"/>
      <c s="8" r="S76"/>
      <c s="8" r="T76"/>
      <c s="8" r="U76"/>
      <c s="8" r="V76"/>
    </row>
    <row r="77">
      <c s="8" r="A77"/>
      <c s="8" r="B77"/>
      <c s="8" r="C77"/>
      <c s="8" r="D77"/>
      <c s="8" r="E77"/>
      <c s="8" r="F77"/>
      <c s="8" r="G77"/>
      <c s="8" r="H77"/>
      <c s="8" r="I77"/>
      <c s="8" r="J77"/>
      <c s="8" r="K77"/>
      <c s="8" r="L77"/>
      <c s="8" r="M77"/>
      <c s="8" r="N77"/>
      <c s="8" r="O77"/>
      <c s="8" r="P77"/>
      <c s="8" r="Q77"/>
      <c s="8" r="R77"/>
      <c s="8" r="S77"/>
      <c s="8" r="T77"/>
      <c s="8" r="U77"/>
      <c s="8" r="V77"/>
    </row>
    <row r="78">
      <c s="8" r="A78"/>
      <c s="8" r="B78"/>
      <c s="8" r="C78"/>
      <c s="8" r="D78"/>
      <c s="8" r="E78"/>
      <c s="8" r="F78"/>
      <c s="8" r="G78"/>
      <c s="8" r="H78"/>
      <c s="8" r="I78"/>
      <c s="8" r="J78"/>
      <c s="8" r="K78"/>
      <c s="8" r="L78"/>
      <c s="8" r="M78"/>
      <c s="8" r="N78"/>
      <c s="8" r="O78"/>
      <c s="8" r="P78"/>
      <c s="8" r="Q78"/>
      <c s="8" r="R78"/>
      <c s="8" r="S78"/>
      <c s="8" r="T78"/>
      <c s="8" r="U78"/>
      <c s="8" r="V78"/>
    </row>
    <row r="79">
      <c s="8" r="A79"/>
      <c s="8" r="B79"/>
      <c s="8" r="C79"/>
      <c s="8" r="D79"/>
      <c s="8" r="E79"/>
      <c s="8" r="F79"/>
      <c s="8" r="G79"/>
      <c s="8" r="H79"/>
      <c s="8" r="I79"/>
      <c s="8" r="J79"/>
      <c s="8" r="K79"/>
      <c s="8" r="L79"/>
      <c s="8" r="M79"/>
      <c s="8" r="N79"/>
      <c s="8" r="O79"/>
      <c s="8" r="P79"/>
      <c s="8" r="Q79"/>
      <c s="8" r="R79"/>
      <c s="8" r="S79"/>
      <c s="8" r="T79"/>
      <c s="8" r="U79"/>
      <c s="8" r="V79"/>
    </row>
    <row r="80">
      <c s="8" r="A80"/>
      <c s="8" r="B80"/>
      <c s="8" r="C80"/>
      <c s="8" r="D80"/>
      <c s="8" r="E80"/>
      <c s="8" r="F80"/>
      <c s="8" r="G80"/>
      <c s="8" r="H80"/>
      <c s="8" r="I80"/>
      <c s="8" r="J80"/>
      <c s="8" r="K80"/>
      <c s="8" r="L80"/>
      <c s="8" r="M80"/>
      <c s="8" r="N80"/>
      <c s="8" r="O80"/>
      <c s="8" r="P80"/>
      <c s="8" r="Q80"/>
      <c s="8" r="R80"/>
      <c s="8" r="S80"/>
      <c s="8" r="T80"/>
      <c s="8" r="U80"/>
      <c s="8" r="V80"/>
    </row>
    <row r="81">
      <c s="8" r="A81"/>
      <c s="8" r="B81"/>
      <c s="8" r="C81"/>
      <c s="8" r="D81"/>
      <c s="8" r="E81"/>
      <c s="8" r="F81"/>
      <c s="8" r="G81"/>
      <c s="8" r="H81"/>
      <c s="8" r="I81"/>
      <c s="8" r="J81"/>
      <c s="8" r="K81"/>
      <c s="8" r="L81"/>
      <c s="8" r="M81"/>
      <c s="8" r="N81"/>
      <c s="8" r="O81"/>
      <c s="8" r="P81"/>
      <c s="8" r="Q81"/>
      <c s="8" r="R81"/>
      <c s="8" r="S81"/>
      <c s="8" r="T81"/>
      <c s="8" r="U81"/>
      <c s="8" r="V81"/>
    </row>
    <row r="82">
      <c s="8" r="A82"/>
      <c s="8" r="B82"/>
      <c s="8" r="C82"/>
      <c s="8" r="D82"/>
      <c s="8" r="E82"/>
      <c s="8" r="F82"/>
      <c s="8" r="G82"/>
      <c s="8" r="H82"/>
      <c s="8" r="I82"/>
      <c s="8" r="J82"/>
      <c s="8" r="K82"/>
      <c s="8" r="L82"/>
      <c s="8" r="M82"/>
      <c s="8" r="N82"/>
      <c s="8" r="O82"/>
      <c s="8" r="P82"/>
      <c s="8" r="Q82"/>
      <c s="8" r="R82"/>
      <c s="8" r="S82"/>
      <c s="8" r="T82"/>
      <c s="8" r="U82"/>
      <c s="8" r="V82"/>
    </row>
    <row r="83">
      <c s="8" r="A83"/>
      <c s="8" r="B83"/>
      <c s="8" r="C83"/>
      <c s="8" r="D83"/>
      <c s="8" r="E83"/>
      <c s="8" r="F83"/>
      <c s="8" r="G83"/>
      <c s="8" r="H83"/>
      <c s="8" r="I83"/>
      <c s="8" r="J83"/>
      <c s="8" r="K83"/>
      <c s="8" r="L83"/>
      <c s="8" r="M83"/>
      <c s="8" r="N83"/>
      <c s="8" r="O83"/>
      <c s="8" r="P83"/>
      <c s="8" r="Q83"/>
      <c s="8" r="R83"/>
      <c s="8" r="S83"/>
      <c s="8" r="T83"/>
      <c s="8" r="U83"/>
      <c s="8" r="V83"/>
    </row>
    <row r="84">
      <c s="8" r="A84"/>
      <c s="8" r="B84"/>
      <c s="8" r="C84"/>
      <c s="8" r="D84"/>
      <c s="8" r="E84"/>
      <c s="8" r="F84"/>
      <c s="8" r="G84"/>
      <c s="8" r="H84"/>
      <c s="8" r="I84"/>
      <c s="8" r="J84"/>
      <c s="8" r="K84"/>
      <c s="8" r="L84"/>
      <c s="8" r="M84"/>
      <c s="8" r="N84"/>
      <c s="8" r="O84"/>
      <c s="8" r="P84"/>
      <c s="8" r="Q84"/>
      <c s="8" r="R84"/>
      <c s="8" r="S84"/>
      <c s="8" r="T84"/>
      <c s="8" r="U84"/>
      <c s="8" r="V84"/>
    </row>
    <row r="85">
      <c s="8" r="A85"/>
      <c s="8" r="B85"/>
      <c s="8" r="C85"/>
      <c s="8" r="D85"/>
      <c s="8" r="E85"/>
      <c s="8" r="F85"/>
      <c s="8" r="G85"/>
      <c s="8" r="H85"/>
      <c s="8" r="I85"/>
      <c s="8" r="J85"/>
      <c s="8" r="K85"/>
      <c s="8" r="L85"/>
      <c s="8" r="M85"/>
      <c s="8" r="N85"/>
      <c s="8" r="O85"/>
      <c s="8" r="P85"/>
      <c s="8" r="Q85"/>
      <c s="8" r="R85"/>
      <c s="8" r="S85"/>
      <c s="8" r="T85"/>
      <c s="8" r="U85"/>
      <c s="8" r="V85"/>
    </row>
    <row r="86">
      <c s="8" r="A86"/>
      <c s="8" r="B86"/>
      <c s="8" r="C86"/>
      <c s="8" r="D86"/>
      <c s="8" r="E86"/>
      <c s="8" r="F86"/>
      <c s="8" r="G86"/>
      <c s="8" r="H86"/>
      <c s="8" r="I86"/>
      <c s="8" r="J86"/>
      <c s="8" r="K86"/>
      <c s="8" r="L86"/>
      <c s="8" r="M86"/>
      <c s="8" r="N86"/>
      <c s="8" r="O86"/>
      <c s="8" r="P86"/>
      <c s="8" r="Q86"/>
      <c s="8" r="R86"/>
      <c s="8" r="S86"/>
      <c s="8" r="T86"/>
      <c s="8" r="U86"/>
      <c s="8" r="V86"/>
    </row>
    <row r="87">
      <c s="8" r="A87"/>
      <c s="8" r="B87"/>
      <c s="8" r="C87"/>
      <c s="8" r="D87"/>
      <c s="8" r="E87"/>
      <c s="8" r="F87"/>
      <c s="8" r="G87"/>
      <c s="8" r="H87"/>
      <c s="8" r="I87"/>
      <c s="8" r="J87"/>
      <c s="8" r="K87"/>
      <c s="8" r="L87"/>
      <c s="8" r="M87"/>
      <c s="8" r="N87"/>
      <c s="8" r="O87"/>
      <c s="8" r="P87"/>
      <c s="8" r="Q87"/>
      <c s="8" r="R87"/>
      <c s="8" r="S87"/>
      <c s="8" r="T87"/>
      <c s="8" r="U87"/>
      <c s="8" r="V87"/>
    </row>
    <row r="88">
      <c s="8" r="A88"/>
      <c s="8" r="B88"/>
      <c s="8" r="C88"/>
      <c s="8" r="D88"/>
      <c s="8" r="E88"/>
      <c s="8" r="F88"/>
      <c s="8" r="G88"/>
      <c s="8" r="H88"/>
      <c s="8" r="I88"/>
      <c s="8" r="J88"/>
      <c s="8" r="K88"/>
      <c s="8" r="L88"/>
      <c s="8" r="M88"/>
      <c s="8" r="N88"/>
      <c s="8" r="O88"/>
      <c s="8" r="P88"/>
      <c s="8" r="Q88"/>
      <c s="8" r="R88"/>
      <c s="8" r="S88"/>
      <c s="8" r="T88"/>
      <c s="8" r="U88"/>
      <c s="8" r="V88"/>
    </row>
  </sheetData>
  <mergeCells count="1">
    <mergeCell ref="B2:G2"/>
  </mergeCells>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7.14"/>
    <col min="2" customWidth="1" max="2" width="11.14"/>
    <col min="3" customWidth="1" max="3" width="12.43"/>
    <col min="4" customWidth="1" max="4" width="13.86"/>
    <col min="5" customWidth="1" max="5" width="35.29"/>
    <col min="6" customWidth="1" max="6" width="30.0"/>
    <col min="7" customWidth="1" max="7" width="40.0"/>
    <col min="8" customWidth="1" max="8" width="23.29"/>
    <col min="9" customWidth="1" max="9" width="17.71"/>
    <col min="10" customWidth="1" max="10" width="21.14"/>
    <col min="11" customWidth="1" max="11" width="17.14"/>
    <col min="12" customWidth="1" max="12" width="21.71"/>
    <col min="13" customWidth="1" max="13" width="22.57"/>
    <col min="14" customWidth="1" max="14" width="22.14"/>
    <col min="15" customWidth="1" max="15" width="18.86"/>
    <col min="25" customWidth="1" max="25" width="28.86"/>
    <col min="26" customWidth="1" max="26" width="29.86"/>
  </cols>
  <sheetData>
    <row r="1">
      <c t="s" s="70" r="A1">
        <v>0</v>
      </c>
      <c t="s" s="70" r="B1">
        <v>110</v>
      </c>
      <c t="s" s="70" r="C1">
        <v>543</v>
      </c>
      <c t="s" s="70" r="D1">
        <v>566</v>
      </c>
      <c t="s" s="70" r="E1">
        <v>1847</v>
      </c>
      <c t="s" s="70" r="F1">
        <v>1848</v>
      </c>
      <c t="s" s="70" r="G1">
        <v>1849</v>
      </c>
      <c t="s" s="70" r="H1">
        <v>1850</v>
      </c>
      <c t="s" s="70" r="I1">
        <v>1851</v>
      </c>
      <c t="s" s="70" r="J1">
        <v>1852</v>
      </c>
      <c t="s" s="70" r="K1">
        <v>1853</v>
      </c>
      <c t="s" s="70" r="L1">
        <v>1854</v>
      </c>
      <c t="s" s="70" r="M1">
        <v>1855</v>
      </c>
      <c t="s" s="4" r="N1">
        <v>1856</v>
      </c>
      <c t="s" s="4" r="O1">
        <v>1857</v>
      </c>
      <c t="s" s="4" r="P1">
        <v>1858</v>
      </c>
      <c t="s" s="4" r="Q1">
        <v>1859</v>
      </c>
      <c t="s" s="4" r="R1">
        <v>1860</v>
      </c>
      <c t="s" s="4" r="S1">
        <v>1861</v>
      </c>
      <c t="s" s="4" r="T1">
        <v>1862</v>
      </c>
      <c t="s" s="4" r="U1">
        <v>1863</v>
      </c>
      <c t="s" s="4" r="V1">
        <v>1864</v>
      </c>
      <c t="s" s="4" r="W1">
        <v>1865</v>
      </c>
      <c t="s" s="4" r="X1">
        <v>1866</v>
      </c>
      <c t="s" s="70" r="Y1">
        <v>1867</v>
      </c>
      <c t="s" s="70" r="Z1">
        <v>1868</v>
      </c>
      <c t="s" s="70" r="AA1">
        <v>1869</v>
      </c>
      <c t="s" s="70" r="AB1">
        <v>1870</v>
      </c>
      <c t="s" s="70" r="AC1">
        <v>1871</v>
      </c>
      <c t="s" s="70" r="AD1">
        <v>1872</v>
      </c>
      <c t="s" s="70" r="AE1">
        <v>1873</v>
      </c>
      <c t="s" s="70" r="AF1">
        <v>1874</v>
      </c>
      <c t="s" s="70" r="AG1">
        <v>1875</v>
      </c>
    </row>
    <row r="2">
      <c t="s" s="27" r="A2">
        <v>122</v>
      </c>
      <c t="s" s="24" r="B2">
        <v>123</v>
      </c>
      <c s="24" r="C2"/>
      <c s="24" r="D2"/>
      <c s="24" r="E2"/>
      <c s="24" r="F2"/>
      <c s="8" r="G2"/>
      <c s="8" r="H2"/>
      <c s="8" r="I2"/>
      <c s="8" r="J2"/>
      <c s="8" r="K2"/>
      <c s="8" r="L2"/>
      <c s="8" r="M2"/>
      <c s="8" r="N2"/>
      <c s="8" r="O2"/>
      <c s="8" r="P2"/>
      <c s="8" r="Q2"/>
      <c s="8" r="R2"/>
      <c s="8" r="S2"/>
      <c s="8" r="T2"/>
      <c s="8" r="U2"/>
      <c s="8" r="V2"/>
      <c s="8" r="W2"/>
      <c s="8" r="X2"/>
      <c s="8" r="Y2"/>
      <c s="8" r="Z2"/>
      <c s="8" r="AA2"/>
      <c s="8" r="AB2"/>
      <c s="8" r="AC2"/>
      <c s="8" r="AD2"/>
      <c s="8" r="AE2"/>
      <c s="8" r="AF2"/>
      <c s="8" r="AG2"/>
    </row>
    <row r="3">
      <c t="s" s="8" r="A3">
        <v>1876</v>
      </c>
      <c t="s" s="8" r="B3">
        <v>1877</v>
      </c>
      <c t="s" s="59" r="C3">
        <v>1878</v>
      </c>
      <c t="s" s="59" r="D3">
        <v>1879</v>
      </c>
      <c t="s" s="8" r="E3">
        <v>204</v>
      </c>
      <c t="s" s="8" r="F3">
        <v>1785</v>
      </c>
      <c t="s" s="8" r="G3">
        <v>1791</v>
      </c>
      <c t="s" s="8" r="H3">
        <v>1880</v>
      </c>
      <c t="s" s="59" r="I3">
        <v>1878</v>
      </c>
      <c t="s" s="8" r="J3">
        <v>1881</v>
      </c>
      <c t="s" s="8" r="K3">
        <v>1882</v>
      </c>
      <c t="s" s="8" r="L3">
        <v>1883</v>
      </c>
      <c t="s" s="8" r="M3">
        <v>1884</v>
      </c>
      <c t="s" s="8" r="N3">
        <v>1885</v>
      </c>
      <c t="s" s="8" r="O3">
        <v>1886</v>
      </c>
      <c t="s" s="8" r="P3">
        <v>1887</v>
      </c>
      <c t="s" s="8" r="Q3">
        <v>1886</v>
      </c>
      <c t="s" s="8" r="R3">
        <v>1888</v>
      </c>
      <c t="s" s="8" r="S3">
        <v>1889</v>
      </c>
      <c t="s" s="8" r="T3">
        <v>1890</v>
      </c>
      <c t="s" s="8" r="U3">
        <v>1891</v>
      </c>
      <c t="s" s="8" r="V3">
        <v>1892</v>
      </c>
      <c t="s" s="8" r="W3">
        <v>1893</v>
      </c>
      <c t="s" s="8" r="X3">
        <v>1894</v>
      </c>
      <c t="s" s="8" r="Y3">
        <v>1895</v>
      </c>
      <c t="s" s="8" r="Z3">
        <v>1896</v>
      </c>
      <c t="s" s="8" r="AA3">
        <v>1897</v>
      </c>
      <c t="s" s="8" r="AB3">
        <v>1898</v>
      </c>
      <c t="s" s="8" r="AC3">
        <v>1899</v>
      </c>
      <c t="s" s="8" r="AD3">
        <v>1900</v>
      </c>
      <c t="s" s="8" r="AE3">
        <v>1901</v>
      </c>
      <c t="s" s="8" r="AF3">
        <v>1897</v>
      </c>
      <c t="s" s="8" r="AG3">
        <v>1902</v>
      </c>
    </row>
    <row r="4">
      <c t="s" s="12" r="A4">
        <v>26</v>
      </c>
      <c t="s" s="12" r="B4">
        <v>1593</v>
      </c>
      <c t="s" s="12" r="C4">
        <v>552</v>
      </c>
      <c t="s" s="12" r="D4">
        <v>600</v>
      </c>
      <c t="s" s="12" r="E4">
        <v>1903</v>
      </c>
      <c t="s" s="12" r="F4">
        <v>1904</v>
      </c>
      <c t="s" s="12" r="G4">
        <v>1905</v>
      </c>
      <c t="s" s="12" r="H4">
        <v>1906</v>
      </c>
      <c t="s" s="12" r="I4">
        <v>1907</v>
      </c>
      <c t="s" s="12" r="J4">
        <v>1908</v>
      </c>
      <c s="12" r="K4">
        <v>9600</v>
      </c>
      <c t="s" s="12" r="L4">
        <v>1909</v>
      </c>
      <c t="s" s="12" r="M4">
        <v>1910</v>
      </c>
      <c t="b" s="12" r="N4">
        <v>1</v>
      </c>
      <c t="b" s="12" r="O4">
        <v>1</v>
      </c>
      <c t="b" s="12" r="P4">
        <v>1</v>
      </c>
      <c t="b" s="12" r="Q4">
        <v>1</v>
      </c>
      <c s="12" r="R4">
        <v>0</v>
      </c>
      <c s="12" r="S4">
        <v>0</v>
      </c>
      <c s="12" r="T4">
        <v>0</v>
      </c>
      <c t="s" s="12" r="U4">
        <v>1911</v>
      </c>
      <c t="s" s="12" r="V4">
        <v>1911</v>
      </c>
      <c t="s" s="12" r="W4">
        <v>1911</v>
      </c>
      <c t="s" s="12" r="X4">
        <v>1911</v>
      </c>
      <c s="12" r="Y4"/>
      <c s="12" r="Z4"/>
      <c s="12" r="AA4"/>
      <c s="12" r="AB4"/>
      <c s="12" r="AC4"/>
      <c s="12" r="AD4"/>
      <c s="12" r="AE4"/>
      <c s="12" r="AF4"/>
      <c t="b" s="12" r="AG4">
        <v>1</v>
      </c>
    </row>
    <row r="5">
      <c t="s" s="41" r="A5">
        <v>22</v>
      </c>
      <c t="s" s="41" r="B5">
        <v>1912</v>
      </c>
      <c s="41" r="C5"/>
      <c s="41" r="D5"/>
      <c t="s" s="41" r="E5">
        <v>1912</v>
      </c>
      <c t="s" s="41" r="F5">
        <v>1912</v>
      </c>
      <c t="s" s="41" r="G5">
        <v>1905</v>
      </c>
      <c t="s" s="41" r="H5">
        <v>1906</v>
      </c>
      <c t="s" s="41" r="I5">
        <v>1907</v>
      </c>
      <c t="s" s="41" r="J5">
        <v>1908</v>
      </c>
      <c s="41" r="K5">
        <v>9600</v>
      </c>
      <c t="s" s="41" r="L5">
        <v>1909</v>
      </c>
      <c t="s" s="41" r="M5">
        <v>1910</v>
      </c>
      <c t="b" s="41" r="N5">
        <v>1</v>
      </c>
      <c t="b" s="41" r="O5">
        <v>1</v>
      </c>
      <c t="b" s="41" r="P5">
        <v>1</v>
      </c>
      <c t="b" s="41" r="Q5">
        <v>1</v>
      </c>
      <c s="41" r="R5">
        <v>0</v>
      </c>
      <c s="41" r="S5">
        <v>0</v>
      </c>
      <c s="41" r="T5">
        <v>0</v>
      </c>
      <c t="s" s="41" r="U5">
        <v>1911</v>
      </c>
      <c t="s" s="41" r="V5">
        <v>1911</v>
      </c>
      <c t="s" s="41" r="W5">
        <v>1911</v>
      </c>
      <c t="s" s="41" r="X5">
        <v>1911</v>
      </c>
      <c s="41" r="Y5"/>
      <c s="41" r="Z5"/>
      <c s="41" r="AA5"/>
      <c s="41" r="AB5"/>
      <c s="41" r="AC5"/>
      <c s="41" r="AD5"/>
      <c s="41" r="AE5"/>
      <c s="41" r="AF5"/>
      <c t="b" s="41" r="AG5">
        <v>1</v>
      </c>
    </row>
    <row r="6">
      <c t="s" s="41" r="A6">
        <v>22</v>
      </c>
      <c t="s" s="41" r="B6">
        <v>1913</v>
      </c>
      <c s="41" r="C6"/>
      <c s="41" r="D6"/>
      <c t="s" s="41" r="E6">
        <v>1913</v>
      </c>
      <c t="s" s="41" r="F6">
        <v>1913</v>
      </c>
      <c t="s" s="41" r="G6">
        <v>1905</v>
      </c>
      <c t="s" s="41" r="H6">
        <v>1906</v>
      </c>
      <c t="s" s="41" r="I6">
        <v>1914</v>
      </c>
      <c t="s" s="41" r="J6">
        <v>1908</v>
      </c>
      <c s="41" r="K6">
        <v>9600</v>
      </c>
      <c t="s" s="41" r="L6">
        <v>1909</v>
      </c>
      <c t="s" s="41" r="M6">
        <v>1910</v>
      </c>
      <c t="b" s="41" r="N6">
        <v>1</v>
      </c>
      <c t="b" s="41" r="O6">
        <v>1</v>
      </c>
      <c t="b" s="41" r="P6">
        <v>1</v>
      </c>
      <c t="b" s="41" r="Q6">
        <v>1</v>
      </c>
      <c s="41" r="R6">
        <v>0</v>
      </c>
      <c s="41" r="S6">
        <v>0</v>
      </c>
      <c s="41" r="T6">
        <v>0</v>
      </c>
      <c t="s" s="41" r="U6">
        <v>1911</v>
      </c>
      <c t="s" s="41" r="V6">
        <v>1911</v>
      </c>
      <c t="s" s="41" r="W6">
        <v>1911</v>
      </c>
      <c t="s" s="41" r="X6">
        <v>1911</v>
      </c>
      <c s="41" r="Y6"/>
      <c s="41" r="Z6"/>
      <c s="41" r="AA6"/>
      <c s="41" r="AB6"/>
      <c s="41" r="AC6"/>
      <c s="41" r="AD6"/>
      <c s="41" r="AE6"/>
      <c s="41" r="AF6"/>
      <c t="b" s="41" r="AG6">
        <v>1</v>
      </c>
    </row>
    <row r="7">
      <c t="s" s="41" r="A7">
        <v>22</v>
      </c>
      <c t="s" s="41" r="B7">
        <v>1492</v>
      </c>
      <c s="41" r="C7"/>
      <c s="41" r="D7"/>
      <c t="s" s="41" r="E7">
        <v>1492</v>
      </c>
      <c t="s" s="41" r="F7">
        <v>1915</v>
      </c>
      <c t="s" s="41" r="G7">
        <v>1798</v>
      </c>
      <c t="s" s="41" r="H7">
        <v>1906</v>
      </c>
      <c t="s" s="16" r="I7">
        <v>1916</v>
      </c>
      <c t="s" s="41" r="J7">
        <v>1908</v>
      </c>
      <c s="41" r="K7">
        <v>9600</v>
      </c>
      <c t="s" s="41" r="L7">
        <v>1909</v>
      </c>
      <c t="s" s="41" r="M7">
        <v>1910</v>
      </c>
      <c t="b" s="41" r="N7">
        <v>1</v>
      </c>
      <c t="b" s="41" r="O7">
        <v>1</v>
      </c>
      <c t="b" s="41" r="P7">
        <v>1</v>
      </c>
      <c t="b" s="41" r="Q7">
        <v>1</v>
      </c>
      <c s="41" r="R7">
        <v>0</v>
      </c>
      <c s="41" r="S7">
        <v>0</v>
      </c>
      <c s="41" r="T7">
        <v>0</v>
      </c>
      <c t="s" s="41" r="U7">
        <v>1911</v>
      </c>
      <c t="s" s="41" r="V7">
        <v>1911</v>
      </c>
      <c t="s" s="41" r="W7">
        <v>1911</v>
      </c>
      <c t="s" s="41" r="X7">
        <v>1911</v>
      </c>
      <c s="41" r="Y7"/>
      <c s="41" r="Z7"/>
      <c s="41" r="AA7"/>
      <c s="41" r="AB7"/>
      <c s="41" r="AC7"/>
      <c s="41" r="AD7"/>
      <c s="41" r="AE7"/>
      <c s="41" r="AF7"/>
      <c s="41" r="AG7"/>
    </row>
    <row r="8">
      <c t="s" s="8" r="A8">
        <v>56</v>
      </c>
      <c t="s" s="8" r="B8">
        <v>1637</v>
      </c>
      <c t="s" s="8" r="C8">
        <v>1394</v>
      </c>
      <c t="s" s="8" r="D8">
        <v>1395</v>
      </c>
      <c t="s" s="8" r="E8">
        <v>1917</v>
      </c>
      <c t="s" s="8" r="F8">
        <v>1918</v>
      </c>
      <c s="8" r="G8"/>
      <c t="s" s="8" r="H8">
        <v>1906</v>
      </c>
      <c t="s" s="8" r="I8">
        <v>1907</v>
      </c>
      <c t="s" s="8" r="J8">
        <v>1908</v>
      </c>
      <c s="8" r="K8">
        <v>9600</v>
      </c>
      <c t="s" s="8" r="L8">
        <v>1919</v>
      </c>
      <c t="s" s="8" r="M8">
        <v>1920</v>
      </c>
      <c t="b" s="8" r="N8">
        <v>1</v>
      </c>
      <c t="b" s="8" r="O8">
        <v>1</v>
      </c>
      <c t="b" s="8" r="P8">
        <v>1</v>
      </c>
      <c t="b" s="8" r="Q8">
        <v>1</v>
      </c>
      <c s="8" r="R8">
        <v>0</v>
      </c>
      <c s="8" r="S8">
        <v>0</v>
      </c>
      <c s="8" r="T8">
        <v>0</v>
      </c>
      <c t="s" s="8" r="U8">
        <v>1911</v>
      </c>
      <c t="s" s="8" r="V8">
        <v>1911</v>
      </c>
      <c t="s" s="8" r="W8">
        <v>1911</v>
      </c>
      <c t="s" s="8" r="X8">
        <v>1911</v>
      </c>
      <c s="8" r="Y8"/>
      <c s="8" r="Z8"/>
      <c s="8" r="AA8"/>
      <c s="8" r="AB8"/>
      <c s="8" r="AC8"/>
      <c s="8" r="AD8"/>
      <c s="8" r="AE8"/>
      <c s="8" r="AF8"/>
      <c t="b" s="8" r="AG8">
        <v>1</v>
      </c>
    </row>
    <row r="9">
      <c t="s" s="8" r="A9">
        <v>49</v>
      </c>
      <c t="s" s="8" r="B9">
        <v>1502</v>
      </c>
      <c t="s" s="8" r="C9">
        <v>552</v>
      </c>
      <c t="s" s="8" r="D9">
        <v>752</v>
      </c>
      <c t="s" s="8" r="E9">
        <v>1921</v>
      </c>
      <c t="s" s="8" r="F9">
        <v>1904</v>
      </c>
      <c t="s" s="8" r="G9">
        <v>1905</v>
      </c>
      <c t="s" s="8" r="H9">
        <v>1906</v>
      </c>
      <c t="s" s="8" r="I9">
        <v>1907</v>
      </c>
      <c t="s" s="8" r="J9">
        <v>1908</v>
      </c>
      <c s="8" r="K9">
        <v>9600</v>
      </c>
      <c t="s" s="8" r="L9">
        <v>1909</v>
      </c>
      <c t="s" s="8" r="M9">
        <v>1910</v>
      </c>
      <c t="b" s="8" r="N9">
        <v>1</v>
      </c>
      <c t="b" s="8" r="O9">
        <v>1</v>
      </c>
      <c t="b" s="8" r="P9">
        <v>1</v>
      </c>
      <c t="b" s="8" r="Q9">
        <v>1</v>
      </c>
      <c s="8" r="R9">
        <v>0</v>
      </c>
      <c s="8" r="S9">
        <v>0</v>
      </c>
      <c s="8" r="T9">
        <v>0</v>
      </c>
      <c t="s" s="8" r="U9">
        <v>1911</v>
      </c>
      <c t="s" s="8" r="V9">
        <v>1911</v>
      </c>
      <c t="s" s="8" r="W9">
        <v>1911</v>
      </c>
      <c t="s" s="8" r="X9">
        <v>1911</v>
      </c>
      <c s="8" r="Y9"/>
      <c s="8" r="Z9"/>
      <c s="8" r="AA9"/>
      <c s="8" r="AB9"/>
      <c s="8" r="AC9"/>
      <c s="8" r="AD9"/>
      <c s="8" r="AE9"/>
      <c s="8" r="AF9"/>
      <c t="b" s="8" r="AG9">
        <v>1</v>
      </c>
    </row>
    <row r="10">
      <c t="s" s="8" r="A10">
        <v>12</v>
      </c>
      <c t="s" s="8" r="B10">
        <v>1606</v>
      </c>
      <c t="s" s="8" r="C10">
        <v>552</v>
      </c>
      <c t="s" s="8" r="D10">
        <v>600</v>
      </c>
      <c t="s" s="8" r="E10">
        <v>1921</v>
      </c>
      <c t="s" s="8" r="F10">
        <v>1904</v>
      </c>
      <c t="s" s="8" r="G10">
        <v>1905</v>
      </c>
      <c t="s" s="8" r="H10">
        <v>1906</v>
      </c>
      <c t="s" s="8" r="I10">
        <v>1907</v>
      </c>
      <c t="s" s="8" r="J10">
        <v>1908</v>
      </c>
      <c s="8" r="K10">
        <v>9600</v>
      </c>
      <c t="s" s="8" r="L10">
        <v>1909</v>
      </c>
      <c t="s" s="8" r="M10">
        <v>1910</v>
      </c>
      <c t="b" s="8" r="N10">
        <v>1</v>
      </c>
      <c t="b" s="8" r="O10">
        <v>1</v>
      </c>
      <c t="b" s="8" r="P10">
        <v>1</v>
      </c>
      <c t="b" s="8" r="Q10">
        <v>1</v>
      </c>
      <c s="8" r="R10">
        <v>0</v>
      </c>
      <c s="8" r="S10">
        <v>0</v>
      </c>
      <c s="8" r="T10">
        <v>0</v>
      </c>
      <c t="s" s="8" r="U10">
        <v>1911</v>
      </c>
      <c t="s" s="8" r="V10">
        <v>1911</v>
      </c>
      <c t="s" s="8" r="W10">
        <v>1911</v>
      </c>
      <c t="s" s="8" r="X10">
        <v>1911</v>
      </c>
      <c s="8" r="Y10"/>
      <c s="8" r="Z10"/>
      <c s="8" r="AA10"/>
      <c s="8" r="AB10"/>
      <c s="8" r="AC10"/>
      <c s="8" r="AD10"/>
      <c s="8" r="AE10"/>
      <c s="8" r="AF10"/>
      <c t="b" s="8" r="AG10">
        <v>1</v>
      </c>
    </row>
    <row r="11">
      <c t="s" s="8" r="A11">
        <v>65</v>
      </c>
      <c t="s" s="8" r="B11">
        <v>1611</v>
      </c>
      <c t="s" s="8" r="C11">
        <v>552</v>
      </c>
      <c t="s" s="8" r="D11">
        <v>600</v>
      </c>
      <c t="s" s="8" r="E11">
        <v>1833</v>
      </c>
      <c t="s" s="8" r="F11">
        <v>1922</v>
      </c>
      <c s="8" r="G11"/>
      <c s="8" r="H11"/>
      <c t="s" s="80" r="I11">
        <v>1923</v>
      </c>
      <c t="s" s="8" r="J11">
        <v>1908</v>
      </c>
      <c s="8" r="K11">
        <v>9600</v>
      </c>
      <c t="s" s="8" r="L11">
        <v>1909</v>
      </c>
      <c t="s" s="8" r="M11">
        <v>1910</v>
      </c>
      <c t="b" s="8" r="N11">
        <v>1</v>
      </c>
      <c t="b" s="8" r="O11">
        <v>1</v>
      </c>
      <c t="b" s="8" r="P11">
        <v>1</v>
      </c>
      <c t="b" s="8" r="Q11">
        <v>1</v>
      </c>
      <c s="8" r="R11">
        <v>0</v>
      </c>
      <c s="8" r="S11">
        <v>0</v>
      </c>
      <c s="8" r="T11">
        <v>0</v>
      </c>
      <c t="s" s="8" r="U11">
        <v>1911</v>
      </c>
      <c t="s" s="8" r="V11">
        <v>1911</v>
      </c>
      <c t="s" s="8" r="W11">
        <v>1911</v>
      </c>
      <c t="s" s="8" r="X11">
        <v>1911</v>
      </c>
      <c s="8" r="Y11"/>
      <c s="8" r="Z11"/>
      <c s="8" r="AA11"/>
      <c s="8" r="AB11"/>
      <c s="8" r="AC11"/>
      <c s="8" r="AD11"/>
      <c s="8" r="AE11"/>
      <c s="8" r="AF11"/>
      <c t="b" s="8" r="AG11">
        <v>1</v>
      </c>
    </row>
    <row r="12">
      <c t="s" s="8" r="A12">
        <v>59</v>
      </c>
      <c t="s" s="8" r="B12">
        <v>1613</v>
      </c>
      <c t="s" s="8" r="C12">
        <v>552</v>
      </c>
      <c t="s" s="8" r="D12">
        <v>600</v>
      </c>
      <c t="s" s="8" r="E12">
        <v>1834</v>
      </c>
      <c t="s" s="8" r="F12">
        <v>1904</v>
      </c>
      <c s="8" r="G12"/>
      <c t="s" s="8" r="H12">
        <v>1906</v>
      </c>
      <c t="s" s="8" r="I12">
        <v>1907</v>
      </c>
      <c t="s" s="8" r="J12">
        <v>1908</v>
      </c>
      <c s="8" r="K12">
        <v>9600</v>
      </c>
      <c t="s" s="8" r="L12">
        <v>1909</v>
      </c>
      <c t="s" s="8" r="M12">
        <v>1910</v>
      </c>
      <c t="b" s="8" r="N12">
        <v>1</v>
      </c>
      <c t="b" s="8" r="O12">
        <v>1</v>
      </c>
      <c t="b" s="8" r="P12">
        <v>1</v>
      </c>
      <c t="b" s="8" r="Q12">
        <v>1</v>
      </c>
      <c s="8" r="R12">
        <v>0</v>
      </c>
      <c s="8" r="S12">
        <v>0</v>
      </c>
      <c s="8" r="T12">
        <v>0</v>
      </c>
      <c t="s" s="8" r="U12">
        <v>1911</v>
      </c>
      <c t="s" s="8" r="V12">
        <v>1911</v>
      </c>
      <c t="s" s="8" r="W12">
        <v>1911</v>
      </c>
      <c t="s" s="8" r="X12">
        <v>1911</v>
      </c>
      <c s="8" r="Y12"/>
      <c s="8" r="Z12"/>
      <c s="8" r="AA12"/>
      <c s="8" r="AB12"/>
      <c s="8" r="AC12"/>
      <c s="8" r="AD12"/>
      <c s="8" r="AE12"/>
      <c s="8" r="AF12"/>
      <c t="b" s="8" r="AG12">
        <v>1</v>
      </c>
    </row>
    <row r="13">
      <c t="s" s="8" r="A13">
        <v>43</v>
      </c>
      <c t="s" s="8" r="B13">
        <v>1924</v>
      </c>
      <c t="s" s="8" r="C13">
        <v>552</v>
      </c>
      <c t="s" s="8" r="D13">
        <v>600</v>
      </c>
      <c t="s" s="8" r="E13">
        <v>1925</v>
      </c>
      <c t="s" s="8" r="F13">
        <v>1926</v>
      </c>
      <c t="s" s="8" r="G13">
        <v>1905</v>
      </c>
      <c t="s" s="8" r="H13">
        <v>1906</v>
      </c>
      <c t="s" s="8" r="I13">
        <v>1907</v>
      </c>
      <c t="s" s="8" r="J13">
        <v>1908</v>
      </c>
      <c s="8" r="K13">
        <v>9600</v>
      </c>
      <c t="s" s="8" r="L13">
        <v>1909</v>
      </c>
      <c t="s" s="8" r="M13">
        <v>1910</v>
      </c>
      <c t="b" s="8" r="N13">
        <v>1</v>
      </c>
      <c t="b" s="8" r="O13">
        <v>1</v>
      </c>
      <c t="b" s="8" r="P13">
        <v>1</v>
      </c>
      <c t="b" s="8" r="Q13">
        <v>1</v>
      </c>
      <c s="8" r="R13">
        <v>0</v>
      </c>
      <c s="8" r="S13">
        <v>0</v>
      </c>
      <c s="8" r="T13">
        <v>0</v>
      </c>
      <c t="s" s="8" r="U13">
        <v>1911</v>
      </c>
      <c t="s" s="8" r="V13">
        <v>1911</v>
      </c>
      <c t="s" s="8" r="W13">
        <v>1911</v>
      </c>
      <c t="s" s="8" r="X13">
        <v>1911</v>
      </c>
      <c s="8" r="Y13"/>
      <c s="8" r="Z13"/>
      <c s="8" r="AA13"/>
      <c s="8" r="AB13"/>
      <c s="8" r="AC13"/>
      <c s="8" r="AD13"/>
      <c s="8" r="AE13"/>
      <c s="8" r="AF13"/>
      <c t="b" s="8" r="AG13">
        <v>1</v>
      </c>
    </row>
    <row r="14">
      <c t="s" s="8" r="A14">
        <v>43</v>
      </c>
      <c t="s" s="8" r="B14">
        <v>1617</v>
      </c>
      <c t="s" s="8" r="C14">
        <v>552</v>
      </c>
      <c t="s" s="8" r="D14">
        <v>600</v>
      </c>
      <c t="s" s="8" r="E14">
        <v>1832</v>
      </c>
      <c t="s" s="8" r="F14">
        <v>1927</v>
      </c>
      <c s="8" r="G14"/>
      <c t="s" s="8" r="H14">
        <v>1928</v>
      </c>
      <c t="s" s="80" r="I14">
        <v>1929</v>
      </c>
      <c t="s" s="8" r="J14">
        <v>1908</v>
      </c>
      <c s="8" r="K14">
        <v>9600</v>
      </c>
      <c t="s" s="8" r="L14">
        <v>1930</v>
      </c>
      <c t="s" s="8" r="M14">
        <v>1931</v>
      </c>
      <c t="b" s="8" r="N14">
        <v>1</v>
      </c>
      <c t="b" s="8" r="O14">
        <v>1</v>
      </c>
      <c t="b" s="8" r="P14">
        <v>1</v>
      </c>
      <c t="b" s="8" r="Q14">
        <v>1</v>
      </c>
      <c s="8" r="R14">
        <v>0</v>
      </c>
      <c s="8" r="S14">
        <v>0</v>
      </c>
      <c s="8" r="T14">
        <v>0</v>
      </c>
      <c t="s" s="8" r="U14">
        <v>1911</v>
      </c>
      <c t="s" s="8" r="V14">
        <v>1911</v>
      </c>
      <c t="s" s="8" r="W14">
        <v>1911</v>
      </c>
      <c t="s" s="8" r="X14">
        <v>1911</v>
      </c>
      <c s="8" r="Y14"/>
      <c s="8" r="Z14"/>
      <c s="8" r="AA14"/>
      <c s="8" r="AB14"/>
      <c s="8" r="AC14"/>
      <c s="8" r="AD14"/>
      <c s="8" r="AE14"/>
      <c s="8" r="AF14"/>
      <c t="b" s="8" r="AG14">
        <v>1</v>
      </c>
    </row>
    <row r="15">
      <c t="s" s="8" r="A15">
        <v>43</v>
      </c>
      <c t="s" s="8" r="B15">
        <v>1628</v>
      </c>
      <c t="s" s="8" r="C15">
        <v>552</v>
      </c>
      <c t="s" s="8" r="D15">
        <v>600</v>
      </c>
      <c t="s" s="8" r="E15">
        <v>1588</v>
      </c>
      <c t="s" s="8" r="F15">
        <v>1932</v>
      </c>
      <c s="8" r="G15"/>
      <c t="s" s="8" r="H15">
        <v>1933</v>
      </c>
      <c t="s" s="8" r="I15">
        <v>1934</v>
      </c>
      <c t="s" s="8" r="J15">
        <v>1908</v>
      </c>
      <c s="8" r="K15">
        <v>9600</v>
      </c>
      <c t="s" s="8" r="L15">
        <v>1935</v>
      </c>
      <c t="s" s="8" r="M15">
        <v>1936</v>
      </c>
      <c t="b" s="8" r="N15">
        <v>1</v>
      </c>
      <c t="b" s="8" r="O15">
        <v>1</v>
      </c>
      <c t="b" s="8" r="P15">
        <v>1</v>
      </c>
      <c t="b" s="8" r="Q15">
        <v>1</v>
      </c>
      <c s="8" r="R15">
        <v>0</v>
      </c>
      <c s="8" r="S15">
        <v>0</v>
      </c>
      <c s="8" r="T15">
        <v>0</v>
      </c>
      <c t="s" s="8" r="U15">
        <v>1911</v>
      </c>
      <c t="s" s="8" r="V15">
        <v>1911</v>
      </c>
      <c t="s" s="8" r="W15">
        <v>1911</v>
      </c>
      <c t="s" s="8" r="X15">
        <v>1911</v>
      </c>
      <c s="8" r="Y15"/>
      <c s="8" r="Z15"/>
      <c s="8" r="AA15"/>
      <c s="8" r="AB15"/>
      <c s="8" r="AC15"/>
      <c s="8" r="AD15"/>
      <c s="8" r="AE15"/>
      <c s="8" r="AF15"/>
      <c t="b" s="8" r="AG15">
        <v>1</v>
      </c>
    </row>
    <row r="16">
      <c t="s" s="8" r="A16">
        <v>43</v>
      </c>
      <c t="s" s="8" r="B16">
        <v>1622</v>
      </c>
      <c t="s" s="8" r="C16">
        <v>552</v>
      </c>
      <c t="s" s="8" r="D16">
        <v>600</v>
      </c>
      <c t="s" s="8" r="E16">
        <v>1624</v>
      </c>
      <c t="s" s="8" r="F16">
        <v>1937</v>
      </c>
      <c s="8" r="G16"/>
      <c t="s" s="8" r="H16">
        <v>1906</v>
      </c>
      <c t="s" s="8" r="I16">
        <v>1938</v>
      </c>
      <c t="s" s="8" r="J16">
        <v>1908</v>
      </c>
      <c s="8" r="K16">
        <v>9600</v>
      </c>
      <c t="s" s="8" r="L16">
        <v>1939</v>
      </c>
      <c s="8" r="M16"/>
      <c t="b" s="8" r="N16">
        <v>1</v>
      </c>
      <c t="b" s="8" r="O16">
        <v>1</v>
      </c>
      <c t="b" s="8" r="P16">
        <v>1</v>
      </c>
      <c t="b" s="8" r="Q16">
        <v>1</v>
      </c>
      <c s="8" r="R16">
        <v>0</v>
      </c>
      <c s="8" r="S16">
        <v>0</v>
      </c>
      <c s="8" r="T16">
        <v>0</v>
      </c>
      <c t="s" s="8" r="U16">
        <v>1911</v>
      </c>
      <c t="s" s="8" r="V16">
        <v>1911</v>
      </c>
      <c t="s" s="8" r="W16">
        <v>1911</v>
      </c>
      <c t="s" s="8" r="X16">
        <v>1911</v>
      </c>
      <c s="8" r="Y16"/>
      <c s="8" r="Z16"/>
      <c s="8" r="AA16"/>
      <c s="8" r="AB16"/>
      <c s="8" r="AC16"/>
      <c s="8" r="AD16"/>
      <c s="8" r="AE16"/>
      <c s="8" r="AF16"/>
      <c t="b" s="8" r="AG16">
        <v>1</v>
      </c>
    </row>
    <row r="17">
      <c t="s" s="8" r="A17">
        <v>43</v>
      </c>
      <c t="s" s="8" r="B17">
        <v>1630</v>
      </c>
      <c t="s" s="8" r="C17">
        <v>552</v>
      </c>
      <c t="s" s="8" r="D17">
        <v>600</v>
      </c>
      <c t="s" s="8" r="E17">
        <v>1632</v>
      </c>
      <c t="s" s="8" r="F17">
        <v>1940</v>
      </c>
      <c s="8" r="G17"/>
      <c t="s" s="8" r="H17">
        <v>1906</v>
      </c>
      <c t="s" s="8" r="I17">
        <v>1941</v>
      </c>
      <c t="s" s="8" r="J17">
        <v>1908</v>
      </c>
      <c s="8" r="K17">
        <v>9600</v>
      </c>
      <c t="s" s="8" r="L17">
        <v>1930</v>
      </c>
      <c t="s" s="8" r="M17">
        <v>1931</v>
      </c>
      <c t="b" s="8" r="N17">
        <v>1</v>
      </c>
      <c t="b" s="8" r="O17">
        <v>1</v>
      </c>
      <c t="b" s="8" r="P17">
        <v>1</v>
      </c>
      <c t="b" s="8" r="Q17">
        <v>1</v>
      </c>
      <c s="8" r="R17">
        <v>0</v>
      </c>
      <c s="8" r="S17">
        <v>0</v>
      </c>
      <c s="8" r="T17">
        <v>0</v>
      </c>
      <c t="s" s="8" r="U17">
        <v>1911</v>
      </c>
      <c t="s" s="8" r="V17">
        <v>1911</v>
      </c>
      <c t="s" s="8" r="W17">
        <v>1911</v>
      </c>
      <c t="s" s="8" r="X17">
        <v>1911</v>
      </c>
      <c s="8" r="Y17"/>
      <c s="8" r="Z17"/>
      <c s="8" r="AA17"/>
      <c s="8" r="AB17"/>
      <c s="8" r="AC17"/>
      <c s="8" r="AD17"/>
      <c s="8" r="AE17"/>
      <c s="8" r="AF17"/>
      <c t="b" s="8" r="AG17">
        <v>1</v>
      </c>
    </row>
    <row r="18">
      <c t="s" s="8" r="A18">
        <v>63</v>
      </c>
      <c t="s" s="8" r="B18">
        <v>1615</v>
      </c>
      <c t="s" s="8" r="C18">
        <v>552</v>
      </c>
      <c t="s" s="8" r="D18">
        <v>600</v>
      </c>
      <c t="s" s="8" r="E18">
        <v>1572</v>
      </c>
      <c t="s" s="8" r="F18">
        <v>1942</v>
      </c>
      <c s="8" r="G18"/>
      <c t="s" s="8" r="H18">
        <v>1943</v>
      </c>
      <c t="s" s="8" r="I18">
        <v>1944</v>
      </c>
      <c t="s" s="8" r="J18">
        <v>1908</v>
      </c>
      <c s="8" r="K18">
        <v>9600</v>
      </c>
      <c t="s" s="8" r="L18">
        <v>1909</v>
      </c>
      <c t="s" s="8" r="M18">
        <v>1910</v>
      </c>
      <c t="b" s="8" r="N18">
        <v>1</v>
      </c>
      <c t="b" s="8" r="O18">
        <v>1</v>
      </c>
      <c t="b" s="8" r="P18">
        <v>1</v>
      </c>
      <c t="b" s="8" r="Q18">
        <v>1</v>
      </c>
      <c s="8" r="R18">
        <v>0</v>
      </c>
      <c s="8" r="S18">
        <v>0</v>
      </c>
      <c s="8" r="T18">
        <v>0</v>
      </c>
      <c t="s" s="8" r="U18">
        <v>1911</v>
      </c>
      <c t="s" s="8" r="V18">
        <v>1911</v>
      </c>
      <c t="s" s="8" r="W18">
        <v>1911</v>
      </c>
      <c t="s" s="8" r="X18">
        <v>1911</v>
      </c>
      <c s="8" r="Y18"/>
      <c s="8" r="Z18"/>
      <c s="8" r="AA18"/>
      <c s="8" r="AB18"/>
      <c s="8" r="AC18"/>
      <c s="8" r="AD18"/>
      <c s="8" r="AE18"/>
      <c s="8" r="AF18"/>
      <c t="b" s="8" r="AG18">
        <v>1</v>
      </c>
    </row>
    <row r="19">
      <c t="s" s="8" r="A19">
        <v>67</v>
      </c>
      <c t="s" s="8" r="B19">
        <v>1647</v>
      </c>
      <c t="s" s="8" r="C19">
        <v>552</v>
      </c>
      <c t="s" s="8" r="D19">
        <v>600</v>
      </c>
      <c t="s" s="8" r="E19">
        <v>1945</v>
      </c>
      <c t="s" s="8" r="F19">
        <v>1946</v>
      </c>
      <c s="8" r="G19"/>
      <c t="s" s="8" r="H19">
        <v>67</v>
      </c>
      <c t="s" s="80" r="I19">
        <v>1947</v>
      </c>
      <c t="s" s="8" r="J19">
        <v>1908</v>
      </c>
      <c s="8" r="K19">
        <v>9600</v>
      </c>
      <c t="s" s="8" r="L19">
        <v>1948</v>
      </c>
      <c t="s" s="8" r="M19">
        <v>1949</v>
      </c>
      <c t="b" s="8" r="N19">
        <v>1</v>
      </c>
      <c t="b" s="8" r="O19">
        <v>1</v>
      </c>
      <c t="b" s="8" r="P19">
        <v>1</v>
      </c>
      <c t="b" s="8" r="Q19">
        <v>1</v>
      </c>
      <c s="8" r="R19">
        <v>0</v>
      </c>
      <c s="8" r="S19">
        <v>0</v>
      </c>
      <c s="8" r="T19">
        <v>0</v>
      </c>
      <c t="s" s="8" r="U19">
        <v>1911</v>
      </c>
      <c t="s" s="8" r="V19">
        <v>1911</v>
      </c>
      <c t="s" s="8" r="W19">
        <v>1911</v>
      </c>
      <c t="s" s="8" r="X19">
        <v>1911</v>
      </c>
      <c s="8" r="Y19"/>
      <c s="8" r="Z19"/>
      <c s="8" r="AA19"/>
      <c s="8" r="AB19"/>
      <c s="8" r="AC19"/>
      <c s="8" r="AD19"/>
      <c s="8" r="AE19"/>
      <c s="8" r="AF19"/>
      <c t="b" s="8" r="AG19">
        <v>1</v>
      </c>
    </row>
    <row r="20">
      <c t="s" s="8" r="A20">
        <v>69</v>
      </c>
      <c t="s" s="8" r="B20">
        <v>1649</v>
      </c>
      <c t="s" s="8" r="C20">
        <v>552</v>
      </c>
      <c t="s" s="8" r="D20">
        <v>600</v>
      </c>
      <c t="s" s="8" r="E20">
        <v>1950</v>
      </c>
      <c t="s" s="8" r="F20">
        <v>1951</v>
      </c>
      <c s="8" r="G20"/>
      <c t="s" s="8" r="H20">
        <v>1582</v>
      </c>
      <c t="s" s="80" r="I20">
        <v>1952</v>
      </c>
      <c t="s" s="8" r="J20">
        <v>1908</v>
      </c>
      <c s="8" r="K20">
        <v>9600</v>
      </c>
      <c t="s" s="8" r="L20">
        <v>1953</v>
      </c>
      <c t="s" s="8" r="M20">
        <v>1954</v>
      </c>
      <c t="b" s="8" r="N20">
        <v>1</v>
      </c>
      <c t="b" s="8" r="O20">
        <v>1</v>
      </c>
      <c t="b" s="8" r="P20">
        <v>1</v>
      </c>
      <c t="b" s="8" r="Q20">
        <v>1</v>
      </c>
      <c s="8" r="R20">
        <v>0</v>
      </c>
      <c s="8" r="S20">
        <v>0</v>
      </c>
      <c s="8" r="T20">
        <v>0</v>
      </c>
      <c t="s" s="8" r="U20">
        <v>1911</v>
      </c>
      <c t="s" s="8" r="V20">
        <v>1911</v>
      </c>
      <c t="s" s="8" r="W20">
        <v>1911</v>
      </c>
      <c t="s" s="8" r="X20">
        <v>1911</v>
      </c>
      <c s="8" r="Y20"/>
      <c s="8" r="Z20"/>
      <c s="8" r="AA20"/>
      <c s="8" r="AB20"/>
      <c s="8" r="AC20"/>
      <c s="8" r="AD20"/>
      <c s="8" r="AE20"/>
      <c s="8" r="AF20"/>
      <c t="b" s="8" r="AG20">
        <v>1</v>
      </c>
    </row>
    <row r="21">
      <c t="s" s="8" r="A21">
        <v>73</v>
      </c>
      <c t="s" s="8" r="B21">
        <v>1652</v>
      </c>
      <c t="s" s="8" r="C21">
        <v>552</v>
      </c>
      <c t="s" s="8" r="D21">
        <v>600</v>
      </c>
      <c t="s" s="8" r="E21">
        <v>73</v>
      </c>
      <c t="s" s="8" r="F21">
        <v>1839</v>
      </c>
      <c t="s" s="8" r="G21">
        <v>1840</v>
      </c>
      <c t="s" s="8" r="H21">
        <v>1928</v>
      </c>
      <c t="s" s="80" r="I21">
        <v>1955</v>
      </c>
      <c t="s" s="8" r="J21">
        <v>1908</v>
      </c>
      <c s="8" r="K21">
        <v>9600</v>
      </c>
      <c t="s" s="8" r="L21">
        <v>1956</v>
      </c>
      <c t="s" s="8" r="M21">
        <v>1840</v>
      </c>
      <c t="b" s="8" r="N21">
        <v>1</v>
      </c>
      <c t="b" s="8" r="O21">
        <v>1</v>
      </c>
      <c t="b" s="8" r="P21">
        <v>1</v>
      </c>
      <c t="b" s="8" r="Q21">
        <v>1</v>
      </c>
      <c s="8" r="R21">
        <v>0</v>
      </c>
      <c s="8" r="S21">
        <v>0</v>
      </c>
      <c s="8" r="T21">
        <v>0</v>
      </c>
      <c t="s" s="8" r="U21">
        <v>1911</v>
      </c>
      <c t="s" s="8" r="V21">
        <v>1911</v>
      </c>
      <c t="s" s="8" r="W21">
        <v>1911</v>
      </c>
      <c t="s" s="8" r="X21">
        <v>1911</v>
      </c>
      <c s="8" r="Y21"/>
      <c s="8" r="Z21"/>
      <c s="8" r="AA21"/>
      <c s="8" r="AB21"/>
      <c s="8" r="AC21"/>
      <c s="8" r="AD21"/>
      <c s="8" r="AE21"/>
      <c s="8" r="AF21"/>
      <c t="b" s="8" r="AG21">
        <v>1</v>
      </c>
    </row>
    <row r="22">
      <c t="s" s="8" r="A22">
        <v>1658</v>
      </c>
      <c t="s" s="8" r="B22">
        <v>1841</v>
      </c>
      <c t="s" s="8" r="C22">
        <v>552</v>
      </c>
      <c t="s" s="8" r="D22">
        <v>600</v>
      </c>
      <c t="s" s="8" r="E22">
        <v>1658</v>
      </c>
      <c t="s" s="8" r="F22">
        <v>1661</v>
      </c>
      <c s="8" r="G22"/>
      <c t="s" s="8" r="H22">
        <v>1957</v>
      </c>
      <c t="s" s="80" r="I22">
        <v>1958</v>
      </c>
      <c t="s" s="8" r="J22">
        <v>1908</v>
      </c>
      <c s="8" r="K22">
        <v>9600</v>
      </c>
      <c t="s" s="8" r="L22">
        <v>1959</v>
      </c>
      <c t="s" s="8" r="M22">
        <v>1959</v>
      </c>
      <c t="b" s="8" r="N22">
        <v>1</v>
      </c>
      <c t="b" s="8" r="O22">
        <v>1</v>
      </c>
      <c t="b" s="8" r="P22">
        <v>1</v>
      </c>
      <c t="b" s="8" r="Q22">
        <v>1</v>
      </c>
      <c s="8" r="R22">
        <v>0</v>
      </c>
      <c s="8" r="S22">
        <v>0</v>
      </c>
      <c s="8" r="T22">
        <v>0</v>
      </c>
      <c t="s" s="8" r="U22">
        <v>1911</v>
      </c>
      <c t="s" s="8" r="V22">
        <v>1911</v>
      </c>
      <c t="s" s="8" r="W22">
        <v>1911</v>
      </c>
      <c t="s" s="8" r="X22">
        <v>1911</v>
      </c>
      <c s="8" r="Y22"/>
      <c s="8" r="Z22"/>
      <c s="8" r="AA22"/>
      <c s="8" r="AB22"/>
      <c s="8" r="AC22"/>
      <c s="8" r="AD22"/>
      <c s="8" r="AE22"/>
      <c s="8" r="AF22"/>
      <c t="b" s="8" r="AG22">
        <v>1</v>
      </c>
    </row>
    <row r="23">
      <c t="s" s="8" r="A23">
        <v>71</v>
      </c>
      <c t="s" s="8" r="B23">
        <v>1665</v>
      </c>
      <c t="s" s="8" r="C23">
        <v>552</v>
      </c>
      <c t="s" s="8" r="D23">
        <v>600</v>
      </c>
      <c t="s" s="8" r="E23">
        <v>1960</v>
      </c>
      <c t="s" s="8" r="F23">
        <v>1951</v>
      </c>
      <c t="s" s="8" r="G23">
        <v>1961</v>
      </c>
      <c t="s" s="8" r="H23">
        <v>1582</v>
      </c>
      <c t="s" s="80" r="I23">
        <v>1952</v>
      </c>
      <c t="s" s="8" r="J23">
        <v>1908</v>
      </c>
      <c s="8" r="K23">
        <v>19200</v>
      </c>
      <c t="s" s="8" r="L23">
        <v>1939</v>
      </c>
      <c t="s" s="8" r="M23">
        <v>1961</v>
      </c>
      <c t="b" s="8" r="N23">
        <v>1</v>
      </c>
      <c t="b" s="8" r="O23">
        <v>1</v>
      </c>
      <c t="b" s="8" r="P23">
        <v>1</v>
      </c>
      <c t="b" s="8" r="Q23">
        <v>1</v>
      </c>
      <c s="8" r="R23">
        <v>0</v>
      </c>
      <c s="8" r="S23">
        <v>0</v>
      </c>
      <c s="8" r="T23">
        <v>0</v>
      </c>
      <c t="s" s="8" r="U23">
        <v>1911</v>
      </c>
      <c t="s" s="8" r="V23">
        <v>1911</v>
      </c>
      <c t="s" s="8" r="W23">
        <v>1911</v>
      </c>
      <c t="s" s="8" r="X23">
        <v>1911</v>
      </c>
      <c s="8" r="Y23"/>
      <c s="8" r="Z23"/>
      <c s="8" r="AA23"/>
      <c s="8" r="AB23"/>
      <c s="8" r="AC23"/>
      <c s="8" r="AD23"/>
      <c s="8" r="AE23"/>
      <c s="8" r="AF23"/>
      <c s="8" r="AG23"/>
    </row>
    <row r="24">
      <c t="s" s="8" r="A24">
        <v>78</v>
      </c>
      <c t="s" s="8" r="B24">
        <v>1510</v>
      </c>
      <c t="s" s="8" r="C24">
        <v>552</v>
      </c>
      <c t="s" s="8" r="D24">
        <v>600</v>
      </c>
      <c t="s" s="8" r="E24">
        <v>1962</v>
      </c>
      <c t="s" s="8" r="F24">
        <v>1904</v>
      </c>
      <c t="s" s="8" r="G24">
        <v>1905</v>
      </c>
      <c t="s" s="8" r="H24">
        <v>1906</v>
      </c>
      <c t="s" s="8" r="I24">
        <v>1963</v>
      </c>
      <c t="s" s="8" r="J24">
        <v>1908</v>
      </c>
      <c s="8" r="K24">
        <v>9600</v>
      </c>
      <c t="s" s="8" r="L24">
        <v>1909</v>
      </c>
      <c t="s" s="8" r="M24">
        <v>1910</v>
      </c>
      <c t="b" s="8" r="N24">
        <v>1</v>
      </c>
      <c t="b" s="8" r="O24">
        <v>1</v>
      </c>
      <c t="b" s="8" r="P24">
        <v>1</v>
      </c>
      <c t="b" s="8" r="Q24">
        <v>1</v>
      </c>
      <c s="8" r="R24">
        <v>0</v>
      </c>
      <c s="8" r="S24">
        <v>0</v>
      </c>
      <c s="8" r="T24">
        <v>0</v>
      </c>
      <c t="s" s="8" r="U24">
        <v>1911</v>
      </c>
      <c t="s" s="8" r="V24">
        <v>1911</v>
      </c>
      <c t="s" s="8" r="W24">
        <v>1911</v>
      </c>
      <c t="s" s="8" r="X24">
        <v>1911</v>
      </c>
      <c s="8" r="Y24"/>
      <c s="8" r="Z24"/>
      <c s="8" r="AA24"/>
      <c s="8" r="AB24"/>
      <c s="8" r="AC24"/>
      <c s="8" r="AD24"/>
      <c s="8" r="AE24"/>
      <c s="8" r="AF24"/>
      <c s="8" r="AG24"/>
    </row>
    <row r="25">
      <c t="s" s="31" r="A25">
        <v>106</v>
      </c>
      <c t="s" s="8" r="B25">
        <v>1673</v>
      </c>
      <c t="s" s="8" r="C25">
        <v>552</v>
      </c>
      <c t="s" s="8" r="D25">
        <v>600</v>
      </c>
      <c t="s" s="8" r="E25">
        <v>1950</v>
      </c>
      <c t="s" s="8" r="F25">
        <v>1951</v>
      </c>
      <c s="8" r="G25"/>
      <c t="s" s="8" r="H25">
        <v>1582</v>
      </c>
      <c t="s" s="80" r="I25">
        <v>1952</v>
      </c>
      <c t="s" s="8" r="J25">
        <v>1908</v>
      </c>
      <c s="8" r="K25">
        <v>9600</v>
      </c>
      <c t="s" s="8" r="L25">
        <v>1953</v>
      </c>
      <c t="s" s="8" r="M25">
        <v>1954</v>
      </c>
      <c t="b" s="8" r="N25">
        <v>1</v>
      </c>
      <c t="b" s="8" r="O25">
        <v>1</v>
      </c>
      <c t="b" s="8" r="P25">
        <v>1</v>
      </c>
      <c t="b" s="8" r="Q25">
        <v>1</v>
      </c>
      <c s="8" r="R25">
        <v>0</v>
      </c>
      <c s="8" r="S25">
        <v>0</v>
      </c>
      <c s="8" r="T25">
        <v>0</v>
      </c>
      <c t="s" s="8" r="U25">
        <v>1911</v>
      </c>
      <c t="s" s="8" r="V25">
        <v>1911</v>
      </c>
      <c t="s" s="8" r="W25">
        <v>1911</v>
      </c>
      <c t="s" s="8" r="X25">
        <v>1911</v>
      </c>
      <c s="8" r="Y25"/>
      <c s="8" r="Z25"/>
      <c s="8" r="AA25"/>
      <c s="8" r="AB25"/>
      <c s="8" r="AC25"/>
      <c s="8" r="AD25"/>
      <c s="8" r="AE25"/>
      <c s="8" r="AF25"/>
      <c t="b" s="8" r="AG25">
        <v>1</v>
      </c>
    </row>
    <row r="26">
      <c t="s" s="8" r="A26">
        <v>75</v>
      </c>
      <c t="s" s="8" r="B26">
        <v>1516</v>
      </c>
      <c t="s" s="8" r="C26">
        <v>552</v>
      </c>
      <c t="s" s="8" r="D26">
        <v>600</v>
      </c>
      <c t="s" s="8" r="E26">
        <v>75</v>
      </c>
      <c t="s" s="8" r="F26">
        <v>1915</v>
      </c>
      <c t="s" s="8" r="G26">
        <v>1798</v>
      </c>
      <c t="s" s="8" r="H26">
        <v>1906</v>
      </c>
      <c t="s" s="80" r="I26">
        <v>1916</v>
      </c>
      <c t="s" s="8" r="J26">
        <v>1908</v>
      </c>
      <c s="8" r="K26">
        <v>9600</v>
      </c>
      <c t="s" s="8" r="L26">
        <v>1909</v>
      </c>
      <c t="s" s="8" r="M26">
        <v>1910</v>
      </c>
      <c t="b" s="8" r="N26">
        <v>1</v>
      </c>
      <c t="b" s="8" r="O26">
        <v>1</v>
      </c>
      <c t="b" s="8" r="P26">
        <v>1</v>
      </c>
      <c t="b" s="8" r="Q26">
        <v>1</v>
      </c>
      <c s="8" r="R26">
        <v>0</v>
      </c>
      <c s="8" r="S26">
        <v>0</v>
      </c>
      <c s="8" r="T26">
        <v>0</v>
      </c>
      <c t="s" s="8" r="U26">
        <v>1911</v>
      </c>
      <c t="s" s="8" r="V26">
        <v>1911</v>
      </c>
      <c t="s" s="8" r="W26">
        <v>1911</v>
      </c>
      <c t="s" s="8" r="X26">
        <v>1911</v>
      </c>
      <c s="8" r="Y26"/>
      <c s="8" r="Z26"/>
      <c s="8" r="AA26"/>
      <c s="8" r="AB26"/>
      <c s="8" r="AC26"/>
      <c s="8" r="AD26"/>
      <c s="8" r="AE26"/>
      <c s="8" r="AF26"/>
      <c s="8" r="AG26"/>
    </row>
    <row r="27">
      <c s="8" r="A27"/>
      <c s="8" r="B27"/>
      <c s="8" r="C27"/>
      <c s="8" r="D27"/>
      <c s="8" r="E27"/>
      <c s="8" r="F27"/>
      <c s="8" r="G27"/>
      <c s="8" r="H27"/>
      <c s="80" r="I27"/>
      <c s="8" r="J27"/>
      <c s="8" r="K27"/>
      <c s="8" r="L27"/>
      <c s="8" r="M27"/>
      <c s="8" r="N27"/>
      <c s="8" r="O27"/>
      <c s="8" r="P27"/>
      <c s="8" r="Q27"/>
      <c s="8" r="R27"/>
      <c s="8" r="S27"/>
      <c s="8" r="T27"/>
      <c s="8" r="U27"/>
      <c s="8" r="V27"/>
      <c s="8" r="W27"/>
      <c s="8" r="X27"/>
      <c s="8" r="Y27"/>
      <c s="8" r="Z27"/>
      <c s="8" r="AA27"/>
      <c s="8" r="AB27"/>
      <c s="8" r="AC27"/>
      <c s="8" r="AD27"/>
      <c s="8" r="AE27"/>
      <c s="8" r="AF27"/>
      <c s="8" r="AG27"/>
    </row>
    <row r="28">
      <c s="8" r="A28"/>
      <c s="8" r="B28"/>
      <c s="8" r="C28"/>
      <c s="8" r="D28"/>
      <c s="8" r="E28"/>
      <c s="8" r="F28"/>
      <c s="8" r="G28"/>
      <c s="8" r="H28"/>
      <c s="80" r="I28"/>
      <c s="8" r="J28"/>
      <c s="8" r="K28"/>
      <c s="8" r="L28"/>
      <c s="8" r="M28"/>
      <c s="8" r="N28"/>
      <c s="8" r="O28"/>
      <c s="8" r="P28"/>
      <c s="8" r="Q28"/>
      <c s="8" r="R28"/>
      <c s="8" r="S28"/>
      <c s="8" r="T28"/>
      <c s="8" r="U28"/>
      <c s="8" r="V28"/>
      <c s="8" r="W28"/>
      <c s="8" r="X28"/>
      <c s="8" r="Y28"/>
      <c s="8" r="Z28"/>
      <c s="8" r="AA28"/>
      <c s="8" r="AB28"/>
      <c s="8" r="AC28"/>
      <c s="8" r="AD28"/>
      <c s="8" r="AE28"/>
      <c s="8" r="AF28"/>
      <c s="8" r="AG28"/>
    </row>
    <row r="29">
      <c s="8" r="A29"/>
      <c s="8" r="B29"/>
      <c s="8" r="C29"/>
      <c s="8" r="D29"/>
      <c s="8" r="E29"/>
      <c s="8" r="F29"/>
      <c s="8" r="G29"/>
      <c s="8" r="H29"/>
      <c s="80" r="I29"/>
      <c s="8" r="J29"/>
      <c s="8" r="K29"/>
      <c s="8" r="L29"/>
      <c s="8" r="M29"/>
      <c s="8" r="N29"/>
      <c s="8" r="O29"/>
      <c s="8" r="P29"/>
      <c s="8" r="Q29"/>
      <c s="8" r="R29"/>
      <c s="8" r="S29"/>
      <c s="8" r="T29"/>
      <c s="8" r="U29"/>
      <c s="8" r="V29"/>
      <c s="8" r="W29"/>
      <c s="8" r="X29"/>
      <c s="8" r="Y29"/>
      <c s="8" r="Z29"/>
      <c s="8" r="AA29"/>
      <c s="8" r="AB29"/>
      <c s="8" r="AC29"/>
      <c s="8" r="AD29"/>
      <c s="8" r="AE29"/>
      <c s="8" r="AF29"/>
      <c s="8" r="AG29"/>
    </row>
    <row r="30">
      <c s="8" r="A30"/>
      <c s="8" r="B30"/>
      <c s="8" r="C30"/>
      <c s="8" r="D30"/>
      <c s="8" r="E30"/>
      <c s="8" r="F30"/>
      <c s="8" r="G30"/>
      <c s="8" r="H30"/>
      <c s="80" r="I30"/>
      <c s="8" r="J30"/>
      <c s="8" r="K30"/>
      <c s="8" r="L30"/>
      <c s="8" r="M30"/>
      <c s="8" r="N30"/>
      <c s="8" r="O30"/>
      <c s="8" r="P30"/>
      <c s="8" r="Q30"/>
      <c s="8" r="R30"/>
      <c s="8" r="S30"/>
      <c s="8" r="T30"/>
      <c s="8" r="U30"/>
      <c s="8" r="V30"/>
      <c s="8" r="W30"/>
      <c s="8" r="X30"/>
      <c s="8" r="Y30"/>
      <c s="8" r="Z30"/>
      <c s="8" r="AA30"/>
      <c s="8" r="AB30"/>
      <c s="8" r="AC30"/>
      <c s="8" r="AD30"/>
      <c s="8" r="AE30"/>
      <c s="8" r="AF30"/>
      <c s="8" r="AG30"/>
    </row>
    <row r="31">
      <c s="8" r="A31"/>
      <c s="8" r="B31"/>
      <c s="8" r="C31"/>
      <c s="8" r="D31"/>
      <c s="8" r="E31"/>
      <c s="8" r="F31"/>
      <c s="8" r="G31"/>
      <c s="8" r="H31"/>
      <c s="80" r="I31"/>
      <c s="8" r="J31"/>
      <c s="8" r="K31"/>
      <c s="8" r="L31"/>
      <c s="8" r="M31"/>
      <c s="8" r="N31"/>
      <c s="8" r="O31"/>
      <c s="8" r="P31"/>
      <c s="8" r="Q31"/>
      <c s="8" r="R31"/>
      <c s="8" r="S31"/>
      <c s="8" r="T31"/>
      <c s="8" r="U31"/>
      <c s="8" r="V31"/>
      <c s="8" r="W31"/>
      <c s="8" r="X31"/>
      <c s="8" r="Y31"/>
      <c s="8" r="Z31"/>
      <c s="8" r="AA31"/>
      <c s="8" r="AB31"/>
      <c s="8" r="AC31"/>
      <c s="8" r="AD31"/>
      <c s="8" r="AE31"/>
      <c s="8" r="AF31"/>
      <c s="8" r="AG31"/>
    </row>
    <row r="32">
      <c s="8" r="A32"/>
      <c s="8" r="B32"/>
      <c s="8" r="C32"/>
      <c s="8" r="D32"/>
      <c s="8" r="E32"/>
      <c s="8" r="F32"/>
      <c s="8" r="G32"/>
      <c s="8" r="H32"/>
      <c s="80" r="I32"/>
      <c s="8" r="J32"/>
      <c s="8" r="K32"/>
      <c s="8" r="L32"/>
      <c s="8" r="M32"/>
      <c s="8" r="N32"/>
      <c s="8" r="O32"/>
      <c s="8" r="P32"/>
      <c s="8" r="Q32"/>
      <c s="8" r="R32"/>
      <c s="8" r="S32"/>
      <c s="8" r="T32"/>
      <c s="8" r="U32"/>
      <c s="8" r="V32"/>
      <c s="8" r="W32"/>
      <c s="8" r="X32"/>
      <c s="8" r="Y32"/>
      <c s="8" r="Z32"/>
      <c s="8" r="AA32"/>
      <c s="8" r="AB32"/>
      <c s="8" r="AC32"/>
      <c s="8" r="AD32"/>
      <c s="8" r="AE32"/>
      <c s="8" r="AF32"/>
      <c s="8" r="AG32"/>
    </row>
    <row r="33">
      <c s="8" r="A33"/>
      <c s="8" r="B33"/>
      <c s="8" r="C33"/>
      <c s="8" r="D33"/>
      <c s="8" r="E33"/>
      <c s="8" r="F33"/>
      <c s="8" r="G33"/>
      <c s="8" r="H33"/>
      <c s="80" r="I33"/>
      <c s="8" r="J33"/>
      <c s="8" r="K33"/>
      <c s="8" r="L33"/>
      <c s="8" r="M33"/>
      <c s="8" r="N33"/>
      <c s="8" r="O33"/>
      <c s="8" r="P33"/>
      <c s="8" r="Q33"/>
      <c s="8" r="R33"/>
      <c s="8" r="S33"/>
      <c s="8" r="T33"/>
      <c s="8" r="U33"/>
      <c s="8" r="V33"/>
      <c s="8" r="W33"/>
      <c s="8" r="X33"/>
      <c s="8" r="Y33"/>
      <c s="8" r="Z33"/>
      <c s="8" r="AA33"/>
      <c s="8" r="AB33"/>
      <c s="8" r="AC33"/>
      <c s="8" r="AD33"/>
      <c s="8" r="AE33"/>
      <c s="8" r="AF33"/>
      <c s="8" r="AG33"/>
    </row>
    <row r="34">
      <c s="8" r="A34"/>
      <c s="8" r="B34"/>
      <c s="8" r="C34"/>
      <c s="8" r="D34"/>
      <c s="8" r="E34"/>
      <c s="8" r="F34"/>
      <c s="8" r="G34"/>
      <c s="8" r="H34"/>
      <c s="80" r="I34"/>
      <c s="8" r="J34"/>
      <c s="8" r="K34"/>
      <c s="8" r="L34"/>
      <c s="8" r="M34"/>
      <c s="8" r="N34"/>
      <c s="8" r="O34"/>
      <c s="8" r="P34"/>
      <c s="8" r="Q34"/>
      <c s="8" r="R34"/>
      <c s="8" r="S34"/>
      <c s="8" r="T34"/>
      <c s="8" r="U34"/>
      <c s="8" r="V34"/>
      <c s="8" r="W34"/>
      <c s="8" r="X34"/>
      <c s="8" r="Y34"/>
      <c s="8" r="Z34"/>
      <c s="8" r="AA34"/>
      <c s="8" r="AB34"/>
      <c s="8" r="AC34"/>
      <c s="8" r="AD34"/>
      <c s="8" r="AE34"/>
      <c s="8" r="AF34"/>
      <c s="8" r="AG34"/>
    </row>
    <row r="35">
      <c s="8" r="A35"/>
      <c s="8" r="B35"/>
      <c s="8" r="C35"/>
      <c s="8" r="D35"/>
      <c s="8" r="E35"/>
      <c s="8" r="F35"/>
      <c s="8" r="G35"/>
      <c s="8" r="H35"/>
      <c s="80" r="I35"/>
      <c s="8" r="J35"/>
      <c s="8" r="K35"/>
      <c s="8" r="L35"/>
      <c s="8" r="M35"/>
      <c s="8" r="N35"/>
      <c s="8" r="O35"/>
      <c s="8" r="P35"/>
      <c s="8" r="Q35"/>
      <c s="8" r="R35"/>
      <c s="8" r="S35"/>
      <c s="8" r="T35"/>
      <c s="8" r="U35"/>
      <c s="8" r="V35"/>
      <c s="8" r="W35"/>
      <c s="8" r="X35"/>
      <c s="8" r="Y35"/>
      <c s="8" r="Z35"/>
      <c s="8" r="AA35"/>
      <c s="8" r="AB35"/>
      <c s="8" r="AC35"/>
      <c s="8" r="AD35"/>
      <c s="8" r="AE35"/>
      <c s="8" r="AF35"/>
      <c s="8" r="AG35"/>
    </row>
    <row r="36">
      <c s="8" r="A36"/>
      <c s="8" r="B36"/>
      <c s="8" r="C36"/>
      <c s="8" r="D36"/>
      <c s="8" r="E36"/>
      <c s="8" r="F36"/>
      <c s="8" r="G36"/>
      <c s="8" r="H36"/>
      <c s="80" r="I36"/>
      <c s="8" r="J36"/>
      <c s="8" r="K36"/>
      <c s="8" r="L36"/>
      <c s="8" r="M36"/>
      <c s="8" r="N36"/>
      <c s="8" r="O36"/>
      <c s="8" r="P36"/>
      <c s="8" r="Q36"/>
      <c s="8" r="R36"/>
      <c s="8" r="S36"/>
      <c s="8" r="T36"/>
      <c s="8" r="U36"/>
      <c s="8" r="V36"/>
      <c s="8" r="W36"/>
      <c s="8" r="X36"/>
      <c s="8" r="Y36"/>
      <c s="8" r="Z36"/>
      <c s="8" r="AA36"/>
      <c s="8" r="AB36"/>
      <c s="8" r="AC36"/>
      <c s="8" r="AD36"/>
      <c s="8" r="AE36"/>
      <c s="8" r="AF36"/>
      <c s="8" r="AG36"/>
    </row>
    <row r="37">
      <c s="8" r="A37"/>
      <c s="8" r="B37"/>
      <c s="8" r="C37"/>
      <c s="8" r="D37"/>
      <c s="8" r="E37"/>
      <c s="8" r="F37"/>
      <c s="8" r="G37"/>
      <c s="8" r="H37"/>
      <c s="80" r="I37"/>
      <c s="8" r="J37"/>
      <c s="8" r="K37"/>
      <c s="8" r="L37"/>
      <c s="8" r="M37"/>
      <c s="8" r="N37"/>
      <c s="8" r="O37"/>
      <c s="8" r="P37"/>
      <c s="8" r="Q37"/>
      <c s="8" r="R37"/>
      <c s="8" r="S37"/>
      <c s="8" r="T37"/>
      <c s="8" r="U37"/>
      <c s="8" r="V37"/>
      <c s="8" r="W37"/>
      <c s="8" r="X37"/>
      <c s="8" r="Y37"/>
      <c s="8" r="Z37"/>
      <c s="8" r="AA37"/>
      <c s="8" r="AB37"/>
      <c s="8" r="AC37"/>
      <c s="8" r="AD37"/>
      <c s="8" r="AE37"/>
      <c s="8" r="AF37"/>
      <c s="8" r="AG37"/>
    </row>
    <row r="38">
      <c s="8" r="A38"/>
      <c s="8" r="B38"/>
      <c s="8" r="C38"/>
      <c s="8" r="D38"/>
      <c s="8" r="E38"/>
      <c s="8" r="F38"/>
      <c s="8" r="G38"/>
      <c s="8" r="H38"/>
      <c s="80" r="I38"/>
      <c s="8" r="J38"/>
      <c s="8" r="K38"/>
      <c s="8" r="L38"/>
      <c s="8" r="M38"/>
      <c s="8" r="N38"/>
      <c s="8" r="O38"/>
      <c s="8" r="P38"/>
      <c s="8" r="Q38"/>
      <c s="8" r="R38"/>
      <c s="8" r="S38"/>
      <c s="8" r="T38"/>
      <c s="8" r="U38"/>
      <c s="8" r="V38"/>
      <c s="8" r="W38"/>
      <c s="8" r="X38"/>
      <c s="8" r="Y38"/>
      <c s="8" r="Z38"/>
      <c s="8" r="AA38"/>
      <c s="8" r="AB38"/>
      <c s="8" r="AC38"/>
      <c s="8" r="AD38"/>
      <c s="8" r="AE38"/>
      <c s="8" r="AF38"/>
      <c s="8" r="AG38"/>
    </row>
    <row r="39">
      <c s="8" r="A39"/>
      <c s="8" r="B39"/>
      <c s="8" r="C39"/>
      <c s="8" r="D39"/>
      <c s="8" r="E39"/>
      <c s="8" r="F39"/>
      <c s="8" r="G39"/>
      <c s="8" r="H39"/>
      <c s="80" r="I39"/>
      <c s="8" r="J39"/>
      <c s="8" r="K39"/>
      <c s="8" r="L39"/>
      <c s="8" r="M39"/>
      <c s="8" r="N39"/>
      <c s="8" r="O39"/>
      <c s="8" r="P39"/>
      <c s="8" r="Q39"/>
      <c s="8" r="R39"/>
      <c s="8" r="S39"/>
      <c s="8" r="T39"/>
      <c s="8" r="U39"/>
      <c s="8" r="V39"/>
      <c s="8" r="W39"/>
      <c s="8" r="X39"/>
      <c s="8" r="Y39"/>
      <c s="8" r="Z39"/>
      <c s="8" r="AA39"/>
      <c s="8" r="AB39"/>
      <c s="8" r="AC39"/>
      <c s="8" r="AD39"/>
      <c s="8" r="AE39"/>
      <c s="8" r="AF39"/>
      <c s="8" r="AG39"/>
    </row>
    <row r="40">
      <c s="8" r="A40"/>
      <c s="8" r="B40"/>
      <c s="8" r="C40"/>
      <c s="8" r="D40"/>
      <c s="8" r="E40"/>
      <c s="8" r="F40"/>
      <c s="8" r="G40"/>
      <c s="8" r="H40"/>
      <c s="80" r="I40"/>
      <c s="8" r="J40"/>
      <c s="8" r="K40"/>
      <c s="8" r="L40"/>
      <c s="8" r="M40"/>
      <c s="8" r="N40"/>
      <c s="8" r="O40"/>
      <c s="8" r="P40"/>
      <c s="8" r="Q40"/>
      <c s="8" r="R40"/>
      <c s="8" r="S40"/>
      <c s="8" r="T40"/>
      <c s="8" r="U40"/>
      <c s="8" r="V40"/>
      <c s="8" r="W40"/>
      <c s="8" r="X40"/>
      <c s="8" r="Y40"/>
      <c s="8" r="Z40"/>
      <c s="8" r="AA40"/>
      <c s="8" r="AB40"/>
      <c s="8" r="AC40"/>
      <c s="8" r="AD40"/>
      <c s="8" r="AE40"/>
      <c s="8" r="AF40"/>
      <c s="8" r="AG40"/>
    </row>
    <row r="41">
      <c s="8" r="A41"/>
      <c s="8" r="B41"/>
      <c s="8" r="C41"/>
      <c s="8" r="D41"/>
      <c s="8" r="E41"/>
      <c s="8" r="F41"/>
      <c s="8" r="G41"/>
      <c s="8" r="H41"/>
      <c s="80" r="I41"/>
      <c s="8" r="J41"/>
      <c s="8" r="K41"/>
      <c s="8" r="L41"/>
      <c s="8" r="M41"/>
      <c s="8" r="N41"/>
      <c s="8" r="O41"/>
      <c s="8" r="P41"/>
      <c s="8" r="Q41"/>
      <c s="8" r="R41"/>
      <c s="8" r="S41"/>
      <c s="8" r="T41"/>
      <c s="8" r="U41"/>
      <c s="8" r="V41"/>
      <c s="8" r="W41"/>
      <c s="8" r="X41"/>
      <c s="8" r="Y41"/>
      <c s="8" r="Z41"/>
      <c s="8" r="AA41"/>
      <c s="8" r="AB41"/>
      <c s="8" r="AC41"/>
      <c s="8" r="AD41"/>
      <c s="8" r="AE41"/>
      <c s="8" r="AF41"/>
      <c s="8" r="AG41"/>
    </row>
    <row r="42">
      <c s="8" r="A42"/>
      <c s="8" r="B42"/>
      <c s="8" r="C42"/>
      <c s="8" r="D42"/>
      <c s="8" r="E42"/>
      <c s="8" r="F42"/>
      <c s="8" r="G42"/>
      <c s="8" r="H42"/>
      <c s="80" r="I42"/>
      <c s="8" r="J42"/>
      <c s="8" r="K42"/>
      <c s="8" r="L42"/>
      <c s="8" r="M42"/>
      <c s="8" r="N42"/>
      <c s="8" r="O42"/>
      <c s="8" r="P42"/>
      <c s="8" r="Q42"/>
      <c s="8" r="R42"/>
      <c s="8" r="S42"/>
      <c s="8" r="T42"/>
      <c s="8" r="U42"/>
      <c s="8" r="V42"/>
      <c s="8" r="W42"/>
      <c s="8" r="X42"/>
      <c s="8" r="Y42"/>
      <c s="8" r="Z42"/>
      <c s="8" r="AA42"/>
      <c s="8" r="AB42"/>
      <c s="8" r="AC42"/>
      <c s="8" r="AD42"/>
      <c s="8" r="AE42"/>
      <c s="8" r="AF42"/>
      <c s="8" r="AG42"/>
    </row>
    <row r="43">
      <c s="8" r="A43"/>
      <c s="8" r="B43"/>
      <c s="8" r="C43"/>
      <c s="8" r="D43"/>
      <c s="8" r="E43"/>
      <c s="8" r="F43"/>
      <c s="8" r="G43"/>
      <c s="8" r="H43"/>
      <c s="80" r="I43"/>
      <c s="8" r="J43"/>
      <c s="8" r="K43"/>
      <c s="8" r="L43"/>
      <c s="8" r="M43"/>
      <c s="8" r="N43"/>
      <c s="8" r="O43"/>
      <c s="8" r="P43"/>
      <c s="8" r="Q43"/>
      <c s="8" r="R43"/>
      <c s="8" r="S43"/>
      <c s="8" r="T43"/>
      <c s="8" r="U43"/>
      <c s="8" r="V43"/>
      <c s="8" r="W43"/>
      <c s="8" r="X43"/>
      <c s="8" r="Y43"/>
      <c s="8" r="Z43"/>
      <c s="8" r="AA43"/>
      <c s="8" r="AB43"/>
      <c s="8" r="AC43"/>
      <c s="8" r="AD43"/>
      <c s="8" r="AE43"/>
      <c s="8" r="AF43"/>
      <c s="8" r="AG43"/>
    </row>
    <row r="44">
      <c s="8" r="A44"/>
      <c s="8" r="B44"/>
      <c s="8" r="C44"/>
      <c s="8" r="D44"/>
      <c s="8" r="E44"/>
      <c s="8" r="F44"/>
      <c s="8" r="G44"/>
      <c s="8" r="H44"/>
      <c s="80" r="I44"/>
      <c s="8" r="J44"/>
      <c s="8" r="K44"/>
      <c s="8" r="L44"/>
      <c s="8" r="M44"/>
      <c s="8" r="N44"/>
      <c s="8" r="O44"/>
      <c s="8" r="P44"/>
      <c s="8" r="Q44"/>
      <c s="8" r="R44"/>
      <c s="8" r="S44"/>
      <c s="8" r="T44"/>
      <c s="8" r="U44"/>
      <c s="8" r="V44"/>
      <c s="8" r="W44"/>
      <c s="8" r="X44"/>
      <c s="8" r="Y44"/>
      <c s="8" r="Z44"/>
      <c s="8" r="AA44"/>
      <c s="8" r="AB44"/>
      <c s="8" r="AC44"/>
      <c s="8" r="AD44"/>
      <c s="8" r="AE44"/>
      <c s="8" r="AF44"/>
      <c s="8" r="AG44"/>
    </row>
    <row r="45">
      <c s="8" r="A45"/>
      <c s="8" r="B45"/>
      <c s="8" r="C45"/>
      <c s="8" r="D45"/>
      <c s="8" r="E45"/>
      <c s="8" r="F45"/>
      <c s="8" r="G45"/>
      <c s="8" r="H45"/>
      <c s="80" r="I45"/>
      <c s="8" r="J45"/>
      <c s="8" r="K45"/>
      <c s="8" r="L45"/>
      <c s="8" r="M45"/>
      <c s="8" r="N45"/>
      <c s="8" r="O45"/>
      <c s="8" r="P45"/>
      <c s="8" r="Q45"/>
      <c s="8" r="R45"/>
      <c s="8" r="S45"/>
      <c s="8" r="T45"/>
      <c s="8" r="U45"/>
      <c s="8" r="V45"/>
      <c s="8" r="W45"/>
      <c s="8" r="X45"/>
      <c s="8" r="Y45"/>
      <c s="8" r="Z45"/>
      <c s="8" r="AA45"/>
      <c s="8" r="AB45"/>
      <c s="8" r="AC45"/>
      <c s="8" r="AD45"/>
      <c s="8" r="AE45"/>
      <c s="8" r="AF45"/>
      <c s="8" r="AG45"/>
    </row>
    <row r="46">
      <c s="8" r="A46"/>
      <c s="8" r="B46"/>
      <c s="8" r="C46"/>
      <c s="8" r="D46"/>
      <c s="8" r="E46"/>
      <c s="8" r="F46"/>
      <c s="8" r="G46"/>
      <c s="8" r="H46"/>
      <c s="80" r="I46"/>
      <c s="8" r="J46"/>
      <c s="8" r="K46"/>
      <c s="8" r="L46"/>
      <c s="8" r="M46"/>
      <c s="8" r="N46"/>
      <c s="8" r="O46"/>
      <c s="8" r="P46"/>
      <c s="8" r="Q46"/>
      <c s="8" r="R46"/>
      <c s="8" r="S46"/>
      <c s="8" r="T46"/>
      <c s="8" r="U46"/>
      <c s="8" r="V46"/>
      <c s="8" r="W46"/>
      <c s="8" r="X46"/>
      <c s="8" r="Y46"/>
      <c s="8" r="Z46"/>
      <c s="8" r="AA46"/>
      <c s="8" r="AB46"/>
      <c s="8" r="AC46"/>
      <c s="8" r="AD46"/>
      <c s="8" r="AE46"/>
      <c s="8" r="AF46"/>
      <c s="8" r="AG46"/>
    </row>
    <row r="47">
      <c s="8" r="A47"/>
      <c s="8" r="B47"/>
      <c s="8" r="C47"/>
      <c s="8" r="D47"/>
      <c s="8" r="E47"/>
      <c s="8" r="F47"/>
      <c s="8" r="G47"/>
      <c s="8" r="H47"/>
      <c s="80" r="I47"/>
      <c s="8" r="J47"/>
      <c s="8" r="K47"/>
      <c s="8" r="L47"/>
      <c s="8" r="M47"/>
      <c s="8" r="N47"/>
      <c s="8" r="O47"/>
      <c s="8" r="P47"/>
      <c s="8" r="Q47"/>
      <c s="8" r="R47"/>
      <c s="8" r="S47"/>
      <c s="8" r="T47"/>
      <c s="8" r="U47"/>
      <c s="8" r="V47"/>
      <c s="8" r="W47"/>
      <c s="8" r="X47"/>
      <c s="8" r="Y47"/>
      <c s="8" r="Z47"/>
      <c s="8" r="AA47"/>
      <c s="8" r="AB47"/>
      <c s="8" r="AC47"/>
      <c s="8" r="AD47"/>
      <c s="8" r="AE47"/>
      <c s="8" r="AF47"/>
      <c s="8" r="AG47"/>
    </row>
    <row r="48">
      <c s="8" r="A48"/>
      <c s="8" r="B48"/>
      <c s="8" r="C48"/>
      <c s="8" r="D48"/>
      <c s="8" r="E48"/>
      <c s="8" r="F48"/>
      <c s="8" r="G48"/>
      <c s="8" r="H48"/>
      <c s="80" r="I48"/>
      <c s="8" r="J48"/>
      <c s="8" r="K48"/>
      <c s="8" r="L48"/>
      <c s="8" r="M48"/>
      <c s="8" r="N48"/>
      <c s="8" r="O48"/>
      <c s="8" r="P48"/>
      <c s="8" r="Q48"/>
      <c s="8" r="R48"/>
      <c s="8" r="S48"/>
      <c s="8" r="T48"/>
      <c s="8" r="U48"/>
      <c s="8" r="V48"/>
      <c s="8" r="W48"/>
      <c s="8" r="X48"/>
      <c s="8" r="Y48"/>
      <c s="8" r="Z48"/>
      <c s="8" r="AA48"/>
      <c s="8" r="AB48"/>
      <c s="8" r="AC48"/>
      <c s="8" r="AD48"/>
      <c s="8" r="AE48"/>
      <c s="8" r="AF48"/>
      <c s="8" r="AG48"/>
    </row>
    <row r="49">
      <c s="8" r="A49"/>
      <c s="8" r="B49"/>
      <c s="8" r="C49"/>
      <c s="8" r="D49"/>
      <c s="8" r="E49"/>
      <c s="8" r="F49"/>
      <c s="8" r="G49"/>
      <c s="8" r="H49"/>
      <c s="80" r="I49"/>
      <c s="8" r="J49"/>
      <c s="8" r="K49"/>
      <c s="8" r="L49"/>
      <c s="8" r="M49"/>
      <c s="8" r="N49"/>
      <c s="8" r="O49"/>
      <c s="8" r="P49"/>
      <c s="8" r="Q49"/>
      <c s="8" r="R49"/>
      <c s="8" r="S49"/>
      <c s="8" r="T49"/>
      <c s="8" r="U49"/>
      <c s="8" r="V49"/>
      <c s="8" r="W49"/>
      <c s="8" r="X49"/>
      <c s="8" r="Y49"/>
      <c s="8" r="Z49"/>
      <c s="8" r="AA49"/>
      <c s="8" r="AB49"/>
      <c s="8" r="AC49"/>
      <c s="8" r="AD49"/>
      <c s="8" r="AE49"/>
      <c s="8" r="AF49"/>
      <c s="8" r="AG49"/>
    </row>
    <row r="50">
      <c s="8" r="A50"/>
      <c s="8" r="B50"/>
      <c s="8" r="C50"/>
      <c s="8" r="D50"/>
      <c s="8" r="E50"/>
      <c s="8" r="F50"/>
      <c s="8" r="G50"/>
      <c s="8" r="H50"/>
      <c s="80" r="I50"/>
      <c s="8" r="J50"/>
      <c s="8" r="K50"/>
      <c s="8" r="L50"/>
      <c s="8" r="M50"/>
      <c s="8" r="N50"/>
      <c s="8" r="O50"/>
      <c s="8" r="P50"/>
      <c s="8" r="Q50"/>
      <c s="8" r="R50"/>
      <c s="8" r="S50"/>
      <c s="8" r="T50"/>
      <c s="8" r="U50"/>
      <c s="8" r="V50"/>
      <c s="8" r="W50"/>
      <c s="8" r="X50"/>
      <c s="8" r="Y50"/>
      <c s="8" r="Z50"/>
      <c s="8" r="AA50"/>
      <c s="8" r="AB50"/>
      <c s="8" r="AC50"/>
      <c s="8" r="AD50"/>
      <c s="8" r="AE50"/>
      <c s="8" r="AF50"/>
      <c s="8" r="AG50"/>
    </row>
    <row r="51">
      <c s="8" r="A51"/>
      <c s="8" r="B51"/>
      <c s="8" r="C51"/>
      <c s="8" r="D51"/>
      <c s="8" r="E51"/>
      <c s="8" r="F51"/>
      <c s="8" r="G51"/>
      <c s="8" r="H51"/>
      <c s="80" r="I51"/>
      <c s="8" r="J51"/>
      <c s="8" r="K51"/>
      <c s="8" r="L51"/>
      <c s="8" r="M51"/>
      <c s="8" r="N51"/>
      <c s="8" r="O51"/>
      <c s="8" r="P51"/>
      <c s="8" r="Q51"/>
      <c s="8" r="R51"/>
      <c s="8" r="S51"/>
      <c s="8" r="T51"/>
      <c s="8" r="U51"/>
      <c s="8" r="V51"/>
      <c s="8" r="W51"/>
      <c s="8" r="X51"/>
      <c s="8" r="Y51"/>
      <c s="8" r="Z51"/>
      <c s="8" r="AA51"/>
      <c s="8" r="AB51"/>
      <c s="8" r="AC51"/>
      <c s="8" r="AD51"/>
      <c s="8" r="AE51"/>
      <c s="8" r="AF51"/>
      <c s="8" r="AG51"/>
    </row>
    <row r="52">
      <c s="8" r="A52"/>
      <c s="8" r="B52"/>
      <c s="8" r="C52"/>
      <c s="8" r="D52"/>
      <c s="8" r="E52"/>
      <c s="8" r="F52"/>
      <c s="8" r="G52"/>
      <c s="8" r="H52"/>
      <c s="80" r="I52"/>
      <c s="8" r="J52"/>
      <c s="8" r="K52"/>
      <c s="8" r="L52"/>
      <c s="8" r="M52"/>
      <c s="8" r="N52"/>
      <c s="8" r="O52"/>
      <c s="8" r="P52"/>
      <c s="8" r="Q52"/>
      <c s="8" r="R52"/>
      <c s="8" r="S52"/>
      <c s="8" r="T52"/>
      <c s="8" r="U52"/>
      <c s="8" r="V52"/>
      <c s="8" r="W52"/>
      <c s="8" r="X52"/>
      <c s="8" r="Y52"/>
      <c s="8" r="Z52"/>
      <c s="8" r="AA52"/>
      <c s="8" r="AB52"/>
      <c s="8" r="AC52"/>
      <c s="8" r="AD52"/>
      <c s="8" r="AE52"/>
      <c s="8" r="AF52"/>
      <c s="8" r="AG52"/>
    </row>
    <row r="53">
      <c s="8" r="A53"/>
      <c s="8" r="B53"/>
      <c s="8" r="C53"/>
      <c s="8" r="D53"/>
      <c s="8" r="E53"/>
      <c s="8" r="F53"/>
      <c s="8" r="G53"/>
      <c s="8" r="H53"/>
      <c s="80" r="I53"/>
      <c s="8" r="J53"/>
      <c s="8" r="K53"/>
      <c s="8" r="L53"/>
      <c s="8" r="M53"/>
      <c s="8" r="N53"/>
      <c s="8" r="O53"/>
      <c s="8" r="P53"/>
      <c s="8" r="Q53"/>
      <c s="8" r="R53"/>
      <c s="8" r="S53"/>
      <c s="8" r="T53"/>
      <c s="8" r="U53"/>
      <c s="8" r="V53"/>
      <c s="8" r="W53"/>
      <c s="8" r="X53"/>
      <c s="8" r="Y53"/>
      <c s="8" r="Z53"/>
      <c s="8" r="AA53"/>
      <c s="8" r="AB53"/>
      <c s="8" r="AC53"/>
      <c s="8" r="AD53"/>
      <c s="8" r="AE53"/>
      <c s="8" r="AF53"/>
      <c s="8" r="AG53"/>
    </row>
    <row r="54">
      <c s="8" r="A54"/>
      <c s="8" r="B54"/>
      <c s="8" r="C54"/>
      <c s="8" r="D54"/>
      <c s="8" r="E54"/>
      <c s="8" r="F54"/>
      <c s="8" r="G54"/>
      <c s="8" r="H54"/>
      <c s="80" r="I54"/>
      <c s="8" r="J54"/>
      <c s="8" r="K54"/>
      <c s="8" r="L54"/>
      <c s="8" r="M54"/>
      <c s="8" r="N54"/>
      <c s="8" r="O54"/>
      <c s="8" r="P54"/>
      <c s="8" r="Q54"/>
      <c s="8" r="R54"/>
      <c s="8" r="S54"/>
      <c s="8" r="T54"/>
      <c s="8" r="U54"/>
      <c s="8" r="V54"/>
      <c s="8" r="W54"/>
      <c s="8" r="X54"/>
      <c s="8" r="Y54"/>
      <c s="8" r="Z54"/>
      <c s="8" r="AA54"/>
      <c s="8" r="AB54"/>
      <c s="8" r="AC54"/>
      <c s="8" r="AD54"/>
      <c s="8" r="AE54"/>
      <c s="8" r="AF54"/>
      <c s="8" r="AG54"/>
    </row>
    <row r="55">
      <c s="8" r="A55"/>
      <c s="8" r="B55"/>
      <c s="8" r="C55"/>
      <c s="8" r="D55"/>
      <c s="8" r="E55"/>
      <c s="8" r="F55"/>
      <c s="8" r="G55"/>
      <c s="8" r="H55"/>
      <c s="80" r="I55"/>
      <c s="8" r="J55"/>
      <c s="8" r="K55"/>
      <c s="8" r="L55"/>
      <c s="8" r="M55"/>
      <c s="8" r="N55"/>
      <c s="8" r="O55"/>
      <c s="8" r="P55"/>
      <c s="8" r="Q55"/>
      <c s="8" r="R55"/>
      <c s="8" r="S55"/>
      <c s="8" r="T55"/>
      <c s="8" r="U55"/>
      <c s="8" r="V55"/>
      <c s="8" r="W55"/>
      <c s="8" r="X55"/>
      <c s="8" r="Y55"/>
      <c s="8" r="Z55"/>
      <c s="8" r="AA55"/>
      <c s="8" r="AB55"/>
      <c s="8" r="AC55"/>
      <c s="8" r="AD55"/>
      <c s="8" r="AE55"/>
      <c s="8" r="AF55"/>
      <c s="8" r="AG55"/>
    </row>
    <row r="56">
      <c s="8" r="A56"/>
      <c s="8" r="B56"/>
      <c s="8" r="C56"/>
      <c s="8" r="D56"/>
      <c s="8" r="E56"/>
      <c s="8" r="F56"/>
      <c s="8" r="G56"/>
      <c s="8" r="H56"/>
      <c s="80" r="I56"/>
      <c s="8" r="J56"/>
      <c s="8" r="K56"/>
      <c s="8" r="L56"/>
      <c s="8" r="M56"/>
      <c s="8" r="N56"/>
      <c s="8" r="O56"/>
      <c s="8" r="P56"/>
      <c s="8" r="Q56"/>
      <c s="8" r="R56"/>
      <c s="8" r="S56"/>
      <c s="8" r="T56"/>
      <c s="8" r="U56"/>
      <c s="8" r="V56"/>
      <c s="8" r="W56"/>
      <c s="8" r="X56"/>
      <c s="8" r="Y56"/>
      <c s="8" r="Z56"/>
      <c s="8" r="AA56"/>
      <c s="8" r="AB56"/>
      <c s="8" r="AC56"/>
      <c s="8" r="AD56"/>
      <c s="8" r="AE56"/>
      <c s="8" r="AF56"/>
      <c s="8" r="AG56"/>
    </row>
    <row r="57">
      <c s="8" r="A57"/>
      <c s="8" r="B57"/>
      <c s="8" r="C57"/>
      <c s="8" r="D57"/>
      <c s="8" r="E57"/>
      <c s="8" r="F57"/>
      <c s="8" r="G57"/>
      <c s="8" r="H57"/>
      <c s="80" r="I57"/>
      <c s="8" r="J57"/>
      <c s="8" r="K57"/>
      <c s="8" r="L57"/>
      <c s="8" r="M57"/>
      <c s="8" r="N57"/>
      <c s="8" r="O57"/>
      <c s="8" r="P57"/>
      <c s="8" r="Q57"/>
      <c s="8" r="R57"/>
      <c s="8" r="S57"/>
      <c s="8" r="T57"/>
      <c s="8" r="U57"/>
      <c s="8" r="V57"/>
      <c s="8" r="W57"/>
      <c s="8" r="X57"/>
      <c s="8" r="Y57"/>
      <c s="8" r="Z57"/>
      <c s="8" r="AA57"/>
      <c s="8" r="AB57"/>
      <c s="8" r="AC57"/>
      <c s="8" r="AD57"/>
      <c s="8" r="AE57"/>
      <c s="8" r="AF57"/>
      <c s="8" r="AG57"/>
    </row>
    <row r="58">
      <c s="8" r="A58"/>
      <c s="8" r="B58"/>
      <c s="8" r="C58"/>
      <c s="8" r="D58"/>
      <c s="8" r="E58"/>
      <c s="8" r="F58"/>
      <c s="8" r="G58"/>
      <c s="8" r="H58"/>
      <c s="80" r="I58"/>
      <c s="8" r="J58"/>
      <c s="8" r="K58"/>
      <c s="8" r="L58"/>
      <c s="8" r="M58"/>
      <c s="8" r="N58"/>
      <c s="8" r="O58"/>
      <c s="8" r="P58"/>
      <c s="8" r="Q58"/>
      <c s="8" r="R58"/>
      <c s="8" r="S58"/>
      <c s="8" r="T58"/>
      <c s="8" r="U58"/>
      <c s="8" r="V58"/>
      <c s="8" r="W58"/>
      <c s="8" r="X58"/>
      <c s="8" r="Y58"/>
      <c s="8" r="Z58"/>
      <c s="8" r="AA58"/>
      <c s="8" r="AB58"/>
      <c s="8" r="AC58"/>
      <c s="8" r="AD58"/>
      <c s="8" r="AE58"/>
      <c s="8" r="AF58"/>
      <c s="8" r="AG58"/>
    </row>
    <row r="59">
      <c s="8" r="A59"/>
      <c s="8" r="B59"/>
      <c s="8" r="C59"/>
      <c s="8" r="D59"/>
      <c s="8" r="E59"/>
      <c s="8" r="F59"/>
      <c s="8" r="G59"/>
      <c s="8" r="H59"/>
      <c s="80" r="I59"/>
      <c s="8" r="J59"/>
      <c s="8" r="K59"/>
      <c s="8" r="L59"/>
      <c s="8" r="M59"/>
      <c s="8" r="N59"/>
      <c s="8" r="O59"/>
      <c s="8" r="P59"/>
      <c s="8" r="Q59"/>
      <c s="8" r="R59"/>
      <c s="8" r="S59"/>
      <c s="8" r="T59"/>
      <c s="8" r="U59"/>
      <c s="8" r="V59"/>
      <c s="8" r="W59"/>
      <c s="8" r="X59"/>
      <c s="8" r="Y59"/>
      <c s="8" r="Z59"/>
      <c s="8" r="AA59"/>
      <c s="8" r="AB59"/>
      <c s="8" r="AC59"/>
      <c s="8" r="AD59"/>
      <c s="8" r="AE59"/>
      <c s="8" r="AF59"/>
      <c s="8" r="AG59"/>
    </row>
    <row r="60">
      <c s="8" r="A60"/>
      <c s="8" r="B60"/>
      <c s="8" r="C60"/>
      <c s="8" r="D60"/>
      <c s="8" r="E60"/>
      <c s="8" r="F60"/>
      <c s="8" r="G60"/>
      <c s="8" r="H60"/>
      <c s="80" r="I60"/>
      <c s="8" r="J60"/>
      <c s="8" r="K60"/>
      <c s="8" r="L60"/>
      <c s="8" r="M60"/>
      <c s="8" r="N60"/>
      <c s="8" r="O60"/>
      <c s="8" r="P60"/>
      <c s="8" r="Q60"/>
      <c s="8" r="R60"/>
      <c s="8" r="S60"/>
      <c s="8" r="T60"/>
      <c s="8" r="U60"/>
      <c s="8" r="V60"/>
      <c s="8" r="W60"/>
      <c s="8" r="X60"/>
      <c s="8" r="Y60"/>
      <c s="8" r="Z60"/>
      <c s="8" r="AA60"/>
      <c s="8" r="AB60"/>
      <c s="8" r="AC60"/>
      <c s="8" r="AD60"/>
      <c s="8" r="AE60"/>
      <c s="8" r="AF60"/>
      <c s="8" r="AG60"/>
    </row>
    <row r="61">
      <c s="8" r="A61"/>
      <c s="8" r="B61"/>
      <c s="8" r="C61"/>
      <c s="8" r="D61"/>
      <c s="8" r="E61"/>
      <c s="8" r="F61"/>
      <c s="8" r="G61"/>
      <c s="8" r="H61"/>
      <c s="80" r="I61"/>
      <c s="8" r="J61"/>
      <c s="8" r="K61"/>
      <c s="8" r="L61"/>
      <c s="8" r="M61"/>
      <c s="8" r="N61"/>
      <c s="8" r="O61"/>
      <c s="8" r="P61"/>
      <c s="8" r="Q61"/>
      <c s="8" r="R61"/>
      <c s="8" r="S61"/>
      <c s="8" r="T61"/>
      <c s="8" r="U61"/>
      <c s="8" r="V61"/>
      <c s="8" r="W61"/>
      <c s="8" r="X61"/>
      <c s="8" r="Y61"/>
      <c s="8" r="Z61"/>
      <c s="8" r="AA61"/>
      <c s="8" r="AB61"/>
      <c s="8" r="AC61"/>
      <c s="8" r="AD61"/>
      <c s="8" r="AE61"/>
      <c s="8" r="AF61"/>
      <c s="8" r="AG61"/>
    </row>
    <row r="62">
      <c s="8" r="A62"/>
      <c s="8" r="B62"/>
      <c s="8" r="C62"/>
      <c s="8" r="D62"/>
      <c s="8" r="E62"/>
      <c s="8" r="F62"/>
      <c s="8" r="G62"/>
      <c s="8" r="H62"/>
      <c s="80" r="I62"/>
      <c s="8" r="J62"/>
      <c s="8" r="K62"/>
      <c s="8" r="L62"/>
      <c s="8" r="M62"/>
      <c s="8" r="N62"/>
      <c s="8" r="O62"/>
      <c s="8" r="P62"/>
      <c s="8" r="Q62"/>
      <c s="8" r="R62"/>
      <c s="8" r="S62"/>
      <c s="8" r="T62"/>
      <c s="8" r="U62"/>
      <c s="8" r="V62"/>
      <c s="8" r="W62"/>
      <c s="8" r="X62"/>
      <c s="8" r="Y62"/>
      <c s="8" r="Z62"/>
      <c s="8" r="AA62"/>
      <c s="8" r="AB62"/>
      <c s="8" r="AC62"/>
      <c s="8" r="AD62"/>
      <c s="8" r="AE62"/>
      <c s="8" r="AF62"/>
      <c s="8" r="AG62"/>
    </row>
    <row r="63">
      <c s="8" r="A63"/>
      <c s="8" r="B63"/>
      <c s="8" r="C63"/>
      <c s="8" r="D63"/>
      <c s="8" r="E63"/>
      <c s="8" r="F63"/>
      <c s="8" r="G63"/>
      <c s="8" r="H63"/>
      <c s="80" r="I63"/>
      <c s="8" r="J63"/>
      <c s="8" r="K63"/>
      <c s="8" r="L63"/>
      <c s="8" r="M63"/>
      <c s="8" r="N63"/>
      <c s="8" r="O63"/>
      <c s="8" r="P63"/>
      <c s="8" r="Q63"/>
      <c s="8" r="R63"/>
      <c s="8" r="S63"/>
      <c s="8" r="T63"/>
      <c s="8" r="U63"/>
      <c s="8" r="V63"/>
      <c s="8" r="W63"/>
      <c s="8" r="X63"/>
      <c s="8" r="Y63"/>
      <c s="8" r="Z63"/>
      <c s="8" r="AA63"/>
      <c s="8" r="AB63"/>
      <c s="8" r="AC63"/>
      <c s="8" r="AD63"/>
      <c s="8" r="AE63"/>
      <c s="8" r="AF63"/>
      <c s="8" r="AG63"/>
    </row>
    <row r="64">
      <c s="8" r="A64"/>
      <c s="8" r="B64"/>
      <c s="8" r="C64"/>
      <c s="8" r="D64"/>
      <c s="8" r="E64"/>
      <c s="8" r="F64"/>
      <c s="8" r="G64"/>
      <c s="8" r="H64"/>
      <c s="80" r="I64"/>
      <c s="8" r="J64"/>
      <c s="8" r="K64"/>
      <c s="8" r="L64"/>
      <c s="8" r="M64"/>
      <c s="8" r="N64"/>
      <c s="8" r="O64"/>
      <c s="8" r="P64"/>
      <c s="8" r="Q64"/>
      <c s="8" r="R64"/>
      <c s="8" r="S64"/>
      <c s="8" r="T64"/>
      <c s="8" r="U64"/>
      <c s="8" r="V64"/>
      <c s="8" r="W64"/>
      <c s="8" r="X64"/>
      <c s="8" r="Y64"/>
      <c s="8" r="Z64"/>
      <c s="8" r="AA64"/>
      <c s="8" r="AB64"/>
      <c s="8" r="AC64"/>
      <c s="8" r="AD64"/>
      <c s="8" r="AE64"/>
      <c s="8" r="AF64"/>
      <c s="8" r="AG64"/>
    </row>
    <row r="65">
      <c s="8" r="A65"/>
      <c s="8" r="B65"/>
      <c s="8" r="C65"/>
      <c s="8" r="D65"/>
      <c s="8" r="E65"/>
      <c s="8" r="F65"/>
      <c s="8" r="G65"/>
      <c s="8" r="H65"/>
      <c s="80" r="I65"/>
      <c s="8" r="J65"/>
      <c s="8" r="K65"/>
      <c s="8" r="L65"/>
      <c s="8" r="M65"/>
      <c s="8" r="N65"/>
      <c s="8" r="O65"/>
      <c s="8" r="P65"/>
      <c s="8" r="Q65"/>
      <c s="8" r="R65"/>
      <c s="8" r="S65"/>
      <c s="8" r="T65"/>
      <c s="8" r="U65"/>
      <c s="8" r="V65"/>
      <c s="8" r="W65"/>
      <c s="8" r="X65"/>
      <c s="8" r="Y65"/>
      <c s="8" r="Z65"/>
      <c s="8" r="AA65"/>
      <c s="8" r="AB65"/>
      <c s="8" r="AC65"/>
      <c s="8" r="AD65"/>
      <c s="8" r="AE65"/>
      <c s="8" r="AF65"/>
      <c s="8" r="AG65"/>
    </row>
    <row r="66">
      <c s="8" r="A66"/>
      <c s="8" r="B66"/>
      <c s="8" r="C66"/>
      <c s="8" r="D66"/>
      <c s="8" r="E66"/>
      <c s="8" r="F66"/>
      <c s="8" r="G66"/>
      <c s="8" r="H66"/>
      <c s="80" r="I66"/>
      <c s="8" r="J66"/>
      <c s="8" r="K66"/>
      <c s="8" r="L66"/>
      <c s="8" r="M66"/>
      <c s="8" r="N66"/>
      <c s="8" r="O66"/>
      <c s="8" r="P66"/>
      <c s="8" r="Q66"/>
      <c s="8" r="R66"/>
      <c s="8" r="S66"/>
      <c s="8" r="T66"/>
      <c s="8" r="U66"/>
      <c s="8" r="V66"/>
      <c s="8" r="W66"/>
      <c s="8" r="X66"/>
      <c s="8" r="Y66"/>
      <c s="8" r="Z66"/>
      <c s="8" r="AA66"/>
      <c s="8" r="AB66"/>
      <c s="8" r="AC66"/>
      <c s="8" r="AD66"/>
      <c s="8" r="AE66"/>
      <c s="8" r="AF66"/>
      <c s="8" r="AG66"/>
    </row>
    <row r="67">
      <c s="8" r="A67"/>
      <c s="8" r="B67"/>
      <c s="8" r="C67"/>
      <c s="8" r="D67"/>
      <c s="8" r="E67"/>
      <c s="8" r="F67"/>
      <c s="8" r="G67"/>
      <c s="8" r="H67"/>
      <c s="80" r="I67"/>
      <c s="8" r="J67"/>
      <c s="8" r="K67"/>
      <c s="8" r="L67"/>
      <c s="8" r="M67"/>
      <c s="8" r="N67"/>
      <c s="8" r="O67"/>
      <c s="8" r="P67"/>
      <c s="8" r="Q67"/>
      <c s="8" r="R67"/>
      <c s="8" r="S67"/>
      <c s="8" r="T67"/>
      <c s="8" r="U67"/>
      <c s="8" r="V67"/>
      <c s="8" r="W67"/>
      <c s="8" r="X67"/>
      <c s="8" r="Y67"/>
      <c s="8" r="Z67"/>
      <c s="8" r="AA67"/>
      <c s="8" r="AB67"/>
      <c s="8" r="AC67"/>
      <c s="8" r="AD67"/>
      <c s="8" r="AE67"/>
      <c s="8" r="AF67"/>
      <c s="8" r="AG67"/>
    </row>
    <row r="68">
      <c s="8" r="A68"/>
      <c s="8" r="B68"/>
      <c s="8" r="C68"/>
      <c s="8" r="D68"/>
      <c s="8" r="E68"/>
      <c s="8" r="F68"/>
      <c s="8" r="G68"/>
      <c s="8" r="H68"/>
      <c s="80" r="I68"/>
      <c s="8" r="J68"/>
      <c s="8" r="K68"/>
      <c s="8" r="L68"/>
      <c s="8" r="M68"/>
      <c s="8" r="N68"/>
      <c s="8" r="O68"/>
      <c s="8" r="P68"/>
      <c s="8" r="Q68"/>
      <c s="8" r="R68"/>
      <c s="8" r="S68"/>
      <c s="8" r="T68"/>
      <c s="8" r="U68"/>
      <c s="8" r="V68"/>
      <c s="8" r="W68"/>
      <c s="8" r="X68"/>
      <c s="8" r="Y68"/>
      <c s="8" r="Z68"/>
      <c s="8" r="AA68"/>
      <c s="8" r="AB68"/>
      <c s="8" r="AC68"/>
      <c s="8" r="AD68"/>
      <c s="8" r="AE68"/>
      <c s="8" r="AF68"/>
      <c s="8" r="AG68"/>
    </row>
    <row r="69">
      <c s="8" r="A69"/>
      <c s="8" r="B69"/>
      <c s="8" r="C69"/>
      <c s="8" r="D69"/>
      <c s="8" r="E69"/>
      <c s="8" r="F69"/>
      <c s="8" r="G69"/>
      <c s="8" r="H69"/>
      <c s="80" r="I69"/>
      <c s="8" r="J69"/>
      <c s="8" r="K69"/>
      <c s="8" r="L69"/>
      <c s="8" r="M69"/>
      <c s="8" r="N69"/>
      <c s="8" r="O69"/>
      <c s="8" r="P69"/>
      <c s="8" r="Q69"/>
      <c s="8" r="R69"/>
      <c s="8" r="S69"/>
      <c s="8" r="T69"/>
      <c s="8" r="U69"/>
      <c s="8" r="V69"/>
      <c s="8" r="W69"/>
      <c s="8" r="X69"/>
      <c s="8" r="Y69"/>
      <c s="8" r="Z69"/>
      <c s="8" r="AA69"/>
      <c s="8" r="AB69"/>
      <c s="8" r="AC69"/>
      <c s="8" r="AD69"/>
      <c s="8" r="AE69"/>
      <c s="8" r="AF69"/>
      <c s="8" r="AG69"/>
    </row>
    <row r="70">
      <c s="8" r="A70"/>
      <c s="8" r="B70"/>
      <c s="8" r="C70"/>
      <c s="8" r="D70"/>
      <c s="8" r="E70"/>
      <c s="8" r="F70"/>
      <c s="8" r="G70"/>
      <c s="8" r="H70"/>
      <c s="80" r="I70"/>
      <c s="8" r="J70"/>
      <c s="8" r="K70"/>
      <c s="8" r="L70"/>
      <c s="8" r="M70"/>
      <c s="8" r="N70"/>
      <c s="8" r="O70"/>
      <c s="8" r="P70"/>
      <c s="8" r="Q70"/>
      <c s="8" r="R70"/>
      <c s="8" r="S70"/>
      <c s="8" r="T70"/>
      <c s="8" r="U70"/>
      <c s="8" r="V70"/>
      <c s="8" r="W70"/>
      <c s="8" r="X70"/>
      <c s="8" r="Y70"/>
      <c s="8" r="Z70"/>
      <c s="8" r="AA70"/>
      <c s="8" r="AB70"/>
      <c s="8" r="AC70"/>
      <c s="8" r="AD70"/>
      <c s="8" r="AE70"/>
      <c s="8" r="AF70"/>
      <c s="8" r="AG70"/>
    </row>
    <row r="71">
      <c s="8" r="A71"/>
      <c s="8" r="B71"/>
      <c s="8" r="C71"/>
      <c s="8" r="D71"/>
      <c s="8" r="E71"/>
      <c s="8" r="F71"/>
      <c s="8" r="G71"/>
      <c s="8" r="H71"/>
      <c s="80" r="I71"/>
      <c s="8" r="J71"/>
      <c s="8" r="K71"/>
      <c s="8" r="L71"/>
      <c s="8" r="M71"/>
      <c s="8" r="N71"/>
      <c s="8" r="O71"/>
      <c s="8" r="P71"/>
      <c s="8" r="Q71"/>
      <c s="8" r="R71"/>
      <c s="8" r="S71"/>
      <c s="8" r="T71"/>
      <c s="8" r="U71"/>
      <c s="8" r="V71"/>
      <c s="8" r="W71"/>
      <c s="8" r="X71"/>
      <c s="8" r="Y71"/>
      <c s="8" r="Z71"/>
      <c s="8" r="AA71"/>
      <c s="8" r="AB71"/>
      <c s="8" r="AC71"/>
      <c s="8" r="AD71"/>
      <c s="8" r="AE71"/>
      <c s="8" r="AF71"/>
      <c s="8" r="AG71"/>
    </row>
    <row r="72">
      <c s="8" r="A72"/>
      <c s="8" r="B72"/>
      <c s="8" r="C72"/>
      <c s="8" r="D72"/>
      <c s="8" r="E72"/>
      <c s="8" r="F72"/>
      <c s="8" r="G72"/>
      <c s="8" r="H72"/>
      <c s="80" r="I72"/>
      <c s="8" r="J72"/>
      <c s="8" r="K72"/>
      <c s="8" r="L72"/>
      <c s="8" r="M72"/>
      <c s="8" r="N72"/>
      <c s="8" r="O72"/>
      <c s="8" r="P72"/>
      <c s="8" r="Q72"/>
      <c s="8" r="R72"/>
      <c s="8" r="S72"/>
      <c s="8" r="T72"/>
      <c s="8" r="U72"/>
      <c s="8" r="V72"/>
      <c s="8" r="W72"/>
      <c s="8" r="X72"/>
      <c s="8" r="Y72"/>
      <c s="8" r="Z72"/>
      <c s="8" r="AA72"/>
      <c s="8" r="AB72"/>
      <c s="8" r="AC72"/>
      <c s="8" r="AD72"/>
      <c s="8" r="AE72"/>
      <c s="8" r="AF72"/>
      <c s="8" r="AG72"/>
    </row>
    <row r="73">
      <c s="8" r="A73"/>
      <c s="8" r="B73"/>
      <c s="8" r="C73"/>
      <c s="8" r="D73"/>
      <c s="8" r="E73"/>
      <c s="8" r="F73"/>
      <c s="8" r="G73"/>
      <c s="8" r="H73"/>
      <c s="80" r="I73"/>
      <c s="8" r="J73"/>
      <c s="8" r="K73"/>
      <c s="8" r="L73"/>
      <c s="8" r="M73"/>
      <c s="8" r="N73"/>
      <c s="8" r="O73"/>
      <c s="8" r="P73"/>
      <c s="8" r="Q73"/>
      <c s="8" r="R73"/>
      <c s="8" r="S73"/>
      <c s="8" r="T73"/>
      <c s="8" r="U73"/>
      <c s="8" r="V73"/>
      <c s="8" r="W73"/>
      <c s="8" r="X73"/>
      <c s="8" r="Y73"/>
      <c s="8" r="Z73"/>
      <c s="8" r="AA73"/>
      <c s="8" r="AB73"/>
      <c s="8" r="AC73"/>
      <c s="8" r="AD73"/>
      <c s="8" r="AE73"/>
      <c s="8" r="AF73"/>
      <c s="8" r="AG73"/>
    </row>
    <row r="74">
      <c s="8" r="A74"/>
      <c s="8" r="B74"/>
      <c s="8" r="C74"/>
      <c s="8" r="D74"/>
      <c s="8" r="E74"/>
      <c s="8" r="F74"/>
      <c s="8" r="G74"/>
      <c s="8" r="H74"/>
      <c s="80" r="I74"/>
      <c s="8" r="J74"/>
      <c s="8" r="K74"/>
      <c s="8" r="L74"/>
      <c s="8" r="M74"/>
      <c s="8" r="N74"/>
      <c s="8" r="O74"/>
      <c s="8" r="P74"/>
      <c s="8" r="Q74"/>
      <c s="8" r="R74"/>
      <c s="8" r="S74"/>
      <c s="8" r="T74"/>
      <c s="8" r="U74"/>
      <c s="8" r="V74"/>
      <c s="8" r="W74"/>
      <c s="8" r="X74"/>
      <c s="8" r="Y74"/>
      <c s="8" r="Z74"/>
      <c s="8" r="AA74"/>
      <c s="8" r="AB74"/>
      <c s="8" r="AC74"/>
      <c s="8" r="AD74"/>
      <c s="8" r="AE74"/>
      <c s="8" r="AF74"/>
      <c s="8" r="AG74"/>
    </row>
    <row r="75">
      <c s="8" r="A75"/>
      <c s="8" r="B75"/>
      <c s="8" r="C75"/>
      <c s="8" r="D75"/>
      <c s="8" r="E75"/>
      <c s="8" r="F75"/>
      <c s="8" r="G75"/>
      <c s="8" r="H75"/>
      <c s="80" r="I75"/>
      <c s="8" r="J75"/>
      <c s="8" r="K75"/>
      <c s="8" r="L75"/>
      <c s="8" r="M75"/>
      <c s="8" r="N75"/>
      <c s="8" r="O75"/>
      <c s="8" r="P75"/>
      <c s="8" r="Q75"/>
      <c s="8" r="R75"/>
      <c s="8" r="S75"/>
      <c s="8" r="T75"/>
      <c s="8" r="U75"/>
      <c s="8" r="V75"/>
      <c s="8" r="W75"/>
      <c s="8" r="X75"/>
      <c s="8" r="Y75"/>
      <c s="8" r="Z75"/>
      <c s="8" r="AA75"/>
      <c s="8" r="AB75"/>
      <c s="8" r="AC75"/>
      <c s="8" r="AD75"/>
      <c s="8" r="AE75"/>
      <c s="8" r="AF75"/>
      <c s="8" r="AG75"/>
    </row>
    <row r="76">
      <c s="8" r="A76"/>
      <c s="8" r="B76"/>
      <c s="8" r="C76"/>
      <c s="8" r="D76"/>
      <c s="8" r="E76"/>
      <c s="8" r="F76"/>
      <c s="8" r="G76"/>
      <c s="8" r="H76"/>
      <c s="80" r="I76"/>
      <c s="8" r="J76"/>
      <c s="8" r="K76"/>
      <c s="8" r="L76"/>
      <c s="8" r="M76"/>
      <c s="8" r="N76"/>
      <c s="8" r="O76"/>
      <c s="8" r="P76"/>
      <c s="8" r="Q76"/>
      <c s="8" r="R76"/>
      <c s="8" r="S76"/>
      <c s="8" r="T76"/>
      <c s="8" r="U76"/>
      <c s="8" r="V76"/>
      <c s="8" r="W76"/>
      <c s="8" r="X76"/>
      <c s="8" r="Y76"/>
      <c s="8" r="Z76"/>
      <c s="8" r="AA76"/>
      <c s="8" r="AB76"/>
      <c s="8" r="AC76"/>
      <c s="8" r="AD76"/>
      <c s="8" r="AE76"/>
      <c s="8" r="AF76"/>
      <c s="8" r="AG76"/>
    </row>
    <row r="77">
      <c s="8" r="A77"/>
      <c s="8" r="B77"/>
      <c s="8" r="C77"/>
      <c s="8" r="D77"/>
      <c s="8" r="E77"/>
      <c s="8" r="F77"/>
      <c s="8" r="G77"/>
      <c s="8" r="H77"/>
      <c s="80" r="I77"/>
      <c s="8" r="J77"/>
      <c s="8" r="K77"/>
      <c s="8" r="L77"/>
      <c s="8" r="M77"/>
      <c s="8" r="N77"/>
      <c s="8" r="O77"/>
      <c s="8" r="P77"/>
      <c s="8" r="Q77"/>
      <c s="8" r="R77"/>
      <c s="8" r="S77"/>
      <c s="8" r="T77"/>
      <c s="8" r="U77"/>
      <c s="8" r="V77"/>
      <c s="8" r="W77"/>
      <c s="8" r="X77"/>
      <c s="8" r="Y77"/>
      <c s="8" r="Z77"/>
      <c s="8" r="AA77"/>
      <c s="8" r="AB77"/>
      <c s="8" r="AC77"/>
      <c s="8" r="AD77"/>
      <c s="8" r="AE77"/>
      <c s="8" r="AF77"/>
      <c s="8" r="AG77"/>
    </row>
    <row r="78">
      <c s="8" r="A78"/>
      <c s="8" r="B78"/>
      <c s="8" r="C78"/>
      <c s="8" r="D78"/>
      <c s="8" r="E78"/>
      <c s="8" r="F78"/>
      <c s="8" r="G78"/>
      <c s="8" r="H78"/>
      <c s="80" r="I78"/>
      <c s="8" r="J78"/>
      <c s="8" r="K78"/>
      <c s="8" r="L78"/>
      <c s="8" r="M78"/>
      <c s="8" r="N78"/>
      <c s="8" r="O78"/>
      <c s="8" r="P78"/>
      <c s="8" r="Q78"/>
      <c s="8" r="R78"/>
      <c s="8" r="S78"/>
      <c s="8" r="T78"/>
      <c s="8" r="U78"/>
      <c s="8" r="V78"/>
      <c s="8" r="W78"/>
      <c s="8" r="X78"/>
      <c s="8" r="Y78"/>
      <c s="8" r="Z78"/>
      <c s="8" r="AA78"/>
      <c s="8" r="AB78"/>
      <c s="8" r="AC78"/>
      <c s="8" r="AD78"/>
      <c s="8" r="AE78"/>
      <c s="8" r="AF78"/>
      <c s="8" r="AG78"/>
    </row>
    <row r="79">
      <c s="8" r="A79"/>
      <c s="8" r="B79"/>
      <c s="8" r="C79"/>
      <c s="8" r="D79"/>
      <c s="8" r="E79"/>
      <c s="8" r="F79"/>
      <c s="8" r="G79"/>
      <c s="8" r="H79"/>
      <c s="80" r="I79"/>
      <c s="8" r="J79"/>
      <c s="8" r="K79"/>
      <c s="8" r="L79"/>
      <c s="8" r="M79"/>
      <c s="8" r="N79"/>
      <c s="8" r="O79"/>
      <c s="8" r="P79"/>
      <c s="8" r="Q79"/>
      <c s="8" r="R79"/>
      <c s="8" r="S79"/>
      <c s="8" r="T79"/>
      <c s="8" r="U79"/>
      <c s="8" r="V79"/>
      <c s="8" r="W79"/>
      <c s="8" r="X79"/>
      <c s="8" r="Y79"/>
      <c s="8" r="Z79"/>
      <c s="8" r="AA79"/>
      <c s="8" r="AB79"/>
      <c s="8" r="AC79"/>
      <c s="8" r="AD79"/>
      <c s="8" r="AE79"/>
      <c s="8" r="AF79"/>
      <c s="8" r="AG79"/>
    </row>
    <row r="80">
      <c s="8" r="A80"/>
      <c s="8" r="B80"/>
      <c s="8" r="C80"/>
      <c s="8" r="D80"/>
      <c s="8" r="E80"/>
      <c s="8" r="F80"/>
      <c s="8" r="G80"/>
      <c s="8" r="H80"/>
      <c s="80" r="I80"/>
      <c s="8" r="J80"/>
      <c s="8" r="K80"/>
      <c s="8" r="L80"/>
      <c s="8" r="M80"/>
      <c s="8" r="N80"/>
      <c s="8" r="O80"/>
      <c s="8" r="P80"/>
      <c s="8" r="Q80"/>
      <c s="8" r="R80"/>
      <c s="8" r="S80"/>
      <c s="8" r="T80"/>
      <c s="8" r="U80"/>
      <c s="8" r="V80"/>
      <c s="8" r="W80"/>
      <c s="8" r="X80"/>
      <c s="8" r="Y80"/>
      <c s="8" r="Z80"/>
      <c s="8" r="AA80"/>
      <c s="8" r="AB80"/>
      <c s="8" r="AC80"/>
      <c s="8" r="AD80"/>
      <c s="8" r="AE80"/>
      <c s="8" r="AF80"/>
      <c s="8" r="AG80"/>
    </row>
    <row r="81">
      <c s="8" r="A81"/>
      <c s="8" r="B81"/>
      <c s="8" r="C81"/>
      <c s="8" r="D81"/>
      <c s="8" r="E81"/>
      <c s="8" r="F81"/>
      <c s="8" r="G81"/>
      <c s="8" r="H81"/>
      <c s="80" r="I81"/>
      <c s="8" r="J81"/>
      <c s="8" r="K81"/>
      <c s="8" r="L81"/>
      <c s="8" r="M81"/>
      <c s="8" r="N81"/>
      <c s="8" r="O81"/>
      <c s="8" r="P81"/>
      <c s="8" r="Q81"/>
      <c s="8" r="R81"/>
      <c s="8" r="S81"/>
      <c s="8" r="T81"/>
      <c s="8" r="U81"/>
      <c s="8" r="V81"/>
      <c s="8" r="W81"/>
      <c s="8" r="X81"/>
      <c s="8" r="Y81"/>
      <c s="8" r="Z81"/>
      <c s="8" r="AA81"/>
      <c s="8" r="AB81"/>
      <c s="8" r="AC81"/>
      <c s="8" r="AD81"/>
      <c s="8" r="AE81"/>
      <c s="8" r="AF81"/>
      <c s="8" r="AG81"/>
    </row>
    <row r="82">
      <c s="8" r="A82"/>
      <c s="8" r="B82"/>
      <c s="8" r="C82"/>
      <c s="8" r="D82"/>
      <c s="8" r="E82"/>
      <c s="8" r="F82"/>
      <c s="8" r="G82"/>
      <c s="8" r="H82"/>
      <c s="80" r="I82"/>
      <c s="8" r="J82"/>
      <c s="8" r="K82"/>
      <c s="8" r="L82"/>
      <c s="8" r="M82"/>
      <c s="8" r="N82"/>
      <c s="8" r="O82"/>
      <c s="8" r="P82"/>
      <c s="8" r="Q82"/>
      <c s="8" r="R82"/>
      <c s="8" r="S82"/>
      <c s="8" r="T82"/>
      <c s="8" r="U82"/>
      <c s="8" r="V82"/>
      <c s="8" r="W82"/>
      <c s="8" r="X82"/>
      <c s="8" r="Y82"/>
      <c s="8" r="Z82"/>
      <c s="8" r="AA82"/>
      <c s="8" r="AB82"/>
      <c s="8" r="AC82"/>
      <c s="8" r="AD82"/>
      <c s="8" r="AE82"/>
      <c s="8" r="AF82"/>
      <c s="8" r="AG82"/>
    </row>
    <row r="83">
      <c s="8" r="A83"/>
      <c s="8" r="B83"/>
      <c s="8" r="C83"/>
      <c s="8" r="D83"/>
      <c s="8" r="E83"/>
      <c s="8" r="F83"/>
      <c s="8" r="G83"/>
      <c s="8" r="H83"/>
      <c s="80" r="I83"/>
      <c s="8" r="J83"/>
      <c s="8" r="K83"/>
      <c s="8" r="L83"/>
      <c s="8" r="M83"/>
      <c s="8" r="N83"/>
      <c s="8" r="O83"/>
      <c s="8" r="P83"/>
      <c s="8" r="Q83"/>
      <c s="8" r="R83"/>
      <c s="8" r="S83"/>
      <c s="8" r="T83"/>
      <c s="8" r="U83"/>
      <c s="8" r="V83"/>
      <c s="8" r="W83"/>
      <c s="8" r="X83"/>
      <c s="8" r="Y83"/>
      <c s="8" r="Z83"/>
      <c s="8" r="AA83"/>
      <c s="8" r="AB83"/>
      <c s="8" r="AC83"/>
      <c s="8" r="AD83"/>
      <c s="8" r="AE83"/>
      <c s="8" r="AF83"/>
      <c s="8" r="AG83"/>
    </row>
    <row r="84">
      <c s="8" r="A84"/>
      <c s="8" r="B84"/>
      <c s="8" r="C84"/>
      <c s="8" r="D84"/>
      <c s="8" r="E84"/>
      <c s="8" r="F84"/>
      <c s="8" r="G84"/>
      <c s="8" r="H84"/>
      <c s="80" r="I84"/>
      <c s="8" r="J84"/>
      <c s="8" r="K84"/>
      <c s="8" r="L84"/>
      <c s="8" r="M84"/>
      <c s="8" r="N84"/>
      <c s="8" r="O84"/>
      <c s="8" r="P84"/>
      <c s="8" r="Q84"/>
      <c s="8" r="R84"/>
      <c s="8" r="S84"/>
      <c s="8" r="T84"/>
      <c s="8" r="U84"/>
      <c s="8" r="V84"/>
      <c s="8" r="W84"/>
      <c s="8" r="X84"/>
      <c s="8" r="Y84"/>
      <c s="8" r="Z84"/>
      <c s="8" r="AA84"/>
      <c s="8" r="AB84"/>
      <c s="8" r="AC84"/>
      <c s="8" r="AD84"/>
      <c s="8" r="AE84"/>
      <c s="8" r="AF84"/>
      <c s="8" r="AG84"/>
    </row>
    <row r="85">
      <c s="8" r="A85"/>
      <c s="8" r="B85"/>
      <c s="8" r="C85"/>
      <c s="8" r="D85"/>
      <c s="8" r="E85"/>
      <c s="8" r="F85"/>
      <c s="8" r="G85"/>
      <c s="8" r="H85"/>
      <c s="80" r="I85"/>
      <c s="8" r="J85"/>
      <c s="8" r="K85"/>
      <c s="8" r="L85"/>
      <c s="8" r="M85"/>
      <c s="8" r="N85"/>
      <c s="8" r="O85"/>
      <c s="8" r="P85"/>
      <c s="8" r="Q85"/>
      <c s="8" r="R85"/>
      <c s="8" r="S85"/>
      <c s="8" r="T85"/>
      <c s="8" r="U85"/>
      <c s="8" r="V85"/>
      <c s="8" r="W85"/>
      <c s="8" r="X85"/>
      <c s="8" r="Y85"/>
      <c s="8" r="Z85"/>
      <c s="8" r="AA85"/>
      <c s="8" r="AB85"/>
      <c s="8" r="AC85"/>
      <c s="8" r="AD85"/>
      <c s="8" r="AE85"/>
      <c s="8" r="AF85"/>
      <c s="8" r="AG85"/>
    </row>
    <row r="86">
      <c s="8" r="A86"/>
      <c s="8" r="B86"/>
      <c s="8" r="C86"/>
      <c s="8" r="D86"/>
      <c s="8" r="E86"/>
      <c s="8" r="F86"/>
      <c s="8" r="G86"/>
      <c s="8" r="H86"/>
      <c s="80" r="I86"/>
      <c s="8" r="J86"/>
      <c s="8" r="K86"/>
      <c s="8" r="L86"/>
      <c s="8" r="M86"/>
      <c s="8" r="N86"/>
      <c s="8" r="O86"/>
      <c s="8" r="P86"/>
      <c s="8" r="Q86"/>
      <c s="8" r="R86"/>
      <c s="8" r="S86"/>
      <c s="8" r="T86"/>
      <c s="8" r="U86"/>
      <c s="8" r="V86"/>
      <c s="8" r="W86"/>
      <c s="8" r="X86"/>
      <c s="8" r="Y86"/>
      <c s="8" r="Z86"/>
      <c s="8" r="AA86"/>
      <c s="8" r="AB86"/>
      <c s="8" r="AC86"/>
      <c s="8" r="AD86"/>
      <c s="8" r="AE86"/>
      <c s="8" r="AF86"/>
      <c s="8" r="AG86"/>
    </row>
    <row r="87">
      <c s="8" r="A87"/>
      <c s="8" r="B87"/>
      <c s="8" r="C87"/>
      <c s="8" r="D87"/>
      <c s="8" r="E87"/>
      <c s="8" r="F87"/>
      <c s="8" r="G87"/>
      <c s="8" r="H87"/>
      <c s="80" r="I87"/>
      <c s="8" r="J87"/>
      <c s="8" r="K87"/>
      <c s="8" r="L87"/>
      <c s="8" r="M87"/>
      <c s="8" r="N87"/>
      <c s="8" r="O87"/>
      <c s="8" r="P87"/>
      <c s="8" r="Q87"/>
      <c s="8" r="R87"/>
      <c s="8" r="S87"/>
      <c s="8" r="T87"/>
      <c s="8" r="U87"/>
      <c s="8" r="V87"/>
      <c s="8" r="W87"/>
      <c s="8" r="X87"/>
      <c s="8" r="Y87"/>
      <c s="8" r="Z87"/>
      <c s="8" r="AA87"/>
      <c s="8" r="AB87"/>
      <c s="8" r="AC87"/>
      <c s="8" r="AD87"/>
      <c s="8" r="AE87"/>
      <c s="8" r="AF87"/>
      <c s="8" r="AG87"/>
    </row>
    <row r="88">
      <c s="8" r="A88"/>
      <c s="8" r="B88"/>
      <c s="8" r="C88"/>
      <c s="8" r="D88"/>
      <c s="8" r="E88"/>
      <c s="8" r="F88"/>
      <c s="8" r="G88"/>
      <c s="8" r="H88"/>
      <c s="80" r="I88"/>
      <c s="8" r="J88"/>
      <c s="8" r="K88"/>
      <c s="8" r="L88"/>
      <c s="8" r="M88"/>
      <c s="8" r="N88"/>
      <c s="8" r="O88"/>
      <c s="8" r="P88"/>
      <c s="8" r="Q88"/>
      <c s="8" r="R88"/>
      <c s="8" r="S88"/>
      <c s="8" r="T88"/>
      <c s="8" r="U88"/>
      <c s="8" r="V88"/>
      <c s="8" r="W88"/>
      <c s="8" r="X88"/>
      <c s="8" r="Y88"/>
      <c s="8" r="Z88"/>
      <c s="8" r="AA88"/>
      <c s="8" r="AB88"/>
      <c s="8" r="AC88"/>
      <c s="8" r="AD88"/>
      <c s="8" r="AE88"/>
      <c s="8" r="AF88"/>
      <c s="8" r="AG88"/>
    </row>
    <row r="89">
      <c s="8" r="A89"/>
      <c s="8" r="B89"/>
      <c s="8" r="C89"/>
      <c s="8" r="D89"/>
      <c s="8" r="E89"/>
      <c s="8" r="F89"/>
      <c s="8" r="G89"/>
      <c s="8" r="H89"/>
      <c s="80" r="I89"/>
      <c s="8" r="J89"/>
      <c s="8" r="K89"/>
      <c s="8" r="L89"/>
      <c s="8" r="M89"/>
      <c s="8" r="N89"/>
      <c s="8" r="O89"/>
      <c s="8" r="P89"/>
      <c s="8" r="Q89"/>
      <c s="8" r="R89"/>
      <c s="8" r="S89"/>
      <c s="8" r="T89"/>
      <c s="8" r="U89"/>
      <c s="8" r="V89"/>
      <c s="8" r="W89"/>
      <c s="8" r="X89"/>
      <c s="8" r="Y89"/>
      <c s="8" r="Z89"/>
      <c s="8" r="AA89"/>
      <c s="8" r="AB89"/>
      <c s="8" r="AC89"/>
      <c s="8" r="AD89"/>
      <c s="8" r="AE89"/>
      <c s="8" r="AF89"/>
      <c s="8" r="AG89"/>
    </row>
    <row r="90">
      <c s="8" r="A90"/>
      <c s="8" r="B90"/>
      <c s="8" r="C90"/>
      <c s="8" r="D90"/>
      <c s="8" r="E90"/>
      <c s="8" r="F90"/>
      <c s="8" r="G90"/>
      <c s="8" r="H90"/>
      <c s="80" r="I90"/>
      <c s="8" r="J90"/>
      <c s="8" r="K90"/>
      <c s="8" r="L90"/>
      <c s="8" r="M90"/>
      <c s="8" r="N90"/>
      <c s="8" r="O90"/>
      <c s="8" r="P90"/>
      <c s="8" r="Q90"/>
      <c s="8" r="R90"/>
      <c s="8" r="S90"/>
      <c s="8" r="T90"/>
      <c s="8" r="U90"/>
      <c s="8" r="V90"/>
      <c s="8" r="W90"/>
      <c s="8" r="X90"/>
      <c s="8" r="Y90"/>
      <c s="8" r="Z90"/>
      <c s="8" r="AA90"/>
      <c s="8" r="AB90"/>
      <c s="8" r="AC90"/>
      <c s="8" r="AD90"/>
      <c s="8" r="AE90"/>
      <c s="8" r="AF90"/>
      <c s="8" r="AG90"/>
    </row>
    <row r="91">
      <c s="8" r="A91"/>
      <c s="8" r="B91"/>
      <c s="8" r="C91"/>
      <c s="8" r="D91"/>
      <c s="8" r="E91"/>
      <c s="8" r="F91"/>
      <c s="8" r="G91"/>
      <c s="8" r="H91"/>
      <c s="80" r="I91"/>
      <c s="8" r="J91"/>
      <c s="8" r="K91"/>
      <c s="8" r="L91"/>
      <c s="8" r="M91"/>
      <c s="8" r="N91"/>
      <c s="8" r="O91"/>
      <c s="8" r="P91"/>
      <c s="8" r="Q91"/>
      <c s="8" r="R91"/>
      <c s="8" r="S91"/>
      <c s="8" r="T91"/>
      <c s="8" r="U91"/>
      <c s="8" r="V91"/>
      <c s="8" r="W91"/>
      <c s="8" r="X91"/>
      <c s="8" r="Y91"/>
      <c s="8" r="Z91"/>
      <c s="8" r="AA91"/>
      <c s="8" r="AB91"/>
      <c s="8" r="AC91"/>
      <c s="8" r="AD91"/>
      <c s="8" r="AE91"/>
      <c s="8" r="AF91"/>
      <c s="8" r="AG91"/>
    </row>
    <row r="92">
      <c s="8" r="A92"/>
      <c s="8" r="B92"/>
      <c s="8" r="C92"/>
      <c s="8" r="D92"/>
      <c s="8" r="E92"/>
      <c s="8" r="F92"/>
      <c s="8" r="G92"/>
      <c s="8" r="H92"/>
      <c s="80" r="I92"/>
      <c s="8" r="J92"/>
      <c s="8" r="K92"/>
      <c s="8" r="L92"/>
      <c s="8" r="M92"/>
      <c s="8" r="N92"/>
      <c s="8" r="O92"/>
      <c s="8" r="P92"/>
      <c s="8" r="Q92"/>
      <c s="8" r="R92"/>
      <c s="8" r="S92"/>
      <c s="8" r="T92"/>
      <c s="8" r="U92"/>
      <c s="8" r="V92"/>
      <c s="8" r="W92"/>
      <c s="8" r="X92"/>
      <c s="8" r="Y92"/>
      <c s="8" r="Z92"/>
      <c s="8" r="AA92"/>
      <c s="8" r="AB92"/>
      <c s="8" r="AC92"/>
      <c s="8" r="AD92"/>
      <c s="8" r="AE92"/>
      <c s="8" r="AF92"/>
      <c s="8" r="AG92"/>
    </row>
    <row r="93">
      <c s="8" r="A93"/>
      <c s="8" r="B93"/>
      <c s="8" r="C93"/>
      <c s="8" r="D93"/>
      <c s="8" r="E93"/>
      <c s="8" r="F93"/>
      <c s="8" r="G93"/>
      <c s="8" r="H93"/>
      <c s="80" r="I93"/>
      <c s="8" r="J93"/>
      <c s="8" r="K93"/>
      <c s="8" r="L93"/>
      <c s="8" r="M93"/>
      <c s="8" r="N93"/>
      <c s="8" r="O93"/>
      <c s="8" r="P93"/>
      <c s="8" r="Q93"/>
      <c s="8" r="R93"/>
      <c s="8" r="S93"/>
      <c s="8" r="T93"/>
      <c s="8" r="U93"/>
      <c s="8" r="V93"/>
      <c s="8" r="W93"/>
      <c s="8" r="X93"/>
      <c s="8" r="Y93"/>
      <c s="8" r="Z93"/>
      <c s="8" r="AA93"/>
      <c s="8" r="AB93"/>
      <c s="8" r="AC93"/>
      <c s="8" r="AD93"/>
      <c s="8" r="AE93"/>
      <c s="8" r="AF93"/>
      <c s="8" r="AG93"/>
    </row>
    <row r="94">
      <c s="8" r="A94"/>
      <c s="8" r="B94"/>
      <c s="8" r="C94"/>
      <c s="8" r="D94"/>
      <c s="8" r="E94"/>
      <c s="8" r="F94"/>
      <c s="8" r="G94"/>
      <c s="8" r="H94"/>
      <c s="80" r="I94"/>
      <c s="8" r="J94"/>
      <c s="8" r="K94"/>
      <c s="8" r="L94"/>
      <c s="8" r="M94"/>
      <c s="8" r="N94"/>
      <c s="8" r="O94"/>
      <c s="8" r="P94"/>
      <c s="8" r="Q94"/>
      <c s="8" r="R94"/>
      <c s="8" r="S94"/>
      <c s="8" r="T94"/>
      <c s="8" r="U94"/>
      <c s="8" r="V94"/>
      <c s="8" r="W94"/>
      <c s="8" r="X94"/>
      <c s="8" r="Y94"/>
      <c s="8" r="Z94"/>
      <c s="8" r="AA94"/>
      <c s="8" r="AB94"/>
      <c s="8" r="AC94"/>
      <c s="8" r="AD94"/>
      <c s="8" r="AE94"/>
      <c s="8" r="AF94"/>
      <c s="8" r="AG94"/>
    </row>
    <row r="95">
      <c s="8" r="A95"/>
      <c s="8" r="B95"/>
      <c s="8" r="C95"/>
      <c s="8" r="D95"/>
      <c s="8" r="E95"/>
      <c s="8" r="F95"/>
      <c s="8" r="G95"/>
      <c s="8" r="H95"/>
      <c s="80" r="I95"/>
      <c s="8" r="J95"/>
      <c s="8" r="K95"/>
      <c s="8" r="L95"/>
      <c s="8" r="M95"/>
      <c s="8" r="N95"/>
      <c s="8" r="O95"/>
      <c s="8" r="P95"/>
      <c s="8" r="Q95"/>
      <c s="8" r="R95"/>
      <c s="8" r="S95"/>
      <c s="8" r="T95"/>
      <c s="8" r="U95"/>
      <c s="8" r="V95"/>
      <c s="8" r="W95"/>
      <c s="8" r="X95"/>
      <c s="8" r="Y95"/>
      <c s="8" r="Z95"/>
      <c s="8" r="AA95"/>
      <c s="8" r="AB95"/>
      <c s="8" r="AC95"/>
      <c s="8" r="AD95"/>
      <c s="8" r="AE95"/>
      <c s="8" r="AF95"/>
      <c s="8" r="AG95"/>
    </row>
    <row r="96">
      <c s="8" r="A96"/>
      <c s="8" r="B96"/>
      <c s="8" r="C96"/>
      <c s="8" r="D96"/>
      <c s="8" r="E96"/>
      <c s="8" r="F96"/>
      <c s="8" r="G96"/>
      <c s="8" r="H96"/>
      <c s="80" r="I96"/>
      <c s="8" r="J96"/>
      <c s="8" r="K96"/>
      <c s="8" r="L96"/>
      <c s="8" r="M96"/>
      <c s="8" r="N96"/>
      <c s="8" r="O96"/>
      <c s="8" r="P96"/>
      <c s="8" r="Q96"/>
      <c s="8" r="R96"/>
      <c s="8" r="S96"/>
      <c s="8" r="T96"/>
      <c s="8" r="U96"/>
      <c s="8" r="V96"/>
      <c s="8" r="W96"/>
      <c s="8" r="X96"/>
      <c s="8" r="Y96"/>
      <c s="8" r="Z96"/>
      <c s="8" r="AA96"/>
      <c s="8" r="AB96"/>
      <c s="8" r="AC96"/>
      <c s="8" r="AD96"/>
      <c s="8" r="AE96"/>
      <c s="8" r="AF96"/>
      <c s="8" r="AG96"/>
    </row>
    <row r="97">
      <c s="8" r="A97"/>
      <c s="8" r="B97"/>
      <c s="8" r="C97"/>
      <c s="8" r="D97"/>
      <c s="8" r="E97"/>
      <c s="8" r="F97"/>
      <c s="8" r="G97"/>
      <c s="8" r="H97"/>
      <c s="80" r="I97"/>
      <c s="8" r="J97"/>
      <c s="8" r="K97"/>
      <c s="8" r="L97"/>
      <c s="8" r="M97"/>
      <c s="8" r="N97"/>
      <c s="8" r="O97"/>
      <c s="8" r="P97"/>
      <c s="8" r="Q97"/>
      <c s="8" r="R97"/>
      <c s="8" r="S97"/>
      <c s="8" r="T97"/>
      <c s="8" r="U97"/>
      <c s="8" r="V97"/>
      <c s="8" r="W97"/>
      <c s="8" r="X97"/>
      <c s="8" r="Y97"/>
      <c s="8" r="Z97"/>
      <c s="8" r="AA97"/>
      <c s="8" r="AB97"/>
      <c s="8" r="AC97"/>
      <c s="8" r="AD97"/>
      <c s="8" r="AE97"/>
      <c s="8" r="AF97"/>
      <c s="8" r="AG97"/>
    </row>
    <row r="98">
      <c s="8" r="A98"/>
      <c s="8" r="B98"/>
      <c s="8" r="C98"/>
      <c s="8" r="D98"/>
      <c s="8" r="E98"/>
      <c s="8" r="F98"/>
      <c s="8" r="G98"/>
      <c s="8" r="H98"/>
      <c s="80" r="I98"/>
      <c s="8" r="J98"/>
      <c s="8" r="K98"/>
      <c s="8" r="L98"/>
      <c s="8" r="M98"/>
      <c s="8" r="N98"/>
      <c s="8" r="O98"/>
      <c s="8" r="P98"/>
      <c s="8" r="Q98"/>
      <c s="8" r="R98"/>
      <c s="8" r="S98"/>
      <c s="8" r="T98"/>
      <c s="8" r="U98"/>
      <c s="8" r="V98"/>
      <c s="8" r="W98"/>
      <c s="8" r="X98"/>
      <c s="8" r="Y98"/>
      <c s="8" r="Z98"/>
      <c s="8" r="AA98"/>
      <c s="8" r="AB98"/>
      <c s="8" r="AC98"/>
      <c s="8" r="AD98"/>
      <c s="8" r="AE98"/>
      <c s="8" r="AF98"/>
      <c s="8" r="AG98"/>
    </row>
    <row r="99">
      <c s="8" r="A99"/>
      <c s="8" r="B99"/>
      <c s="8" r="C99"/>
      <c s="8" r="D99"/>
      <c s="8" r="E99"/>
      <c s="8" r="F99"/>
      <c s="8" r="G99"/>
      <c s="8" r="H99"/>
      <c s="80" r="I99"/>
      <c s="8" r="J99"/>
      <c s="8" r="K99"/>
      <c s="8" r="L99"/>
      <c s="8" r="M99"/>
      <c s="8" r="N99"/>
      <c s="8" r="O99"/>
      <c s="8" r="P99"/>
      <c s="8" r="Q99"/>
      <c s="8" r="R99"/>
      <c s="8" r="S99"/>
      <c s="8" r="T99"/>
      <c s="8" r="U99"/>
      <c s="8" r="V99"/>
      <c s="8" r="W99"/>
      <c s="8" r="X99"/>
      <c s="8" r="Y99"/>
      <c s="8" r="Z99"/>
      <c s="8" r="AA99"/>
      <c s="8" r="AB99"/>
      <c s="8" r="AC99"/>
      <c s="8" r="AD99"/>
      <c s="8" r="AE99"/>
      <c s="8" r="AF99"/>
      <c s="8" r="AG99"/>
    </row>
    <row r="100">
      <c s="8" r="A100"/>
      <c s="8" r="B100"/>
      <c s="8" r="C100"/>
      <c s="8" r="D100"/>
      <c s="8" r="E100"/>
      <c s="8" r="F100"/>
      <c s="8" r="G100"/>
      <c s="8" r="H100"/>
      <c s="80" r="I100"/>
      <c s="8" r="J100"/>
      <c s="8" r="K100"/>
      <c s="8" r="L100"/>
      <c s="8" r="M100"/>
      <c s="8" r="N100"/>
      <c s="8" r="O100"/>
      <c s="8" r="P100"/>
      <c s="8" r="Q100"/>
      <c s="8" r="R100"/>
      <c s="8" r="S100"/>
      <c s="8" r="T100"/>
      <c s="8" r="U100"/>
      <c s="8" r="V100"/>
      <c s="8" r="W100"/>
      <c s="8" r="X100"/>
      <c s="8" r="Y100"/>
      <c s="8" r="Z100"/>
      <c s="8" r="AA100"/>
      <c s="8" r="AB100"/>
      <c s="8" r="AC100"/>
      <c s="8" r="AD100"/>
      <c s="8" r="AE100"/>
      <c s="8" r="AF100"/>
      <c s="8" r="AG100"/>
    </row>
    <row r="101">
      <c s="8" r="A101"/>
      <c s="8" r="B101"/>
      <c s="8" r="C101"/>
      <c s="8" r="D101"/>
      <c s="8" r="E101"/>
      <c s="8" r="F101"/>
      <c s="8" r="G101"/>
      <c s="8" r="H101"/>
      <c s="80" r="I101"/>
      <c s="8" r="J101"/>
      <c s="8" r="K101"/>
      <c s="8" r="L101"/>
      <c s="8" r="M101"/>
      <c s="8" r="N101"/>
      <c s="8" r="O101"/>
      <c s="8" r="P101"/>
      <c s="8" r="Q101"/>
      <c s="8" r="R101"/>
      <c s="8" r="S101"/>
      <c s="8" r="T101"/>
      <c s="8" r="U101"/>
      <c s="8" r="V101"/>
      <c s="8" r="W101"/>
      <c s="8" r="X101"/>
      <c s="8" r="Y101"/>
      <c s="8" r="Z101"/>
      <c s="8" r="AA101"/>
      <c s="8" r="AB101"/>
      <c s="8" r="AC101"/>
      <c s="8" r="AD101"/>
      <c s="8" r="AE101"/>
      <c s="8" r="AF101"/>
      <c s="8" r="AG101"/>
    </row>
    <row r="102">
      <c s="8" r="A102"/>
      <c s="8" r="B102"/>
      <c s="8" r="C102"/>
      <c s="8" r="D102"/>
      <c s="8" r="E102"/>
      <c s="8" r="F102"/>
      <c s="8" r="G102"/>
      <c s="8" r="H102"/>
      <c s="80" r="I102"/>
      <c s="8" r="J102"/>
      <c s="8" r="K102"/>
      <c s="8" r="L102"/>
      <c s="8" r="M102"/>
      <c s="8" r="N102"/>
      <c s="8" r="O102"/>
      <c s="8" r="P102"/>
      <c s="8" r="Q102"/>
      <c s="8" r="R102"/>
      <c s="8" r="S102"/>
      <c s="8" r="T102"/>
      <c s="8" r="U102"/>
      <c s="8" r="V102"/>
      <c s="8" r="W102"/>
      <c s="8" r="X102"/>
      <c s="8" r="Y102"/>
      <c s="8" r="Z102"/>
      <c s="8" r="AA102"/>
      <c s="8" r="AB102"/>
      <c s="8" r="AC102"/>
      <c s="8" r="AD102"/>
      <c s="8" r="AE102"/>
      <c s="8" r="AF102"/>
      <c s="8" r="AG102"/>
    </row>
    <row r="103">
      <c s="8" r="A103"/>
      <c s="8" r="B103"/>
      <c s="8" r="C103"/>
      <c s="8" r="D103"/>
      <c s="8" r="E103"/>
      <c s="8" r="F103"/>
      <c s="8" r="G103"/>
      <c s="8" r="H103"/>
      <c s="80" r="I103"/>
      <c s="8" r="J103"/>
      <c s="8" r="K103"/>
      <c s="8" r="L103"/>
      <c s="8" r="M103"/>
      <c s="8" r="N103"/>
      <c s="8" r="O103"/>
      <c s="8" r="P103"/>
      <c s="8" r="Q103"/>
      <c s="8" r="R103"/>
      <c s="8" r="S103"/>
      <c s="8" r="T103"/>
      <c s="8" r="U103"/>
      <c s="8" r="V103"/>
      <c s="8" r="W103"/>
      <c s="8" r="X103"/>
      <c s="8" r="Y103"/>
      <c s="8" r="Z103"/>
      <c s="8" r="AA103"/>
      <c s="8" r="AB103"/>
      <c s="8" r="AC103"/>
      <c s="8" r="AD103"/>
      <c s="8" r="AE103"/>
      <c s="8" r="AF103"/>
      <c s="8" r="AG103"/>
    </row>
    <row r="104">
      <c s="8" r="A104"/>
      <c s="8" r="B104"/>
      <c s="8" r="C104"/>
      <c s="8" r="D104"/>
      <c s="8" r="E104"/>
      <c s="8" r="F104"/>
      <c s="8" r="G104"/>
      <c s="8" r="H104"/>
      <c s="80" r="I104"/>
      <c s="8" r="J104"/>
      <c s="8" r="K104"/>
      <c s="8" r="L104"/>
      <c s="8" r="M104"/>
      <c s="8" r="N104"/>
      <c s="8" r="O104"/>
      <c s="8" r="P104"/>
      <c s="8" r="Q104"/>
      <c s="8" r="R104"/>
      <c s="8" r="S104"/>
      <c s="8" r="T104"/>
      <c s="8" r="U104"/>
      <c s="8" r="V104"/>
      <c s="8" r="W104"/>
      <c s="8" r="X104"/>
      <c s="8" r="Y104"/>
      <c s="8" r="Z104"/>
      <c s="8" r="AA104"/>
      <c s="8" r="AB104"/>
      <c s="8" r="AC104"/>
      <c s="8" r="AD104"/>
      <c s="8" r="AE104"/>
      <c s="8" r="AF104"/>
      <c s="8" r="AG104"/>
    </row>
  </sheetData>
  <mergeCells count="1">
    <mergeCell ref="B2:F2"/>
  </mergeCells>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8.0"/>
    <col min="2" customWidth="1" max="2" width="26.0"/>
    <col min="4" customWidth="1" max="4" width="11.71"/>
    <col min="5" customWidth="1" max="5" width="12.71"/>
    <col min="6" customWidth="1" max="6" width="14.86"/>
    <col min="7" customWidth="1" max="7" width="13.0"/>
    <col min="8" customWidth="1" max="8" width="17.43"/>
    <col min="9" customWidth="1" max="9" width="18.71"/>
    <col min="10" customWidth="1" max="10" width="28.43"/>
    <col min="12" customWidth="1" max="12" width="15.29"/>
    <col min="13" customWidth="1" max="13" width="18.57"/>
    <col min="14" customWidth="1" max="14" width="10.71"/>
  </cols>
  <sheetData>
    <row r="1">
      <c t="s" s="70" r="A1">
        <v>0</v>
      </c>
      <c t="s" s="70" r="B1">
        <v>110</v>
      </c>
      <c t="s" s="70" r="C1">
        <v>271</v>
      </c>
      <c t="s" s="70" r="D1">
        <v>543</v>
      </c>
      <c t="s" s="70" r="E1">
        <v>566</v>
      </c>
      <c t="s" s="70" r="F1">
        <v>1964</v>
      </c>
      <c t="s" s="70" r="G1">
        <v>1547</v>
      </c>
      <c t="s" s="70" r="H1">
        <v>1965</v>
      </c>
      <c t="s" s="70" r="I1">
        <v>1966</v>
      </c>
      <c t="s" s="70" r="J1">
        <v>1967</v>
      </c>
      <c t="s" s="70" r="K1">
        <v>1968</v>
      </c>
      <c t="s" s="70" r="L1">
        <v>1373</v>
      </c>
      <c t="s" s="70" r="M1">
        <v>1374</v>
      </c>
      <c s="71" r="N1"/>
    </row>
    <row r="2">
      <c t="s" s="63" r="A2">
        <v>122</v>
      </c>
      <c t="s" s="36" r="B2">
        <v>123</v>
      </c>
      <c s="36" r="C2"/>
      <c s="36" r="D2"/>
      <c s="36" r="E2"/>
      <c s="36" r="F2"/>
      <c s="36" r="G2"/>
    </row>
    <row r="3">
      <c t="s" s="12" r="A3">
        <v>26</v>
      </c>
      <c t="s" s="12" r="B3">
        <v>1161</v>
      </c>
      <c s="12" r="C3"/>
      <c s="12" r="D3"/>
      <c t="s" s="12" r="E3">
        <v>600</v>
      </c>
      <c t="s" s="12" r="F3">
        <v>1172</v>
      </c>
      <c t="s" s="12" r="G3">
        <v>1593</v>
      </c>
      <c t="s" s="12" r="H3">
        <v>1969</v>
      </c>
      <c t="s" s="12" r="I3">
        <v>1969</v>
      </c>
      <c t="s" s="12" r="J3">
        <v>1970</v>
      </c>
      <c t="s" s="12" r="K3">
        <v>1971</v>
      </c>
      <c t="s" s="12" r="L3">
        <v>1972</v>
      </c>
      <c t="s" s="12" r="M3">
        <v>559</v>
      </c>
      <c s="12" r="N3"/>
    </row>
    <row r="4">
      <c t="s" s="12" r="A4">
        <v>26</v>
      </c>
      <c t="s" s="12" r="B4">
        <v>1973</v>
      </c>
      <c s="12" r="C4"/>
      <c s="12" r="D4"/>
      <c t="s" s="12" r="E4">
        <v>600</v>
      </c>
      <c t="s" s="12" r="F4">
        <v>1388</v>
      </c>
      <c t="s" s="12" r="G4">
        <v>1492</v>
      </c>
      <c t="s" s="12" r="H4">
        <v>1974</v>
      </c>
      <c t="s" s="12" r="I4">
        <v>1974</v>
      </c>
      <c t="s" s="12" r="J4">
        <v>1975</v>
      </c>
      <c t="s" s="12" r="K4">
        <v>1976</v>
      </c>
      <c t="s" s="12" r="L4">
        <v>1977</v>
      </c>
      <c t="s" s="12" r="M4">
        <v>559</v>
      </c>
      <c s="12" r="N4"/>
    </row>
    <row r="5">
      <c t="s" s="12" r="A5">
        <v>30</v>
      </c>
      <c t="s" s="12" r="B5">
        <v>1186</v>
      </c>
      <c s="12" r="C5"/>
      <c s="12" r="D5"/>
      <c t="s" s="12" r="E5">
        <v>600</v>
      </c>
      <c t="s" s="12" r="F5">
        <v>1172</v>
      </c>
      <c t="s" s="12" r="G5">
        <v>1593</v>
      </c>
      <c t="s" s="12" r="H5">
        <v>1978</v>
      </c>
      <c t="s" s="12" r="I5">
        <v>1978</v>
      </c>
      <c t="s" s="12" r="J5">
        <v>1978</v>
      </c>
      <c t="s" s="12" r="K5">
        <v>1971</v>
      </c>
      <c t="s" s="12" r="L5">
        <v>1972</v>
      </c>
      <c t="s" s="12" r="M5">
        <v>559</v>
      </c>
      <c s="12" r="N5"/>
    </row>
    <row r="6">
      <c t="s" s="8" r="A6">
        <v>49</v>
      </c>
      <c t="s" s="8" r="B6">
        <v>1979</v>
      </c>
      <c s="8" r="C6"/>
      <c t="s" s="8" r="D6">
        <v>552</v>
      </c>
      <c t="s" s="8" r="E6">
        <v>752</v>
      </c>
      <c t="s" s="8" r="F6">
        <v>1980</v>
      </c>
      <c t="s" s="8" r="G6">
        <v>1502</v>
      </c>
      <c t="s" s="8" r="H6">
        <v>1981</v>
      </c>
      <c t="s" s="8" r="I6">
        <v>1981</v>
      </c>
      <c t="s" s="8" r="J6">
        <v>1982</v>
      </c>
      <c t="s" s="8" r="K6">
        <v>1971</v>
      </c>
      <c t="s" s="8" r="L6">
        <v>1983</v>
      </c>
      <c t="s" s="8" r="M6">
        <v>559</v>
      </c>
      <c s="8" r="N6"/>
    </row>
    <row r="7">
      <c t="s" s="8" r="A7">
        <v>56</v>
      </c>
      <c t="s" s="8" r="B7">
        <v>1396</v>
      </c>
      <c s="8" r="C7"/>
      <c t="s" s="8" r="D7">
        <v>1394</v>
      </c>
      <c t="s" s="8" r="E7">
        <v>1395</v>
      </c>
      <c t="s" s="8" r="F7">
        <v>1984</v>
      </c>
      <c t="s" s="8" r="G7">
        <v>1637</v>
      </c>
      <c t="s" s="8" r="H7">
        <v>1985</v>
      </c>
      <c t="s" s="8" r="I7">
        <v>1985</v>
      </c>
      <c t="s" s="8" r="J7">
        <v>1985</v>
      </c>
      <c t="s" s="8" r="K7">
        <v>1971</v>
      </c>
      <c t="s" s="8" r="L7">
        <v>1986</v>
      </c>
      <c t="s" s="8" r="M7">
        <v>551</v>
      </c>
      <c s="8" r="N7"/>
    </row>
    <row r="8">
      <c t="s" s="105" r="A8">
        <v>12</v>
      </c>
      <c t="s" s="8" r="B8">
        <v>1256</v>
      </c>
      <c s="8" r="C8"/>
      <c t="s" s="8" r="D8">
        <v>552</v>
      </c>
      <c t="s" s="8" r="E8">
        <v>600</v>
      </c>
      <c t="s" s="8" r="F8">
        <v>1233</v>
      </c>
      <c t="s" s="8" r="G8">
        <v>1606</v>
      </c>
      <c t="s" s="8" r="H8">
        <v>1987</v>
      </c>
      <c t="s" s="8" r="I8">
        <v>1987</v>
      </c>
      <c t="s" s="8" r="J8">
        <v>1978</v>
      </c>
      <c t="s" s="8" r="K8">
        <v>1971</v>
      </c>
      <c t="s" s="8" r="L8">
        <v>1983</v>
      </c>
      <c t="s" s="8" r="M8">
        <v>559</v>
      </c>
      <c s="8" r="N8"/>
    </row>
    <row r="9">
      <c t="s" s="8" r="A9">
        <v>35</v>
      </c>
      <c t="s" s="8" r="B9">
        <v>1206</v>
      </c>
      <c s="8" r="C9"/>
      <c t="s" s="8" r="D9">
        <v>552</v>
      </c>
      <c t="s" s="8" r="E9">
        <v>600</v>
      </c>
      <c t="s" s="8" r="F9">
        <v>1233</v>
      </c>
      <c t="s" s="8" r="G9">
        <v>1606</v>
      </c>
      <c t="s" s="8" r="H9">
        <v>1988</v>
      </c>
      <c t="s" s="8" r="I9">
        <v>1988</v>
      </c>
      <c t="s" s="8" r="J9">
        <v>1982</v>
      </c>
      <c t="s" s="8" r="K9">
        <v>1971</v>
      </c>
      <c t="s" s="8" r="L9">
        <v>1983</v>
      </c>
      <c t="s" s="8" r="M9">
        <v>559</v>
      </c>
      <c s="8" r="N9"/>
    </row>
    <row r="10">
      <c t="s" s="8" r="A10">
        <v>35</v>
      </c>
      <c t="s" s="8" r="B10">
        <v>1989</v>
      </c>
      <c t="s" s="8" r="C10">
        <v>1407</v>
      </c>
      <c t="s" s="8" r="D10">
        <v>552</v>
      </c>
      <c t="s" s="8" r="E10">
        <v>600</v>
      </c>
      <c t="s" s="8" r="F10">
        <v>1409</v>
      </c>
      <c t="s" s="8" r="G10">
        <v>1606</v>
      </c>
      <c t="s" s="8" r="H10">
        <v>1990</v>
      </c>
      <c t="s" s="8" r="I10">
        <v>1990</v>
      </c>
      <c t="s" s="8" r="J10">
        <v>1991</v>
      </c>
      <c t="s" s="8" r="K10">
        <v>1971</v>
      </c>
      <c t="s" s="8" r="L10">
        <v>1983</v>
      </c>
      <c t="s" s="8" r="M10">
        <v>559</v>
      </c>
      <c s="8" r="N10"/>
    </row>
    <row r="11">
      <c t="s" s="8" r="A11">
        <v>35</v>
      </c>
      <c t="s" s="8" r="B11">
        <v>1992</v>
      </c>
      <c t="s" s="8" r="C11">
        <v>1407</v>
      </c>
      <c t="s" s="8" r="D11">
        <v>552</v>
      </c>
      <c t="s" s="8" r="E11">
        <v>600</v>
      </c>
      <c t="s" s="8" r="F11">
        <v>1409</v>
      </c>
      <c t="s" s="8" r="G11">
        <v>1606</v>
      </c>
      <c t="s" s="8" r="H11">
        <v>1993</v>
      </c>
      <c t="s" s="8" r="I11">
        <v>1993</v>
      </c>
      <c t="s" s="8" r="J11">
        <v>1991</v>
      </c>
      <c t="s" s="8" r="K11">
        <v>1971</v>
      </c>
      <c t="s" s="8" r="L11">
        <v>1983</v>
      </c>
      <c t="s" s="8" r="M11">
        <v>559</v>
      </c>
      <c s="8" r="N11"/>
    </row>
    <row r="12">
      <c t="s" s="8" r="A12">
        <v>35</v>
      </c>
      <c t="s" s="8" r="B12">
        <v>1414</v>
      </c>
      <c t="s" s="8" r="C12">
        <v>1407</v>
      </c>
      <c t="s" s="8" r="D12">
        <v>552</v>
      </c>
      <c t="s" s="8" r="E12">
        <v>600</v>
      </c>
      <c s="8" r="F12"/>
      <c t="s" s="8" r="G12">
        <v>1606</v>
      </c>
      <c t="s" s="8" r="H12">
        <v>1994</v>
      </c>
      <c t="s" s="8" r="I12">
        <v>1994</v>
      </c>
      <c t="s" s="8" r="J12">
        <v>1991</v>
      </c>
      <c t="s" s="8" r="K12">
        <v>1971</v>
      </c>
      <c t="s" s="8" r="L12">
        <v>1983</v>
      </c>
      <c t="s" s="8" r="M12">
        <v>559</v>
      </c>
      <c s="8" r="N12"/>
    </row>
    <row r="13">
      <c t="s" s="8" r="A13">
        <v>35</v>
      </c>
      <c t="s" s="8" r="B13">
        <v>1419</v>
      </c>
      <c t="s" s="8" r="C13">
        <v>1407</v>
      </c>
      <c t="s" s="8" r="D13">
        <v>552</v>
      </c>
      <c t="s" s="8" r="E13">
        <v>600</v>
      </c>
      <c s="8" r="F13"/>
      <c t="s" s="8" r="G13">
        <v>1606</v>
      </c>
      <c t="s" s="8" r="H13">
        <v>1995</v>
      </c>
      <c t="s" s="8" r="I13">
        <v>1995</v>
      </c>
      <c t="s" s="8" r="J13">
        <v>1991</v>
      </c>
      <c t="s" s="8" r="K13">
        <v>1971</v>
      </c>
      <c t="s" s="8" r="L13">
        <v>1983</v>
      </c>
      <c t="s" s="8" r="M13">
        <v>559</v>
      </c>
      <c s="8" r="N13"/>
    </row>
    <row r="14">
      <c t="s" s="8" r="A14">
        <v>35</v>
      </c>
      <c t="s" s="8" r="B14">
        <v>1225</v>
      </c>
      <c t="s" s="8" r="C14">
        <v>1407</v>
      </c>
      <c t="s" s="8" r="D14">
        <v>552</v>
      </c>
      <c t="s" s="8" r="E14">
        <v>600</v>
      </c>
      <c t="s" s="8" r="F14">
        <v>1996</v>
      </c>
      <c t="s" s="8" r="G14">
        <v>1606</v>
      </c>
      <c t="s" s="8" r="H14">
        <v>1997</v>
      </c>
      <c t="s" s="8" r="I14">
        <v>1997</v>
      </c>
      <c t="s" s="8" r="J14">
        <v>1991</v>
      </c>
      <c t="s" s="8" r="K14">
        <v>1971</v>
      </c>
      <c t="s" s="8" r="L14">
        <v>1983</v>
      </c>
      <c t="s" s="8" r="M14">
        <v>559</v>
      </c>
      <c s="8" r="N14"/>
    </row>
    <row r="15">
      <c t="s" s="105" r="A15">
        <v>35</v>
      </c>
      <c t="s" s="8" r="B15">
        <v>1998</v>
      </c>
      <c s="8" r="C15"/>
      <c t="s" s="8" r="D15">
        <v>552</v>
      </c>
      <c t="s" s="8" r="E15">
        <v>600</v>
      </c>
      <c t="s" s="8" r="F15">
        <v>1233</v>
      </c>
      <c t="s" s="8" r="G15">
        <v>1606</v>
      </c>
      <c t="s" s="8" r="H15">
        <v>1999</v>
      </c>
      <c t="s" s="8" r="I15">
        <v>1999</v>
      </c>
      <c t="s" s="8" r="J15">
        <v>2000</v>
      </c>
      <c t="s" s="8" r="K15">
        <v>1971</v>
      </c>
      <c t="s" s="8" r="L15">
        <v>1983</v>
      </c>
      <c t="s" s="8" r="M15">
        <v>559</v>
      </c>
      <c s="8" r="N15"/>
    </row>
    <row r="16">
      <c t="s" s="8" r="A16">
        <v>12</v>
      </c>
      <c t="s" s="8" r="B16">
        <v>2001</v>
      </c>
      <c s="8" r="C16"/>
      <c t="s" s="8" r="D16">
        <v>552</v>
      </c>
      <c t="s" s="8" r="E16">
        <v>600</v>
      </c>
      <c t="s" s="8" r="F16">
        <v>2002</v>
      </c>
      <c t="s" s="8" r="G16">
        <v>1606</v>
      </c>
      <c t="s" s="8" r="H16">
        <v>2003</v>
      </c>
      <c t="s" s="8" r="I16">
        <v>2004</v>
      </c>
      <c t="s" s="8" r="J16">
        <v>2005</v>
      </c>
      <c t="s" s="8" r="K16">
        <v>1971</v>
      </c>
      <c t="s" s="8" r="L16">
        <v>1983</v>
      </c>
      <c t="s" s="8" r="M16">
        <v>559</v>
      </c>
      <c s="8" r="N16"/>
    </row>
    <row r="17">
      <c t="s" s="8" r="A17">
        <v>65</v>
      </c>
      <c t="s" s="8" r="B17">
        <v>1269</v>
      </c>
      <c s="8" r="C17"/>
      <c t="s" s="8" r="D17">
        <v>552</v>
      </c>
      <c t="s" s="8" r="E17">
        <v>600</v>
      </c>
      <c t="s" s="8" r="F17">
        <v>1233</v>
      </c>
      <c t="s" s="8" r="G17">
        <v>1611</v>
      </c>
      <c t="s" s="8" r="H17">
        <v>2006</v>
      </c>
      <c t="s" s="8" r="I17">
        <v>2006</v>
      </c>
      <c t="s" s="8" r="J17">
        <v>2007</v>
      </c>
      <c t="s" s="8" r="K17">
        <v>1971</v>
      </c>
      <c t="s" s="8" r="L17">
        <v>2008</v>
      </c>
      <c t="s" s="8" r="M17">
        <v>559</v>
      </c>
      <c s="8" r="N17"/>
    </row>
    <row r="18">
      <c t="s" s="8" r="A18">
        <v>63</v>
      </c>
      <c t="s" s="8" r="B18">
        <v>1285</v>
      </c>
      <c s="8" r="C18"/>
      <c t="s" s="8" r="D18">
        <v>552</v>
      </c>
      <c t="s" s="8" r="E18">
        <v>600</v>
      </c>
      <c t="s" s="8" r="F18">
        <v>1233</v>
      </c>
      <c t="s" s="8" r="G18">
        <v>1615</v>
      </c>
      <c t="s" s="8" r="H18">
        <v>2009</v>
      </c>
      <c t="s" s="8" r="I18">
        <v>2009</v>
      </c>
      <c t="s" s="8" r="J18">
        <v>2010</v>
      </c>
      <c t="s" s="8" r="K18">
        <v>1971</v>
      </c>
      <c t="s" s="8" r="L18">
        <v>2011</v>
      </c>
      <c t="s" s="8" r="M18">
        <v>559</v>
      </c>
      <c s="8" r="N18"/>
    </row>
    <row r="19">
      <c t="s" s="8" r="A19">
        <v>59</v>
      </c>
      <c t="s" s="8" r="B19">
        <v>1301</v>
      </c>
      <c s="8" r="C19"/>
      <c t="s" s="8" r="D19">
        <v>552</v>
      </c>
      <c t="s" s="8" r="E19">
        <v>600</v>
      </c>
      <c t="s" s="8" r="F19">
        <v>1233</v>
      </c>
      <c t="s" s="8" r="G19">
        <v>1613</v>
      </c>
      <c t="s" s="8" r="H19">
        <v>2012</v>
      </c>
      <c t="s" s="8" r="I19">
        <v>2012</v>
      </c>
      <c t="s" s="8" r="J19">
        <v>2013</v>
      </c>
      <c t="s" s="8" r="K19">
        <v>1971</v>
      </c>
      <c t="s" s="8" r="L19">
        <v>2008</v>
      </c>
      <c t="s" s="8" r="M19">
        <v>559</v>
      </c>
      <c s="8" r="N19"/>
    </row>
    <row r="20">
      <c t="s" s="8" r="A20">
        <v>67</v>
      </c>
      <c t="s" s="8" r="B20">
        <v>1439</v>
      </c>
      <c s="8" r="C20"/>
      <c t="s" s="8" r="D20">
        <v>552</v>
      </c>
      <c t="s" s="8" r="E20">
        <v>600</v>
      </c>
      <c t="s" s="8" r="F20">
        <v>1233</v>
      </c>
      <c t="s" s="8" r="G20">
        <v>1647</v>
      </c>
      <c t="s" s="8" r="H20">
        <v>2014</v>
      </c>
      <c t="s" s="8" r="I20">
        <v>2014</v>
      </c>
      <c t="s" s="8" r="J20">
        <v>2015</v>
      </c>
      <c t="s" s="8" r="K20">
        <v>1971</v>
      </c>
      <c t="s" s="8" r="L20">
        <v>2008</v>
      </c>
      <c t="s" s="8" r="M20">
        <v>559</v>
      </c>
      <c s="8" r="N20"/>
    </row>
    <row r="21">
      <c t="s" s="8" r="A21">
        <v>69</v>
      </c>
      <c t="s" s="8" r="B21">
        <v>1322</v>
      </c>
      <c s="8" r="C21"/>
      <c t="s" s="8" r="D21">
        <v>552</v>
      </c>
      <c t="s" s="8" r="E21">
        <v>600</v>
      </c>
      <c t="s" s="8" r="F21">
        <v>1233</v>
      </c>
      <c t="s" s="8" r="G21">
        <v>1649</v>
      </c>
      <c t="s" s="8" r="H21">
        <v>2016</v>
      </c>
      <c t="s" s="8" r="I21">
        <v>2016</v>
      </c>
      <c t="s" s="8" r="J21">
        <v>2017</v>
      </c>
      <c t="s" s="8" r="K21">
        <v>1971</v>
      </c>
      <c t="s" s="8" r="L21">
        <v>2008</v>
      </c>
      <c t="s" s="8" r="M21">
        <v>559</v>
      </c>
      <c s="8" r="N21"/>
    </row>
    <row r="22">
      <c t="s" s="8" r="A22">
        <v>73</v>
      </c>
      <c t="s" s="8" r="B22">
        <v>1336</v>
      </c>
      <c s="8" r="C22"/>
      <c t="s" s="8" r="D22">
        <v>552</v>
      </c>
      <c t="s" s="8" r="E22">
        <v>600</v>
      </c>
      <c t="s" s="8" r="F22">
        <v>1233</v>
      </c>
      <c t="s" s="8" r="G22">
        <v>1652</v>
      </c>
      <c t="s" s="8" r="H22">
        <v>2018</v>
      </c>
      <c t="s" s="8" r="I22">
        <v>2018</v>
      </c>
      <c t="s" s="8" r="J22">
        <v>2019</v>
      </c>
      <c t="s" s="8" r="K22">
        <v>1971</v>
      </c>
      <c t="s" s="8" r="L22">
        <v>2008</v>
      </c>
      <c t="s" s="8" r="M22">
        <v>559</v>
      </c>
      <c s="8" r="N22"/>
    </row>
    <row r="23">
      <c t="s" s="8" r="A23">
        <v>1658</v>
      </c>
      <c t="s" s="8" r="B23">
        <v>2020</v>
      </c>
      <c s="8" r="C23"/>
      <c t="s" s="8" r="D23">
        <v>552</v>
      </c>
      <c t="s" s="8" r="E23">
        <v>600</v>
      </c>
      <c t="s" s="8" r="F23">
        <v>1233</v>
      </c>
      <c t="s" s="8" r="G23">
        <v>1841</v>
      </c>
      <c t="s" s="8" r="H23">
        <v>2021</v>
      </c>
      <c t="s" s="8" r="I23">
        <v>2021</v>
      </c>
      <c t="s" s="8" r="J23">
        <v>2022</v>
      </c>
      <c t="s" s="8" r="K23">
        <v>1971</v>
      </c>
      <c t="s" s="8" r="L23">
        <v>2008</v>
      </c>
      <c t="s" s="8" r="M23">
        <v>559</v>
      </c>
      <c s="8" r="N23"/>
    </row>
    <row r="24">
      <c t="s" s="8" r="A24">
        <v>78</v>
      </c>
      <c t="s" s="8" r="B24">
        <v>1343</v>
      </c>
      <c s="8" r="C24"/>
      <c t="s" s="8" r="D24">
        <v>552</v>
      </c>
      <c t="s" s="8" r="E24">
        <v>600</v>
      </c>
      <c t="s" s="8" r="F24">
        <v>2002</v>
      </c>
      <c t="s" s="8" r="G24">
        <v>1510</v>
      </c>
      <c t="s" s="8" r="H24">
        <v>2023</v>
      </c>
      <c t="s" s="8" r="I24">
        <v>2023</v>
      </c>
      <c t="s" s="8" r="J24">
        <v>2024</v>
      </c>
      <c t="s" s="8" r="K24">
        <v>1971</v>
      </c>
      <c t="s" s="8" r="L24">
        <v>2008</v>
      </c>
      <c t="s" s="8" r="M24">
        <v>559</v>
      </c>
      <c s="8" r="N24"/>
    </row>
    <row r="25">
      <c t="s" s="8" r="A25">
        <v>71</v>
      </c>
      <c t="s" s="8" r="B25">
        <v>1358</v>
      </c>
      <c s="8" r="C25"/>
      <c t="s" s="8" r="D25">
        <v>552</v>
      </c>
      <c t="s" s="8" r="E25">
        <v>600</v>
      </c>
      <c t="s" s="8" r="F25">
        <v>1233</v>
      </c>
      <c t="s" s="8" r="G25">
        <v>1665</v>
      </c>
      <c t="s" s="8" r="H25">
        <v>2025</v>
      </c>
      <c t="s" s="8" r="I25">
        <v>2025</v>
      </c>
      <c t="s" s="8" r="J25">
        <v>2026</v>
      </c>
      <c t="s" s="8" r="K25">
        <v>1971</v>
      </c>
      <c t="s" s="8" r="L25">
        <v>2011</v>
      </c>
      <c t="s" s="8" r="M25">
        <v>559</v>
      </c>
      <c s="8" r="N25"/>
    </row>
    <row r="26">
      <c t="s" s="31" r="A26">
        <v>106</v>
      </c>
      <c t="s" s="8" r="B26">
        <v>2027</v>
      </c>
      <c s="8" r="C26"/>
      <c t="s" s="8" r="D26">
        <v>552</v>
      </c>
      <c t="s" s="8" r="E26">
        <v>600</v>
      </c>
      <c t="s" s="8" r="F26">
        <v>1237</v>
      </c>
      <c t="s" s="8" r="G26">
        <v>1673</v>
      </c>
      <c t="s" s="8" r="H26">
        <v>2025</v>
      </c>
      <c t="s" s="8" r="I26">
        <v>2025</v>
      </c>
      <c t="s" s="8" r="J26">
        <v>2028</v>
      </c>
      <c t="s" s="8" r="K26">
        <v>1971</v>
      </c>
      <c t="s" s="8" r="L26">
        <v>2011</v>
      </c>
      <c t="s" s="8" r="M26">
        <v>559</v>
      </c>
      <c s="8" r="N26"/>
    </row>
    <row r="27">
      <c t="s" s="8" r="A27">
        <v>75</v>
      </c>
      <c t="s" s="8" r="B27">
        <v>1458</v>
      </c>
      <c s="8" r="C27"/>
      <c t="s" s="8" r="D27">
        <v>552</v>
      </c>
      <c t="s" s="8" r="E27">
        <v>600</v>
      </c>
      <c t="s" s="8" r="F27">
        <v>1348</v>
      </c>
      <c t="s" s="8" r="G27">
        <v>1516</v>
      </c>
      <c t="s" s="8" r="H27">
        <v>1974</v>
      </c>
      <c t="s" s="8" r="I27">
        <v>1974</v>
      </c>
      <c t="s" s="8" r="J27">
        <v>1975</v>
      </c>
      <c t="s" s="8" r="K27">
        <v>1976</v>
      </c>
      <c t="s" s="8" r="L27">
        <v>1977</v>
      </c>
      <c t="s" s="8" r="M27">
        <v>559</v>
      </c>
      <c s="8" r="N27"/>
    </row>
    <row r="28">
      <c s="8" r="A28"/>
      <c s="8" r="B28"/>
      <c s="8" r="C28"/>
      <c s="8" r="D28"/>
      <c s="8" r="E28"/>
      <c s="8" r="F28"/>
      <c s="8" r="G28"/>
      <c s="8" r="H28"/>
      <c s="8" r="I28"/>
      <c s="8" r="J28"/>
      <c s="8" r="K28"/>
      <c s="8" r="L28"/>
      <c s="8" r="M28"/>
      <c s="8" r="N28"/>
    </row>
    <row r="29">
      <c s="8" r="A29"/>
      <c s="8" r="B29"/>
      <c s="8" r="C29"/>
      <c s="8" r="D29"/>
      <c s="8" r="E29"/>
      <c s="8" r="F29"/>
      <c s="8" r="G29"/>
      <c s="8" r="H29"/>
      <c s="8" r="I29"/>
      <c s="8" r="J29"/>
      <c s="8" r="K29"/>
      <c s="8" r="L29"/>
      <c s="8" r="M29"/>
      <c s="8" r="N29"/>
    </row>
    <row r="30">
      <c s="8" r="A30"/>
      <c s="8" r="B30"/>
      <c s="8" r="C30"/>
      <c s="8" r="D30"/>
      <c s="8" r="E30"/>
      <c s="8" r="F30"/>
      <c s="8" r="G30"/>
      <c s="8" r="H30"/>
      <c s="8" r="I30"/>
      <c s="8" r="J30"/>
      <c s="8" r="K30"/>
      <c s="8" r="L30"/>
      <c s="8" r="M30"/>
      <c s="8" r="N30"/>
    </row>
    <row r="31">
      <c s="8" r="A31"/>
      <c s="8" r="B31"/>
      <c s="8" r="C31"/>
      <c s="8" r="D31"/>
      <c s="8" r="E31"/>
      <c s="8" r="F31"/>
      <c s="8" r="G31"/>
      <c s="8" r="H31"/>
      <c s="8" r="I31"/>
      <c s="8" r="J31"/>
      <c s="8" r="K31"/>
      <c s="8" r="L31"/>
      <c s="8" r="M31"/>
      <c s="8" r="N31"/>
    </row>
    <row r="32">
      <c s="8" r="A32"/>
      <c s="8" r="B32"/>
      <c s="8" r="C32"/>
      <c s="8" r="D32"/>
      <c s="8" r="E32"/>
      <c s="8" r="F32"/>
      <c s="8" r="G32"/>
      <c s="8" r="H32"/>
      <c s="8" r="I32"/>
      <c s="8" r="J32"/>
      <c s="8" r="K32"/>
      <c s="8" r="L32"/>
      <c s="8" r="M32"/>
      <c s="8" r="N32"/>
    </row>
    <row r="33">
      <c s="8" r="A33"/>
      <c s="8" r="B33"/>
      <c s="8" r="C33"/>
      <c s="8" r="D33"/>
      <c s="8" r="E33"/>
      <c s="8" r="F33"/>
      <c s="8" r="G33"/>
      <c s="8" r="H33"/>
      <c s="8" r="I33"/>
      <c s="8" r="J33"/>
      <c s="8" r="K33"/>
      <c s="8" r="L33"/>
      <c s="8" r="M33"/>
      <c s="8" r="N33"/>
    </row>
    <row r="34">
      <c s="8" r="A34"/>
      <c s="8" r="B34"/>
      <c s="8" r="C34"/>
      <c s="8" r="D34"/>
      <c s="8" r="E34"/>
      <c s="8" r="F34"/>
      <c s="8" r="G34"/>
      <c s="8" r="H34"/>
      <c s="8" r="I34"/>
      <c s="8" r="J34"/>
      <c s="8" r="K34"/>
      <c s="8" r="L34"/>
      <c s="8" r="M34"/>
      <c s="8" r="N34"/>
    </row>
    <row r="35">
      <c s="8" r="A35"/>
      <c s="8" r="B35"/>
      <c s="8" r="C35"/>
      <c s="8" r="D35"/>
      <c s="8" r="E35"/>
      <c s="8" r="F35"/>
      <c s="8" r="G35"/>
      <c s="8" r="H35"/>
      <c s="8" r="I35"/>
      <c s="8" r="J35"/>
      <c s="8" r="K35"/>
      <c s="8" r="L35"/>
      <c s="8" r="M35"/>
      <c s="8" r="N35"/>
    </row>
    <row r="36">
      <c s="8" r="A36"/>
      <c s="8" r="B36"/>
      <c s="8" r="C36"/>
      <c s="8" r="D36"/>
      <c s="8" r="E36"/>
      <c s="8" r="F36"/>
      <c s="8" r="G36"/>
      <c s="8" r="H36"/>
      <c s="8" r="I36"/>
      <c s="8" r="J36"/>
      <c s="8" r="K36"/>
      <c s="8" r="L36"/>
      <c s="8" r="M36"/>
      <c s="8" r="N36"/>
    </row>
    <row r="37">
      <c s="8" r="A37"/>
      <c s="8" r="B37"/>
      <c s="8" r="C37"/>
      <c s="8" r="D37"/>
      <c s="8" r="E37"/>
      <c s="8" r="F37"/>
      <c s="8" r="G37"/>
      <c s="8" r="H37"/>
      <c s="8" r="I37"/>
      <c s="8" r="J37"/>
      <c s="8" r="K37"/>
      <c s="8" r="L37"/>
      <c s="8" r="M37"/>
      <c s="8" r="N37"/>
    </row>
    <row r="38">
      <c s="8" r="A38"/>
      <c s="8" r="B38"/>
      <c s="8" r="C38"/>
      <c s="8" r="D38"/>
      <c s="8" r="E38"/>
      <c s="8" r="F38"/>
      <c s="8" r="G38"/>
      <c s="8" r="H38"/>
      <c s="8" r="I38"/>
      <c s="8" r="J38"/>
      <c s="8" r="K38"/>
      <c s="8" r="L38"/>
      <c s="8" r="M38"/>
      <c s="8" r="N38"/>
    </row>
    <row r="39">
      <c s="8" r="A39"/>
      <c s="8" r="B39"/>
      <c s="8" r="C39"/>
      <c s="8" r="D39"/>
      <c s="8" r="E39"/>
      <c s="8" r="F39"/>
      <c s="8" r="G39"/>
      <c s="8" r="H39"/>
      <c s="8" r="I39"/>
      <c s="8" r="J39"/>
      <c s="8" r="K39"/>
      <c s="8" r="L39"/>
      <c s="8" r="M39"/>
      <c s="8" r="N39"/>
    </row>
  </sheetData>
  <mergeCells count="1">
    <mergeCell ref="B2:G2"/>
  </mergeCells>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4" customWidth="1" max="4" width="15.57"/>
    <col min="5" customWidth="1" max="5" width="22.71"/>
    <col min="6" customWidth="1" max="6" width="21.14"/>
    <col min="7" customWidth="1" max="7" width="27.0"/>
    <col min="8" customWidth="1" max="8" width="14.71"/>
    <col min="9" customWidth="1" max="9" width="21.71"/>
    <col min="10" customWidth="1" max="10" width="21.86"/>
    <col min="11" customWidth="1" max="11" width="23.0"/>
  </cols>
  <sheetData>
    <row r="1">
      <c t="s" s="70" r="A1">
        <v>0</v>
      </c>
      <c t="s" s="70" r="B1">
        <v>110</v>
      </c>
      <c t="s" s="70" r="C1">
        <v>543</v>
      </c>
      <c t="s" s="70" r="D1">
        <v>566</v>
      </c>
      <c t="s" s="70" r="E1">
        <v>2029</v>
      </c>
      <c t="s" s="70" r="F1">
        <v>2030</v>
      </c>
      <c t="s" s="70" r="G1">
        <v>2031</v>
      </c>
      <c t="s" s="70" r="H1">
        <v>2032</v>
      </c>
      <c t="s" s="70" r="I1">
        <v>2033</v>
      </c>
      <c t="s" s="70" r="J1">
        <v>1373</v>
      </c>
      <c t="s" s="70" r="K1">
        <v>1374</v>
      </c>
      <c s="70" r="L1"/>
      <c s="70" r="M1"/>
      <c s="70" r="N1"/>
      <c s="70" r="O1"/>
      <c s="70" r="P1"/>
      <c s="70" r="Q1"/>
      <c s="70" r="R1"/>
    </row>
    <row r="2">
      <c t="s" s="63" r="A2">
        <v>122</v>
      </c>
      <c t="s" s="36" r="B2">
        <v>123</v>
      </c>
      <c s="36" r="C2"/>
      <c s="36" r="D2"/>
      <c s="36" r="E2"/>
      <c s="36" r="F2"/>
      <c s="36" r="G2"/>
      <c s="36" r="H2"/>
      <c s="36" r="I2"/>
      <c s="36" r="J2"/>
    </row>
    <row r="3">
      <c t="s" s="8" r="A3">
        <v>209</v>
      </c>
      <c s="8" r="B3"/>
      <c s="8" r="C3"/>
      <c s="8" r="D3"/>
      <c s="8" r="E3"/>
      <c s="8" r="F3"/>
      <c s="8" r="G3"/>
      <c s="8" r="H3"/>
      <c s="8" r="I3"/>
      <c t="s" s="22" r="J3">
        <v>2034</v>
      </c>
      <c s="8" r="K3"/>
      <c s="22" r="L3"/>
      <c s="22" r="M3"/>
      <c s="22" r="N3"/>
      <c s="22" r="O3"/>
      <c s="22" r="P3"/>
      <c s="22" r="Q3"/>
      <c s="22" r="R3"/>
    </row>
    <row r="4">
      <c t="s" s="12" r="A4">
        <v>2035</v>
      </c>
      <c t="s" s="12" r="B4">
        <v>2036</v>
      </c>
      <c s="12" r="C4"/>
      <c t="s" s="12" r="D4">
        <v>2037</v>
      </c>
      <c t="s" s="12" r="E4">
        <v>2038</v>
      </c>
      <c s="12" r="F4"/>
      <c t="s" s="12" r="G4">
        <v>2039</v>
      </c>
      <c s="12" r="H4"/>
      <c t="s" s="12" r="I4">
        <v>2040</v>
      </c>
      <c t="s" s="12" r="J4">
        <v>1972</v>
      </c>
      <c t="s" s="12" r="K4">
        <v>559</v>
      </c>
      <c s="12" r="L4"/>
      <c s="12" r="M4"/>
      <c s="12" r="N4"/>
      <c s="12" r="O4"/>
      <c s="12" r="P4"/>
      <c s="12" r="Q4"/>
      <c s="12" r="R4"/>
      <c s="64" r="S4"/>
      <c s="64" r="T4"/>
      <c s="64" r="U4"/>
      <c s="64" r="V4"/>
      <c s="64" r="W4"/>
      <c s="64" r="X4"/>
      <c s="64" r="Y4"/>
    </row>
    <row r="5">
      <c t="s" s="12" r="A5">
        <v>2035</v>
      </c>
      <c t="s" s="12" r="B5">
        <v>2041</v>
      </c>
      <c s="12" r="C5"/>
      <c t="s" s="12" r="D5">
        <v>2042</v>
      </c>
      <c t="s" s="12" r="E5">
        <v>2043</v>
      </c>
      <c s="12" r="F5"/>
      <c t="s" s="12" r="G5">
        <v>2044</v>
      </c>
      <c s="12" r="H5"/>
      <c t="s" s="12" r="I5">
        <v>2040</v>
      </c>
      <c t="s" s="12" r="J5">
        <v>2045</v>
      </c>
      <c t="s" s="12" r="K5">
        <v>559</v>
      </c>
      <c s="12" r="L5"/>
      <c s="12" r="M5"/>
      <c s="12" r="N5"/>
      <c s="12" r="O5"/>
      <c s="12" r="P5"/>
      <c s="12" r="Q5"/>
      <c s="12" r="R5"/>
      <c s="64" r="S5"/>
      <c s="64" r="T5"/>
      <c s="64" r="U5"/>
      <c s="64" r="V5"/>
      <c s="64" r="W5"/>
      <c s="64" r="X5"/>
      <c s="64" r="Y5"/>
    </row>
    <row r="6">
      <c t="s" s="12" r="A6">
        <v>2035</v>
      </c>
      <c t="s" s="12" r="B6">
        <v>2046</v>
      </c>
      <c s="12" r="C6"/>
      <c t="s" s="12" r="D6">
        <v>2047</v>
      </c>
      <c t="s" s="12" r="E6">
        <v>2048</v>
      </c>
      <c s="12" r="F6"/>
      <c t="s" s="12" r="G6">
        <v>2049</v>
      </c>
      <c s="12" r="H6"/>
      <c t="s" s="12" r="I6">
        <v>2040</v>
      </c>
      <c t="s" s="12" r="J6">
        <v>2050</v>
      </c>
      <c t="s" s="12" r="K6">
        <v>559</v>
      </c>
      <c s="12" r="L6"/>
      <c s="12" r="M6"/>
      <c s="12" r="N6"/>
      <c s="12" r="O6"/>
      <c s="12" r="P6"/>
      <c s="12" r="Q6"/>
      <c s="12" r="R6"/>
      <c s="64" r="S6"/>
      <c s="64" r="T6"/>
      <c s="64" r="U6"/>
      <c s="64" r="V6"/>
      <c s="64" r="W6"/>
      <c s="64" r="X6"/>
      <c s="64" r="Y6"/>
    </row>
    <row r="7">
      <c t="s" s="12" r="A7">
        <v>26</v>
      </c>
      <c t="s" s="12" r="B7">
        <v>2036</v>
      </c>
      <c s="12" r="C7"/>
      <c t="s" s="12" r="D7">
        <v>600</v>
      </c>
      <c t="s" s="12" r="E7">
        <v>2038</v>
      </c>
      <c s="12" r="F7"/>
      <c t="s" s="12" r="G7">
        <v>2039</v>
      </c>
      <c s="12" r="H7"/>
      <c t="s" s="12" r="I7">
        <v>2040</v>
      </c>
      <c t="s" s="12" r="J7">
        <v>1972</v>
      </c>
      <c t="s" s="12" r="K7">
        <v>559</v>
      </c>
      <c s="12" r="L7"/>
      <c s="12" r="M7"/>
      <c s="12" r="N7"/>
      <c s="12" r="O7"/>
      <c s="12" r="P7"/>
      <c s="12" r="Q7"/>
      <c s="12" r="R7"/>
      <c s="64" r="S7"/>
      <c s="64" r="T7"/>
      <c s="64" r="U7"/>
      <c s="64" r="V7"/>
      <c s="64" r="W7"/>
      <c s="64" r="X7"/>
      <c s="64" r="Y7"/>
    </row>
    <row r="8">
      <c t="s" s="12" r="A8">
        <v>26</v>
      </c>
      <c t="s" s="12" r="B8">
        <v>2041</v>
      </c>
      <c s="12" r="C8"/>
      <c t="s" s="12" r="D8">
        <v>600</v>
      </c>
      <c t="s" s="12" r="E8">
        <v>2043</v>
      </c>
      <c s="12" r="F8"/>
      <c t="s" s="12" r="G8">
        <v>2044</v>
      </c>
      <c s="12" r="H8"/>
      <c t="s" s="12" r="I8">
        <v>2040</v>
      </c>
      <c t="s" s="12" r="J8">
        <v>2045</v>
      </c>
      <c t="s" s="12" r="K8">
        <v>559</v>
      </c>
      <c s="12" r="L8"/>
      <c s="12" r="M8"/>
      <c s="12" r="N8"/>
      <c s="12" r="O8"/>
      <c s="12" r="P8"/>
      <c s="12" r="Q8"/>
      <c s="12" r="R8"/>
      <c s="64" r="S8"/>
      <c s="64" r="T8"/>
      <c s="64" r="U8"/>
      <c s="64" r="V8"/>
      <c s="64" r="W8"/>
      <c s="64" r="X8"/>
      <c s="64" r="Y8"/>
    </row>
    <row r="9">
      <c t="s" s="12" r="A9">
        <v>26</v>
      </c>
      <c t="s" s="12" r="B9">
        <v>2046</v>
      </c>
      <c s="12" r="C9"/>
      <c t="s" s="12" r="D9">
        <v>600</v>
      </c>
      <c t="s" s="12" r="E9">
        <v>2048</v>
      </c>
      <c s="12" r="F9"/>
      <c t="s" s="12" r="G9">
        <v>2049</v>
      </c>
      <c s="12" r="H9"/>
      <c t="s" s="12" r="I9">
        <v>2040</v>
      </c>
      <c t="s" s="12" r="J9">
        <v>2050</v>
      </c>
      <c t="s" s="12" r="K9">
        <v>559</v>
      </c>
      <c s="12" r="L9"/>
      <c s="12" r="M9"/>
      <c s="12" r="N9"/>
      <c s="12" r="O9"/>
      <c s="12" r="P9"/>
      <c s="12" r="Q9"/>
      <c s="12" r="R9"/>
      <c s="64" r="S9"/>
      <c s="64" r="T9"/>
      <c s="64" r="U9"/>
      <c s="64" r="V9"/>
      <c s="64" r="W9"/>
      <c s="64" r="X9"/>
      <c s="64" r="Y9"/>
    </row>
    <row r="10">
      <c t="s" s="8" r="A10">
        <v>56</v>
      </c>
      <c t="s" s="8" r="B10">
        <v>2051</v>
      </c>
      <c t="s" s="8" r="C10">
        <v>1394</v>
      </c>
      <c t="s" s="8" r="D10">
        <v>1395</v>
      </c>
      <c t="s" r="E10">
        <v>2052</v>
      </c>
      <c t="s" r="F10">
        <v>2052</v>
      </c>
      <c t="s" s="8" r="G10">
        <v>2053</v>
      </c>
      <c t="s" s="8" r="H10">
        <v>2054</v>
      </c>
      <c s="8" r="I10"/>
      <c t="s" s="8" r="J10">
        <v>1986</v>
      </c>
      <c t="s" s="8" r="K10">
        <v>551</v>
      </c>
      <c s="8" r="L10"/>
      <c s="8" r="M10"/>
      <c s="8" r="N10"/>
      <c s="8" r="O10"/>
      <c s="8" r="P10"/>
      <c s="8" r="Q10"/>
      <c s="8" r="R10"/>
    </row>
    <row r="11">
      <c t="s" s="8" r="A11">
        <v>49</v>
      </c>
      <c t="s" s="8" r="B11">
        <v>2055</v>
      </c>
      <c t="s" s="8" r="C11">
        <v>552</v>
      </c>
      <c t="s" s="8" r="D11">
        <v>752</v>
      </c>
      <c t="s" s="8" r="E11">
        <v>2056</v>
      </c>
      <c t="s" s="8" r="F11">
        <v>2057</v>
      </c>
      <c t="s" s="8" r="G11">
        <v>2058</v>
      </c>
      <c t="s" s="8" r="H11">
        <v>2054</v>
      </c>
      <c t="s" s="8" r="I11">
        <v>2059</v>
      </c>
      <c t="s" s="8" r="J11">
        <v>1983</v>
      </c>
      <c t="s" s="8" r="K11">
        <v>559</v>
      </c>
      <c s="88" r="L11"/>
      <c s="88" r="M11"/>
      <c s="88" r="N11"/>
      <c s="88" r="O11"/>
      <c s="88" r="P11"/>
      <c s="88" r="Q11"/>
      <c s="88" r="R11"/>
    </row>
    <row r="12">
      <c t="s" s="8" r="A12">
        <v>12</v>
      </c>
      <c t="s" s="8" r="B12">
        <v>2060</v>
      </c>
      <c t="s" s="8" r="C12">
        <v>552</v>
      </c>
      <c t="s" s="8" r="D12">
        <v>600</v>
      </c>
      <c t="s" s="8" r="E12">
        <v>2056</v>
      </c>
      <c t="s" s="8" r="F12">
        <v>2057</v>
      </c>
      <c t="s" s="8" r="G12">
        <v>2058</v>
      </c>
      <c t="s" s="8" r="H12">
        <v>2054</v>
      </c>
      <c t="s" s="8" r="I12">
        <v>2059</v>
      </c>
      <c t="s" s="8" r="J12">
        <v>1983</v>
      </c>
      <c t="s" s="8" r="K12">
        <v>559</v>
      </c>
      <c s="88" r="L12"/>
      <c s="88" r="M12"/>
      <c s="88" r="N12"/>
      <c s="88" r="O12"/>
      <c s="88" r="P12"/>
      <c s="88" r="Q12"/>
      <c s="88" r="R12"/>
    </row>
    <row r="13">
      <c t="s" s="8" r="A13">
        <v>12</v>
      </c>
      <c t="s" s="8" r="B13">
        <v>2061</v>
      </c>
      <c t="s" s="8" r="C13">
        <v>552</v>
      </c>
      <c t="s" s="8" r="D13">
        <v>600</v>
      </c>
      <c t="s" s="8" r="E13">
        <v>2062</v>
      </c>
      <c t="s" s="8" r="F13">
        <v>2063</v>
      </c>
      <c t="s" s="8" r="G13">
        <v>2058</v>
      </c>
      <c t="s" s="8" r="H13">
        <v>2054</v>
      </c>
      <c t="s" s="8" r="I13">
        <v>2059</v>
      </c>
      <c t="s" s="8" r="J13">
        <v>2064</v>
      </c>
      <c t="s" s="8" r="K13">
        <v>559</v>
      </c>
      <c s="8" r="L13"/>
      <c s="8" r="M13"/>
      <c s="8" r="N13"/>
      <c s="8" r="O13"/>
      <c s="8" r="P13"/>
      <c s="8" r="Q13"/>
      <c s="8" r="R13"/>
    </row>
    <row r="14">
      <c t="s" s="8" r="A14">
        <v>12</v>
      </c>
      <c t="s" s="8" r="B14">
        <v>2065</v>
      </c>
      <c t="s" s="8" r="C14">
        <v>552</v>
      </c>
      <c t="s" s="8" r="D14">
        <v>600</v>
      </c>
      <c t="s" s="8" r="E14">
        <v>2066</v>
      </c>
      <c t="s" s="8" r="F14">
        <v>2067</v>
      </c>
      <c t="s" s="8" r="G14">
        <v>2058</v>
      </c>
      <c t="s" s="8" r="H14">
        <v>2054</v>
      </c>
      <c t="s" s="8" r="I14">
        <v>2059</v>
      </c>
      <c t="s" s="8" r="J14">
        <v>2068</v>
      </c>
      <c t="s" s="8" r="K14">
        <v>559</v>
      </c>
      <c s="8" r="L14"/>
      <c s="8" r="M14"/>
      <c s="8" r="N14"/>
      <c s="8" r="O14"/>
      <c s="8" r="P14"/>
      <c s="8" r="Q14"/>
      <c s="8" r="R14"/>
    </row>
    <row r="15">
      <c t="s" s="8" r="A15">
        <v>35</v>
      </c>
      <c t="s" s="8" r="B15">
        <v>2069</v>
      </c>
      <c t="s" s="8" r="C15">
        <v>527</v>
      </c>
      <c t="s" s="8" r="D15">
        <v>2042</v>
      </c>
      <c t="s" s="8" r="E15">
        <v>2070</v>
      </c>
      <c t="s" s="8" r="F15">
        <v>2071</v>
      </c>
      <c t="s" s="8" r="G15">
        <v>2072</v>
      </c>
      <c t="s" s="8" r="H15">
        <v>2054</v>
      </c>
      <c t="s" s="8" r="I15">
        <v>2059</v>
      </c>
      <c t="s" s="8" r="J15">
        <v>2073</v>
      </c>
      <c t="s" s="8" r="K15">
        <v>559</v>
      </c>
      <c s="8" r="L15"/>
      <c s="8" r="M15"/>
      <c s="8" r="N15"/>
      <c s="8" r="O15"/>
      <c s="8" r="P15"/>
      <c s="8" r="Q15"/>
      <c s="8" r="R15"/>
    </row>
    <row r="16">
      <c t="s" s="8" r="A16">
        <v>35</v>
      </c>
      <c t="s" s="8" r="B16">
        <v>2074</v>
      </c>
      <c t="s" s="8" r="C16">
        <v>552</v>
      </c>
      <c t="s" s="8" r="D16">
        <v>600</v>
      </c>
      <c t="s" s="8" r="E16">
        <v>2075</v>
      </c>
      <c t="s" s="8" r="F16">
        <v>512</v>
      </c>
      <c t="s" s="8" r="G16">
        <v>2076</v>
      </c>
      <c t="s" s="8" r="H16">
        <v>2054</v>
      </c>
      <c t="s" s="8" r="I16">
        <v>2059</v>
      </c>
      <c t="s" s="8" r="J16">
        <v>2011</v>
      </c>
      <c t="s" s="8" r="K16">
        <v>559</v>
      </c>
      <c s="8" r="L16"/>
      <c s="8" r="M16"/>
      <c s="8" r="N16"/>
      <c s="8" r="O16"/>
      <c s="8" r="P16"/>
      <c s="8" r="Q16"/>
      <c s="8" r="R16"/>
    </row>
    <row r="17">
      <c s="8" r="A17"/>
      <c s="8" r="B17"/>
      <c s="8" r="C17"/>
      <c s="8" r="D17"/>
      <c s="8" r="E17"/>
      <c s="8" r="F17"/>
      <c s="8" r="G17"/>
      <c s="8" r="H17"/>
      <c s="8" r="I17"/>
      <c s="8" r="J17"/>
      <c s="8" r="K17"/>
      <c s="8" r="L17"/>
      <c s="8" r="M17"/>
      <c s="8" r="N17"/>
      <c s="8" r="O17"/>
      <c s="8" r="P17"/>
      <c s="8" r="Q17"/>
      <c s="8" r="R17"/>
    </row>
    <row r="18">
      <c s="8" r="A18"/>
      <c s="8" r="B18"/>
      <c s="8" r="C18"/>
      <c s="8" r="D18"/>
      <c s="8" r="E18"/>
      <c s="8" r="F18"/>
      <c s="8" r="G18"/>
      <c s="8" r="H18"/>
      <c s="8" r="I18"/>
      <c s="8" r="J18"/>
      <c s="8" r="K18"/>
      <c s="8" r="L18"/>
      <c s="8" r="M18"/>
      <c s="8" r="N18"/>
      <c s="8" r="O18"/>
      <c s="8" r="P18"/>
      <c s="8" r="Q18"/>
      <c s="8" r="R18"/>
    </row>
    <row r="19">
      <c s="8" r="A19"/>
      <c s="8" r="B19"/>
      <c s="8" r="C19"/>
      <c s="8" r="D19"/>
      <c s="8" r="E19"/>
      <c s="8" r="F19"/>
      <c s="8" r="G19"/>
      <c s="8" r="H19"/>
      <c s="8" r="I19"/>
      <c s="8" r="J19"/>
      <c s="8" r="K19"/>
      <c s="8" r="L19"/>
      <c s="8" r="M19"/>
      <c s="8" r="N19"/>
      <c s="8" r="O19"/>
      <c s="8" r="P19"/>
      <c s="8" r="Q19"/>
      <c s="8" r="R19"/>
    </row>
    <row r="20">
      <c s="8" r="A20"/>
      <c s="8" r="B20"/>
      <c s="8" r="C20"/>
      <c s="8" r="D20"/>
      <c s="8" r="E20"/>
      <c s="8" r="F20"/>
      <c s="8" r="G20"/>
      <c s="8" r="H20"/>
      <c s="8" r="I20"/>
      <c s="8" r="J20"/>
      <c s="8" r="K20"/>
      <c s="8" r="L20"/>
      <c s="8" r="M20"/>
      <c s="8" r="N20"/>
      <c s="8" r="O20"/>
      <c s="8" r="P20"/>
      <c s="8" r="Q20"/>
      <c s="8" r="R20"/>
    </row>
    <row r="21">
      <c s="8" r="A21"/>
      <c s="8" r="B21"/>
      <c s="8" r="C21"/>
      <c s="8" r="D21"/>
      <c s="8" r="E21"/>
      <c s="8" r="F21"/>
      <c s="8" r="G21"/>
      <c s="8" r="H21"/>
      <c s="8" r="I21"/>
      <c s="8" r="J21"/>
      <c s="8" r="K21"/>
      <c s="8" r="L21"/>
      <c s="8" r="M21"/>
      <c s="8" r="N21"/>
      <c s="8" r="O21"/>
      <c s="8" r="P21"/>
      <c s="8" r="Q21"/>
      <c s="8" r="R21"/>
    </row>
    <row r="22">
      <c s="8" r="A22"/>
      <c s="8" r="B22"/>
      <c s="8" r="C22"/>
      <c s="8" r="D22"/>
      <c s="8" r="E22"/>
      <c s="8" r="F22"/>
      <c s="8" r="G22"/>
      <c s="8" r="H22"/>
      <c s="8" r="I22"/>
      <c s="8" r="J22"/>
      <c s="8" r="K22"/>
      <c s="8" r="L22"/>
      <c s="8" r="M22"/>
      <c s="8" r="N22"/>
      <c s="8" r="O22"/>
      <c s="8" r="P22"/>
      <c s="8" r="Q22"/>
      <c s="8" r="R22"/>
    </row>
    <row r="23">
      <c s="8" r="A23"/>
      <c s="8" r="B23"/>
      <c s="8" r="C23"/>
      <c s="8" r="D23"/>
      <c s="8" r="E23"/>
      <c s="8" r="F23"/>
      <c s="8" r="G23"/>
      <c s="8" r="H23"/>
      <c s="8" r="I23"/>
      <c s="8" r="J23"/>
      <c s="8" r="K23"/>
      <c s="8" r="L23"/>
      <c s="8" r="M23"/>
      <c s="8" r="N23"/>
      <c s="8" r="O23"/>
      <c s="8" r="P23"/>
      <c s="8" r="Q23"/>
      <c s="8" r="R23"/>
    </row>
    <row r="24">
      <c s="8" r="A24"/>
      <c s="8" r="B24"/>
      <c s="8" r="C24"/>
      <c s="8" r="D24"/>
      <c s="8" r="E24"/>
      <c s="8" r="F24"/>
      <c s="8" r="G24"/>
      <c s="8" r="H24"/>
      <c s="8" r="I24"/>
      <c s="8" r="J24"/>
      <c s="8" r="K24"/>
      <c s="8" r="L24"/>
      <c s="8" r="M24"/>
      <c s="8" r="N24"/>
      <c s="8" r="O24"/>
      <c s="8" r="P24"/>
      <c s="8" r="Q24"/>
      <c s="8" r="R24"/>
    </row>
    <row r="25">
      <c s="8" r="A25"/>
      <c s="8" r="B25"/>
      <c s="8" r="C25"/>
      <c s="8" r="D25"/>
      <c s="8" r="E25"/>
      <c s="8" r="F25"/>
      <c s="8" r="G25"/>
      <c s="8" r="H25"/>
      <c s="8" r="I25"/>
      <c s="8" r="J25"/>
      <c s="8" r="K25"/>
      <c s="8" r="L25"/>
      <c s="8" r="M25"/>
      <c s="8" r="N25"/>
      <c s="8" r="O25"/>
      <c s="8" r="P25"/>
      <c s="8" r="Q25"/>
      <c s="8" r="R25"/>
    </row>
    <row r="26">
      <c s="8" r="A26"/>
      <c s="8" r="B26"/>
      <c s="8" r="C26"/>
      <c s="8" r="D26"/>
      <c s="8" r="E26"/>
      <c s="8" r="F26"/>
      <c s="8" r="G26"/>
      <c s="8" r="H26"/>
      <c s="8" r="I26"/>
      <c s="8" r="J26"/>
      <c s="8" r="K26"/>
      <c s="8" r="L26"/>
      <c s="8" r="M26"/>
      <c s="8" r="N26"/>
      <c s="8" r="O26"/>
      <c s="8" r="P26"/>
      <c s="8" r="Q26"/>
      <c s="8" r="R26"/>
    </row>
    <row r="27">
      <c s="8" r="A27"/>
      <c s="8" r="B27"/>
      <c s="8" r="C27"/>
      <c s="8" r="D27"/>
      <c s="8" r="E27"/>
      <c s="8" r="F27"/>
      <c s="8" r="G27"/>
      <c s="8" r="H27"/>
      <c s="8" r="I27"/>
      <c s="8" r="J27"/>
      <c s="8" r="K27"/>
      <c s="8" r="L27"/>
      <c s="8" r="M27"/>
      <c s="8" r="N27"/>
      <c s="8" r="O27"/>
      <c s="8" r="P27"/>
      <c s="8" r="Q27"/>
      <c s="8" r="R27"/>
    </row>
    <row r="28">
      <c s="8" r="A28"/>
      <c s="8" r="B28"/>
      <c s="8" r="C28"/>
      <c s="8" r="D28"/>
      <c s="8" r="E28"/>
      <c s="8" r="F28"/>
      <c s="8" r="G28"/>
      <c s="8" r="H28"/>
      <c s="8" r="I28"/>
      <c s="8" r="J28"/>
      <c s="8" r="K28"/>
      <c s="8" r="L28"/>
      <c s="8" r="M28"/>
      <c s="8" r="N28"/>
      <c s="8" r="O28"/>
      <c s="8" r="P28"/>
      <c s="8" r="Q28"/>
      <c s="8" r="R28"/>
    </row>
    <row r="29">
      <c s="8" r="A29"/>
      <c s="8" r="B29"/>
      <c s="8" r="C29"/>
      <c s="8" r="D29"/>
      <c s="8" r="E29"/>
      <c s="8" r="F29"/>
      <c s="8" r="G29"/>
      <c s="8" r="H29"/>
      <c s="8" r="I29"/>
      <c s="8" r="J29"/>
      <c s="8" r="K29"/>
      <c s="8" r="L29"/>
      <c s="8" r="M29"/>
      <c s="8" r="N29"/>
      <c s="8" r="O29"/>
      <c s="8" r="P29"/>
      <c s="8" r="Q29"/>
      <c s="8" r="R29"/>
    </row>
    <row r="30">
      <c s="8" r="A30"/>
      <c s="8" r="B30"/>
      <c s="8" r="C30"/>
      <c s="8" r="D30"/>
      <c s="8" r="E30"/>
      <c s="8" r="F30"/>
      <c s="8" r="G30"/>
      <c s="8" r="H30"/>
      <c s="8" r="I30"/>
      <c s="8" r="J30"/>
      <c s="8" r="K30"/>
      <c s="8" r="L30"/>
      <c s="8" r="M30"/>
      <c s="8" r="N30"/>
      <c s="8" r="O30"/>
      <c s="8" r="P30"/>
      <c s="8" r="Q30"/>
      <c s="8" r="R30"/>
    </row>
    <row r="31">
      <c s="8" r="A31"/>
      <c s="8" r="B31"/>
      <c s="8" r="C31"/>
      <c s="8" r="D31"/>
      <c s="8" r="E31"/>
      <c s="8" r="F31"/>
      <c s="8" r="G31"/>
      <c s="8" r="H31"/>
      <c s="8" r="I31"/>
      <c s="8" r="J31"/>
      <c s="8" r="K31"/>
      <c s="8" r="L31"/>
      <c s="8" r="M31"/>
      <c s="8" r="N31"/>
      <c s="8" r="O31"/>
      <c s="8" r="P31"/>
      <c s="8" r="Q31"/>
      <c s="8" r="R31"/>
    </row>
    <row r="32">
      <c s="8" r="A32"/>
      <c s="8" r="B32"/>
      <c s="8" r="C32"/>
      <c s="8" r="D32"/>
      <c s="8" r="E32"/>
      <c s="8" r="F32"/>
      <c s="8" r="G32"/>
      <c s="8" r="H32"/>
      <c s="8" r="I32"/>
      <c s="8" r="J32"/>
      <c s="8" r="K32"/>
      <c s="8" r="L32"/>
      <c s="8" r="M32"/>
      <c s="8" r="N32"/>
      <c s="8" r="O32"/>
      <c s="8" r="P32"/>
      <c s="8" r="Q32"/>
      <c s="8" r="R32"/>
    </row>
    <row r="33">
      <c s="8" r="A33"/>
      <c s="8" r="B33"/>
      <c s="8" r="C33"/>
      <c s="8" r="D33"/>
      <c s="8" r="E33"/>
      <c s="8" r="F33"/>
      <c s="8" r="G33"/>
      <c s="8" r="H33"/>
      <c s="8" r="I33"/>
      <c s="8" r="J33"/>
      <c s="8" r="K33"/>
      <c s="8" r="L33"/>
      <c s="8" r="M33"/>
      <c s="8" r="N33"/>
      <c s="8" r="O33"/>
      <c s="8" r="P33"/>
      <c s="8" r="Q33"/>
      <c s="8" r="R33"/>
    </row>
    <row r="34">
      <c s="8" r="A34"/>
      <c s="8" r="B34"/>
      <c s="8" r="C34"/>
      <c s="8" r="D34"/>
      <c s="8" r="E34"/>
      <c s="8" r="F34"/>
      <c s="8" r="G34"/>
      <c s="8" r="H34"/>
      <c s="8" r="I34"/>
      <c s="8" r="J34"/>
      <c s="8" r="K34"/>
      <c s="8" r="L34"/>
      <c s="8" r="M34"/>
      <c s="8" r="N34"/>
      <c s="8" r="O34"/>
      <c s="8" r="P34"/>
      <c s="8" r="Q34"/>
      <c s="8" r="R34"/>
    </row>
    <row r="35">
      <c s="8" r="A35"/>
      <c s="8" r="B35"/>
      <c s="8" r="C35"/>
      <c s="8" r="D35"/>
      <c s="8" r="E35"/>
      <c s="8" r="F35"/>
      <c s="8" r="G35"/>
      <c s="8" r="H35"/>
      <c s="8" r="I35"/>
      <c s="8" r="J35"/>
      <c s="8" r="K35"/>
      <c s="8" r="L35"/>
      <c s="8" r="M35"/>
      <c s="8" r="N35"/>
      <c s="8" r="O35"/>
      <c s="8" r="P35"/>
      <c s="8" r="Q35"/>
      <c s="8" r="R35"/>
    </row>
    <row r="36">
      <c s="8" r="A36"/>
      <c s="8" r="B36"/>
      <c s="8" r="C36"/>
      <c s="8" r="D36"/>
      <c s="8" r="E36"/>
      <c s="8" r="F36"/>
      <c s="8" r="G36"/>
      <c s="8" r="H36"/>
      <c s="8" r="I36"/>
      <c s="8" r="J36"/>
      <c s="8" r="K36"/>
      <c s="8" r="L36"/>
      <c s="8" r="M36"/>
      <c s="8" r="N36"/>
      <c s="8" r="O36"/>
      <c s="8" r="P36"/>
      <c s="8" r="Q36"/>
      <c s="8" r="R36"/>
    </row>
    <row r="37">
      <c s="8" r="A37"/>
      <c s="8" r="B37"/>
      <c s="8" r="C37"/>
      <c s="8" r="D37"/>
      <c s="8" r="E37"/>
      <c s="8" r="F37"/>
      <c s="8" r="G37"/>
      <c s="8" r="H37"/>
      <c s="8" r="I37"/>
      <c s="8" r="J37"/>
      <c s="8" r="K37"/>
      <c s="8" r="L37"/>
      <c s="8" r="M37"/>
      <c s="8" r="N37"/>
      <c s="8" r="O37"/>
      <c s="8" r="P37"/>
      <c s="8" r="Q37"/>
      <c s="8" r="R37"/>
    </row>
    <row r="38">
      <c s="8" r="A38"/>
      <c s="8" r="B38"/>
      <c s="8" r="C38"/>
      <c s="8" r="D38"/>
      <c s="8" r="E38"/>
      <c s="8" r="F38"/>
      <c s="8" r="G38"/>
      <c s="8" r="H38"/>
      <c s="8" r="I38"/>
      <c s="8" r="J38"/>
      <c s="8" r="K38"/>
      <c s="8" r="L38"/>
      <c s="8" r="M38"/>
      <c s="8" r="N38"/>
      <c s="8" r="O38"/>
      <c s="8" r="P38"/>
      <c s="8" r="Q38"/>
      <c s="8" r="R38"/>
    </row>
    <row r="39">
      <c s="8" r="A39"/>
      <c s="8" r="B39"/>
      <c s="8" r="C39"/>
      <c s="8" r="D39"/>
      <c s="8" r="E39"/>
      <c s="8" r="F39"/>
      <c s="8" r="G39"/>
      <c s="8" r="H39"/>
      <c s="8" r="I39"/>
      <c s="8" r="J39"/>
      <c s="8" r="K39"/>
      <c s="8" r="L39"/>
      <c s="8" r="M39"/>
      <c s="8" r="N39"/>
      <c s="8" r="O39"/>
      <c s="8" r="P39"/>
      <c s="8" r="Q39"/>
      <c s="8" r="R39"/>
    </row>
    <row r="40">
      <c s="8" r="A40"/>
      <c s="8" r="B40"/>
      <c s="8" r="C40"/>
      <c s="8" r="D40"/>
      <c s="8" r="E40"/>
      <c s="8" r="F40"/>
      <c s="8" r="G40"/>
      <c s="8" r="H40"/>
      <c s="8" r="I40"/>
      <c s="8" r="J40"/>
      <c s="8" r="K40"/>
      <c s="8" r="L40"/>
      <c s="8" r="M40"/>
      <c s="8" r="N40"/>
      <c s="8" r="O40"/>
      <c s="8" r="P40"/>
      <c s="8" r="Q40"/>
      <c s="8" r="R40"/>
    </row>
    <row r="41">
      <c s="8" r="A41"/>
      <c s="8" r="B41"/>
      <c s="8" r="C41"/>
      <c s="8" r="D41"/>
      <c s="8" r="E41"/>
      <c s="8" r="F41"/>
      <c s="8" r="G41"/>
      <c s="8" r="H41"/>
      <c s="8" r="I41"/>
      <c s="8" r="J41"/>
      <c s="8" r="K41"/>
      <c s="8" r="L41"/>
      <c s="8" r="M41"/>
      <c s="8" r="N41"/>
      <c s="8" r="O41"/>
      <c s="8" r="P41"/>
      <c s="8" r="Q41"/>
      <c s="8" r="R41"/>
    </row>
    <row r="42">
      <c s="8" r="A42"/>
      <c s="8" r="B42"/>
      <c s="8" r="C42"/>
      <c s="8" r="D42"/>
      <c s="8" r="E42"/>
      <c s="8" r="F42"/>
      <c s="8" r="G42"/>
      <c s="8" r="H42"/>
      <c s="8" r="I42"/>
      <c s="8" r="J42"/>
      <c s="8" r="K42"/>
      <c s="8" r="L42"/>
      <c s="8" r="M42"/>
      <c s="8" r="N42"/>
      <c s="8" r="O42"/>
      <c s="8" r="P42"/>
      <c s="8" r="Q42"/>
      <c s="8" r="R42"/>
    </row>
    <row r="43">
      <c s="8" r="A43"/>
      <c s="8" r="B43"/>
      <c s="8" r="C43"/>
      <c s="8" r="D43"/>
      <c s="8" r="E43"/>
      <c s="8" r="F43"/>
      <c s="8" r="G43"/>
      <c s="8" r="H43"/>
      <c s="8" r="I43"/>
      <c s="8" r="J43"/>
      <c s="8" r="K43"/>
      <c s="8" r="L43"/>
      <c s="8" r="M43"/>
      <c s="8" r="N43"/>
      <c s="8" r="O43"/>
      <c s="8" r="P43"/>
      <c s="8" r="Q43"/>
      <c s="8" r="R43"/>
    </row>
    <row r="44">
      <c s="8" r="A44"/>
      <c s="8" r="B44"/>
      <c s="8" r="C44"/>
      <c s="8" r="D44"/>
      <c s="8" r="E44"/>
      <c s="8" r="F44"/>
      <c s="8" r="G44"/>
      <c s="8" r="H44"/>
      <c s="8" r="I44"/>
      <c s="8" r="J44"/>
      <c s="8" r="K44"/>
      <c s="8" r="L44"/>
      <c s="8" r="M44"/>
      <c s="8" r="N44"/>
      <c s="8" r="O44"/>
      <c s="8" r="P44"/>
      <c s="8" r="Q44"/>
      <c s="8" r="R44"/>
    </row>
    <row r="45">
      <c s="8" r="A45"/>
      <c s="8" r="B45"/>
      <c s="8" r="C45"/>
      <c s="8" r="D45"/>
      <c s="8" r="E45"/>
      <c s="8" r="F45"/>
      <c s="8" r="G45"/>
      <c s="8" r="H45"/>
      <c s="8" r="I45"/>
      <c s="8" r="J45"/>
      <c s="8" r="K45"/>
      <c s="8" r="L45"/>
      <c s="8" r="M45"/>
      <c s="8" r="N45"/>
      <c s="8" r="O45"/>
      <c s="8" r="P45"/>
      <c s="8" r="Q45"/>
      <c s="8" r="R45"/>
    </row>
    <row r="46">
      <c s="8" r="A46"/>
      <c s="8" r="B46"/>
      <c s="8" r="C46"/>
      <c s="8" r="D46"/>
      <c s="8" r="E46"/>
      <c s="8" r="F46"/>
      <c s="8" r="G46"/>
      <c s="8" r="H46"/>
      <c s="8" r="I46"/>
      <c s="8" r="J46"/>
      <c s="8" r="K46"/>
      <c s="8" r="L46"/>
      <c s="8" r="M46"/>
      <c s="8" r="N46"/>
      <c s="8" r="O46"/>
      <c s="8" r="P46"/>
      <c s="8" r="Q46"/>
      <c s="8" r="R46"/>
    </row>
    <row r="47">
      <c s="8" r="A47"/>
      <c s="8" r="B47"/>
      <c s="8" r="C47"/>
      <c s="8" r="D47"/>
      <c s="8" r="E47"/>
      <c s="8" r="F47"/>
      <c s="8" r="G47"/>
      <c s="8" r="H47"/>
      <c s="8" r="I47"/>
      <c s="8" r="J47"/>
      <c s="8" r="K47"/>
      <c s="8" r="L47"/>
      <c s="8" r="M47"/>
      <c s="8" r="N47"/>
      <c s="8" r="O47"/>
      <c s="8" r="P47"/>
      <c s="8" r="Q47"/>
      <c s="8" r="R47"/>
    </row>
    <row r="48">
      <c s="8" r="A48"/>
      <c s="8" r="B48"/>
      <c s="8" r="C48"/>
      <c s="8" r="D48"/>
      <c s="8" r="E48"/>
      <c s="8" r="F48"/>
      <c s="8" r="G48"/>
      <c s="8" r="H48"/>
      <c s="8" r="I48"/>
      <c s="8" r="J48"/>
      <c s="8" r="K48"/>
      <c s="8" r="L48"/>
      <c s="8" r="M48"/>
      <c s="8" r="N48"/>
      <c s="8" r="O48"/>
      <c s="8" r="P48"/>
      <c s="8" r="Q48"/>
      <c s="8" r="R48"/>
    </row>
    <row r="49">
      <c s="8" r="A49"/>
      <c s="8" r="B49"/>
      <c s="8" r="C49"/>
      <c s="8" r="D49"/>
      <c s="8" r="E49"/>
      <c s="8" r="F49"/>
      <c s="8" r="G49"/>
      <c s="8" r="H49"/>
      <c s="8" r="I49"/>
      <c s="8" r="J49"/>
      <c s="8" r="K49"/>
      <c s="8" r="L49"/>
      <c s="8" r="M49"/>
      <c s="8" r="N49"/>
      <c s="8" r="O49"/>
      <c s="8" r="P49"/>
      <c s="8" r="Q49"/>
      <c s="8" r="R49"/>
    </row>
    <row r="50">
      <c s="8" r="A50"/>
      <c s="8" r="B50"/>
      <c s="8" r="C50"/>
      <c s="8" r="D50"/>
      <c s="8" r="E50"/>
      <c s="8" r="F50"/>
      <c s="8" r="G50"/>
      <c s="8" r="H50"/>
      <c s="8" r="I50"/>
      <c s="8" r="J50"/>
      <c s="8" r="K50"/>
      <c s="8" r="L50"/>
      <c s="8" r="M50"/>
      <c s="8" r="N50"/>
      <c s="8" r="O50"/>
      <c s="8" r="P50"/>
      <c s="8" r="Q50"/>
      <c s="8" r="R50"/>
    </row>
    <row r="51">
      <c s="8" r="A51"/>
      <c s="8" r="B51"/>
      <c s="8" r="C51"/>
      <c s="8" r="D51"/>
      <c s="8" r="E51"/>
      <c s="8" r="F51"/>
      <c s="8" r="G51"/>
      <c s="8" r="H51"/>
      <c s="8" r="I51"/>
      <c s="8" r="J51"/>
      <c s="8" r="K51"/>
      <c s="8" r="L51"/>
      <c s="8" r="M51"/>
      <c s="8" r="N51"/>
      <c s="8" r="O51"/>
      <c s="8" r="P51"/>
      <c s="8" r="Q51"/>
      <c s="8" r="R51"/>
    </row>
    <row r="52">
      <c s="8" r="A52"/>
      <c s="8" r="B52"/>
      <c s="8" r="C52"/>
      <c s="8" r="D52"/>
      <c s="8" r="E52"/>
      <c s="8" r="F52"/>
      <c s="8" r="G52"/>
      <c s="8" r="H52"/>
      <c s="8" r="I52"/>
      <c s="8" r="J52"/>
      <c s="8" r="K52"/>
      <c s="8" r="L52"/>
      <c s="8" r="M52"/>
      <c s="8" r="N52"/>
      <c s="8" r="O52"/>
      <c s="8" r="P52"/>
      <c s="8" r="Q52"/>
      <c s="8" r="R52"/>
    </row>
    <row r="53">
      <c s="8" r="A53"/>
      <c s="8" r="B53"/>
      <c s="8" r="C53"/>
      <c s="8" r="D53"/>
      <c s="8" r="E53"/>
      <c s="8" r="F53"/>
      <c s="8" r="G53"/>
      <c s="8" r="H53"/>
      <c s="8" r="I53"/>
      <c s="8" r="J53"/>
      <c s="8" r="K53"/>
      <c s="8" r="L53"/>
      <c s="8" r="M53"/>
      <c s="8" r="N53"/>
      <c s="8" r="O53"/>
      <c s="8" r="P53"/>
      <c s="8" r="Q53"/>
      <c s="8" r="R53"/>
    </row>
    <row r="54">
      <c s="8" r="A54"/>
      <c s="8" r="B54"/>
      <c s="8" r="C54"/>
      <c s="8" r="D54"/>
      <c s="8" r="E54"/>
      <c s="8" r="F54"/>
      <c s="8" r="G54"/>
      <c s="8" r="H54"/>
      <c s="8" r="I54"/>
      <c s="8" r="J54"/>
      <c s="8" r="K54"/>
      <c s="8" r="L54"/>
      <c s="8" r="M54"/>
      <c s="8" r="N54"/>
      <c s="8" r="O54"/>
      <c s="8" r="P54"/>
      <c s="8" r="Q54"/>
      <c s="8" r="R54"/>
    </row>
    <row r="55">
      <c s="8" r="A55"/>
      <c s="8" r="B55"/>
      <c s="8" r="C55"/>
      <c s="8" r="D55"/>
      <c s="8" r="E55"/>
      <c s="8" r="F55"/>
      <c s="8" r="G55"/>
      <c s="8" r="H55"/>
      <c s="8" r="I55"/>
      <c s="8" r="J55"/>
      <c s="8" r="K55"/>
      <c s="8" r="L55"/>
      <c s="8" r="M55"/>
      <c s="8" r="N55"/>
      <c s="8" r="O55"/>
      <c s="8" r="P55"/>
      <c s="8" r="Q55"/>
      <c s="8" r="R55"/>
    </row>
    <row r="56">
      <c s="8" r="A56"/>
      <c s="8" r="B56"/>
      <c s="8" r="C56"/>
      <c s="8" r="D56"/>
      <c s="8" r="E56"/>
      <c s="8" r="F56"/>
      <c s="8" r="G56"/>
      <c s="8" r="H56"/>
      <c s="8" r="I56"/>
      <c s="8" r="J56"/>
      <c s="8" r="K56"/>
      <c s="8" r="L56"/>
      <c s="8" r="M56"/>
      <c s="8" r="N56"/>
      <c s="8" r="O56"/>
      <c s="8" r="P56"/>
      <c s="8" r="Q56"/>
      <c s="8" r="R56"/>
    </row>
    <row r="57">
      <c s="8" r="A57"/>
      <c s="8" r="B57"/>
      <c s="8" r="C57"/>
      <c s="8" r="D57"/>
      <c s="8" r="E57"/>
      <c s="8" r="F57"/>
      <c s="8" r="G57"/>
      <c s="8" r="H57"/>
      <c s="8" r="I57"/>
      <c s="8" r="J57"/>
      <c s="8" r="K57"/>
      <c s="8" r="L57"/>
      <c s="8" r="M57"/>
      <c s="8" r="N57"/>
      <c s="8" r="O57"/>
      <c s="8" r="P57"/>
      <c s="8" r="Q57"/>
      <c s="8" r="R57"/>
    </row>
    <row r="58">
      <c s="8" r="A58"/>
      <c s="8" r="B58"/>
      <c s="8" r="C58"/>
      <c s="8" r="D58"/>
      <c s="8" r="E58"/>
      <c s="8" r="F58"/>
      <c s="8" r="G58"/>
      <c s="8" r="H58"/>
      <c s="8" r="I58"/>
      <c s="8" r="J58"/>
      <c s="8" r="K58"/>
      <c s="8" r="L58"/>
      <c s="8" r="M58"/>
      <c s="8" r="N58"/>
      <c s="8" r="O58"/>
      <c s="8" r="P58"/>
      <c s="8" r="Q58"/>
      <c s="8" r="R58"/>
    </row>
    <row r="59">
      <c s="8" r="A59"/>
      <c s="8" r="B59"/>
      <c s="8" r="C59"/>
      <c s="8" r="D59"/>
      <c s="8" r="E59"/>
      <c s="8" r="F59"/>
      <c s="8" r="G59"/>
      <c s="8" r="H59"/>
      <c s="8" r="I59"/>
      <c s="8" r="J59"/>
      <c s="8" r="K59"/>
      <c s="8" r="L59"/>
      <c s="8" r="M59"/>
      <c s="8" r="N59"/>
      <c s="8" r="O59"/>
      <c s="8" r="P59"/>
      <c s="8" r="Q59"/>
      <c s="8" r="R59"/>
    </row>
    <row r="60">
      <c s="8" r="A60"/>
      <c s="8" r="B60"/>
      <c s="8" r="C60"/>
      <c s="8" r="D60"/>
      <c s="8" r="E60"/>
      <c s="8" r="F60"/>
      <c s="8" r="G60"/>
      <c s="8" r="H60"/>
      <c s="8" r="I60"/>
      <c s="8" r="J60"/>
      <c s="8" r="K60"/>
      <c s="8" r="L60"/>
      <c s="8" r="M60"/>
      <c s="8" r="N60"/>
      <c s="8" r="O60"/>
      <c s="8" r="P60"/>
      <c s="8" r="Q60"/>
      <c s="8" r="R60"/>
    </row>
    <row r="61">
      <c s="8" r="A61"/>
      <c s="8" r="B61"/>
      <c s="8" r="C61"/>
      <c s="8" r="D61"/>
      <c s="8" r="E61"/>
      <c s="8" r="F61"/>
      <c s="8" r="G61"/>
      <c s="8" r="H61"/>
      <c s="8" r="I61"/>
      <c s="8" r="J61"/>
      <c s="8" r="K61"/>
      <c s="8" r="L61"/>
      <c s="8" r="M61"/>
      <c s="8" r="N61"/>
      <c s="8" r="O61"/>
      <c s="8" r="P61"/>
      <c s="8" r="Q61"/>
      <c s="8" r="R61"/>
    </row>
    <row r="62">
      <c s="8" r="A62"/>
      <c s="8" r="B62"/>
      <c s="8" r="C62"/>
      <c s="8" r="D62"/>
      <c s="8" r="E62"/>
      <c s="8" r="F62"/>
      <c s="8" r="G62"/>
      <c s="8" r="H62"/>
      <c s="8" r="I62"/>
      <c s="8" r="J62"/>
      <c s="8" r="K62"/>
      <c s="8" r="L62"/>
      <c s="8" r="M62"/>
      <c s="8" r="N62"/>
      <c s="8" r="O62"/>
      <c s="8" r="P62"/>
      <c s="8" r="Q62"/>
      <c s="8" r="R62"/>
    </row>
    <row r="63">
      <c s="8" r="A63"/>
      <c s="8" r="B63"/>
      <c s="8" r="C63"/>
      <c s="8" r="D63"/>
      <c s="8" r="E63"/>
      <c s="8" r="F63"/>
      <c s="8" r="G63"/>
      <c s="8" r="H63"/>
      <c s="8" r="I63"/>
      <c s="8" r="J63"/>
      <c s="8" r="K63"/>
      <c s="8" r="L63"/>
      <c s="8" r="M63"/>
      <c s="8" r="N63"/>
      <c s="8" r="O63"/>
      <c s="8" r="P63"/>
      <c s="8" r="Q63"/>
      <c s="8" r="R63"/>
    </row>
    <row r="64">
      <c s="8" r="A64"/>
      <c s="8" r="B64"/>
      <c s="8" r="C64"/>
      <c s="8" r="D64"/>
      <c s="8" r="E64"/>
      <c s="8" r="F64"/>
      <c s="8" r="G64"/>
      <c s="8" r="H64"/>
      <c s="8" r="I64"/>
      <c s="8" r="J64"/>
      <c s="8" r="K64"/>
      <c s="8" r="L64"/>
      <c s="8" r="M64"/>
      <c s="8" r="N64"/>
      <c s="8" r="O64"/>
      <c s="8" r="P64"/>
      <c s="8" r="Q64"/>
      <c s="8" r="R64"/>
    </row>
    <row r="65">
      <c s="8" r="A65"/>
      <c s="8" r="B65"/>
      <c s="8" r="C65"/>
      <c s="8" r="D65"/>
      <c s="8" r="E65"/>
      <c s="8" r="F65"/>
      <c s="8" r="G65"/>
      <c s="8" r="H65"/>
      <c s="8" r="I65"/>
      <c s="8" r="J65"/>
      <c s="8" r="K65"/>
      <c s="8" r="L65"/>
      <c s="8" r="M65"/>
      <c s="8" r="N65"/>
      <c s="8" r="O65"/>
      <c s="8" r="P65"/>
      <c s="8" r="Q65"/>
      <c s="8" r="R65"/>
    </row>
    <row r="66">
      <c s="8" r="A66"/>
      <c s="8" r="B66"/>
      <c s="8" r="C66"/>
      <c s="8" r="D66"/>
      <c s="8" r="E66"/>
      <c s="8" r="F66"/>
      <c s="8" r="G66"/>
      <c s="8" r="H66"/>
      <c s="8" r="I66"/>
      <c s="8" r="J66"/>
      <c s="8" r="K66"/>
      <c s="8" r="L66"/>
      <c s="8" r="M66"/>
      <c s="8" r="N66"/>
      <c s="8" r="O66"/>
      <c s="8" r="P66"/>
      <c s="8" r="Q66"/>
      <c s="8" r="R66"/>
    </row>
    <row r="67">
      <c s="8" r="A67"/>
      <c s="8" r="B67"/>
      <c s="8" r="C67"/>
      <c s="8" r="D67"/>
      <c s="8" r="E67"/>
      <c s="8" r="F67"/>
      <c s="8" r="G67"/>
      <c s="8" r="H67"/>
      <c s="8" r="I67"/>
      <c s="8" r="J67"/>
      <c s="8" r="K67"/>
      <c s="8" r="L67"/>
      <c s="8" r="M67"/>
      <c s="8" r="N67"/>
      <c s="8" r="O67"/>
      <c s="8" r="P67"/>
      <c s="8" r="Q67"/>
      <c s="8" r="R67"/>
    </row>
    <row r="68">
      <c s="8" r="A68"/>
      <c s="8" r="B68"/>
      <c s="8" r="C68"/>
      <c s="8" r="D68"/>
      <c s="8" r="E68"/>
      <c s="8" r="F68"/>
      <c s="8" r="G68"/>
      <c s="8" r="H68"/>
      <c s="8" r="I68"/>
      <c s="8" r="J68"/>
      <c s="8" r="K68"/>
      <c s="8" r="L68"/>
      <c s="8" r="M68"/>
      <c s="8" r="N68"/>
      <c s="8" r="O68"/>
      <c s="8" r="P68"/>
      <c s="8" r="Q68"/>
      <c s="8" r="R68"/>
    </row>
    <row r="69">
      <c s="8" r="A69"/>
      <c s="8" r="B69"/>
      <c s="8" r="C69"/>
      <c s="8" r="D69"/>
      <c s="8" r="E69"/>
      <c s="8" r="F69"/>
      <c s="8" r="G69"/>
      <c s="8" r="H69"/>
      <c s="8" r="I69"/>
      <c s="8" r="J69"/>
      <c s="8" r="K69"/>
      <c s="8" r="L69"/>
      <c s="8" r="M69"/>
      <c s="8" r="N69"/>
      <c s="8" r="O69"/>
      <c s="8" r="P69"/>
      <c s="8" r="Q69"/>
      <c s="8" r="R69"/>
    </row>
    <row r="70">
      <c s="8" r="A70"/>
      <c s="8" r="B70"/>
      <c s="8" r="C70"/>
      <c s="8" r="D70"/>
      <c s="8" r="E70"/>
      <c s="8" r="F70"/>
      <c s="8" r="G70"/>
      <c s="8" r="H70"/>
      <c s="8" r="I70"/>
      <c s="8" r="J70"/>
      <c s="8" r="K70"/>
      <c s="8" r="L70"/>
      <c s="8" r="M70"/>
      <c s="8" r="N70"/>
      <c s="8" r="O70"/>
      <c s="8" r="P70"/>
      <c s="8" r="Q70"/>
      <c s="8" r="R70"/>
    </row>
    <row r="71">
      <c s="8" r="A71"/>
      <c s="8" r="B71"/>
      <c s="8" r="C71"/>
      <c s="8" r="D71"/>
      <c s="8" r="E71"/>
      <c s="8" r="F71"/>
      <c s="8" r="G71"/>
      <c s="8" r="H71"/>
      <c s="8" r="I71"/>
      <c s="8" r="J71"/>
      <c s="8" r="K71"/>
      <c s="8" r="L71"/>
      <c s="8" r="M71"/>
      <c s="8" r="N71"/>
      <c s="8" r="O71"/>
      <c s="8" r="P71"/>
      <c s="8" r="Q71"/>
      <c s="8" r="R71"/>
    </row>
    <row r="72">
      <c s="8" r="A72"/>
      <c s="8" r="B72"/>
      <c s="8" r="C72"/>
      <c s="8" r="D72"/>
      <c s="8" r="E72"/>
      <c s="8" r="F72"/>
      <c s="8" r="G72"/>
      <c s="8" r="H72"/>
      <c s="8" r="I72"/>
      <c s="8" r="J72"/>
      <c s="8" r="K72"/>
      <c s="8" r="L72"/>
      <c s="8" r="M72"/>
      <c s="8" r="N72"/>
      <c s="8" r="O72"/>
      <c s="8" r="P72"/>
      <c s="8" r="Q72"/>
      <c s="8" r="R72"/>
    </row>
    <row r="73">
      <c s="8" r="A73"/>
      <c s="8" r="B73"/>
      <c s="8" r="C73"/>
      <c s="8" r="D73"/>
      <c s="8" r="E73"/>
      <c s="8" r="F73"/>
      <c s="8" r="G73"/>
      <c s="8" r="H73"/>
      <c s="8" r="I73"/>
      <c s="8" r="J73"/>
      <c s="8" r="K73"/>
      <c s="8" r="L73"/>
      <c s="8" r="M73"/>
      <c s="8" r="N73"/>
      <c s="8" r="O73"/>
      <c s="8" r="P73"/>
      <c s="8" r="Q73"/>
      <c s="8" r="R73"/>
    </row>
    <row r="74">
      <c s="8" r="A74"/>
      <c s="8" r="B74"/>
      <c s="8" r="C74"/>
      <c s="8" r="D74"/>
      <c s="8" r="E74"/>
      <c s="8" r="F74"/>
      <c s="8" r="G74"/>
      <c s="8" r="H74"/>
      <c s="8" r="I74"/>
      <c s="8" r="J74"/>
      <c s="8" r="K74"/>
      <c s="8" r="L74"/>
      <c s="8" r="M74"/>
      <c s="8" r="N74"/>
      <c s="8" r="O74"/>
      <c s="8" r="P74"/>
      <c s="8" r="Q74"/>
      <c s="8" r="R74"/>
    </row>
    <row r="75">
      <c s="8" r="A75"/>
      <c s="8" r="B75"/>
      <c s="8" r="C75"/>
      <c s="8" r="D75"/>
      <c s="8" r="E75"/>
      <c s="8" r="F75"/>
      <c s="8" r="G75"/>
      <c s="8" r="H75"/>
      <c s="8" r="I75"/>
      <c s="8" r="J75"/>
      <c s="8" r="K75"/>
      <c s="8" r="L75"/>
      <c s="8" r="M75"/>
      <c s="8" r="N75"/>
      <c s="8" r="O75"/>
      <c s="8" r="P75"/>
      <c s="8" r="Q75"/>
      <c s="8" r="R75"/>
    </row>
    <row r="76">
      <c s="8" r="A76"/>
      <c s="8" r="B76"/>
      <c s="8" r="C76"/>
      <c s="8" r="D76"/>
      <c s="8" r="E76"/>
      <c s="8" r="F76"/>
      <c s="8" r="G76"/>
      <c s="8" r="H76"/>
      <c s="8" r="I76"/>
      <c s="8" r="J76"/>
      <c s="8" r="K76"/>
      <c s="8" r="L76"/>
      <c s="8" r="M76"/>
      <c s="8" r="N76"/>
      <c s="8" r="O76"/>
      <c s="8" r="P76"/>
      <c s="8" r="Q76"/>
      <c s="8" r="R76"/>
    </row>
    <row r="77">
      <c s="8" r="A77"/>
      <c s="8" r="B77"/>
      <c s="8" r="C77"/>
      <c s="8" r="D77"/>
      <c s="8" r="E77"/>
      <c s="8" r="F77"/>
      <c s="8" r="G77"/>
      <c s="8" r="H77"/>
      <c s="8" r="I77"/>
      <c s="8" r="J77"/>
      <c s="8" r="K77"/>
      <c s="8" r="L77"/>
      <c s="8" r="M77"/>
      <c s="8" r="N77"/>
      <c s="8" r="O77"/>
      <c s="8" r="P77"/>
      <c s="8" r="Q77"/>
      <c s="8" r="R77"/>
    </row>
    <row r="78">
      <c s="8" r="A78"/>
      <c s="8" r="B78"/>
      <c s="8" r="C78"/>
      <c s="8" r="D78"/>
      <c s="8" r="E78"/>
      <c s="8" r="F78"/>
      <c s="8" r="G78"/>
      <c s="8" r="H78"/>
      <c s="8" r="I78"/>
      <c s="8" r="J78"/>
      <c s="8" r="K78"/>
      <c s="8" r="L78"/>
      <c s="8" r="M78"/>
      <c s="8" r="N78"/>
      <c s="8" r="O78"/>
      <c s="8" r="P78"/>
      <c s="8" r="Q78"/>
      <c s="8" r="R78"/>
    </row>
    <row r="79">
      <c s="8" r="A79"/>
      <c s="8" r="B79"/>
      <c s="8" r="C79"/>
      <c s="8" r="D79"/>
      <c s="8" r="E79"/>
      <c s="8" r="F79"/>
      <c s="8" r="G79"/>
      <c s="8" r="H79"/>
      <c s="8" r="I79"/>
      <c s="8" r="J79"/>
      <c s="8" r="K79"/>
      <c s="8" r="L79"/>
      <c s="8" r="M79"/>
      <c s="8" r="N79"/>
      <c s="8" r="O79"/>
      <c s="8" r="P79"/>
      <c s="8" r="Q79"/>
      <c s="8" r="R79"/>
    </row>
    <row r="80">
      <c s="8" r="A80"/>
      <c s="8" r="B80"/>
      <c s="8" r="C80"/>
      <c s="8" r="D80"/>
      <c s="8" r="E80"/>
      <c s="8" r="F80"/>
      <c s="8" r="G80"/>
      <c s="8" r="H80"/>
      <c s="8" r="I80"/>
      <c s="8" r="J80"/>
      <c s="8" r="K80"/>
      <c s="8" r="L80"/>
      <c s="8" r="M80"/>
      <c s="8" r="N80"/>
      <c s="8" r="O80"/>
      <c s="8" r="P80"/>
      <c s="8" r="Q80"/>
      <c s="8" r="R80"/>
    </row>
    <row r="81">
      <c s="8" r="A81"/>
      <c s="8" r="B81"/>
      <c s="8" r="C81"/>
      <c s="8" r="D81"/>
      <c s="8" r="E81"/>
      <c s="8" r="F81"/>
      <c s="8" r="G81"/>
      <c s="8" r="H81"/>
      <c s="8" r="I81"/>
      <c s="8" r="J81"/>
      <c s="8" r="K81"/>
      <c s="8" r="L81"/>
      <c s="8" r="M81"/>
      <c s="8" r="N81"/>
      <c s="8" r="O81"/>
      <c s="8" r="P81"/>
      <c s="8" r="Q81"/>
      <c s="8" r="R81"/>
    </row>
    <row r="82">
      <c s="8" r="A82"/>
      <c s="8" r="B82"/>
      <c s="8" r="C82"/>
      <c s="8" r="D82"/>
      <c s="8" r="E82"/>
      <c s="8" r="F82"/>
      <c s="8" r="G82"/>
      <c s="8" r="H82"/>
      <c s="8" r="I82"/>
      <c s="8" r="J82"/>
      <c s="8" r="K82"/>
      <c s="8" r="L82"/>
      <c s="8" r="M82"/>
      <c s="8" r="N82"/>
      <c s="8" r="O82"/>
      <c s="8" r="P82"/>
      <c s="8" r="Q82"/>
      <c s="8" r="R82"/>
    </row>
    <row r="83">
      <c s="8" r="A83"/>
      <c s="8" r="B83"/>
      <c s="8" r="C83"/>
      <c s="8" r="D83"/>
      <c s="8" r="E83"/>
      <c s="8" r="F83"/>
      <c s="8" r="G83"/>
      <c s="8" r="H83"/>
      <c s="8" r="I83"/>
      <c s="8" r="J83"/>
      <c s="8" r="K83"/>
      <c s="8" r="L83"/>
      <c s="8" r="M83"/>
      <c s="8" r="N83"/>
      <c s="8" r="O83"/>
      <c s="8" r="P83"/>
      <c s="8" r="Q83"/>
      <c s="8" r="R83"/>
    </row>
    <row r="84">
      <c s="8" r="A84"/>
      <c s="8" r="B84"/>
      <c s="8" r="C84"/>
      <c s="8" r="D84"/>
      <c s="8" r="E84"/>
      <c s="8" r="F84"/>
      <c s="8" r="G84"/>
      <c s="8" r="H84"/>
      <c s="8" r="I84"/>
      <c s="8" r="J84"/>
      <c s="8" r="K84"/>
      <c s="8" r="L84"/>
      <c s="8" r="M84"/>
      <c s="8" r="N84"/>
      <c s="8" r="O84"/>
      <c s="8" r="P84"/>
      <c s="8" r="Q84"/>
      <c s="8" r="R84"/>
    </row>
    <row r="85">
      <c s="8" r="A85"/>
      <c s="8" r="B85"/>
      <c s="8" r="C85"/>
      <c s="8" r="D85"/>
      <c s="8" r="E85"/>
      <c s="8" r="F85"/>
      <c s="8" r="G85"/>
      <c s="8" r="H85"/>
      <c s="8" r="I85"/>
      <c s="8" r="J85"/>
      <c s="8" r="K85"/>
      <c s="8" r="L85"/>
      <c s="8" r="M85"/>
      <c s="8" r="N85"/>
      <c s="8" r="O85"/>
      <c s="8" r="P85"/>
      <c s="8" r="Q85"/>
      <c s="8" r="R85"/>
    </row>
    <row r="86">
      <c s="8" r="A86"/>
      <c s="8" r="B86"/>
      <c s="8" r="C86"/>
      <c s="8" r="D86"/>
      <c s="8" r="E86"/>
      <c s="8" r="F86"/>
      <c s="8" r="G86"/>
      <c s="8" r="H86"/>
      <c s="8" r="I86"/>
      <c s="8" r="J86"/>
      <c s="8" r="K86"/>
      <c s="8" r="L86"/>
      <c s="8" r="M86"/>
      <c s="8" r="N86"/>
      <c s="8" r="O86"/>
      <c s="8" r="P86"/>
      <c s="8" r="Q86"/>
      <c s="8" r="R86"/>
    </row>
    <row r="87">
      <c s="8" r="A87"/>
      <c s="8" r="B87"/>
      <c s="8" r="C87"/>
      <c s="8" r="D87"/>
      <c s="8" r="E87"/>
      <c s="8" r="F87"/>
      <c s="8" r="G87"/>
      <c s="8" r="H87"/>
      <c s="8" r="I87"/>
      <c s="8" r="J87"/>
      <c s="8" r="K87"/>
      <c s="8" r="L87"/>
      <c s="8" r="M87"/>
      <c s="8" r="N87"/>
      <c s="8" r="O87"/>
      <c s="8" r="P87"/>
      <c s="8" r="Q87"/>
      <c s="8" r="R87"/>
    </row>
    <row r="88">
      <c s="8" r="A88"/>
      <c s="8" r="B88"/>
      <c s="8" r="C88"/>
      <c s="8" r="D88"/>
      <c s="8" r="E88"/>
      <c s="8" r="F88"/>
      <c s="8" r="G88"/>
      <c s="8" r="H88"/>
      <c s="8" r="I88"/>
      <c s="8" r="J88"/>
      <c s="8" r="K88"/>
      <c s="8" r="L88"/>
      <c s="8" r="M88"/>
      <c s="8" r="N88"/>
      <c s="8" r="O88"/>
      <c s="8" r="P88"/>
      <c s="8" r="Q88"/>
      <c s="8" r="R88"/>
    </row>
    <row r="89">
      <c s="8" r="A89"/>
      <c s="8" r="B89"/>
      <c s="8" r="C89"/>
      <c s="8" r="D89"/>
      <c s="8" r="E89"/>
      <c s="8" r="F89"/>
      <c s="8" r="G89"/>
      <c s="8" r="H89"/>
      <c s="8" r="I89"/>
      <c s="8" r="J89"/>
      <c s="8" r="K89"/>
      <c s="8" r="L89"/>
      <c s="8" r="M89"/>
      <c s="8" r="N89"/>
      <c s="8" r="O89"/>
      <c s="8" r="P89"/>
      <c s="8" r="Q89"/>
      <c s="8" r="R89"/>
    </row>
    <row r="90">
      <c s="8" r="A90"/>
      <c s="8" r="B90"/>
      <c s="8" r="C90"/>
      <c s="8" r="D90"/>
      <c s="8" r="E90"/>
      <c s="8" r="F90"/>
      <c s="8" r="G90"/>
      <c s="8" r="H90"/>
      <c s="8" r="I90"/>
      <c s="8" r="J90"/>
      <c s="8" r="K90"/>
      <c s="8" r="L90"/>
      <c s="8" r="M90"/>
      <c s="8" r="N90"/>
      <c s="8" r="O90"/>
      <c s="8" r="P90"/>
      <c s="8" r="Q90"/>
      <c s="8" r="R90"/>
    </row>
    <row r="91">
      <c s="8" r="A91"/>
      <c s="8" r="B91"/>
      <c s="8" r="C91"/>
      <c s="8" r="D91"/>
      <c s="8" r="E91"/>
      <c s="8" r="F91"/>
      <c s="8" r="G91"/>
      <c s="8" r="H91"/>
      <c s="8" r="I91"/>
      <c s="8" r="J91"/>
      <c s="8" r="K91"/>
      <c s="8" r="L91"/>
      <c s="8" r="M91"/>
      <c s="8" r="N91"/>
      <c s="8" r="O91"/>
      <c s="8" r="P91"/>
      <c s="8" r="Q91"/>
      <c s="8" r="R91"/>
    </row>
    <row r="92">
      <c s="8" r="A92"/>
      <c s="8" r="B92"/>
      <c s="8" r="C92"/>
      <c s="8" r="D92"/>
      <c s="8" r="E92"/>
      <c s="8" r="F92"/>
      <c s="8" r="G92"/>
      <c s="8" r="H92"/>
      <c s="8" r="I92"/>
      <c s="8" r="J92"/>
      <c s="8" r="K92"/>
      <c s="8" r="L92"/>
      <c s="8" r="M92"/>
      <c s="8" r="N92"/>
      <c s="8" r="O92"/>
      <c s="8" r="P92"/>
      <c s="8" r="Q92"/>
      <c s="8" r="R92"/>
    </row>
    <row r="93">
      <c s="8" r="A93"/>
      <c s="8" r="B93"/>
      <c s="8" r="C93"/>
      <c s="8" r="D93"/>
      <c s="8" r="E93"/>
      <c s="8" r="F93"/>
      <c s="8" r="G93"/>
      <c s="8" r="H93"/>
      <c s="8" r="I93"/>
      <c s="8" r="J93"/>
      <c s="8" r="K93"/>
    </row>
    <row r="94">
      <c s="8" r="A94"/>
      <c s="8" r="B94"/>
      <c s="8" r="C94"/>
      <c s="8" r="D94"/>
      <c s="8" r="E94"/>
      <c s="8" r="F94"/>
      <c s="8" r="G94"/>
      <c s="8" r="H94"/>
      <c s="8" r="I94"/>
      <c s="8" r="J94"/>
      <c s="8" r="K94"/>
    </row>
    <row r="95">
      <c s="8" r="A95"/>
      <c s="8" r="B95"/>
      <c s="8" r="C95"/>
      <c s="8" r="D95"/>
      <c s="8" r="E95"/>
      <c s="8" r="F95"/>
      <c s="8" r="G95"/>
      <c s="8" r="H95"/>
      <c s="8" r="I95"/>
      <c s="8" r="J95"/>
      <c s="8" r="K95"/>
    </row>
    <row r="96">
      <c s="8" r="A96"/>
      <c s="8" r="B96"/>
      <c s="8" r="C96"/>
      <c s="8" r="D96"/>
      <c s="8" r="E96"/>
      <c s="8" r="F96"/>
      <c s="8" r="G96"/>
      <c s="8" r="H96"/>
      <c s="8" r="I96"/>
      <c s="8" r="J96"/>
      <c s="8" r="K96"/>
    </row>
  </sheetData>
  <mergeCells count="1">
    <mergeCell ref="B2:F2"/>
  </mergeCells>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7.14"/>
    <col min="2" customWidth="1" max="2" width="9.57"/>
    <col min="3" customWidth="1" max="3" width="12.57"/>
    <col min="4" customWidth="1" max="4" width="17.29"/>
    <col min="5" customWidth="1" max="5" width="21.86"/>
    <col min="6" customWidth="1" max="6" width="11.57"/>
    <col min="7" customWidth="1" max="7" width="45.43"/>
    <col min="8" customWidth="1" max="8" width="38.86"/>
    <col min="9" customWidth="1" max="9" width="27.43"/>
    <col min="10" customWidth="1" max="10" width="31.43"/>
  </cols>
  <sheetData>
    <row r="1">
      <c t="s" s="70" r="A1">
        <v>0</v>
      </c>
      <c t="s" s="70" r="B1">
        <v>110</v>
      </c>
      <c t="s" s="70" r="C1">
        <v>543</v>
      </c>
      <c t="s" s="70" r="D1">
        <v>2077</v>
      </c>
      <c t="s" s="70" r="E1">
        <v>2078</v>
      </c>
      <c t="s" s="70" r="F1">
        <v>2079</v>
      </c>
      <c t="s" s="70" r="G1">
        <v>2080</v>
      </c>
      <c t="s" s="71" r="H1">
        <v>2081</v>
      </c>
      <c t="s" s="71" r="I1">
        <v>1461</v>
      </c>
      <c t="s" s="92" r="J1">
        <v>2082</v>
      </c>
    </row>
    <row r="2">
      <c t="s" s="63" r="A2">
        <v>122</v>
      </c>
      <c t="s" s="36" r="B2">
        <v>123</v>
      </c>
      <c s="36" r="C2"/>
      <c s="36" r="D2"/>
      <c s="36" r="E2"/>
      <c s="36" r="F2"/>
      <c s="36" r="G2"/>
      <c s="36" r="H2"/>
    </row>
    <row r="3">
      <c t="s" r="A3">
        <v>209</v>
      </c>
      <c t="s" r="I3">
        <v>2083</v>
      </c>
    </row>
    <row r="4">
      <c t="s" s="59" r="A4">
        <v>18</v>
      </c>
      <c t="s" s="59" r="B4">
        <v>2037</v>
      </c>
      <c t="s" s="59" r="C4">
        <v>509</v>
      </c>
      <c t="s" s="59" r="D4">
        <v>2084</v>
      </c>
      <c t="s" s="59" r="E4">
        <v>2085</v>
      </c>
      <c t="s" s="59" r="F4">
        <v>512</v>
      </c>
      <c t="s" s="59" r="G4">
        <v>2086</v>
      </c>
      <c t="s" s="59" r="H4">
        <v>397</v>
      </c>
      <c t="s" s="59" r="I4">
        <v>509</v>
      </c>
      <c t="s" s="103" r="J4">
        <v>2087</v>
      </c>
      <c s="103" r="K4"/>
      <c s="103" r="L4"/>
    </row>
    <row r="5">
      <c t="s" s="59" r="A5">
        <v>18</v>
      </c>
      <c t="s" s="59" r="B5">
        <v>2042</v>
      </c>
      <c t="s" s="59" r="C5">
        <v>527</v>
      </c>
      <c t="s" s="59" r="D5">
        <v>2084</v>
      </c>
      <c t="s" s="59" r="E5">
        <v>2088</v>
      </c>
      <c t="s" s="59" r="F5">
        <v>2089</v>
      </c>
      <c t="s" s="59" r="G5">
        <v>2090</v>
      </c>
      <c t="s" s="59" r="H5">
        <v>407</v>
      </c>
      <c t="s" s="59" r="I5">
        <v>527</v>
      </c>
      <c t="s" s="103" r="J5">
        <v>2091</v>
      </c>
      <c s="103" r="K5"/>
      <c s="103" r="L5"/>
    </row>
    <row r="6">
      <c t="s" s="59" r="A6">
        <v>18</v>
      </c>
      <c t="s" s="59" r="B6">
        <v>2047</v>
      </c>
      <c t="s" s="59" r="C6">
        <v>341</v>
      </c>
      <c t="s" s="59" r="D6">
        <v>2084</v>
      </c>
      <c t="s" s="59" r="E6">
        <v>2092</v>
      </c>
      <c t="s" s="59" r="F6">
        <v>2093</v>
      </c>
      <c t="s" s="59" r="G6">
        <v>2094</v>
      </c>
      <c t="s" s="59" r="H6">
        <v>2095</v>
      </c>
      <c t="s" s="59" r="I6">
        <v>341</v>
      </c>
      <c t="s" s="103" r="J6">
        <v>2096</v>
      </c>
      <c s="103" r="K6"/>
      <c s="103" r="L6"/>
    </row>
    <row r="7">
      <c t="s" s="12" r="A7">
        <v>26</v>
      </c>
      <c t="s" s="12" r="B7">
        <v>600</v>
      </c>
      <c t="s" s="12" r="C7">
        <v>552</v>
      </c>
      <c t="s" s="12" r="D7">
        <v>2084</v>
      </c>
      <c t="s" s="12" r="E7">
        <v>2097</v>
      </c>
      <c t="s" s="12" r="F7">
        <v>2098</v>
      </c>
      <c t="s" s="12" r="G7">
        <v>2099</v>
      </c>
      <c t="s" s="12" r="H7">
        <v>2100</v>
      </c>
      <c t="s" s="12" r="I7">
        <v>430</v>
      </c>
      <c t="s" s="64" r="J7">
        <v>2101</v>
      </c>
      <c s="64" r="K7"/>
      <c s="64" r="L7"/>
    </row>
    <row r="8">
      <c t="s" s="8" r="A8">
        <v>49</v>
      </c>
      <c t="s" s="8" r="B8">
        <v>752</v>
      </c>
      <c t="s" s="8" r="C8">
        <v>552</v>
      </c>
      <c t="s" s="8" r="D8">
        <v>2084</v>
      </c>
      <c t="s" s="8" r="E8">
        <v>2102</v>
      </c>
      <c t="s" s="8" r="F8">
        <v>2102</v>
      </c>
      <c t="s" s="8" r="G8">
        <v>2103</v>
      </c>
      <c t="s" s="8" r="H8">
        <v>2104</v>
      </c>
      <c t="s" s="8" r="I8">
        <v>376</v>
      </c>
      <c t="s" r="J8">
        <v>2105</v>
      </c>
    </row>
    <row r="9">
      <c t="s" s="8" r="A9">
        <v>56</v>
      </c>
      <c t="s" s="8" r="B9">
        <v>1395</v>
      </c>
      <c t="s" s="8" r="C9">
        <v>1394</v>
      </c>
      <c t="s" s="8" r="D9">
        <v>2084</v>
      </c>
      <c t="s" s="8" r="E9">
        <v>2106</v>
      </c>
      <c t="s" s="8" r="F9">
        <v>56</v>
      </c>
      <c t="s" s="8" r="G9">
        <v>2107</v>
      </c>
      <c t="s" s="8" r="H9">
        <v>2108</v>
      </c>
      <c t="s" s="8" r="I9">
        <v>388</v>
      </c>
    </row>
    <row r="10">
      <c t="s" s="8" r="A10">
        <v>12</v>
      </c>
      <c t="s" s="8" r="B10">
        <v>2037</v>
      </c>
      <c t="s" s="8" r="C10">
        <v>552</v>
      </c>
      <c t="s" s="8" r="D10">
        <v>2084</v>
      </c>
      <c t="s" s="8" r="E10">
        <v>2085</v>
      </c>
      <c t="s" s="8" r="F10">
        <v>512</v>
      </c>
      <c t="s" s="8" r="G10">
        <v>2086</v>
      </c>
      <c t="s" s="8" r="H10">
        <v>397</v>
      </c>
      <c t="s" s="8" r="I10">
        <v>430</v>
      </c>
      <c t="s" r="J10">
        <v>2087</v>
      </c>
    </row>
    <row r="11">
      <c t="s" s="8" r="A11">
        <v>12</v>
      </c>
      <c t="s" s="8" r="B11">
        <v>2042</v>
      </c>
      <c t="s" s="8" r="C11">
        <v>552</v>
      </c>
      <c t="s" s="8" r="D11">
        <v>2084</v>
      </c>
      <c t="s" s="8" r="E11">
        <v>2088</v>
      </c>
      <c t="s" s="8" r="F11">
        <v>2089</v>
      </c>
      <c t="s" s="8" r="G11">
        <v>2090</v>
      </c>
      <c t="s" s="8" r="H11">
        <v>407</v>
      </c>
      <c t="s" s="8" r="I11">
        <v>430</v>
      </c>
      <c t="s" r="J11">
        <v>2091</v>
      </c>
    </row>
    <row r="12">
      <c t="s" r="A12">
        <v>12</v>
      </c>
      <c t="s" s="8" r="B12">
        <v>2047</v>
      </c>
      <c t="s" s="8" r="C12">
        <v>552</v>
      </c>
      <c t="s" s="8" r="D12">
        <v>2084</v>
      </c>
      <c t="s" s="8" r="E12">
        <v>2092</v>
      </c>
      <c t="s" s="8" r="F12">
        <v>2093</v>
      </c>
      <c t="s" s="8" r="G12">
        <v>2094</v>
      </c>
      <c t="s" s="8" r="H12">
        <v>2095</v>
      </c>
      <c t="s" s="8" r="I12">
        <v>430</v>
      </c>
      <c t="s" r="J12">
        <v>2096</v>
      </c>
    </row>
    <row r="13">
      <c t="s" s="8" r="A13">
        <v>12</v>
      </c>
      <c t="s" s="8" r="B13">
        <v>600</v>
      </c>
      <c t="s" s="8" r="C13">
        <v>552</v>
      </c>
      <c t="s" s="8" r="D13">
        <v>2084</v>
      </c>
      <c t="s" s="8" r="E13">
        <v>2109</v>
      </c>
      <c t="s" s="8" r="F13">
        <v>12</v>
      </c>
      <c t="s" s="8" r="G13">
        <v>2110</v>
      </c>
      <c t="s" s="8" r="H13">
        <v>397</v>
      </c>
      <c t="s" s="8" r="I13">
        <v>430</v>
      </c>
      <c t="s" r="J13">
        <v>2101</v>
      </c>
    </row>
    <row r="14">
      <c s="8" r="A14"/>
      <c s="8" r="B14"/>
      <c s="8" r="C14"/>
      <c s="8" r="D14"/>
      <c s="8" r="E14"/>
      <c s="8" r="F14"/>
      <c s="8" r="G14"/>
      <c s="8" r="H14"/>
      <c s="8" r="I14"/>
    </row>
    <row r="15">
      <c s="8" r="A15"/>
      <c s="8" r="B15"/>
      <c s="8" r="C15"/>
      <c s="8" r="D15"/>
      <c s="8" r="E15"/>
      <c s="8" r="F15"/>
      <c s="8" r="G15"/>
      <c s="8" r="H15"/>
      <c s="8" r="I15"/>
    </row>
    <row r="16">
      <c s="8" r="A16"/>
      <c s="8" r="B16"/>
      <c s="8" r="C16"/>
      <c s="8" r="D16"/>
      <c s="8" r="E16"/>
      <c s="8" r="F16"/>
      <c s="8" r="G16"/>
      <c s="8" r="H16"/>
      <c s="8" r="I16"/>
    </row>
  </sheetData>
  <mergeCells count="1">
    <mergeCell ref="B2:H2"/>
  </mergeCells>
  <legacyDrawing r:id="rId2"/>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3" customWidth="1" max="3" width="11.0"/>
    <col min="4" customWidth="1" max="4" width="30.43"/>
    <col min="5" customWidth="1" max="5" width="9.86"/>
    <col min="6" customWidth="1" max="6" width="7.71"/>
    <col min="7" customWidth="1" max="7" width="16.29"/>
    <col min="8" customWidth="1" max="8" width="33.43"/>
    <col min="9" customWidth="1" max="9" width="35.14"/>
    <col min="10" customWidth="1" max="10" width="25.14"/>
    <col min="12" customWidth="1" max="12" width="37.57"/>
    <col min="14" customWidth="1" max="14" width="14.29"/>
  </cols>
  <sheetData>
    <row r="1">
      <c t="s" s="70" r="A1">
        <v>0</v>
      </c>
      <c t="s" s="70" r="B1">
        <v>110</v>
      </c>
      <c t="s" s="70" r="C1">
        <v>2111</v>
      </c>
      <c t="s" s="70" r="D1">
        <v>2112</v>
      </c>
      <c t="s" s="111" r="E1">
        <v>2113</v>
      </c>
      <c t="s" s="111" r="F1">
        <v>2114</v>
      </c>
      <c t="s" s="111" r="G1">
        <v>2115</v>
      </c>
      <c t="s" s="111" r="H1">
        <v>2116</v>
      </c>
      <c t="s" s="111" r="I1">
        <v>2117</v>
      </c>
      <c t="s" s="111" r="J1">
        <v>2118</v>
      </c>
      <c t="s" s="111" r="K1">
        <v>2119</v>
      </c>
      <c t="s" s="111" r="L1">
        <v>2120</v>
      </c>
      <c t="s" s="111" r="M1">
        <v>2121</v>
      </c>
      <c t="s" s="111" r="N1">
        <v>2122</v>
      </c>
      <c s="8" r="O1"/>
      <c s="8" r="P1"/>
      <c s="8" r="Q1"/>
      <c s="8" r="R1"/>
      <c s="8" r="S1"/>
      <c s="8" r="T1"/>
      <c s="8" r="U1"/>
      <c s="8" r="V1"/>
      <c s="8" r="W1"/>
      <c s="8" r="X1"/>
      <c s="8" r="Y1"/>
      <c s="8" r="Z1"/>
      <c s="8" r="AA1"/>
      <c s="8" r="AB1"/>
      <c s="8" r="AC1"/>
    </row>
    <row r="2">
      <c t="s" s="8" r="A2">
        <v>209</v>
      </c>
      <c t="s" s="8" r="B2">
        <v>2123</v>
      </c>
      <c t="s" s="8" r="C2">
        <v>2124</v>
      </c>
      <c t="s" s="8" r="D2">
        <v>2125</v>
      </c>
      <c s="8" r="E2"/>
      <c s="8" r="F2"/>
      <c t="s" s="8" r="G2">
        <v>2126</v>
      </c>
      <c t="s" s="8" r="H2">
        <v>2127</v>
      </c>
      <c t="s" s="8" r="I2">
        <v>2128</v>
      </c>
      <c t="s" s="8" r="J2">
        <v>2129</v>
      </c>
      <c t="s" s="8" r="K2">
        <v>2130</v>
      </c>
      <c s="8" r="L2"/>
      <c s="8" r="M2"/>
      <c s="8" r="N2"/>
      <c s="8" r="O2"/>
      <c s="8" r="P2"/>
      <c s="8" r="Q2"/>
      <c s="8" r="R2"/>
      <c s="8" r="S2"/>
      <c s="8" r="T2"/>
      <c s="8" r="U2"/>
      <c s="8" r="V2"/>
      <c s="8" r="W2"/>
      <c s="8" r="X2"/>
      <c s="8" r="Y2"/>
      <c s="8" r="Z2"/>
      <c s="8" r="AA2"/>
      <c s="8" r="AB2"/>
      <c s="8" r="AC2"/>
    </row>
    <row r="3">
      <c t="s" s="8" r="A3">
        <v>101</v>
      </c>
      <c t="s" s="8" r="B3">
        <v>2131</v>
      </c>
      <c t="str" s="8" r="C3">
        <f>CONCATENATE(D3,"_",E3,"_",F3)</f>
        <v>TEMPWAT_L1_CTDMO_</v>
      </c>
      <c t="s" s="8" r="D3">
        <v>2132</v>
      </c>
      <c t="s" s="8" r="E3">
        <v>2133</v>
      </c>
      <c s="8" r="F3"/>
      <c t="s" s="8" r="G3">
        <v>2134</v>
      </c>
      <c t="s" s="8" r="H3">
        <v>2135</v>
      </c>
      <c s="8" r="I3"/>
      <c t="s" s="8" r="J3">
        <v>2136</v>
      </c>
      <c s="8" r="K3"/>
      <c s="8" r="L3"/>
      <c s="8" r="M3"/>
      <c s="8" r="N3"/>
      <c s="8" r="O3"/>
      <c s="8" r="P3"/>
      <c s="8" r="Q3"/>
      <c s="8" r="R3"/>
      <c s="8" r="S3"/>
      <c s="8" r="T3"/>
      <c s="8" r="U3"/>
      <c s="8" r="V3"/>
      <c s="8" r="W3"/>
      <c s="8" r="X3"/>
      <c s="8" r="Y3"/>
      <c s="8" r="Z3"/>
      <c s="8" r="AA3"/>
      <c s="8" r="AB3"/>
      <c s="8" r="AC3"/>
    </row>
    <row r="4">
      <c t="s" s="8" r="A4">
        <v>101</v>
      </c>
      <c t="s" s="8" r="B4">
        <v>2137</v>
      </c>
      <c s="8" r="C4"/>
      <c t="s" s="8" r="D4">
        <v>2138</v>
      </c>
      <c t="s" s="8" r="E4">
        <v>2133</v>
      </c>
      <c s="8" r="F4"/>
      <c t="s" s="8" r="G4">
        <v>2134</v>
      </c>
      <c t="s" s="8" r="H4">
        <v>2139</v>
      </c>
      <c s="8" r="I4"/>
      <c t="s" s="8" r="J4">
        <v>2140</v>
      </c>
      <c s="8" r="K4"/>
      <c s="8" r="L4"/>
      <c s="8" r="M4"/>
      <c s="8" r="N4"/>
      <c s="8" r="O4"/>
      <c s="8" r="P4"/>
      <c s="8" r="Q4"/>
      <c s="8" r="R4"/>
      <c s="8" r="S4"/>
      <c s="8" r="T4"/>
      <c s="8" r="U4"/>
      <c s="8" r="V4"/>
      <c s="8" r="W4"/>
      <c s="8" r="X4"/>
      <c s="8" r="Y4"/>
      <c s="8" r="Z4"/>
      <c s="8" r="AA4"/>
      <c s="8" r="AB4"/>
      <c s="8" r="AC4"/>
    </row>
    <row r="5">
      <c t="s" s="8" r="A5">
        <v>101</v>
      </c>
      <c t="s" s="8" r="B5">
        <v>2141</v>
      </c>
      <c s="8" r="C5"/>
      <c t="s" s="8" r="D5">
        <v>2142</v>
      </c>
      <c t="s" s="8" r="E5">
        <v>2133</v>
      </c>
      <c s="8" r="F5"/>
      <c t="s" s="8" r="G5">
        <v>2134</v>
      </c>
      <c t="s" s="8" r="H5">
        <v>2143</v>
      </c>
      <c s="8" r="I5"/>
      <c t="s" s="8" r="J5">
        <v>2144</v>
      </c>
      <c s="8" r="K5"/>
      <c s="8" r="L5"/>
      <c s="8" r="M5"/>
      <c s="8" r="N5"/>
      <c s="8" r="O5"/>
      <c s="8" r="P5"/>
      <c s="8" r="Q5"/>
      <c s="8" r="R5"/>
      <c s="8" r="S5"/>
      <c s="8" r="T5"/>
      <c s="8" r="U5"/>
      <c s="8" r="V5"/>
      <c s="8" r="W5"/>
      <c s="8" r="X5"/>
      <c s="8" r="Y5"/>
      <c s="8" r="Z5"/>
      <c s="8" r="AA5"/>
      <c s="8" r="AB5"/>
      <c s="8" r="AC5"/>
    </row>
    <row r="6">
      <c t="s" s="8" r="A6">
        <v>101</v>
      </c>
      <c t="s" s="8" r="B6">
        <v>2145</v>
      </c>
      <c s="8" r="C6"/>
      <c t="s" s="8" r="D6">
        <v>2146</v>
      </c>
      <c t="s" s="8" r="E6">
        <v>2133</v>
      </c>
      <c s="8" r="F6"/>
      <c t="s" s="8" r="G6">
        <v>2134</v>
      </c>
      <c t="s" s="8" r="H6">
        <v>2147</v>
      </c>
      <c s="8" r="I6"/>
      <c t="s" s="8" r="J6">
        <v>2140</v>
      </c>
      <c s="8" r="K6"/>
      <c s="8" r="L6"/>
      <c s="8" r="M6"/>
      <c s="8" r="N6"/>
      <c s="8" r="O6"/>
      <c s="8" r="P6"/>
      <c s="8" r="Q6"/>
      <c s="8" r="R6"/>
      <c s="8" r="S6"/>
      <c s="8" r="T6"/>
      <c s="8" r="U6"/>
      <c s="8" r="V6"/>
      <c s="8" r="W6"/>
      <c s="8" r="X6"/>
      <c s="8" r="Y6"/>
      <c s="8" r="Z6"/>
      <c s="8" r="AA6"/>
      <c s="8" r="AB6"/>
      <c s="8" r="AC6"/>
    </row>
    <row r="7">
      <c t="s" s="8" r="A7">
        <v>101</v>
      </c>
      <c t="s" s="8" r="B7">
        <v>2148</v>
      </c>
      <c s="8" r="C7"/>
      <c t="s" s="8" r="D7">
        <v>2149</v>
      </c>
      <c t="s" s="8" r="E7">
        <v>2133</v>
      </c>
      <c s="8" r="F7"/>
      <c t="s" s="8" r="G7">
        <v>2150</v>
      </c>
      <c t="s" s="8" r="H7">
        <v>2151</v>
      </c>
      <c t="s" s="8" r="I7">
        <v>2152</v>
      </c>
      <c t="s" s="8" r="J7">
        <v>2153</v>
      </c>
      <c s="8" r="K7"/>
      <c s="8" r="L7"/>
      <c s="8" r="M7"/>
      <c s="8" r="N7"/>
      <c s="8" r="O7"/>
      <c s="8" r="P7"/>
      <c s="8" r="Q7"/>
      <c s="8" r="R7"/>
      <c s="8" r="S7"/>
      <c s="8" r="T7"/>
      <c s="8" r="U7"/>
      <c s="8" r="V7"/>
      <c s="8" r="W7"/>
      <c s="8" r="X7"/>
      <c s="8" r="Y7"/>
      <c s="8" r="Z7"/>
      <c s="8" r="AA7"/>
      <c s="8" r="AB7"/>
      <c s="8" r="AC7"/>
    </row>
    <row r="8">
      <c t="s" s="8" r="A8">
        <v>12</v>
      </c>
      <c t="s" s="8" r="B8">
        <v>2154</v>
      </c>
      <c s="8" r="C8"/>
      <c t="s" s="8" r="D8">
        <v>2155</v>
      </c>
      <c t="s" s="8" r="E8">
        <v>2156</v>
      </c>
      <c t="s" s="8" r="F8">
        <v>2157</v>
      </c>
      <c t="s" s="8" r="G8">
        <v>2134</v>
      </c>
      <c t="s" s="8" r="H8">
        <v>2158</v>
      </c>
      <c s="8" r="I8"/>
      <c t="s" s="8" r="J8">
        <v>2159</v>
      </c>
      <c s="8" r="K8"/>
      <c t="s" s="8" r="L8">
        <v>2160</v>
      </c>
      <c s="8" r="M8"/>
      <c s="8" r="N8"/>
      <c s="8" r="O8"/>
      <c s="8" r="P8"/>
      <c s="8" r="Q8"/>
      <c s="8" r="R8"/>
      <c s="8" r="S8"/>
      <c s="8" r="T8"/>
      <c s="8" r="U8"/>
      <c s="8" r="V8"/>
      <c s="8" r="W8"/>
      <c s="8" r="X8"/>
      <c s="8" r="Y8"/>
      <c s="8" r="Z8"/>
      <c s="8" r="AA8"/>
      <c s="8" r="AB8"/>
      <c s="8" r="AC8"/>
    </row>
    <row r="9">
      <c t="s" s="8" r="A9">
        <v>101</v>
      </c>
      <c t="s" s="8" r="B9">
        <v>2161</v>
      </c>
      <c s="8" r="C9"/>
      <c t="s" s="8" r="D9">
        <v>2162</v>
      </c>
      <c t="s" s="8" r="E9">
        <v>2133</v>
      </c>
      <c s="8" r="F9"/>
      <c t="s" s="8" r="G9">
        <v>2150</v>
      </c>
      <c t="s" s="8" r="H9">
        <v>2163</v>
      </c>
      <c t="s" s="8" r="I9">
        <v>2152</v>
      </c>
      <c t="s" s="8" r="J9">
        <v>2164</v>
      </c>
      <c s="8" r="K9"/>
      <c s="8" r="L9"/>
      <c s="8" r="M9"/>
      <c s="8" r="N9"/>
      <c s="8" r="O9"/>
      <c s="8" r="P9"/>
      <c s="8" r="Q9"/>
      <c s="8" r="R9"/>
      <c s="8" r="S9"/>
      <c s="8" r="T9"/>
      <c s="8" r="U9"/>
      <c s="8" r="V9"/>
      <c s="8" r="W9"/>
      <c s="8" r="X9"/>
      <c s="8" r="Y9"/>
      <c s="8" r="Z9"/>
      <c s="8" r="AA9"/>
      <c s="8" r="AB9"/>
      <c s="8" r="AC9"/>
    </row>
    <row r="10">
      <c t="s" s="8" r="A10">
        <v>101</v>
      </c>
      <c t="s" s="8" r="B10">
        <v>2165</v>
      </c>
      <c s="8" r="C10"/>
      <c t="s" s="8" r="D10">
        <v>2166</v>
      </c>
      <c t="s" s="8" r="E10">
        <v>2133</v>
      </c>
      <c s="8" r="F10"/>
      <c t="s" s="8" r="G10">
        <v>2150</v>
      </c>
      <c t="s" s="8" r="H10">
        <v>2167</v>
      </c>
      <c t="s" s="8" r="I10">
        <v>2168</v>
      </c>
      <c t="s" s="8" r="J10">
        <v>2169</v>
      </c>
      <c s="8" r="K10"/>
      <c s="8" r="L10"/>
      <c s="8" r="M10"/>
      <c s="8" r="N10"/>
      <c s="8" r="O10"/>
      <c s="8" r="P10"/>
      <c s="8" r="Q10"/>
      <c s="8" r="R10"/>
      <c s="8" r="S10"/>
      <c s="8" r="T10"/>
      <c s="8" r="U10"/>
      <c s="8" r="V10"/>
      <c s="8" r="W10"/>
      <c s="8" r="X10"/>
      <c s="8" r="Y10"/>
      <c s="8" r="Z10"/>
      <c s="8" r="AA10"/>
      <c s="8" r="AB10"/>
      <c s="8" r="AC10"/>
    </row>
    <row r="11">
      <c t="s" s="8" r="A11">
        <v>101</v>
      </c>
      <c t="s" s="8" r="B11">
        <v>2170</v>
      </c>
      <c s="8" r="C11"/>
      <c t="s" s="8" r="D11">
        <v>2171</v>
      </c>
      <c t="s" s="8" r="E11">
        <v>2172</v>
      </c>
      <c s="8" r="F11"/>
      <c t="s" s="8" r="G11">
        <v>2134</v>
      </c>
      <c t="s" s="8" r="H11">
        <v>2173</v>
      </c>
      <c s="8" r="I11"/>
      <c t="s" s="8" r="J11">
        <v>2174</v>
      </c>
      <c s="8" r="K11"/>
      <c s="8" r="L11"/>
      <c s="8" r="M11"/>
      <c s="8" r="N11"/>
      <c s="8" r="O11"/>
      <c s="8" r="P11"/>
      <c s="8" r="Q11"/>
      <c s="8" r="R11"/>
      <c s="8" r="S11"/>
      <c s="8" r="T11"/>
      <c s="8" r="U11"/>
      <c s="8" r="V11"/>
      <c s="8" r="W11"/>
      <c s="8" r="X11"/>
      <c s="8" r="Y11"/>
      <c s="8" r="Z11"/>
      <c s="8" r="AA11"/>
      <c s="8" r="AB11"/>
      <c s="8" r="AC11"/>
    </row>
    <row r="12">
      <c t="s" s="8" r="A12">
        <v>101</v>
      </c>
      <c t="s" s="8" r="B12">
        <v>2175</v>
      </c>
      <c s="8" r="C12"/>
      <c t="s" s="8" r="D12">
        <v>2176</v>
      </c>
      <c t="s" s="8" r="E12">
        <v>2172</v>
      </c>
      <c s="8" r="F12"/>
      <c t="s" s="8" r="G12">
        <v>2134</v>
      </c>
      <c t="s" s="8" r="H12">
        <v>2177</v>
      </c>
      <c s="8" r="I12"/>
      <c t="s" s="8" r="J12">
        <v>2178</v>
      </c>
      <c s="8" r="K12"/>
      <c s="8" r="L12"/>
      <c s="8" r="M12"/>
      <c s="8" r="N12"/>
      <c s="8" r="O12"/>
      <c s="8" r="P12"/>
      <c s="8" r="Q12"/>
      <c s="8" r="R12"/>
      <c s="8" r="S12"/>
      <c s="8" r="T12"/>
      <c s="8" r="U12"/>
      <c s="8" r="V12"/>
      <c s="8" r="W12"/>
      <c s="8" r="X12"/>
      <c s="8" r="Y12"/>
      <c s="8" r="Z12"/>
      <c s="8" r="AA12"/>
      <c s="8" r="AB12"/>
      <c s="8" r="AC12"/>
    </row>
    <row r="13">
      <c t="s" s="8" r="A13">
        <v>101</v>
      </c>
      <c t="s" s="8" r="B13">
        <v>2179</v>
      </c>
      <c s="8" r="C13"/>
      <c t="s" s="8" r="D13">
        <v>2180</v>
      </c>
      <c t="s" s="8" r="E13">
        <v>2172</v>
      </c>
      <c s="8" r="F13"/>
      <c t="s" s="8" r="G13">
        <v>2134</v>
      </c>
      <c t="s" s="8" r="H13">
        <v>2181</v>
      </c>
      <c s="8" r="I13"/>
      <c t="s" s="8" r="J13">
        <v>2182</v>
      </c>
      <c s="8" r="K13"/>
      <c s="8" r="L13"/>
      <c s="8" r="M13"/>
      <c s="8" r="N13"/>
      <c s="8" r="O13"/>
      <c s="8" r="P13"/>
      <c s="8" r="Q13"/>
      <c s="8" r="R13"/>
      <c s="8" r="S13"/>
      <c s="8" r="T13"/>
      <c s="8" r="U13"/>
      <c s="8" r="V13"/>
      <c s="8" r="W13"/>
      <c s="8" r="X13"/>
      <c s="8" r="Y13"/>
      <c s="8" r="Z13"/>
      <c s="8" r="AA13"/>
      <c s="8" r="AB13"/>
      <c s="8" r="AC13"/>
    </row>
    <row r="14">
      <c t="s" s="8" r="A14">
        <v>101</v>
      </c>
      <c t="s" s="8" r="B14">
        <v>2183</v>
      </c>
      <c s="8" r="C14"/>
      <c t="s" s="8" r="D14">
        <v>2184</v>
      </c>
      <c t="s" s="8" r="E14">
        <v>2172</v>
      </c>
      <c s="8" r="F14"/>
      <c t="s" s="8" r="G14">
        <v>2150</v>
      </c>
      <c t="s" s="8" r="H14">
        <v>2185</v>
      </c>
      <c t="s" s="8" r="I14">
        <v>2186</v>
      </c>
      <c t="s" s="8" r="J14">
        <v>2187</v>
      </c>
      <c s="8" r="K14"/>
      <c s="8" r="L14"/>
      <c s="8" r="M14"/>
      <c s="8" r="N14"/>
      <c s="8" r="O14"/>
      <c s="8" r="P14"/>
      <c s="8" r="Q14"/>
      <c s="8" r="R14"/>
      <c s="8" r="S14"/>
      <c s="8" r="T14"/>
      <c s="8" r="U14"/>
      <c s="8" r="V14"/>
      <c s="8" r="W14"/>
      <c s="8" r="X14"/>
      <c s="8" r="Y14"/>
      <c s="8" r="Z14"/>
      <c s="8" r="AA14"/>
      <c s="8" r="AB14"/>
      <c s="8" r="AC14"/>
    </row>
    <row r="15">
      <c t="s" s="8" r="A15">
        <v>101</v>
      </c>
      <c t="s" s="8" r="B15">
        <v>2188</v>
      </c>
      <c s="8" r="C15"/>
      <c t="s" s="8" r="D15">
        <v>2189</v>
      </c>
      <c t="s" s="8" r="E15">
        <v>2172</v>
      </c>
      <c s="8" r="F15"/>
      <c t="s" s="8" r="G15">
        <v>2150</v>
      </c>
      <c t="s" s="8" r="H15">
        <v>2190</v>
      </c>
      <c t="s" s="8" r="I15">
        <v>2186</v>
      </c>
      <c t="s" s="8" r="J15">
        <v>2191</v>
      </c>
      <c s="8" r="K15"/>
      <c s="8" r="L15"/>
      <c s="8" r="M15"/>
      <c s="8" r="N15"/>
      <c s="8" r="O15"/>
      <c s="8" r="P15"/>
      <c s="8" r="Q15"/>
      <c s="8" r="R15"/>
      <c s="8" r="S15"/>
      <c s="8" r="T15"/>
      <c s="8" r="U15"/>
      <c s="8" r="V15"/>
      <c s="8" r="W15"/>
      <c s="8" r="X15"/>
      <c s="8" r="Y15"/>
      <c s="8" r="Z15"/>
      <c s="8" r="AA15"/>
      <c s="8" r="AB15"/>
      <c s="8" r="AC15"/>
    </row>
    <row r="16">
      <c t="s" s="8" r="A16">
        <v>101</v>
      </c>
      <c t="s" s="8" r="B16">
        <v>2192</v>
      </c>
      <c s="8" r="C16"/>
      <c t="s" s="8" r="D16">
        <v>2193</v>
      </c>
      <c t="s" s="8" r="E16">
        <v>2172</v>
      </c>
      <c s="8" r="F16"/>
      <c t="s" s="8" r="G16">
        <v>2134</v>
      </c>
      <c t="s" s="8" r="H16">
        <v>2194</v>
      </c>
      <c s="8" r="I16"/>
      <c t="s" s="8" r="J16">
        <v>2195</v>
      </c>
      <c s="8" r="K16"/>
      <c s="8" r="L16"/>
      <c s="8" r="M16"/>
      <c s="8" r="N16"/>
      <c s="8" r="O16"/>
      <c s="8" r="P16"/>
      <c s="8" r="Q16"/>
      <c s="8" r="R16"/>
      <c s="8" r="S16"/>
      <c s="8" r="T16"/>
      <c s="8" r="U16"/>
      <c s="8" r="V16"/>
      <c s="8" r="W16"/>
      <c s="8" r="X16"/>
      <c s="8" r="Y16"/>
      <c s="8" r="Z16"/>
      <c s="8" r="AA16"/>
      <c s="8" r="AB16"/>
      <c s="8" r="AC16"/>
    </row>
    <row r="17">
      <c t="s" s="8" r="A17">
        <v>101</v>
      </c>
      <c t="s" s="8" r="B17">
        <v>2196</v>
      </c>
      <c s="8" r="C17"/>
      <c t="s" s="8" r="D17">
        <v>2197</v>
      </c>
      <c t="s" s="8" r="E17">
        <v>2172</v>
      </c>
      <c s="8" r="F17"/>
      <c t="s" s="8" r="G17">
        <v>2134</v>
      </c>
      <c t="s" s="8" r="H17">
        <v>2198</v>
      </c>
      <c s="8" r="I17"/>
      <c t="s" s="8" r="J17">
        <v>2199</v>
      </c>
      <c s="8" r="K17"/>
      <c s="8" r="L17"/>
      <c s="8" r="M17"/>
      <c s="8" r="N17"/>
      <c s="8" r="O17"/>
      <c s="8" r="P17"/>
      <c s="8" r="Q17"/>
      <c s="8" r="R17"/>
      <c s="8" r="S17"/>
      <c s="8" r="T17"/>
      <c s="8" r="U17"/>
      <c s="8" r="V17"/>
      <c s="8" r="W17"/>
      <c s="8" r="X17"/>
      <c s="8" r="Y17"/>
      <c s="8" r="Z17"/>
      <c s="8" r="AA17"/>
      <c s="8" r="AB17"/>
      <c s="8" r="AC17"/>
    </row>
    <row r="18">
      <c t="s" s="8" r="A18">
        <v>101</v>
      </c>
      <c t="s" s="8" r="B18">
        <v>2200</v>
      </c>
      <c s="8" r="C18"/>
      <c t="s" s="8" r="D18">
        <v>2201</v>
      </c>
      <c t="s" s="8" r="E18">
        <v>2172</v>
      </c>
      <c s="8" r="F18"/>
      <c t="s" s="8" r="G18">
        <v>2134</v>
      </c>
      <c t="s" s="8" r="H18">
        <v>2202</v>
      </c>
      <c s="8" r="I18"/>
      <c t="s" s="8" r="J18">
        <v>2203</v>
      </c>
      <c s="8" r="K18"/>
      <c s="8" r="L18"/>
      <c s="8" r="M18"/>
      <c s="8" r="N18"/>
      <c s="8" r="O18"/>
      <c s="8" r="P18"/>
      <c s="8" r="Q18"/>
      <c s="8" r="R18"/>
      <c s="8" r="S18"/>
      <c s="8" r="T18"/>
      <c s="8" r="U18"/>
      <c s="8" r="V18"/>
      <c s="8" r="W18"/>
      <c s="8" r="X18"/>
      <c s="8" r="Y18"/>
      <c s="8" r="Z18"/>
      <c s="8" r="AA18"/>
      <c s="8" r="AB18"/>
      <c s="8" r="AC18"/>
    </row>
    <row r="19">
      <c t="s" s="8" r="A19">
        <v>7</v>
      </c>
      <c t="s" s="8" r="B19">
        <v>2204</v>
      </c>
      <c s="8" r="C19"/>
      <c t="s" s="8" r="D19">
        <v>2205</v>
      </c>
      <c s="8" r="E19"/>
      <c s="8" r="F19"/>
      <c t="s" s="8" r="G19">
        <v>2150</v>
      </c>
      <c t="s" s="8" r="H19">
        <v>2206</v>
      </c>
      <c t="s" s="8" r="I19">
        <v>2207</v>
      </c>
      <c t="s" s="8" r="J19">
        <v>2208</v>
      </c>
      <c s="8" r="K19"/>
      <c s="8" r="L19"/>
      <c s="8" r="M19"/>
      <c s="8" r="N19"/>
      <c s="8" r="O19"/>
      <c s="8" r="P19"/>
      <c s="8" r="Q19"/>
      <c s="8" r="R19"/>
      <c s="8" r="S19"/>
      <c s="8" r="T19"/>
      <c s="8" r="U19"/>
      <c s="8" r="V19"/>
      <c s="8" r="W19"/>
      <c s="8" r="X19"/>
      <c s="8" r="Y19"/>
      <c s="8" r="Z19"/>
      <c s="8" r="AA19"/>
      <c s="8" r="AB19"/>
      <c s="8" r="AC19"/>
    </row>
    <row r="20">
      <c t="s" s="8" r="A20">
        <v>7</v>
      </c>
      <c t="s" s="8" r="B20">
        <v>2209</v>
      </c>
      <c s="8" r="C20"/>
      <c t="s" s="8" r="D20">
        <v>2210</v>
      </c>
      <c s="8" r="E20"/>
      <c s="8" r="F20"/>
      <c t="s" s="8" r="G20">
        <v>2150</v>
      </c>
      <c t="s" s="8" r="H20">
        <v>2211</v>
      </c>
      <c t="s" s="8" r="I20">
        <v>2207</v>
      </c>
      <c t="s" s="8" r="J20">
        <v>2212</v>
      </c>
      <c s="8" r="K20"/>
      <c s="8" r="L20"/>
      <c s="8" r="M20"/>
      <c s="8" r="N20"/>
      <c s="8" r="O20"/>
      <c s="8" r="P20"/>
      <c s="8" r="Q20"/>
      <c s="8" r="R20"/>
      <c s="8" r="S20"/>
      <c s="8" r="T20"/>
      <c s="8" r="U20"/>
      <c s="8" r="V20"/>
      <c s="8" r="W20"/>
      <c s="8" r="X20"/>
      <c s="8" r="Y20"/>
      <c s="8" r="Z20"/>
      <c s="8" r="AA20"/>
      <c s="8" r="AB20"/>
      <c s="8" r="AC20"/>
    </row>
    <row r="21">
      <c t="s" s="8" r="A21">
        <v>7</v>
      </c>
      <c t="s" s="8" r="B21">
        <v>2213</v>
      </c>
      <c s="8" r="C21"/>
      <c t="s" s="8" r="D21">
        <v>2214</v>
      </c>
      <c s="8" r="E21"/>
      <c s="8" r="F21"/>
      <c t="s" s="8" r="G21">
        <v>2150</v>
      </c>
      <c t="s" s="8" r="H21">
        <v>2215</v>
      </c>
      <c t="s" s="8" r="I21">
        <v>2207</v>
      </c>
      <c t="s" s="8" r="J21">
        <v>2216</v>
      </c>
      <c s="8" r="K21"/>
      <c s="8" r="L21"/>
      <c s="8" r="M21"/>
      <c s="8" r="N21"/>
      <c s="8" r="O21"/>
      <c s="8" r="P21"/>
      <c s="8" r="Q21"/>
      <c s="8" r="R21"/>
      <c s="8" r="S21"/>
      <c s="8" r="T21"/>
      <c s="8" r="U21"/>
      <c s="8" r="V21"/>
      <c s="8" r="W21"/>
      <c s="8" r="X21"/>
      <c s="8" r="Y21"/>
      <c s="8" r="Z21"/>
      <c s="8" r="AA21"/>
      <c s="8" r="AB21"/>
      <c s="8" r="AC21"/>
    </row>
    <row r="22">
      <c t="s" s="8" r="A22">
        <v>7</v>
      </c>
      <c t="s" s="8" r="B22">
        <v>2217</v>
      </c>
      <c s="8" r="C22"/>
      <c t="s" s="8" r="D22">
        <v>2218</v>
      </c>
      <c s="8" r="E22"/>
      <c s="8" r="F22"/>
      <c t="s" s="8" r="G22">
        <v>2150</v>
      </c>
      <c t="s" s="8" r="H22">
        <v>2219</v>
      </c>
      <c t="s" s="8" r="I22">
        <v>2207</v>
      </c>
      <c t="s" s="8" r="J22">
        <v>2220</v>
      </c>
      <c s="8" r="K22"/>
      <c s="8" r="L22"/>
      <c s="8" r="M22"/>
      <c s="8" r="N22"/>
      <c s="8" r="O22"/>
      <c s="8" r="P22"/>
      <c s="8" r="Q22"/>
      <c s="8" r="R22"/>
      <c s="8" r="S22"/>
      <c s="8" r="T22"/>
      <c s="8" r="U22"/>
      <c s="8" r="V22"/>
      <c s="8" r="W22"/>
      <c s="8" r="X22"/>
      <c s="8" r="Y22"/>
      <c s="8" r="Z22"/>
      <c s="8" r="AA22"/>
      <c s="8" r="AB22"/>
      <c s="8" r="AC22"/>
    </row>
    <row r="23">
      <c t="s" s="8" r="A23">
        <v>7</v>
      </c>
      <c t="s" s="8" r="B23">
        <v>2221</v>
      </c>
      <c s="8" r="C23"/>
      <c t="s" s="8" r="D23">
        <v>2222</v>
      </c>
      <c s="8" r="E23"/>
      <c s="8" r="F23"/>
      <c t="s" s="8" r="G23">
        <v>2150</v>
      </c>
      <c t="s" s="8" r="H23">
        <v>2223</v>
      </c>
      <c t="s" s="8" r="I23">
        <v>2207</v>
      </c>
      <c t="s" s="8" r="J23">
        <v>2224</v>
      </c>
      <c s="8" r="K23"/>
      <c s="8" r="L23"/>
      <c s="8" r="M23"/>
      <c s="8" r="N23"/>
      <c s="8" r="O23"/>
      <c s="8" r="P23"/>
      <c s="8" r="Q23"/>
      <c s="8" r="R23"/>
      <c s="8" r="S23"/>
      <c s="8" r="T23"/>
      <c s="8" r="U23"/>
      <c s="8" r="V23"/>
      <c s="8" r="W23"/>
      <c s="8" r="X23"/>
      <c s="8" r="Y23"/>
      <c s="8" r="Z23"/>
      <c s="8" r="AA23"/>
      <c s="8" r="AB23"/>
      <c s="8" r="AC23"/>
    </row>
    <row r="24">
      <c t="s" s="8" r="A24">
        <v>7</v>
      </c>
      <c t="s" s="8" r="B24">
        <v>2225</v>
      </c>
      <c s="8" r="C24"/>
      <c t="s" s="8" r="D24">
        <v>2226</v>
      </c>
      <c s="8" r="E24"/>
      <c s="8" r="F24"/>
      <c t="s" s="8" r="G24">
        <v>2150</v>
      </c>
      <c t="s" s="8" r="H24">
        <v>2227</v>
      </c>
      <c t="s" s="8" r="I24">
        <v>2207</v>
      </c>
      <c t="s" s="8" r="J24">
        <v>2228</v>
      </c>
      <c s="8" r="K24"/>
      <c s="8" r="L24"/>
      <c s="8" r="M24"/>
      <c s="8" r="N24"/>
      <c s="8" r="O24"/>
      <c s="8" r="P24"/>
      <c s="8" r="Q24"/>
      <c s="8" r="R24"/>
      <c s="8" r="S24"/>
      <c s="8" r="T24"/>
      <c s="8" r="U24"/>
      <c s="8" r="V24"/>
      <c s="8" r="W24"/>
      <c s="8" r="X24"/>
      <c s="8" r="Y24"/>
      <c s="8" r="Z24"/>
      <c s="8" r="AA24"/>
      <c s="8" r="AB24"/>
      <c s="8" r="AC24"/>
    </row>
    <row r="25">
      <c t="s" s="8" r="A25">
        <v>101</v>
      </c>
      <c t="s" s="8" r="B25">
        <v>2229</v>
      </c>
      <c s="8" r="C25"/>
      <c t="s" s="8" r="D25">
        <v>2230</v>
      </c>
      <c s="8" r="E25"/>
      <c s="8" r="F25"/>
      <c t="s" s="8" r="G25">
        <v>2150</v>
      </c>
      <c t="s" s="8" r="H25">
        <v>2230</v>
      </c>
      <c t="s" s="8" r="I25">
        <v>2207</v>
      </c>
      <c t="s" s="8" r="J25">
        <v>2231</v>
      </c>
      <c s="8" r="K25"/>
      <c s="8" r="L25"/>
      <c s="8" r="M25"/>
      <c s="8" r="N25"/>
      <c s="8" r="O25"/>
      <c s="8" r="P25"/>
      <c s="8" r="Q25"/>
      <c s="8" r="R25"/>
      <c s="8" r="S25"/>
      <c s="8" r="T25"/>
      <c s="8" r="U25"/>
      <c s="8" r="V25"/>
      <c s="8" r="W25"/>
      <c s="8" r="X25"/>
      <c s="8" r="Y25"/>
      <c s="8" r="Z25"/>
      <c s="8" r="AA25"/>
      <c s="8" r="AB25"/>
      <c s="8" r="AC25"/>
    </row>
    <row r="26">
      <c t="s" s="8" r="A26">
        <v>7</v>
      </c>
      <c t="s" s="8" r="B26">
        <v>2232</v>
      </c>
      <c s="8" r="C26"/>
      <c t="s" s="8" r="D26">
        <v>2233</v>
      </c>
      <c s="8" r="E26"/>
      <c s="8" r="F26"/>
      <c t="s" s="8" r="G26">
        <v>2150</v>
      </c>
      <c t="s" s="8" r="H26">
        <v>2234</v>
      </c>
      <c t="s" s="8" r="I26">
        <v>2207</v>
      </c>
      <c t="s" s="8" r="J26">
        <v>2235</v>
      </c>
      <c s="8" r="K26"/>
      <c s="8" r="L26"/>
      <c s="8" r="M26"/>
      <c s="8" r="N26"/>
      <c s="8" r="O26"/>
      <c s="8" r="P26"/>
      <c s="8" r="Q26"/>
      <c s="8" r="R26"/>
      <c s="8" r="S26"/>
      <c s="8" r="T26"/>
      <c s="8" r="U26"/>
      <c s="8" r="V26"/>
      <c s="8" r="W26"/>
      <c s="8" r="X26"/>
      <c s="8" r="Y26"/>
      <c s="8" r="Z26"/>
      <c s="8" r="AA26"/>
      <c s="8" r="AB26"/>
      <c s="8" r="AC26"/>
    </row>
    <row r="27">
      <c t="s" s="8" r="A27">
        <v>101</v>
      </c>
      <c t="s" s="8" r="B27">
        <v>2236</v>
      </c>
      <c s="8" r="C27"/>
      <c t="s" s="8" r="D27">
        <v>2237</v>
      </c>
      <c s="8" r="E27"/>
      <c s="8" r="F27"/>
      <c t="s" s="8" r="G27">
        <v>2150</v>
      </c>
      <c t="s" s="8" r="H27">
        <v>2237</v>
      </c>
      <c t="s" s="8" r="I27">
        <v>2207</v>
      </c>
      <c t="s" s="8" r="J27">
        <v>2238</v>
      </c>
      <c s="8" r="K27"/>
      <c s="8" r="L27"/>
      <c s="8" r="M27"/>
      <c s="8" r="N27"/>
      <c s="8" r="O27"/>
      <c s="8" r="P27"/>
      <c s="8" r="Q27"/>
      <c s="8" r="R27"/>
      <c s="8" r="S27"/>
      <c s="8" r="T27"/>
      <c s="8" r="U27"/>
      <c s="8" r="V27"/>
      <c s="8" r="W27"/>
      <c s="8" r="X27"/>
      <c s="8" r="Y27"/>
      <c s="8" r="Z27"/>
      <c s="8" r="AA27"/>
      <c s="8" r="AB27"/>
      <c s="8" r="AC27"/>
    </row>
    <row r="28">
      <c t="s" s="8" r="A28">
        <v>12</v>
      </c>
      <c t="s" s="8" r="B28">
        <v>2239</v>
      </c>
      <c s="8" r="C28"/>
      <c t="s" s="8" r="D28">
        <v>2240</v>
      </c>
      <c s="8" r="E28"/>
      <c s="8" r="F28"/>
      <c t="s" s="8" r="G28">
        <v>2150</v>
      </c>
      <c t="s" s="8" r="H28">
        <v>2240</v>
      </c>
      <c t="s" s="8" r="I28">
        <v>2241</v>
      </c>
      <c t="s" s="8" r="J28">
        <v>2242</v>
      </c>
      <c s="8" r="K28"/>
      <c t="s" s="8" r="L28">
        <v>2243</v>
      </c>
      <c t="s" s="8" r="M28">
        <v>2244</v>
      </c>
      <c s="8" r="N28"/>
      <c s="8" r="O28"/>
      <c s="8" r="P28"/>
      <c s="8" r="Q28"/>
      <c s="8" r="R28"/>
      <c s="8" r="S28"/>
      <c s="8" r="T28"/>
      <c s="8" r="U28"/>
      <c s="8" r="V28"/>
      <c s="8" r="W28"/>
      <c s="8" r="X28"/>
      <c s="8" r="Y28"/>
      <c s="8" r="Z28"/>
      <c s="8" r="AA28"/>
      <c s="8" r="AB28"/>
      <c s="8" r="AC28"/>
    </row>
    <row r="29">
      <c t="s" s="8" r="A29">
        <v>12</v>
      </c>
      <c t="s" s="8" r="B29">
        <v>2245</v>
      </c>
      <c s="8" r="C29"/>
      <c t="s" s="8" r="D29">
        <v>2246</v>
      </c>
      <c s="8" r="E29"/>
      <c s="8" r="F29"/>
      <c t="s" s="8" r="G29">
        <v>2150</v>
      </c>
      <c t="s" s="8" r="H29">
        <v>2246</v>
      </c>
      <c t="s" s="8" r="I29">
        <v>2241</v>
      </c>
      <c t="s" s="8" r="J29">
        <v>2247</v>
      </c>
      <c s="8" r="K29"/>
      <c t="s" s="8" r="L29">
        <v>2248</v>
      </c>
      <c t="s" s="8" r="M29">
        <v>2249</v>
      </c>
      <c s="8" r="N29"/>
      <c s="8" r="O29"/>
      <c s="8" r="P29"/>
      <c s="8" r="Q29"/>
      <c s="8" r="R29"/>
      <c s="8" r="S29"/>
      <c s="8" r="T29"/>
      <c s="8" r="U29"/>
      <c s="8" r="V29"/>
      <c s="8" r="W29"/>
      <c s="8" r="X29"/>
      <c s="8" r="Y29"/>
      <c s="8" r="Z29"/>
      <c s="8" r="AA29"/>
      <c s="8" r="AB29"/>
      <c s="8" r="AC29"/>
    </row>
    <row r="30">
      <c t="s" s="8" r="A30">
        <v>101</v>
      </c>
      <c t="s" s="8" r="B30">
        <v>2250</v>
      </c>
      <c s="8" r="C30"/>
      <c t="s" s="8" r="D30">
        <v>2251</v>
      </c>
      <c t="s" s="8" r="E30">
        <v>2252</v>
      </c>
      <c t="s" s="8" r="F30">
        <v>2253</v>
      </c>
      <c t="s" s="8" r="G30">
        <v>2150</v>
      </c>
      <c t="s" s="8" r="H30">
        <v>2251</v>
      </c>
      <c t="s" s="8" r="I30">
        <v>2254</v>
      </c>
      <c t="s" s="8" r="J30">
        <v>2255</v>
      </c>
      <c s="8" r="K30"/>
      <c t="s" s="8" r="L30">
        <v>2256</v>
      </c>
      <c s="8" r="M30"/>
      <c s="8" r="N30"/>
      <c s="8" r="O30"/>
      <c s="8" r="P30"/>
      <c s="8" r="Q30"/>
      <c s="8" r="R30"/>
      <c s="8" r="S30"/>
      <c s="8" r="T30"/>
      <c s="8" r="U30"/>
      <c s="8" r="V30"/>
      <c s="8" r="W30"/>
      <c s="8" r="X30"/>
      <c s="8" r="Y30"/>
      <c s="8" r="Z30"/>
      <c s="8" r="AA30"/>
      <c s="8" r="AB30"/>
      <c s="8" r="AC30"/>
    </row>
    <row r="31">
      <c t="s" s="8" r="A31">
        <v>101</v>
      </c>
      <c t="s" s="8" r="B31">
        <v>2257</v>
      </c>
      <c s="8" r="C31"/>
      <c t="s" s="8" r="D31">
        <v>2258</v>
      </c>
      <c t="s" s="8" r="E31">
        <v>2252</v>
      </c>
      <c t="s" s="8" r="F31">
        <v>2253</v>
      </c>
      <c t="s" s="8" r="G31">
        <v>2150</v>
      </c>
      <c t="s" s="8" r="H31">
        <v>2258</v>
      </c>
      <c t="s" s="8" r="I31">
        <v>2254</v>
      </c>
      <c t="s" s="8" r="J31">
        <v>2255</v>
      </c>
      <c s="8" r="K31"/>
      <c t="s" s="8" r="L31">
        <v>2259</v>
      </c>
      <c s="8" r="M31"/>
      <c s="8" r="N31"/>
      <c s="8" r="O31"/>
      <c s="8" r="P31"/>
      <c s="8" r="Q31"/>
      <c s="8" r="R31"/>
      <c s="8" r="S31"/>
      <c s="8" r="T31"/>
      <c s="8" r="U31"/>
      <c s="8" r="V31"/>
      <c s="8" r="W31"/>
      <c s="8" r="X31"/>
      <c s="8" r="Y31"/>
      <c s="8" r="Z31"/>
      <c s="8" r="AA31"/>
      <c s="8" r="AB31"/>
      <c s="8" r="AC31"/>
    </row>
    <row r="32">
      <c t="s" s="8" r="A32">
        <v>101</v>
      </c>
      <c t="s" s="8" r="B32">
        <v>2260</v>
      </c>
      <c s="8" r="C32"/>
      <c t="s" s="8" r="D32">
        <v>2261</v>
      </c>
      <c t="s" s="8" r="E32">
        <v>2252</v>
      </c>
      <c t="s" s="8" r="F32">
        <v>2253</v>
      </c>
      <c t="s" s="8" r="G32">
        <v>2150</v>
      </c>
      <c t="s" s="8" r="H32">
        <v>2261</v>
      </c>
      <c t="s" s="8" r="I32">
        <v>2254</v>
      </c>
      <c t="s" s="8" r="J32">
        <v>2262</v>
      </c>
      <c s="8" r="K32"/>
      <c t="s" s="8" r="L32">
        <v>2263</v>
      </c>
      <c s="8" r="M32"/>
      <c s="8" r="N32"/>
      <c s="8" r="O32"/>
      <c s="8" r="P32"/>
      <c s="8" r="Q32"/>
      <c s="8" r="R32"/>
      <c s="8" r="S32"/>
      <c s="8" r="T32"/>
      <c s="8" r="U32"/>
      <c s="8" r="V32"/>
      <c s="8" r="W32"/>
      <c s="8" r="X32"/>
      <c s="8" r="Y32"/>
      <c s="8" r="Z32"/>
      <c s="8" r="AA32"/>
      <c s="8" r="AB32"/>
      <c s="8" r="AC32"/>
    </row>
    <row r="33">
      <c t="s" s="8" r="A33">
        <v>101</v>
      </c>
      <c t="s" s="8" r="B33">
        <v>2264</v>
      </c>
      <c s="8" r="C33"/>
      <c t="s" s="8" r="D33">
        <v>2265</v>
      </c>
      <c t="s" s="8" r="E33">
        <v>2252</v>
      </c>
      <c t="s" s="8" r="F33">
        <v>2253</v>
      </c>
      <c t="s" s="8" r="G33">
        <v>2150</v>
      </c>
      <c t="s" s="8" r="H33">
        <v>2265</v>
      </c>
      <c t="s" s="8" r="I33">
        <v>2254</v>
      </c>
      <c t="s" s="8" r="J33">
        <v>2266</v>
      </c>
      <c s="8" r="K33"/>
      <c t="s" s="8" r="L33">
        <v>2267</v>
      </c>
      <c s="8" r="M33"/>
      <c s="8" r="N33"/>
      <c s="8" r="O33"/>
      <c s="8" r="P33"/>
      <c s="8" r="Q33"/>
      <c s="8" r="R33"/>
      <c s="8" r="S33"/>
      <c s="8" r="T33"/>
      <c s="8" r="U33"/>
      <c s="8" r="V33"/>
      <c s="8" r="W33"/>
      <c s="8" r="X33"/>
      <c s="8" r="Y33"/>
      <c s="8" r="Z33"/>
      <c s="8" r="AA33"/>
      <c s="8" r="AB33"/>
      <c s="8" r="AC33"/>
    </row>
    <row r="34">
      <c t="s" s="8" r="A34">
        <v>86</v>
      </c>
      <c t="s" s="8" r="B34">
        <v>2268</v>
      </c>
      <c s="8" r="C34"/>
      <c t="s" s="8" r="D34">
        <v>2269</v>
      </c>
      <c s="8" r="E34"/>
      <c s="8" r="F34"/>
      <c t="s" s="8" r="G34">
        <v>2150</v>
      </c>
      <c t="s" s="8" r="H34">
        <v>2269</v>
      </c>
      <c t="s" s="8" r="I34">
        <v>2254</v>
      </c>
      <c t="s" s="8" r="J34">
        <v>2266</v>
      </c>
      <c s="8" r="K34"/>
      <c t="s" s="8" r="L34">
        <v>2270</v>
      </c>
      <c s="8" r="M34"/>
      <c s="8" r="N34"/>
      <c s="8" r="O34"/>
      <c s="8" r="P34"/>
      <c s="8" r="Q34"/>
      <c s="8" r="R34"/>
      <c s="8" r="S34"/>
      <c s="8" r="T34"/>
      <c s="8" r="U34"/>
      <c s="8" r="V34"/>
      <c s="8" r="W34"/>
      <c s="8" r="X34"/>
      <c s="8" r="Y34"/>
      <c s="8" r="Z34"/>
      <c s="8" r="AA34"/>
      <c s="8" r="AB34"/>
      <c s="8" r="AC34"/>
    </row>
    <row r="35">
      <c t="s" s="8" r="A35">
        <v>86</v>
      </c>
      <c t="s" s="8" r="B35">
        <v>2271</v>
      </c>
      <c s="8" r="C35"/>
      <c t="s" s="8" r="D35">
        <v>2272</v>
      </c>
      <c s="8" r="E35"/>
      <c s="8" r="F35"/>
      <c t="s" s="8" r="G35">
        <v>2150</v>
      </c>
      <c t="s" s="8" r="H35">
        <v>2272</v>
      </c>
      <c t="s" s="8" r="I35">
        <v>2254</v>
      </c>
      <c t="s" s="8" r="J35">
        <v>2273</v>
      </c>
      <c s="8" r="K35"/>
      <c t="s" s="8" r="L35">
        <v>2270</v>
      </c>
      <c s="8" r="M35"/>
      <c s="8" r="N35"/>
      <c s="8" r="O35"/>
      <c s="8" r="P35"/>
      <c s="8" r="Q35"/>
      <c s="8" r="R35"/>
      <c s="8" r="S35"/>
      <c s="8" r="T35"/>
      <c s="8" r="U35"/>
      <c s="8" r="V35"/>
      <c s="8" r="W35"/>
      <c s="8" r="X35"/>
      <c s="8" r="Y35"/>
      <c s="8" r="Z35"/>
      <c s="8" r="AA35"/>
      <c s="8" r="AB35"/>
      <c s="8" r="AC35"/>
    </row>
    <row r="36">
      <c t="s" s="8" r="A36">
        <v>86</v>
      </c>
      <c t="s" s="8" r="B36">
        <v>2274</v>
      </c>
      <c s="8" r="C36"/>
      <c t="s" s="8" r="D36">
        <v>2275</v>
      </c>
      <c s="8" r="E36"/>
      <c s="8" r="F36"/>
      <c t="s" s="8" r="G36">
        <v>2150</v>
      </c>
      <c t="s" s="8" r="H36">
        <v>2275</v>
      </c>
      <c t="s" s="8" r="I36">
        <v>2254</v>
      </c>
      <c t="s" s="8" r="J36">
        <v>2276</v>
      </c>
      <c s="8" r="K36"/>
      <c t="s" s="8" r="L36">
        <v>2270</v>
      </c>
      <c s="8" r="M36"/>
      <c s="8" r="N36"/>
      <c s="8" r="O36"/>
      <c s="8" r="P36"/>
      <c s="8" r="Q36"/>
      <c s="8" r="R36"/>
      <c s="8" r="S36"/>
      <c s="8" r="T36"/>
      <c s="8" r="U36"/>
      <c s="8" r="V36"/>
      <c s="8" r="W36"/>
      <c s="8" r="X36"/>
      <c s="8" r="Y36"/>
      <c s="8" r="Z36"/>
      <c s="8" r="AA36"/>
      <c s="8" r="AB36"/>
      <c s="8" r="AC36"/>
    </row>
    <row r="37">
      <c t="s" s="8" r="A37">
        <v>12</v>
      </c>
      <c t="s" s="8" r="B37">
        <v>2277</v>
      </c>
      <c s="8" r="C37"/>
      <c t="s" s="8" r="D37">
        <v>2278</v>
      </c>
      <c t="s" s="8" r="E37">
        <v>59</v>
      </c>
      <c t="s" s="8" r="F37">
        <v>2157</v>
      </c>
      <c t="s" s="8" r="G37">
        <v>2150</v>
      </c>
      <c t="s" s="8" r="H37">
        <v>2278</v>
      </c>
      <c t="s" s="8" r="I37">
        <v>2241</v>
      </c>
      <c t="s" s="8" r="J37">
        <v>2279</v>
      </c>
      <c s="8" r="K37"/>
      <c t="s" s="8" r="L37">
        <v>2280</v>
      </c>
      <c t="s" s="8" r="M37">
        <v>2281</v>
      </c>
      <c s="8" r="N37"/>
      <c s="8" r="O37"/>
      <c s="8" r="P37"/>
      <c s="8" r="Q37"/>
      <c s="8" r="R37"/>
      <c s="8" r="S37"/>
      <c s="8" r="T37"/>
      <c s="8" r="U37"/>
      <c s="8" r="V37"/>
      <c s="8" r="W37"/>
      <c s="8" r="X37"/>
      <c s="8" r="Y37"/>
      <c s="8" r="Z37"/>
      <c s="8" r="AA37"/>
      <c s="8" r="AB37"/>
      <c s="8" r="AC37"/>
    </row>
    <row r="38">
      <c t="s" s="8" r="A38">
        <v>12</v>
      </c>
      <c t="s" s="8" r="B38">
        <v>2282</v>
      </c>
      <c s="8" r="C38"/>
      <c t="s" s="8" r="D38">
        <v>2283</v>
      </c>
      <c t="s" s="8" r="E38">
        <v>59</v>
      </c>
      <c t="s" s="8" r="F38">
        <v>2284</v>
      </c>
      <c t="s" s="8" r="G38">
        <v>2150</v>
      </c>
      <c t="s" s="8" r="H38">
        <v>2283</v>
      </c>
      <c t="s" s="8" r="I38">
        <v>2241</v>
      </c>
      <c t="s" s="8" r="J38">
        <v>2285</v>
      </c>
      <c s="8" r="K38"/>
      <c t="s" s="8" r="L38">
        <v>2286</v>
      </c>
      <c t="s" s="8" r="M38">
        <v>2287</v>
      </c>
      <c s="8" r="N38"/>
      <c s="8" r="O38"/>
      <c s="8" r="P38"/>
      <c s="8" r="Q38"/>
      <c s="8" r="R38"/>
      <c s="8" r="S38"/>
      <c s="8" r="T38"/>
      <c s="8" r="U38"/>
      <c s="8" r="V38"/>
      <c s="8" r="W38"/>
      <c s="8" r="X38"/>
      <c s="8" r="Y38"/>
      <c s="8" r="Z38"/>
      <c s="8" r="AA38"/>
      <c s="8" r="AB38"/>
      <c s="8" r="AC38"/>
    </row>
    <row r="39">
      <c t="s" s="8" r="A39">
        <v>12</v>
      </c>
      <c t="s" s="8" r="B39">
        <v>2288</v>
      </c>
      <c s="8" r="C39"/>
      <c t="s" s="8" r="D39">
        <v>2289</v>
      </c>
      <c t="s" s="8" r="E39">
        <v>59</v>
      </c>
      <c t="s" s="8" r="F39">
        <v>2157</v>
      </c>
      <c t="s" s="8" r="G39">
        <v>2150</v>
      </c>
      <c t="s" s="8" r="H39">
        <v>2289</v>
      </c>
      <c t="s" s="8" r="I39">
        <v>2241</v>
      </c>
      <c t="s" s="8" r="J39">
        <v>2290</v>
      </c>
      <c s="8" r="K39"/>
      <c t="s" s="8" r="L39">
        <v>2291</v>
      </c>
      <c t="s" s="8" r="M39">
        <v>2292</v>
      </c>
      <c s="8" r="N39"/>
      <c s="8" r="O39"/>
      <c s="8" r="P39"/>
      <c s="8" r="Q39"/>
      <c s="8" r="R39"/>
      <c s="8" r="S39"/>
      <c s="8" r="T39"/>
      <c s="8" r="U39"/>
      <c s="8" r="V39"/>
      <c s="8" r="W39"/>
      <c s="8" r="X39"/>
      <c s="8" r="Y39"/>
      <c s="8" r="Z39"/>
      <c s="8" r="AA39"/>
      <c s="8" r="AB39"/>
      <c s="8" r="AC39"/>
    </row>
    <row r="40">
      <c t="s" s="8" r="A40">
        <v>99</v>
      </c>
      <c t="s" s="8" r="B40">
        <v>2293</v>
      </c>
      <c s="8" r="C40"/>
      <c t="s" s="8" r="D40">
        <v>2294</v>
      </c>
      <c t="s" s="8" r="E40">
        <v>2295</v>
      </c>
      <c t="s" s="8" r="F40">
        <v>2296</v>
      </c>
      <c t="s" s="8" r="G40">
        <v>2134</v>
      </c>
      <c t="s" s="8" r="H40">
        <v>2297</v>
      </c>
      <c s="8" r="I40"/>
      <c t="s" s="8" r="J40">
        <v>2298</v>
      </c>
      <c s="8" r="K40"/>
      <c t="s" s="8" r="L40">
        <v>2299</v>
      </c>
      <c s="8" r="M40"/>
      <c s="8" r="N40"/>
      <c s="8" r="O40"/>
      <c s="8" r="P40"/>
      <c s="8" r="Q40"/>
      <c s="8" r="R40"/>
      <c s="8" r="S40"/>
      <c s="8" r="T40"/>
      <c s="8" r="U40"/>
      <c s="8" r="V40"/>
      <c s="8" r="W40"/>
      <c s="8" r="X40"/>
      <c s="8" r="Y40"/>
      <c s="8" r="Z40"/>
      <c s="8" r="AA40"/>
      <c s="8" r="AB40"/>
      <c s="8" r="AC40"/>
    </row>
    <row r="41">
      <c t="s" s="8" r="A41">
        <v>99</v>
      </c>
      <c t="s" s="8" r="B41">
        <v>2300</v>
      </c>
      <c s="8" r="C41"/>
      <c t="s" s="8" r="D41">
        <v>2301</v>
      </c>
      <c t="s" s="8" r="E41">
        <v>2302</v>
      </c>
      <c t="s" s="8" r="F41">
        <v>2157</v>
      </c>
      <c t="s" s="8" r="G41">
        <v>2150</v>
      </c>
      <c t="s" s="8" r="H41">
        <v>2301</v>
      </c>
      <c t="s" s="8" r="I41">
        <v>2303</v>
      </c>
      <c t="s" s="8" r="J41">
        <v>2304</v>
      </c>
      <c s="8" r="K41"/>
      <c t="s" s="8" r="L41">
        <v>2305</v>
      </c>
      <c s="8" r="M41"/>
      <c s="8" r="N41"/>
      <c s="8" r="O41"/>
      <c s="8" r="P41"/>
      <c s="8" r="Q41"/>
      <c s="8" r="R41"/>
      <c s="8" r="S41"/>
      <c s="8" r="T41"/>
      <c s="8" r="U41"/>
      <c s="8" r="V41"/>
      <c s="8" r="W41"/>
      <c s="8" r="X41"/>
      <c s="8" r="Y41"/>
      <c s="8" r="Z41"/>
      <c s="8" r="AA41"/>
      <c s="8" r="AB41"/>
      <c s="8" r="AC41"/>
    </row>
    <row r="42">
      <c t="s" s="8" r="A42">
        <v>99</v>
      </c>
      <c t="s" s="8" r="B42">
        <v>2306</v>
      </c>
      <c s="8" r="C42"/>
      <c t="s" s="8" r="D42">
        <v>2307</v>
      </c>
      <c t="s" s="8" r="E42">
        <v>2302</v>
      </c>
      <c t="s" s="8" r="F42">
        <v>2157</v>
      </c>
      <c t="s" s="8" r="G42">
        <v>2150</v>
      </c>
      <c t="s" s="8" r="H42">
        <v>2307</v>
      </c>
      <c t="s" s="8" r="I42">
        <v>2303</v>
      </c>
      <c t="s" s="8" r="J42">
        <v>2304</v>
      </c>
      <c s="8" r="K42"/>
      <c t="s" s="8" r="L42">
        <v>2308</v>
      </c>
      <c s="8" r="M42"/>
      <c s="8" r="N42"/>
      <c s="8" r="O42"/>
      <c s="8" r="P42"/>
      <c s="8" r="Q42"/>
      <c s="8" r="R42"/>
      <c s="8" r="S42"/>
      <c s="8" r="T42"/>
      <c s="8" r="U42"/>
      <c s="8" r="V42"/>
      <c s="8" r="W42"/>
      <c s="8" r="X42"/>
      <c s="8" r="Y42"/>
      <c s="8" r="Z42"/>
      <c s="8" r="AA42"/>
      <c s="8" r="AB42"/>
      <c s="8" r="AC42"/>
    </row>
    <row r="43">
      <c t="s" s="8" r="A43">
        <v>99</v>
      </c>
      <c t="s" s="8" r="B43">
        <v>2309</v>
      </c>
      <c s="8" r="C43"/>
      <c t="s" s="8" r="D43">
        <v>2310</v>
      </c>
      <c t="s" s="8" r="E43">
        <v>2302</v>
      </c>
      <c t="s" s="8" r="F43">
        <v>2157</v>
      </c>
      <c t="s" s="8" r="G43">
        <v>2150</v>
      </c>
      <c t="s" s="8" r="H43">
        <v>2310</v>
      </c>
      <c t="s" s="8" r="I43">
        <v>2303</v>
      </c>
      <c t="s" s="8" r="J43">
        <v>2311</v>
      </c>
      <c s="8" r="K43"/>
      <c t="s" s="8" r="L43">
        <v>2312</v>
      </c>
      <c s="8" r="M43"/>
      <c s="8" r="N43"/>
      <c s="8" r="O43"/>
      <c s="8" r="P43"/>
      <c s="8" r="Q43"/>
      <c s="8" r="R43"/>
      <c s="8" r="S43"/>
      <c s="8" r="T43"/>
      <c s="8" r="U43"/>
      <c s="8" r="V43"/>
      <c s="8" r="W43"/>
      <c s="8" r="X43"/>
      <c s="8" r="Y43"/>
      <c s="8" r="Z43"/>
      <c s="8" r="AA43"/>
      <c s="8" r="AB43"/>
      <c s="8" r="AC43"/>
    </row>
    <row r="44">
      <c t="s" s="8" r="A44">
        <v>99</v>
      </c>
      <c t="s" s="8" r="B44">
        <v>2313</v>
      </c>
      <c s="8" r="C44"/>
      <c t="s" s="8" r="D44">
        <v>2314</v>
      </c>
      <c t="s" s="8" r="E44">
        <v>2302</v>
      </c>
      <c t="s" s="8" r="F44">
        <v>2157</v>
      </c>
      <c t="s" s="8" r="G44">
        <v>2150</v>
      </c>
      <c t="s" s="8" r="H44">
        <v>2314</v>
      </c>
      <c t="s" s="8" r="I44">
        <v>2303</v>
      </c>
      <c t="s" s="8" r="J44">
        <v>2315</v>
      </c>
      <c s="8" r="K44"/>
      <c t="s" s="8" r="L44">
        <v>2316</v>
      </c>
      <c s="8" r="M44"/>
      <c s="8" r="N44"/>
      <c s="8" r="O44"/>
      <c s="8" r="P44"/>
      <c s="8" r="Q44"/>
      <c s="8" r="R44"/>
      <c s="8" r="S44"/>
      <c s="8" r="T44"/>
      <c s="8" r="U44"/>
      <c s="8" r="V44"/>
      <c s="8" r="W44"/>
      <c s="8" r="X44"/>
      <c s="8" r="Y44"/>
      <c s="8" r="Z44"/>
      <c s="8" r="AA44"/>
      <c s="8" r="AB44"/>
      <c s="8" r="AC44"/>
    </row>
    <row r="45">
      <c t="s" s="8" r="A45">
        <v>99</v>
      </c>
      <c t="s" s="8" r="B45">
        <v>2317</v>
      </c>
      <c s="8" r="C45"/>
      <c t="s" s="8" r="D45">
        <v>2318</v>
      </c>
      <c t="s" s="8" r="E45">
        <v>2302</v>
      </c>
      <c t="s" s="8" r="F45">
        <v>2157</v>
      </c>
      <c t="s" s="8" r="G45">
        <v>2150</v>
      </c>
      <c t="s" s="8" r="H45">
        <v>2318</v>
      </c>
      <c t="s" s="8" r="I45">
        <v>2303</v>
      </c>
      <c t="s" s="8" r="J45">
        <v>2319</v>
      </c>
      <c s="8" r="K45"/>
      <c t="s" s="8" r="L45">
        <v>2320</v>
      </c>
      <c s="8" r="M45"/>
      <c s="8" r="N45"/>
      <c s="8" r="O45"/>
      <c s="8" r="P45"/>
      <c s="8" r="Q45"/>
      <c s="8" r="R45"/>
      <c s="8" r="S45"/>
      <c s="8" r="T45"/>
      <c s="8" r="U45"/>
      <c s="8" r="V45"/>
      <c s="8" r="W45"/>
      <c s="8" r="X45"/>
      <c s="8" r="Y45"/>
      <c s="8" r="Z45"/>
      <c s="8" r="AA45"/>
      <c s="8" r="AB45"/>
      <c s="8" r="AC45"/>
    </row>
    <row r="46">
      <c t="s" s="8" r="A46">
        <v>99</v>
      </c>
      <c t="s" s="8" r="B46">
        <v>2321</v>
      </c>
      <c s="8" r="C46"/>
      <c t="s" s="8" r="D46">
        <v>2322</v>
      </c>
      <c t="s" s="8" r="E46">
        <v>2302</v>
      </c>
      <c t="s" s="8" r="F46">
        <v>2157</v>
      </c>
      <c t="s" s="8" r="G46">
        <v>2150</v>
      </c>
      <c t="s" s="8" r="H46">
        <v>2322</v>
      </c>
      <c t="s" s="8" r="I46">
        <v>2303</v>
      </c>
      <c t="s" s="8" r="J46">
        <v>2323</v>
      </c>
      <c s="8" r="K46"/>
      <c t="s" s="8" r="L46">
        <v>2324</v>
      </c>
      <c s="8" r="M46"/>
      <c s="8" r="N46"/>
      <c s="8" r="O46"/>
      <c s="8" r="P46"/>
      <c s="8" r="Q46"/>
      <c s="8" r="R46"/>
      <c s="8" r="S46"/>
      <c s="8" r="T46"/>
      <c s="8" r="U46"/>
      <c s="8" r="V46"/>
      <c s="8" r="W46"/>
      <c s="8" r="X46"/>
      <c s="8" r="Y46"/>
      <c s="8" r="Z46"/>
      <c s="8" r="AA46"/>
      <c s="8" r="AB46"/>
      <c s="8" r="AC46"/>
    </row>
    <row r="47">
      <c t="s" s="8" r="A47">
        <v>99</v>
      </c>
      <c t="s" s="8" r="B47">
        <v>2325</v>
      </c>
      <c s="8" r="C47"/>
      <c t="s" s="8" r="D47">
        <v>2326</v>
      </c>
      <c t="s" s="8" r="E47">
        <v>2327</v>
      </c>
      <c t="s" s="8" r="F47">
        <v>2157</v>
      </c>
      <c t="s" s="8" r="G47">
        <v>2150</v>
      </c>
      <c t="s" s="8" r="H47">
        <v>2326</v>
      </c>
      <c t="s" s="8" r="I47">
        <v>2328</v>
      </c>
      <c t="s" s="8" r="J47">
        <v>2304</v>
      </c>
      <c s="8" r="K47"/>
      <c t="s" s="8" r="L47">
        <v>2329</v>
      </c>
      <c s="8" r="M47"/>
      <c s="8" r="N47"/>
      <c s="8" r="O47"/>
      <c s="8" r="P47"/>
      <c s="8" r="Q47"/>
      <c s="8" r="R47"/>
      <c s="8" r="S47"/>
      <c s="8" r="T47"/>
      <c s="8" r="U47"/>
      <c s="8" r="V47"/>
      <c s="8" r="W47"/>
      <c s="8" r="X47"/>
      <c s="8" r="Y47"/>
      <c s="8" r="Z47"/>
      <c s="8" r="AA47"/>
      <c s="8" r="AB47"/>
      <c s="8" r="AC47"/>
    </row>
    <row r="48">
      <c t="s" s="8" r="A48">
        <v>99</v>
      </c>
      <c t="s" s="8" r="B48">
        <v>2330</v>
      </c>
      <c s="8" r="C48"/>
      <c t="s" s="8" r="D48">
        <v>2331</v>
      </c>
      <c t="s" s="8" r="E48">
        <v>2327</v>
      </c>
      <c t="s" s="8" r="F48">
        <v>2157</v>
      </c>
      <c t="s" s="8" r="G48">
        <v>2150</v>
      </c>
      <c t="s" s="8" r="H48">
        <v>2331</v>
      </c>
      <c t="s" s="8" r="I48">
        <v>2328</v>
      </c>
      <c t="s" s="8" r="J48">
        <v>2304</v>
      </c>
      <c s="8" r="K48"/>
      <c t="s" s="8" r="L48">
        <v>2332</v>
      </c>
      <c s="8" r="M48"/>
      <c s="8" r="N48"/>
      <c s="8" r="O48"/>
      <c s="8" r="P48"/>
      <c s="8" r="Q48"/>
      <c s="8" r="R48"/>
      <c s="8" r="S48"/>
      <c s="8" r="T48"/>
      <c s="8" r="U48"/>
      <c s="8" r="V48"/>
      <c s="8" r="W48"/>
      <c s="8" r="X48"/>
      <c s="8" r="Y48"/>
      <c s="8" r="Z48"/>
      <c s="8" r="AA48"/>
      <c s="8" r="AB48"/>
      <c s="8" r="AC48"/>
    </row>
    <row r="49">
      <c t="s" s="8" r="A49">
        <v>99</v>
      </c>
      <c t="s" s="8" r="B49">
        <v>2333</v>
      </c>
      <c s="8" r="C49"/>
      <c t="s" s="8" r="D49">
        <v>2334</v>
      </c>
      <c t="s" s="8" r="E49">
        <v>2327</v>
      </c>
      <c t="s" s="8" r="F49">
        <v>2157</v>
      </c>
      <c t="s" s="8" r="G49">
        <v>2150</v>
      </c>
      <c t="s" s="8" r="H49">
        <v>2334</v>
      </c>
      <c t="s" s="8" r="I49">
        <v>2328</v>
      </c>
      <c t="s" s="8" r="J49">
        <v>2319</v>
      </c>
      <c s="8" r="K49"/>
      <c t="s" s="8" r="L49">
        <v>2335</v>
      </c>
      <c s="8" r="M49"/>
      <c s="8" r="N49"/>
      <c s="8" r="O49"/>
      <c s="8" r="P49"/>
      <c s="8" r="Q49"/>
      <c s="8" r="R49"/>
      <c s="8" r="S49"/>
      <c s="8" r="T49"/>
      <c s="8" r="U49"/>
      <c s="8" r="V49"/>
      <c s="8" r="W49"/>
      <c s="8" r="X49"/>
      <c s="8" r="Y49"/>
      <c s="8" r="Z49"/>
      <c s="8" r="AA49"/>
      <c s="8" r="AB49"/>
      <c s="8" r="AC49"/>
    </row>
    <row r="50">
      <c t="s" s="8" r="A50">
        <v>99</v>
      </c>
      <c t="s" s="8" r="B50">
        <v>2336</v>
      </c>
      <c s="8" r="C50"/>
      <c t="s" s="8" r="D50">
        <v>2337</v>
      </c>
      <c t="s" s="8" r="E50">
        <v>2327</v>
      </c>
      <c t="s" s="8" r="F50">
        <v>2157</v>
      </c>
      <c t="s" s="8" r="G50">
        <v>2150</v>
      </c>
      <c t="s" s="8" r="H50">
        <v>2337</v>
      </c>
      <c t="s" s="8" r="I50">
        <v>2328</v>
      </c>
      <c t="s" s="8" r="J50">
        <v>2338</v>
      </c>
      <c s="8" r="K50"/>
      <c t="s" s="8" r="L50">
        <v>2339</v>
      </c>
      <c s="8" r="M50"/>
      <c s="8" r="N50"/>
      <c s="8" r="O50"/>
      <c s="8" r="P50"/>
      <c s="8" r="Q50"/>
      <c s="8" r="R50"/>
      <c s="8" r="S50"/>
      <c s="8" r="T50"/>
      <c s="8" r="U50"/>
      <c s="8" r="V50"/>
      <c s="8" r="W50"/>
      <c s="8" r="X50"/>
      <c s="8" r="Y50"/>
      <c s="8" r="Z50"/>
      <c s="8" r="AA50"/>
      <c s="8" r="AB50"/>
      <c s="8" r="AC50"/>
    </row>
    <row r="51">
      <c t="s" s="8" r="A51">
        <v>99</v>
      </c>
      <c t="s" s="8" r="B51">
        <v>2340</v>
      </c>
      <c s="8" r="C51"/>
      <c t="s" s="8" r="D51">
        <v>2341</v>
      </c>
      <c t="s" s="8" r="E51">
        <v>2295</v>
      </c>
      <c t="s" s="8" r="F51">
        <v>2296</v>
      </c>
      <c t="s" s="8" r="G51">
        <v>2150</v>
      </c>
      <c t="s" s="8" r="H51">
        <v>2341</v>
      </c>
      <c t="s" s="8" r="I51">
        <v>2254</v>
      </c>
      <c t="s" s="8" r="J51">
        <v>2342</v>
      </c>
      <c s="8" r="K51"/>
      <c t="s" s="8" r="L51">
        <v>2343</v>
      </c>
      <c s="8" r="M51"/>
      <c s="8" r="N51"/>
      <c s="8" r="O51"/>
      <c s="8" r="P51"/>
      <c s="8" r="Q51"/>
      <c s="8" r="R51"/>
      <c s="8" r="S51"/>
      <c s="8" r="T51"/>
      <c s="8" r="U51"/>
      <c s="8" r="V51"/>
      <c s="8" r="W51"/>
      <c s="8" r="X51"/>
      <c s="8" r="Y51"/>
      <c s="8" r="Z51"/>
      <c s="8" r="AA51"/>
      <c s="8" r="AB51"/>
      <c s="8" r="AC51"/>
    </row>
    <row r="52">
      <c t="s" s="8" r="A52">
        <v>99</v>
      </c>
      <c t="s" s="8" r="B52">
        <v>2344</v>
      </c>
      <c s="8" r="C52"/>
      <c t="s" s="8" r="D52">
        <v>2345</v>
      </c>
      <c t="s" s="8" r="E52">
        <v>2295</v>
      </c>
      <c t="s" s="8" r="F52">
        <v>2296</v>
      </c>
      <c t="s" s="8" r="G52">
        <v>2150</v>
      </c>
      <c t="s" s="8" r="H52">
        <v>2345</v>
      </c>
      <c t="s" s="8" r="I52">
        <v>2254</v>
      </c>
      <c t="s" s="8" r="J52">
        <v>2342</v>
      </c>
      <c s="8" r="K52"/>
      <c t="s" s="8" r="L52">
        <v>2346</v>
      </c>
      <c s="8" r="M52"/>
      <c s="8" r="N52"/>
      <c s="8" r="O52"/>
      <c s="8" r="P52"/>
      <c s="8" r="Q52"/>
      <c s="8" r="R52"/>
      <c s="8" r="S52"/>
      <c s="8" r="T52"/>
      <c s="8" r="U52"/>
      <c s="8" r="V52"/>
      <c s="8" r="W52"/>
      <c s="8" r="X52"/>
      <c s="8" r="Y52"/>
      <c s="8" r="Z52"/>
      <c s="8" r="AA52"/>
      <c s="8" r="AB52"/>
      <c s="8" r="AC52"/>
    </row>
    <row r="53">
      <c t="s" s="8" r="A53">
        <v>73</v>
      </c>
      <c t="s" s="8" r="B53">
        <v>2347</v>
      </c>
      <c s="8" r="C53"/>
      <c t="s" s="8" r="D53">
        <v>2348</v>
      </c>
      <c t="s" s="8" r="E53">
        <v>73</v>
      </c>
      <c t="s" s="8" r="F53">
        <v>2157</v>
      </c>
      <c t="s" s="8" r="G53">
        <v>2150</v>
      </c>
      <c t="s" s="8" r="H53">
        <v>2348</v>
      </c>
      <c t="s" s="8" r="I53">
        <v>2349</v>
      </c>
      <c t="s" s="8" r="J53">
        <v>2350</v>
      </c>
      <c s="8" r="K53"/>
      <c t="s" s="8" r="L53">
        <v>2351</v>
      </c>
      <c s="8" r="M53"/>
      <c s="8" r="N53"/>
      <c s="8" r="O53"/>
      <c s="8" r="P53"/>
      <c s="8" r="Q53"/>
      <c s="8" r="R53"/>
      <c s="8" r="S53"/>
      <c s="8" r="T53"/>
      <c s="8" r="U53"/>
      <c s="8" r="V53"/>
      <c s="8" r="W53"/>
      <c s="8" r="X53"/>
      <c s="8" r="Y53"/>
      <c s="8" r="Z53"/>
      <c s="8" r="AA53"/>
      <c s="8" r="AB53"/>
      <c s="8" r="AC53"/>
    </row>
    <row r="54">
      <c t="s" s="8" r="A54">
        <v>73</v>
      </c>
      <c t="s" s="8" r="B54">
        <v>2352</v>
      </c>
      <c s="8" r="C54"/>
      <c t="s" s="8" r="D54">
        <v>2353</v>
      </c>
      <c t="s" s="8" r="E54">
        <v>73</v>
      </c>
      <c t="s" s="8" r="F54">
        <v>2157</v>
      </c>
      <c t="s" s="8" r="G54">
        <v>2150</v>
      </c>
      <c t="s" s="8" r="H54">
        <v>2353</v>
      </c>
      <c t="s" s="8" r="I54">
        <v>2349</v>
      </c>
      <c t="s" s="8" r="J54">
        <v>2354</v>
      </c>
      <c s="8" r="K54"/>
      <c t="s" s="8" r="L54">
        <v>2355</v>
      </c>
      <c s="8" r="M54"/>
      <c s="8" r="N54"/>
      <c s="8" r="O54"/>
      <c s="8" r="P54"/>
      <c s="8" r="Q54"/>
      <c s="8" r="R54"/>
      <c s="8" r="S54"/>
      <c s="8" r="T54"/>
      <c s="8" r="U54"/>
      <c s="8" r="V54"/>
      <c s="8" r="W54"/>
      <c s="8" r="X54"/>
      <c s="8" r="Y54"/>
      <c s="8" r="Z54"/>
      <c s="8" r="AA54"/>
      <c s="8" r="AB54"/>
      <c s="8" r="AC54"/>
    </row>
    <row r="55">
      <c t="s" s="8" r="A55">
        <v>12</v>
      </c>
      <c t="s" s="8" r="B55">
        <v>2356</v>
      </c>
      <c s="8" r="C55"/>
      <c t="s" s="8" r="D55">
        <v>2357</v>
      </c>
      <c t="s" s="8" r="E55">
        <v>1582</v>
      </c>
      <c t="s" s="8" r="F55">
        <v>2358</v>
      </c>
      <c t="s" s="8" r="G55">
        <v>2150</v>
      </c>
      <c t="s" s="8" r="H55">
        <v>2357</v>
      </c>
      <c t="s" s="8" r="I55">
        <v>2359</v>
      </c>
      <c t="s" s="18" r="J55">
        <v>2360</v>
      </c>
      <c s="8" r="K55"/>
      <c t="s" s="8" r="L55">
        <v>2361</v>
      </c>
      <c t="s" s="8" r="M55">
        <v>2362</v>
      </c>
      <c s="8" r="N55"/>
      <c s="8" r="O55"/>
      <c s="8" r="P55"/>
      <c s="8" r="Q55"/>
      <c s="8" r="R55"/>
      <c s="8" r="S55"/>
      <c s="8" r="T55"/>
      <c s="8" r="U55"/>
      <c s="8" r="V55"/>
      <c s="8" r="W55"/>
      <c s="8" r="X55"/>
      <c s="8" r="Y55"/>
      <c s="8" r="Z55"/>
      <c s="8" r="AA55"/>
      <c s="8" r="AB55"/>
      <c s="8" r="AC55"/>
    </row>
    <row r="56">
      <c t="s" s="8" r="A56">
        <v>12</v>
      </c>
      <c t="s" s="8" r="B56">
        <v>2363</v>
      </c>
      <c s="8" r="C56"/>
      <c t="s" s="8" r="D56">
        <v>2364</v>
      </c>
      <c t="s" s="8" r="E56">
        <v>1582</v>
      </c>
      <c t="s" s="8" r="F56">
        <v>2358</v>
      </c>
      <c t="s" s="8" r="G56">
        <v>2150</v>
      </c>
      <c t="s" s="8" r="H56">
        <v>2364</v>
      </c>
      <c t="s" s="8" r="I56">
        <v>2359</v>
      </c>
      <c t="s" s="18" r="J56">
        <v>2360</v>
      </c>
      <c s="8" r="K56"/>
      <c t="s" s="8" r="L56">
        <v>2365</v>
      </c>
      <c t="s" s="8" r="M56">
        <v>2362</v>
      </c>
      <c s="8" r="N56"/>
      <c s="8" r="O56"/>
      <c s="8" r="P56"/>
      <c s="8" r="Q56"/>
      <c s="8" r="R56"/>
      <c s="8" r="S56"/>
      <c s="8" r="T56"/>
      <c s="8" r="U56"/>
      <c s="8" r="V56"/>
      <c s="8" r="W56"/>
      <c s="8" r="X56"/>
      <c s="8" r="Y56"/>
      <c s="8" r="Z56"/>
      <c s="8" r="AA56"/>
      <c s="8" r="AB56"/>
      <c s="8" r="AC56"/>
    </row>
    <row r="57">
      <c t="s" s="8" r="A57">
        <v>12</v>
      </c>
      <c t="s" s="8" r="B57">
        <v>2366</v>
      </c>
      <c s="8" r="C57"/>
      <c t="s" s="8" r="D57">
        <v>2367</v>
      </c>
      <c t="s" s="8" r="E57">
        <v>1582</v>
      </c>
      <c t="s" s="8" r="F57">
        <v>2368</v>
      </c>
      <c t="s" s="8" r="G57">
        <v>2150</v>
      </c>
      <c t="s" s="8" r="H57">
        <v>2367</v>
      </c>
      <c t="s" s="8" r="I57">
        <v>2359</v>
      </c>
      <c t="s" s="8" r="J57">
        <v>2360</v>
      </c>
      <c s="8" r="K57"/>
      <c t="s" s="8" r="L57">
        <v>2369</v>
      </c>
      <c s="8" r="M57"/>
      <c s="8" r="N57"/>
      <c s="8" r="O57"/>
      <c s="8" r="P57"/>
      <c s="8" r="Q57"/>
      <c s="8" r="R57"/>
      <c s="8" r="S57"/>
      <c s="8" r="T57"/>
      <c s="8" r="U57"/>
      <c s="8" r="V57"/>
      <c s="8" r="W57"/>
      <c s="8" r="X57"/>
      <c s="8" r="Y57"/>
      <c s="8" r="Z57"/>
      <c s="8" r="AA57"/>
      <c s="8" r="AB57"/>
      <c s="8" r="AC57"/>
    </row>
    <row r="58">
      <c t="s" s="8" r="A58">
        <v>12</v>
      </c>
      <c t="s" s="8" r="B58">
        <v>2370</v>
      </c>
      <c s="8" r="C58"/>
      <c t="s" s="8" r="D58">
        <v>2371</v>
      </c>
      <c t="s" s="8" r="E58">
        <v>1582</v>
      </c>
      <c t="s" s="8" r="F58">
        <v>2368</v>
      </c>
      <c t="s" s="8" r="G58">
        <v>2150</v>
      </c>
      <c t="s" s="8" r="H58">
        <v>2371</v>
      </c>
      <c t="s" s="8" r="I58">
        <v>2359</v>
      </c>
      <c t="s" s="8" r="J58">
        <v>2360</v>
      </c>
      <c s="8" r="K58"/>
      <c t="s" s="8" r="L58">
        <v>2372</v>
      </c>
      <c s="8" r="M58"/>
      <c s="8" r="N58"/>
      <c s="8" r="O58"/>
      <c s="8" r="P58"/>
      <c s="8" r="Q58"/>
      <c s="8" r="R58"/>
      <c s="8" r="S58"/>
      <c s="8" r="T58"/>
      <c s="8" r="U58"/>
      <c s="8" r="V58"/>
      <c s="8" r="W58"/>
      <c s="8" r="X58"/>
      <c s="8" r="Y58"/>
      <c s="8" r="Z58"/>
      <c s="8" r="AA58"/>
      <c s="8" r="AB58"/>
      <c s="8" r="AC58"/>
    </row>
    <row r="59">
      <c t="s" s="8" r="A59">
        <v>12</v>
      </c>
      <c t="s" s="8" r="B59">
        <v>2373</v>
      </c>
      <c s="8" r="C59"/>
      <c t="s" s="8" r="D59">
        <v>2374</v>
      </c>
      <c t="s" s="8" r="E59">
        <v>1582</v>
      </c>
      <c t="s" s="8" r="F59">
        <v>2358</v>
      </c>
      <c t="s" s="8" r="G59">
        <v>2134</v>
      </c>
      <c t="s" s="8" r="H59">
        <v>2375</v>
      </c>
      <c s="8" r="I59"/>
      <c t="s" s="8" r="J59">
        <v>2376</v>
      </c>
      <c s="8" r="K59"/>
      <c t="s" s="8" r="L59">
        <v>2377</v>
      </c>
      <c t="s" s="8" r="M59">
        <v>2362</v>
      </c>
      <c s="8" r="N59"/>
      <c s="8" r="O59"/>
      <c s="8" r="P59"/>
      <c s="8" r="Q59"/>
      <c s="8" r="R59"/>
      <c s="8" r="S59"/>
      <c s="8" r="T59"/>
      <c s="8" r="U59"/>
      <c s="8" r="V59"/>
      <c s="8" r="W59"/>
      <c s="8" r="X59"/>
      <c s="8" r="Y59"/>
      <c s="8" r="Z59"/>
      <c s="8" r="AA59"/>
      <c s="8" r="AB59"/>
      <c s="8" r="AC59"/>
    </row>
    <row r="60">
      <c t="s" s="8" r="A60">
        <v>12</v>
      </c>
      <c t="s" s="8" r="B60">
        <v>2378</v>
      </c>
      <c s="8" r="C60"/>
      <c t="s" s="8" r="D60">
        <v>2379</v>
      </c>
      <c t="s" s="8" r="E60">
        <v>1582</v>
      </c>
      <c t="s" s="8" r="F60">
        <v>2368</v>
      </c>
      <c t="s" s="8" r="G60">
        <v>2134</v>
      </c>
      <c t="s" s="8" r="H60">
        <v>2380</v>
      </c>
      <c s="8" r="I60"/>
      <c t="s" s="8" r="J60">
        <v>2376</v>
      </c>
      <c s="8" r="K60"/>
      <c t="s" s="8" r="L60">
        <v>2381</v>
      </c>
      <c s="8" r="M60"/>
      <c s="8" r="N60"/>
      <c s="8" r="O60"/>
      <c s="8" r="P60"/>
      <c s="8" r="Q60"/>
      <c s="8" r="R60"/>
      <c s="8" r="S60"/>
      <c s="8" r="T60"/>
      <c s="8" r="U60"/>
      <c s="8" r="V60"/>
      <c s="8" r="W60"/>
      <c s="8" r="X60"/>
      <c s="8" r="Y60"/>
      <c s="8" r="Z60"/>
      <c s="8" r="AA60"/>
      <c s="8" r="AB60"/>
      <c s="8" r="AC60"/>
    </row>
    <row r="61">
      <c t="s" s="8" r="A61">
        <v>95</v>
      </c>
      <c t="s" s="8" r="B61">
        <v>2382</v>
      </c>
      <c s="8" r="C61"/>
      <c t="s" s="8" r="D61">
        <v>2383</v>
      </c>
      <c t="s" s="8" r="E61">
        <v>2384</v>
      </c>
      <c t="s" s="8" r="F61">
        <v>2385</v>
      </c>
      <c t="s" s="8" r="G61">
        <v>2150</v>
      </c>
      <c t="s" s="8" r="H61">
        <v>2383</v>
      </c>
      <c t="s" s="8" r="I61">
        <v>2386</v>
      </c>
      <c t="s" s="8" r="J61">
        <v>2387</v>
      </c>
      <c s="8" r="K61"/>
      <c t="s" s="8" r="L61">
        <v>2388</v>
      </c>
      <c s="8" r="M61"/>
      <c s="8" r="N61"/>
      <c s="8" r="O61"/>
      <c s="8" r="P61"/>
      <c s="8" r="Q61"/>
      <c s="8" r="R61"/>
      <c s="8" r="S61"/>
      <c s="8" r="T61"/>
      <c s="8" r="U61"/>
      <c s="8" r="V61"/>
      <c s="8" r="W61"/>
      <c s="8" r="X61"/>
      <c s="8" r="Y61"/>
      <c s="8" r="Z61"/>
      <c s="8" r="AA61"/>
      <c s="8" r="AB61"/>
      <c s="8" r="AC61"/>
    </row>
    <row r="62">
      <c t="s" s="8" r="A62">
        <v>95</v>
      </c>
      <c t="s" s="8" r="B62">
        <v>2389</v>
      </c>
      <c s="8" r="C62"/>
      <c t="s" s="8" r="D62">
        <v>2390</v>
      </c>
      <c t="s" s="8" r="E62">
        <v>59</v>
      </c>
      <c t="s" s="8" r="F62">
        <v>2391</v>
      </c>
      <c t="s" s="8" r="G62">
        <v>2134</v>
      </c>
      <c t="s" s="8" r="H62">
        <v>2392</v>
      </c>
      <c s="8" r="I62"/>
      <c t="s" s="8" r="J62">
        <v>2393</v>
      </c>
      <c s="8" r="K62"/>
      <c t="s" s="8" r="L62">
        <v>2394</v>
      </c>
      <c s="8" r="M62"/>
      <c s="8" r="N62"/>
      <c s="8" r="O62"/>
      <c s="8" r="P62"/>
      <c s="8" r="Q62"/>
      <c s="8" r="R62"/>
      <c s="8" r="S62"/>
      <c s="8" r="T62"/>
      <c s="8" r="U62"/>
      <c s="8" r="V62"/>
      <c s="8" r="W62"/>
      <c s="8" r="X62"/>
      <c s="8" r="Y62"/>
      <c s="8" r="Z62"/>
      <c s="8" r="AA62"/>
      <c s="8" r="AB62"/>
      <c s="8" r="AC62"/>
    </row>
    <row r="63">
      <c t="s" s="8" r="A63">
        <v>95</v>
      </c>
      <c t="s" s="8" r="B63">
        <v>2395</v>
      </c>
      <c s="8" r="C63"/>
      <c t="s" s="8" r="D63">
        <v>2396</v>
      </c>
      <c t="s" s="8" r="E63">
        <v>2384</v>
      </c>
      <c t="s" s="8" r="F63">
        <v>2385</v>
      </c>
      <c t="s" s="8" r="G63">
        <v>2150</v>
      </c>
      <c t="s" s="8" r="H63">
        <v>2396</v>
      </c>
      <c t="s" s="8" r="I63">
        <v>2386</v>
      </c>
      <c t="s" s="8" r="J63">
        <v>2397</v>
      </c>
      <c s="8" r="K63"/>
      <c t="s" s="8" r="L63">
        <v>2398</v>
      </c>
      <c s="8" r="M63"/>
      <c s="8" r="N63"/>
      <c s="8" r="O63"/>
      <c s="8" r="P63"/>
      <c s="8" r="Q63"/>
      <c s="8" r="R63"/>
      <c s="8" r="S63"/>
      <c s="8" r="T63"/>
      <c s="8" r="U63"/>
      <c s="8" r="V63"/>
      <c s="8" r="W63"/>
      <c s="8" r="X63"/>
      <c s="8" r="Y63"/>
      <c s="8" r="Z63"/>
      <c s="8" r="AA63"/>
      <c s="8" r="AB63"/>
      <c s="8" r="AC63"/>
    </row>
    <row r="64">
      <c t="s" s="8" r="A64">
        <v>99</v>
      </c>
      <c t="s" s="8" r="B64">
        <v>2399</v>
      </c>
      <c s="8" r="C64"/>
      <c t="s" s="8" r="D64">
        <v>2400</v>
      </c>
      <c t="s" s="8" r="E64">
        <v>1730</v>
      </c>
      <c t="s" s="8" r="F64">
        <v>2385</v>
      </c>
      <c t="s" s="8" r="G64">
        <v>2134</v>
      </c>
      <c t="s" s="8" r="H64">
        <v>2401</v>
      </c>
      <c s="8" r="I64"/>
      <c t="s" s="8" r="J64">
        <v>2402</v>
      </c>
      <c s="8" r="K64"/>
      <c t="s" s="8" r="L64">
        <v>2403</v>
      </c>
      <c s="8" r="M64"/>
      <c s="8" r="N64"/>
      <c s="8" r="O64"/>
      <c s="8" r="P64"/>
      <c s="8" r="Q64"/>
      <c s="8" r="R64"/>
      <c s="8" r="S64"/>
      <c s="8" r="T64"/>
      <c s="8" r="U64"/>
      <c s="8" r="V64"/>
      <c s="8" r="W64"/>
      <c s="8" r="X64"/>
      <c s="8" r="Y64"/>
      <c s="8" r="Z64"/>
      <c s="8" r="AA64"/>
      <c s="8" r="AB64"/>
      <c s="8" r="AC64"/>
    </row>
    <row r="65">
      <c t="s" s="8" r="A65">
        <v>12</v>
      </c>
      <c t="s" s="8" r="B65">
        <v>2404</v>
      </c>
      <c s="8" r="C65"/>
      <c t="s" s="8" r="D65">
        <v>2405</v>
      </c>
      <c t="s" s="8" r="E65">
        <v>1730</v>
      </c>
      <c t="s" s="8" r="F65">
        <v>2385</v>
      </c>
      <c t="s" s="8" r="G65">
        <v>2150</v>
      </c>
      <c t="s" s="8" r="H65">
        <v>2405</v>
      </c>
      <c t="s" s="8" r="I65">
        <v>2406</v>
      </c>
      <c t="s" s="8" r="J65">
        <v>2407</v>
      </c>
      <c s="8" r="K65"/>
      <c t="s" s="8" r="L65">
        <v>2408</v>
      </c>
      <c s="8" r="M65"/>
      <c s="8" r="N65"/>
      <c s="8" r="O65"/>
      <c s="8" r="P65"/>
      <c s="8" r="Q65"/>
      <c s="8" r="R65"/>
      <c s="8" r="S65"/>
      <c s="8" r="T65"/>
      <c s="8" r="U65"/>
      <c s="8" r="V65"/>
      <c s="8" r="W65"/>
      <c s="8" r="X65"/>
      <c s="8" r="Y65"/>
      <c s="8" r="Z65"/>
      <c s="8" r="AA65"/>
      <c s="8" r="AB65"/>
      <c s="8" r="AC65"/>
    </row>
    <row r="66">
      <c t="s" s="8" r="A66">
        <v>12</v>
      </c>
      <c t="s" s="8" r="B66">
        <v>2409</v>
      </c>
      <c s="8" r="C66"/>
      <c t="s" s="8" r="D66">
        <v>2410</v>
      </c>
      <c t="s" s="8" r="E66">
        <v>1730</v>
      </c>
      <c t="s" s="8" r="F66">
        <v>2385</v>
      </c>
      <c t="s" s="8" r="G66">
        <v>2150</v>
      </c>
      <c t="s" s="8" r="H66">
        <v>2410</v>
      </c>
      <c t="s" s="8" r="I66">
        <v>2406</v>
      </c>
      <c t="s" s="8" r="J66">
        <v>2411</v>
      </c>
      <c s="8" r="K66"/>
      <c t="s" s="8" r="L66">
        <v>2412</v>
      </c>
      <c s="8" r="M66"/>
      <c s="8" r="N66"/>
      <c s="8" r="O66"/>
      <c s="8" r="P66"/>
      <c s="8" r="Q66"/>
      <c s="8" r="R66"/>
      <c s="8" r="S66"/>
      <c s="8" r="T66"/>
      <c s="8" r="U66"/>
      <c s="8" r="V66"/>
      <c s="8" r="W66"/>
      <c s="8" r="X66"/>
      <c s="8" r="Y66"/>
      <c s="8" r="Z66"/>
      <c s="8" r="AA66"/>
      <c s="8" r="AB66"/>
      <c s="8" r="AC66"/>
    </row>
    <row r="67">
      <c t="s" s="8" r="A67">
        <v>12</v>
      </c>
      <c t="s" s="8" r="B67">
        <v>2413</v>
      </c>
      <c s="8" r="C67"/>
      <c t="s" s="8" r="D67">
        <v>2414</v>
      </c>
      <c t="s" s="8" r="E67">
        <v>1730</v>
      </c>
      <c t="s" s="8" r="F67">
        <v>2385</v>
      </c>
      <c t="s" s="8" r="G67">
        <v>2134</v>
      </c>
      <c t="s" s="8" r="H67">
        <v>2415</v>
      </c>
      <c s="8" r="I67"/>
      <c t="s" s="8" r="J67">
        <v>2416</v>
      </c>
      <c s="8" r="K67"/>
      <c t="s" s="8" r="L67">
        <v>2417</v>
      </c>
      <c s="8" r="M67"/>
      <c s="8" r="N67"/>
      <c s="8" r="O67"/>
      <c s="8" r="P67"/>
      <c s="8" r="Q67"/>
      <c s="8" r="R67"/>
      <c s="8" r="S67"/>
      <c s="8" r="T67"/>
      <c s="8" r="U67"/>
      <c s="8" r="V67"/>
      <c s="8" r="W67"/>
      <c s="8" r="X67"/>
      <c s="8" r="Y67"/>
      <c s="8" r="Z67"/>
      <c s="8" r="AA67"/>
      <c s="8" r="AB67"/>
      <c s="8" r="AC67"/>
    </row>
    <row r="68">
      <c t="s" s="8" r="A68">
        <v>101</v>
      </c>
      <c t="s" s="8" r="B68">
        <v>2418</v>
      </c>
      <c s="8" r="C68"/>
      <c t="s" s="8" r="D68">
        <v>2419</v>
      </c>
      <c t="s" s="8" r="E68">
        <v>806</v>
      </c>
      <c s="8" r="F68"/>
      <c t="s" s="8" r="G68">
        <v>2134</v>
      </c>
      <c t="s" s="8" r="H68">
        <v>1781</v>
      </c>
      <c s="8" r="I68"/>
      <c t="s" s="8" r="J68">
        <v>2420</v>
      </c>
      <c s="8" r="K68"/>
      <c t="s" s="8" r="L68">
        <v>2421</v>
      </c>
      <c s="8" r="M68"/>
      <c s="8" r="N68"/>
      <c s="8" r="O68"/>
      <c s="8" r="P68"/>
      <c s="8" r="Q68"/>
      <c s="8" r="R68"/>
      <c s="8" r="S68"/>
      <c s="8" r="T68"/>
      <c s="8" r="U68"/>
      <c s="8" r="V68"/>
      <c s="8" r="W68"/>
      <c s="8" r="X68"/>
      <c s="8" r="Y68"/>
      <c s="8" r="Z68"/>
      <c s="8" r="AA68"/>
      <c s="8" r="AB68"/>
      <c s="8" r="AC68"/>
    </row>
    <row r="69">
      <c t="s" s="8" r="A69">
        <v>99</v>
      </c>
      <c t="s" s="8" r="B69">
        <v>2422</v>
      </c>
      <c s="8" r="C69"/>
      <c t="s" s="8" r="D69">
        <v>2423</v>
      </c>
      <c t="s" s="8" r="E69">
        <v>2424</v>
      </c>
      <c t="s" s="8" r="F69">
        <v>2385</v>
      </c>
      <c t="s" s="8" r="G69">
        <v>2134</v>
      </c>
      <c t="s" s="8" r="H69">
        <v>2425</v>
      </c>
      <c s="8" r="I69"/>
      <c t="s" s="8" r="J69">
        <v>2426</v>
      </c>
      <c s="8" r="K69"/>
      <c t="s" s="8" r="L69">
        <v>2427</v>
      </c>
      <c s="8" r="M69"/>
      <c s="8" r="N69"/>
      <c s="8" r="O69"/>
      <c s="8" r="P69"/>
      <c s="8" r="Q69"/>
      <c s="8" r="R69"/>
      <c s="8" r="S69"/>
      <c s="8" r="T69"/>
      <c s="8" r="U69"/>
      <c s="8" r="V69"/>
      <c s="8" r="W69"/>
      <c s="8" r="X69"/>
      <c s="8" r="Y69"/>
      <c s="8" r="Z69"/>
      <c s="8" r="AA69"/>
      <c s="8" r="AB69"/>
      <c s="8" r="AC69"/>
    </row>
    <row r="70">
      <c t="s" s="8" r="A70">
        <v>95</v>
      </c>
      <c t="s" s="8" r="B70">
        <v>2428</v>
      </c>
      <c s="8" r="C70"/>
      <c t="s" s="8" r="D70">
        <v>2429</v>
      </c>
      <c t="s" s="8" r="E70">
        <v>1658</v>
      </c>
      <c t="s" s="8" r="F70">
        <v>2385</v>
      </c>
      <c t="s" s="8" r="G70">
        <v>2134</v>
      </c>
      <c t="s" s="8" r="H70">
        <v>2430</v>
      </c>
      <c s="8" r="I70"/>
      <c t="s" s="8" r="J70">
        <v>2431</v>
      </c>
      <c s="8" r="K70"/>
      <c t="s" s="8" r="L70">
        <v>2432</v>
      </c>
      <c s="8" r="M70"/>
      <c s="8" r="N70"/>
      <c s="8" r="O70"/>
      <c s="8" r="P70"/>
      <c s="8" r="Q70"/>
      <c s="8" r="R70"/>
      <c s="8" r="S70"/>
      <c s="8" r="T70"/>
      <c s="8" r="U70"/>
      <c s="8" r="V70"/>
      <c s="8" r="W70"/>
      <c s="8" r="X70"/>
      <c s="8" r="Y70"/>
      <c s="8" r="Z70"/>
      <c s="8" r="AA70"/>
      <c s="8" r="AB70"/>
      <c s="8" r="AC70"/>
    </row>
    <row r="71">
      <c t="s" s="8" r="A71">
        <v>95</v>
      </c>
      <c t="s" s="8" r="B71">
        <v>2433</v>
      </c>
      <c s="8" r="C71"/>
      <c t="s" s="8" r="D71">
        <v>2434</v>
      </c>
      <c t="s" s="8" r="E71">
        <v>1658</v>
      </c>
      <c t="s" s="8" r="F71">
        <v>2385</v>
      </c>
      <c t="s" s="8" r="G71">
        <v>2150</v>
      </c>
      <c t="s" s="8" r="H71">
        <v>2434</v>
      </c>
      <c t="s" s="8" r="I71">
        <v>2435</v>
      </c>
      <c t="s" s="18" r="J71">
        <v>2360</v>
      </c>
      <c s="8" r="K71"/>
      <c s="8" r="L71"/>
      <c s="8" r="M71"/>
      <c s="8" r="N71"/>
      <c s="8" r="O71"/>
      <c s="8" r="P71"/>
      <c s="8" r="Q71"/>
      <c s="8" r="R71"/>
      <c s="8" r="S71"/>
      <c s="8" r="T71"/>
      <c s="8" r="U71"/>
      <c s="8" r="V71"/>
      <c s="8" r="W71"/>
      <c s="8" r="X71"/>
      <c s="8" r="Y71"/>
      <c s="8" r="Z71"/>
      <c s="8" r="AA71"/>
      <c s="8" r="AB71"/>
      <c s="8" r="AC71"/>
    </row>
    <row r="72">
      <c t="s" s="8" r="A72">
        <v>95</v>
      </c>
      <c t="s" s="8" r="B72">
        <v>2436</v>
      </c>
      <c s="8" r="C72"/>
      <c t="s" s="8" r="D72">
        <v>2437</v>
      </c>
      <c t="s" s="8" r="E72">
        <v>1658</v>
      </c>
      <c t="s" s="8" r="F72">
        <v>2385</v>
      </c>
      <c t="s" s="8" r="G72">
        <v>2150</v>
      </c>
      <c t="s" s="8" r="H72">
        <v>2437</v>
      </c>
      <c t="s" s="8" r="I72">
        <v>2435</v>
      </c>
      <c t="s" s="18" r="J72">
        <v>2360</v>
      </c>
      <c s="8" r="K72"/>
      <c s="8" r="L72"/>
      <c s="8" r="M72"/>
      <c s="8" r="N72"/>
      <c s="8" r="O72"/>
      <c s="8" r="P72"/>
      <c s="8" r="Q72"/>
      <c s="8" r="R72"/>
      <c s="8" r="S72"/>
      <c s="8" r="T72"/>
      <c s="8" r="U72"/>
      <c s="8" r="V72"/>
      <c s="8" r="W72"/>
      <c s="8" r="X72"/>
      <c s="8" r="Y72"/>
      <c s="8" r="Z72"/>
      <c s="8" r="AA72"/>
      <c s="8" r="AB72"/>
      <c s="8" r="AC72"/>
    </row>
    <row r="73">
      <c t="s" s="8" r="A73">
        <v>99</v>
      </c>
      <c t="s" s="8" r="B73">
        <v>2438</v>
      </c>
      <c s="8" r="C73"/>
      <c t="s" s="8" r="D73">
        <v>2439</v>
      </c>
      <c t="s" s="8" r="E73">
        <v>2440</v>
      </c>
      <c t="s" s="8" r="F73">
        <v>2385</v>
      </c>
      <c t="s" s="8" r="G73">
        <v>2150</v>
      </c>
      <c t="s" s="8" r="H73">
        <v>2439</v>
      </c>
      <c t="s" s="8" r="I73">
        <v>2441</v>
      </c>
      <c t="s" s="8" r="J73">
        <v>2442</v>
      </c>
      <c s="8" r="K73"/>
      <c t="s" s="8" r="L73">
        <v>2443</v>
      </c>
      <c s="8" r="M73"/>
      <c s="8" r="N73"/>
      <c s="8" r="O73"/>
      <c s="8" r="P73"/>
      <c s="8" r="Q73"/>
      <c s="8" r="R73"/>
      <c s="8" r="S73"/>
      <c s="8" r="T73"/>
      <c s="8" r="U73"/>
      <c s="8" r="V73"/>
      <c s="8" r="W73"/>
      <c s="8" r="X73"/>
      <c s="8" r="Y73"/>
      <c s="8" r="Z73"/>
      <c s="8" r="AA73"/>
      <c s="8" r="AB73"/>
      <c s="8" r="AC73"/>
    </row>
    <row r="74">
      <c t="s" s="8" r="A74">
        <v>99</v>
      </c>
      <c t="s" s="8" r="B74">
        <v>2444</v>
      </c>
      <c s="8" r="C74"/>
      <c t="s" s="8" r="D74">
        <v>2445</v>
      </c>
      <c t="s" s="8" r="E74">
        <v>2440</v>
      </c>
      <c t="s" s="8" r="F74">
        <v>2385</v>
      </c>
      <c t="s" s="8" r="G74">
        <v>2150</v>
      </c>
      <c t="s" s="8" r="H74">
        <v>2445</v>
      </c>
      <c t="s" s="8" r="I74">
        <v>2441</v>
      </c>
      <c t="s" s="8" r="J74">
        <v>2446</v>
      </c>
      <c s="8" r="K74"/>
      <c t="s" s="8" r="L74">
        <v>2447</v>
      </c>
      <c s="8" r="M74"/>
      <c s="8" r="N74"/>
      <c s="8" r="O74"/>
      <c s="8" r="P74"/>
      <c s="8" r="Q74"/>
      <c s="8" r="R74"/>
      <c s="8" r="S74"/>
      <c s="8" r="T74"/>
      <c s="8" r="U74"/>
      <c s="8" r="V74"/>
      <c s="8" r="W74"/>
      <c s="8" r="X74"/>
      <c s="8" r="Y74"/>
      <c s="8" r="Z74"/>
      <c s="8" r="AA74"/>
      <c s="8" r="AB74"/>
      <c s="8" r="AC74"/>
    </row>
    <row r="75">
      <c t="s" s="8" r="A75">
        <v>99</v>
      </c>
      <c t="s" s="8" r="B75">
        <v>2448</v>
      </c>
      <c s="8" r="C75"/>
      <c t="s" s="8" r="D75">
        <v>2449</v>
      </c>
      <c t="s" s="8" r="E75">
        <v>2440</v>
      </c>
      <c t="s" s="8" r="F75">
        <v>2385</v>
      </c>
      <c t="s" s="8" r="G75">
        <v>2150</v>
      </c>
      <c t="s" s="8" r="H75">
        <v>2449</v>
      </c>
      <c t="s" s="8" r="I75">
        <v>2441</v>
      </c>
      <c t="s" s="8" r="J75">
        <v>2450</v>
      </c>
      <c s="8" r="K75"/>
      <c t="s" s="8" r="L75">
        <v>2451</v>
      </c>
      <c s="8" r="M75"/>
      <c s="8" r="N75"/>
      <c s="8" r="O75"/>
      <c s="8" r="P75"/>
      <c s="8" r="Q75"/>
      <c s="8" r="R75"/>
      <c s="8" r="S75"/>
      <c s="8" r="T75"/>
      <c s="8" r="U75"/>
      <c s="8" r="V75"/>
      <c s="8" r="W75"/>
      <c s="8" r="X75"/>
      <c s="8" r="Y75"/>
      <c s="8" r="Z75"/>
      <c s="8" r="AA75"/>
      <c s="8" r="AB75"/>
      <c s="8" r="AC75"/>
    </row>
    <row r="76">
      <c t="s" s="8" r="A76">
        <v>99</v>
      </c>
      <c t="s" s="8" r="B76">
        <v>2452</v>
      </c>
      <c s="8" r="C76"/>
      <c t="s" s="8" r="D76">
        <v>2453</v>
      </c>
      <c t="s" s="8" r="E76">
        <v>2454</v>
      </c>
      <c t="s" s="8" r="F76">
        <v>2455</v>
      </c>
      <c t="s" s="8" r="G76">
        <v>2134</v>
      </c>
      <c t="s" s="8" r="H76">
        <v>2456</v>
      </c>
      <c s="8" r="I76"/>
      <c t="s" s="8" r="J76">
        <v>2457</v>
      </c>
      <c s="8" r="K76"/>
      <c t="s" s="8" r="L76">
        <v>2458</v>
      </c>
      <c s="8" r="M76"/>
      <c s="8" r="N76"/>
      <c s="8" r="O76"/>
      <c s="8" r="P76"/>
      <c s="8" r="Q76"/>
      <c s="8" r="R76"/>
      <c s="8" r="S76"/>
      <c s="8" r="T76"/>
      <c s="8" r="U76"/>
      <c s="8" r="V76"/>
      <c s="8" r="W76"/>
      <c s="8" r="X76"/>
      <c s="8" r="Y76"/>
      <c s="8" r="Z76"/>
      <c s="8" r="AA76"/>
      <c s="8" r="AB76"/>
      <c s="8" r="AC76"/>
    </row>
    <row r="77">
      <c t="s" s="8" r="A77">
        <v>99</v>
      </c>
      <c t="s" s="8" r="B77">
        <v>2459</v>
      </c>
      <c s="8" r="C77"/>
      <c t="s" s="8" r="D77">
        <v>2460</v>
      </c>
      <c t="s" s="8" r="E77">
        <v>1831</v>
      </c>
      <c t="s" s="8" r="F77">
        <v>2461</v>
      </c>
      <c t="s" s="8" r="G77">
        <v>2134</v>
      </c>
      <c t="s" s="8" r="H77">
        <v>2462</v>
      </c>
      <c s="8" r="I77"/>
      <c t="s" s="8" r="J77">
        <v>2463</v>
      </c>
      <c s="8" r="K77"/>
      <c t="s" s="8" r="L77">
        <v>2464</v>
      </c>
      <c s="8" r="M77"/>
      <c s="8" r="N77"/>
      <c s="8" r="O77"/>
      <c s="8" r="P77"/>
      <c s="8" r="Q77"/>
      <c s="8" r="R77"/>
      <c s="8" r="S77"/>
      <c s="8" r="T77"/>
      <c s="8" r="U77"/>
      <c s="8" r="V77"/>
      <c s="8" r="W77"/>
      <c s="8" r="X77"/>
      <c s="8" r="Y77"/>
      <c s="8" r="Z77"/>
      <c s="8" r="AA77"/>
      <c s="8" r="AB77"/>
      <c s="8" r="AC77"/>
    </row>
    <row r="78">
      <c t="s" s="8" r="A78">
        <v>99</v>
      </c>
      <c t="s" s="8" r="B78">
        <v>2465</v>
      </c>
      <c s="8" r="C78"/>
      <c t="s" s="8" r="D78">
        <v>2466</v>
      </c>
      <c t="s" s="8" r="E78">
        <v>1831</v>
      </c>
      <c t="s" s="8" r="F78">
        <v>2467</v>
      </c>
      <c t="s" s="8" r="G78">
        <v>2134</v>
      </c>
      <c t="s" s="8" r="H78">
        <v>2468</v>
      </c>
      <c s="8" r="I78"/>
      <c t="s" s="8" r="J78">
        <v>2469</v>
      </c>
      <c s="8" r="K78"/>
      <c t="s" s="8" r="L78">
        <v>2470</v>
      </c>
      <c s="8" r="M78"/>
      <c s="8" r="N78"/>
      <c s="8" r="O78"/>
      <c s="8" r="P78"/>
      <c s="8" r="Q78"/>
      <c s="8" r="R78"/>
      <c s="8" r="S78"/>
      <c s="8" r="T78"/>
      <c s="8" r="U78"/>
      <c s="8" r="V78"/>
      <c s="8" r="W78"/>
      <c s="8" r="X78"/>
      <c s="8" r="Y78"/>
      <c s="8" r="Z78"/>
      <c s="8" r="AA78"/>
      <c s="8" r="AB78"/>
      <c s="8" r="AC78"/>
    </row>
    <row r="79">
      <c s="8" r="A79"/>
      <c s="8" r="B79"/>
      <c s="8" r="C79"/>
      <c s="8" r="D79"/>
      <c s="8" r="E79"/>
      <c s="8" r="F79"/>
      <c s="8" r="G79"/>
      <c s="8" r="H79"/>
      <c s="8" r="I79"/>
      <c s="8" r="J79"/>
      <c s="8" r="K79"/>
      <c s="8" r="L79"/>
      <c s="8" r="M79"/>
      <c s="8" r="N79"/>
      <c s="8" r="O79"/>
      <c s="8" r="P79"/>
      <c s="8" r="Q79"/>
      <c s="8" r="R79"/>
      <c s="8" r="S79"/>
      <c s="8" r="T79"/>
      <c s="8" r="U79"/>
      <c s="8" r="V79"/>
      <c s="8" r="W79"/>
      <c s="8" r="X79"/>
      <c s="8" r="Y79"/>
      <c s="8" r="Z79"/>
      <c s="8" r="AA79"/>
      <c s="8" r="AB79"/>
      <c s="8" r="AC79"/>
    </row>
    <row r="80">
      <c s="8" r="A80"/>
      <c s="8" r="B80"/>
      <c s="8" r="C80"/>
      <c s="8" r="D80"/>
      <c s="8" r="E80"/>
      <c s="8" r="F80"/>
      <c s="8" r="G80"/>
      <c s="8" r="H80"/>
      <c s="8" r="I80"/>
      <c s="8" r="J80"/>
      <c s="8" r="K80"/>
      <c s="8" r="L80"/>
      <c s="8" r="M80"/>
      <c s="8" r="N80"/>
      <c s="8" r="O80"/>
      <c s="8" r="P80"/>
      <c s="8" r="Q80"/>
      <c s="8" r="R80"/>
      <c s="8" r="S80"/>
      <c s="8" r="T80"/>
      <c s="8" r="U80"/>
      <c s="8" r="V80"/>
      <c s="8" r="W80"/>
      <c s="8" r="X80"/>
      <c s="8" r="Y80"/>
      <c s="8" r="Z80"/>
      <c s="8" r="AA80"/>
      <c s="8" r="AB80"/>
      <c s="8" r="AC80"/>
    </row>
    <row r="81">
      <c s="8" r="A81"/>
      <c s="8" r="B81"/>
      <c s="8" r="C81"/>
      <c s="8" r="D81"/>
      <c s="8" r="E81"/>
      <c s="8" r="F81"/>
      <c s="8" r="G81"/>
      <c s="8" r="H81"/>
      <c s="8" r="I81"/>
      <c s="8" r="J81"/>
      <c s="8" r="K81"/>
      <c s="8" r="L81"/>
      <c s="8" r="M81"/>
      <c s="8" r="N81"/>
      <c s="8" r="O81"/>
      <c s="8" r="P81"/>
      <c s="8" r="Q81"/>
      <c s="8" r="R81"/>
      <c s="8" r="S81"/>
      <c s="8" r="T81"/>
      <c s="8" r="U81"/>
      <c s="8" r="V81"/>
      <c s="8" r="W81"/>
      <c s="8" r="X81"/>
      <c s="8" r="Y81"/>
      <c s="8" r="Z81"/>
      <c s="8" r="AA81"/>
      <c s="8" r="AB81"/>
      <c s="8" r="AC81"/>
    </row>
    <row r="82">
      <c s="8" r="A82"/>
      <c s="8" r="B82"/>
      <c s="8" r="C82"/>
      <c s="8" r="D82"/>
      <c s="8" r="E82"/>
      <c s="8" r="F82"/>
      <c s="8" r="G82"/>
      <c s="8" r="H82"/>
      <c s="8" r="I82"/>
      <c s="8" r="J82"/>
      <c s="8" r="K82"/>
      <c s="8" r="L82"/>
      <c s="8" r="M82"/>
      <c s="8" r="N82"/>
      <c s="8" r="O82"/>
      <c s="8" r="P82"/>
      <c s="8" r="Q82"/>
      <c s="8" r="R82"/>
      <c s="8" r="S82"/>
      <c s="8" r="T82"/>
      <c s="8" r="U82"/>
      <c s="8" r="V82"/>
      <c s="8" r="W82"/>
      <c s="8" r="X82"/>
      <c s="8" r="Y82"/>
      <c s="8" r="Z82"/>
      <c s="8" r="AA82"/>
      <c s="8" r="AB82"/>
      <c s="8" r="AC82"/>
    </row>
    <row r="83">
      <c s="8" r="A83"/>
      <c s="8" r="B83"/>
      <c s="8" r="C83"/>
      <c s="8" r="D83"/>
      <c s="8" r="E83"/>
      <c s="8" r="F83"/>
      <c s="8" r="G83"/>
      <c s="8" r="H83"/>
      <c s="8" r="I83"/>
      <c s="8" r="J83"/>
      <c s="8" r="K83"/>
      <c s="8" r="L83"/>
      <c s="8" r="M83"/>
      <c s="8" r="N83"/>
      <c s="8" r="O83"/>
      <c s="8" r="P83"/>
      <c s="8" r="Q83"/>
      <c s="8" r="R83"/>
      <c s="8" r="S83"/>
      <c s="8" r="T83"/>
      <c s="8" r="U83"/>
      <c s="8" r="V83"/>
      <c s="8" r="W83"/>
      <c s="8" r="X83"/>
      <c s="8" r="Y83"/>
      <c s="8" r="Z83"/>
      <c s="8" r="AA83"/>
      <c s="8" r="AB83"/>
      <c s="8" r="AC83"/>
    </row>
    <row r="84">
      <c s="8" r="A84"/>
      <c s="8" r="B84"/>
      <c s="8" r="C84"/>
      <c s="8" r="D84"/>
      <c s="8" r="E84"/>
      <c s="8" r="F84"/>
      <c s="8" r="G84"/>
      <c s="8" r="H84"/>
      <c s="8" r="I84"/>
      <c s="8" r="J84"/>
      <c s="8" r="K84"/>
      <c s="8" r="L84"/>
      <c s="8" r="M84"/>
      <c s="8" r="N84"/>
      <c s="8" r="O84"/>
      <c s="8" r="P84"/>
      <c s="8" r="Q84"/>
      <c s="8" r="R84"/>
      <c s="8" r="S84"/>
      <c s="8" r="T84"/>
      <c s="8" r="U84"/>
      <c s="8" r="V84"/>
      <c s="8" r="W84"/>
      <c s="8" r="X84"/>
      <c s="8" r="Y84"/>
      <c s="8" r="Z84"/>
      <c s="8" r="AA84"/>
      <c s="8" r="AB84"/>
      <c s="8" r="AC84"/>
    </row>
    <row r="85">
      <c s="8" r="A85"/>
      <c s="8" r="B85"/>
      <c s="8" r="C85"/>
      <c s="8" r="D85"/>
      <c s="8" r="E85"/>
      <c s="8" r="F85"/>
      <c s="8" r="G85"/>
      <c s="8" r="H85"/>
      <c s="8" r="I85"/>
      <c s="8" r="J85"/>
      <c s="8" r="K85"/>
      <c s="8" r="L85"/>
      <c s="8" r="M85"/>
      <c s="8" r="N85"/>
      <c s="8" r="O85"/>
      <c s="8" r="P85"/>
      <c s="8" r="Q85"/>
      <c s="8" r="R85"/>
      <c s="8" r="S85"/>
      <c s="8" r="T85"/>
      <c s="8" r="U85"/>
      <c s="8" r="V85"/>
      <c s="8" r="W85"/>
      <c s="8" r="X85"/>
      <c s="8" r="Y85"/>
      <c s="8" r="Z85"/>
      <c s="8" r="AA85"/>
      <c s="8" r="AB85"/>
      <c s="8" r="AC85"/>
    </row>
    <row r="86">
      <c s="8" r="A86"/>
      <c s="8" r="B86"/>
      <c s="8" r="C86"/>
      <c s="8" r="D86"/>
      <c s="8" r="E86"/>
      <c s="8" r="F86"/>
      <c s="8" r="G86"/>
      <c s="8" r="H86"/>
      <c s="8" r="I86"/>
      <c s="8" r="J86"/>
      <c s="8" r="K86"/>
      <c s="8" r="L86"/>
      <c s="8" r="M86"/>
      <c s="8" r="N86"/>
      <c s="8" r="O86"/>
      <c s="8" r="P86"/>
      <c s="8" r="Q86"/>
      <c s="8" r="R86"/>
      <c s="8" r="S86"/>
      <c s="8" r="T86"/>
      <c s="8" r="U86"/>
      <c s="8" r="V86"/>
      <c s="8" r="W86"/>
      <c s="8" r="X86"/>
      <c s="8" r="Y86"/>
      <c s="8" r="Z86"/>
      <c s="8" r="AA86"/>
      <c s="8" r="AB86"/>
      <c s="8" r="AC86"/>
    </row>
    <row r="87">
      <c s="8" r="A87"/>
      <c s="8" r="B87"/>
      <c s="8" r="C87"/>
      <c s="8" r="D87"/>
      <c s="8" r="E87"/>
      <c s="8" r="F87"/>
      <c s="8" r="G87"/>
      <c s="8" r="H87"/>
      <c s="8" r="I87"/>
      <c s="8" r="J87"/>
      <c s="8" r="K87"/>
      <c s="8" r="L87"/>
      <c s="8" r="M87"/>
      <c s="8" r="N87"/>
      <c s="8" r="O87"/>
      <c s="8" r="P87"/>
      <c s="8" r="Q87"/>
      <c s="8" r="R87"/>
      <c s="8" r="S87"/>
      <c s="8" r="T87"/>
      <c s="8" r="U87"/>
      <c s="8" r="V87"/>
      <c s="8" r="W87"/>
      <c s="8" r="X87"/>
      <c s="8" r="Y87"/>
      <c s="8" r="Z87"/>
      <c s="8" r="AA87"/>
      <c s="8" r="AB87"/>
      <c s="8" r="AC87"/>
    </row>
    <row r="88">
      <c s="8" r="A88"/>
      <c s="8" r="B88"/>
      <c s="8" r="C88"/>
      <c s="8" r="D88"/>
      <c s="8" r="E88"/>
      <c s="8" r="F88"/>
      <c s="8" r="G88"/>
      <c s="8" r="H88"/>
      <c s="8" r="I88"/>
      <c s="8" r="J88"/>
      <c s="8" r="K88"/>
      <c s="8" r="L88"/>
      <c s="8" r="M88"/>
      <c s="8" r="N88"/>
      <c s="8" r="O88"/>
      <c s="8" r="P88"/>
      <c s="8" r="Q88"/>
      <c s="8" r="R88"/>
      <c s="8" r="S88"/>
      <c s="8" r="T88"/>
      <c s="8" r="U88"/>
      <c s="8" r="V88"/>
      <c s="8" r="W88"/>
      <c s="8" r="X88"/>
      <c s="8" r="Y88"/>
      <c s="8" r="Z88"/>
      <c s="8" r="AA88"/>
      <c s="8" r="AB88"/>
      <c s="8" r="AC88"/>
    </row>
    <row r="89">
      <c s="8" r="A89"/>
      <c s="8" r="B89"/>
      <c s="8" r="C89"/>
      <c s="8" r="D89"/>
      <c s="8" r="E89"/>
      <c s="8" r="F89"/>
      <c s="8" r="G89"/>
      <c s="8" r="H89"/>
      <c s="8" r="I89"/>
      <c s="8" r="J89"/>
      <c s="8" r="K89"/>
      <c s="8" r="L89"/>
      <c s="8" r="M89"/>
      <c s="8" r="N89"/>
      <c s="8" r="O89"/>
      <c s="8" r="P89"/>
      <c s="8" r="Q89"/>
      <c s="8" r="R89"/>
      <c s="8" r="S89"/>
      <c s="8" r="T89"/>
      <c s="8" r="U89"/>
      <c s="8" r="V89"/>
      <c s="8" r="W89"/>
      <c s="8" r="X89"/>
      <c s="8" r="Y89"/>
      <c s="8" r="Z89"/>
      <c s="8" r="AA89"/>
      <c s="8" r="AB89"/>
      <c s="8" r="AC89"/>
    </row>
    <row r="90">
      <c s="8" r="A90"/>
      <c s="8" r="B90"/>
      <c s="8" r="C90"/>
      <c s="8" r="D90"/>
      <c s="8" r="E90"/>
      <c s="8" r="F90"/>
      <c s="8" r="G90"/>
      <c s="8" r="H90"/>
      <c s="8" r="I90"/>
      <c s="8" r="J90"/>
      <c s="8" r="K90"/>
      <c s="8" r="L90"/>
      <c s="8" r="M90"/>
      <c s="8" r="N90"/>
      <c s="8" r="O90"/>
      <c s="8" r="P90"/>
      <c s="8" r="Q90"/>
      <c s="8" r="R90"/>
      <c s="8" r="S90"/>
      <c s="8" r="T90"/>
      <c s="8" r="U90"/>
      <c s="8" r="V90"/>
      <c s="8" r="W90"/>
      <c s="8" r="X90"/>
      <c s="8" r="Y90"/>
      <c s="8" r="Z90"/>
      <c s="8" r="AA90"/>
      <c s="8" r="AB90"/>
      <c s="8" r="AC90"/>
    </row>
    <row r="91">
      <c s="8" r="A91"/>
      <c s="8" r="B91"/>
      <c s="8" r="C91"/>
      <c s="8" r="D91"/>
      <c s="8" r="E91"/>
      <c s="8" r="F91"/>
      <c s="8" r="G91"/>
      <c s="8" r="H91"/>
      <c s="8" r="I91"/>
      <c s="8" r="J91"/>
      <c s="8" r="K91"/>
      <c s="8" r="L91"/>
      <c s="8" r="M91"/>
      <c s="8" r="N91"/>
      <c s="8" r="O91"/>
      <c s="8" r="P91"/>
      <c s="8" r="Q91"/>
      <c s="8" r="R91"/>
      <c s="8" r="S91"/>
      <c s="8" r="T91"/>
      <c s="8" r="U91"/>
      <c s="8" r="V91"/>
      <c s="8" r="W91"/>
      <c s="8" r="X91"/>
      <c s="8" r="Y91"/>
      <c s="8" r="Z91"/>
      <c s="8" r="AA91"/>
      <c s="8" r="AB91"/>
      <c s="8" r="AC91"/>
    </row>
    <row r="92">
      <c s="8" r="A92"/>
      <c s="8" r="B92"/>
      <c s="8" r="C92"/>
      <c s="8" r="D92"/>
      <c s="8" r="E92"/>
      <c s="8" r="F92"/>
      <c s="8" r="G92"/>
      <c s="8" r="H92"/>
      <c s="8" r="I92"/>
      <c s="8" r="J92"/>
      <c s="8" r="K92"/>
      <c s="8" r="L92"/>
      <c s="8" r="M92"/>
      <c s="8" r="N92"/>
      <c s="8" r="O92"/>
      <c s="8" r="P92"/>
      <c s="8" r="Q92"/>
      <c s="8" r="R92"/>
      <c s="8" r="S92"/>
      <c s="8" r="T92"/>
      <c s="8" r="U92"/>
      <c s="8" r="V92"/>
      <c s="8" r="W92"/>
      <c s="8" r="X92"/>
      <c s="8" r="Y92"/>
      <c s="8" r="Z92"/>
      <c s="8" r="AA92"/>
      <c s="8" r="AB92"/>
      <c s="8" r="AC92"/>
    </row>
    <row r="93">
      <c s="8" r="A93"/>
      <c s="8" r="B93"/>
      <c s="8" r="C93"/>
      <c s="8" r="D93"/>
      <c s="8" r="E93"/>
      <c s="8" r="F93"/>
      <c s="8" r="G93"/>
      <c s="8" r="H93"/>
      <c s="8" r="I93"/>
      <c s="8" r="J93"/>
      <c s="8" r="K93"/>
      <c s="8" r="L93"/>
      <c s="8" r="M93"/>
      <c s="8" r="N93"/>
      <c s="8" r="O93"/>
      <c s="8" r="P93"/>
      <c s="8" r="Q93"/>
      <c s="8" r="R93"/>
      <c s="8" r="S93"/>
      <c s="8" r="T93"/>
      <c s="8" r="U93"/>
      <c s="8" r="V93"/>
      <c s="8" r="W93"/>
      <c s="8" r="X93"/>
      <c s="8" r="Y93"/>
      <c s="8" r="Z93"/>
      <c s="8" r="AA93"/>
      <c s="8" r="AB93"/>
      <c s="8" r="AC93"/>
    </row>
    <row r="94">
      <c s="8" r="A94"/>
      <c s="8" r="B94"/>
      <c s="8" r="C94"/>
      <c s="8" r="D94"/>
      <c s="8" r="E94"/>
      <c s="8" r="F94"/>
      <c s="8" r="G94"/>
      <c s="8" r="H94"/>
      <c s="8" r="I94"/>
      <c s="8" r="J94"/>
      <c s="8" r="K94"/>
      <c s="8" r="L94"/>
      <c s="8" r="M94"/>
      <c s="8" r="N94"/>
      <c s="8" r="O94"/>
      <c s="8" r="P94"/>
      <c s="8" r="Q94"/>
      <c s="8" r="R94"/>
      <c s="8" r="S94"/>
      <c s="8" r="T94"/>
      <c s="8" r="U94"/>
      <c s="8" r="V94"/>
      <c s="8" r="W94"/>
      <c s="8" r="X94"/>
      <c s="8" r="Y94"/>
      <c s="8" r="Z94"/>
      <c s="8" r="AA94"/>
      <c s="8" r="AB94"/>
      <c s="8" r="AC94"/>
    </row>
    <row r="95">
      <c s="8" r="A95"/>
      <c s="8" r="B95"/>
      <c s="8" r="C95"/>
      <c s="8" r="D95"/>
      <c s="8" r="E95"/>
      <c s="8" r="F95"/>
      <c s="8" r="G95"/>
      <c s="8" r="H95"/>
      <c s="8" r="I95"/>
      <c s="8" r="J95"/>
      <c s="8" r="K95"/>
      <c s="8" r="L95"/>
      <c s="8" r="M95"/>
      <c s="8" r="N95"/>
      <c s="8" r="O95"/>
      <c s="8" r="P95"/>
      <c s="8" r="Q95"/>
      <c s="8" r="R95"/>
      <c s="8" r="S95"/>
      <c s="8" r="T95"/>
      <c s="8" r="U95"/>
      <c s="8" r="V95"/>
      <c s="8" r="W95"/>
      <c s="8" r="X95"/>
      <c s="8" r="Y95"/>
      <c s="8" r="Z95"/>
      <c s="8" r="AA95"/>
      <c s="8" r="AB95"/>
      <c s="8" r="AC95"/>
    </row>
    <row r="96">
      <c s="8" r="A96"/>
      <c s="8" r="B96"/>
      <c s="8" r="C96"/>
      <c s="8" r="D96"/>
      <c s="8" r="E96"/>
      <c s="8" r="F96"/>
      <c s="8" r="G96"/>
      <c s="8" r="H96"/>
      <c s="8" r="I96"/>
      <c s="8" r="J96"/>
      <c s="8" r="K96"/>
      <c s="8" r="L96"/>
      <c s="8" r="M96"/>
      <c s="8" r="N96"/>
      <c s="8" r="O96"/>
      <c s="8" r="P96"/>
      <c s="8" r="Q96"/>
      <c s="8" r="R96"/>
      <c s="8" r="S96"/>
      <c s="8" r="T96"/>
      <c s="8" r="U96"/>
      <c s="8" r="V96"/>
      <c s="8" r="W96"/>
      <c s="8" r="X96"/>
      <c s="8" r="Y96"/>
      <c s="8" r="Z96"/>
      <c s="8" r="AA96"/>
      <c s="8" r="AB96"/>
      <c s="8" r="AC96"/>
    </row>
    <row r="97">
      <c s="8" r="A97"/>
      <c s="8" r="B97"/>
      <c s="8" r="C97"/>
      <c s="8" r="D97"/>
      <c s="8" r="E97"/>
      <c s="8" r="F97"/>
      <c s="8" r="G97"/>
      <c s="8" r="H97"/>
      <c s="8" r="I97"/>
      <c s="8" r="J97"/>
      <c s="8" r="K97"/>
      <c s="8" r="L97"/>
      <c s="8" r="M97"/>
      <c s="8" r="N97"/>
      <c s="8" r="O97"/>
      <c s="8" r="P97"/>
      <c s="8" r="Q97"/>
      <c s="8" r="R97"/>
      <c s="8" r="S97"/>
      <c s="8" r="T97"/>
      <c s="8" r="U97"/>
      <c s="8" r="V97"/>
      <c s="8" r="W97"/>
      <c s="8" r="X97"/>
      <c s="8" r="Y97"/>
      <c s="8" r="Z97"/>
      <c s="8" r="AA97"/>
      <c s="8" r="AB97"/>
      <c s="8" r="AC97"/>
    </row>
    <row r="98">
      <c s="8" r="A98"/>
      <c s="8" r="B98"/>
      <c s="8" r="C98"/>
      <c s="8" r="D98"/>
      <c s="8" r="E98"/>
      <c s="8" r="F98"/>
      <c s="8" r="G98"/>
      <c s="8" r="H98"/>
      <c s="8" r="I98"/>
      <c s="8" r="J98"/>
      <c s="8" r="K98"/>
      <c s="8" r="L98"/>
      <c s="8" r="M98"/>
      <c s="8" r="N98"/>
      <c s="8" r="O98"/>
      <c s="8" r="P98"/>
      <c s="8" r="Q98"/>
      <c s="8" r="R98"/>
      <c s="8" r="S98"/>
      <c s="8" r="T98"/>
      <c s="8" r="U98"/>
      <c s="8" r="V98"/>
      <c s="8" r="W98"/>
      <c s="8" r="X98"/>
      <c s="8" r="Y98"/>
      <c s="8" r="Z98"/>
      <c s="8" r="AA98"/>
      <c s="8" r="AB98"/>
      <c s="8" r="AC98"/>
    </row>
    <row r="99">
      <c s="8" r="A99"/>
      <c s="8" r="B99"/>
      <c s="8" r="C99"/>
      <c s="8" r="D99"/>
      <c s="8" r="E99"/>
      <c s="8" r="F99"/>
      <c s="8" r="G99"/>
      <c s="8" r="H99"/>
      <c s="8" r="I99"/>
      <c s="8" r="J99"/>
      <c s="8" r="K99"/>
      <c s="8" r="L99"/>
      <c s="8" r="M99"/>
      <c s="8" r="N99"/>
      <c s="8" r="O99"/>
      <c s="8" r="P99"/>
      <c s="8" r="Q99"/>
      <c s="8" r="R99"/>
      <c s="8" r="S99"/>
      <c s="8" r="T99"/>
      <c s="8" r="U99"/>
      <c s="8" r="V99"/>
      <c s="8" r="W99"/>
      <c s="8" r="X99"/>
      <c s="8" r="Y99"/>
      <c s="8" r="Z99"/>
      <c s="8" r="AA99"/>
      <c s="8" r="AB99"/>
      <c s="8" r="AC99"/>
    </row>
    <row r="100">
      <c s="8" r="A100"/>
      <c s="8" r="B100"/>
      <c s="8" r="C100"/>
      <c s="8" r="D100"/>
      <c s="8" r="E100"/>
      <c s="8" r="F100"/>
      <c s="8" r="G100"/>
      <c s="8" r="H100"/>
      <c s="8" r="I100"/>
      <c s="8" r="J100"/>
      <c s="8" r="K100"/>
      <c s="8" r="L100"/>
      <c s="8" r="M100"/>
      <c s="8" r="N100"/>
      <c s="8" r="O100"/>
      <c s="8" r="P100"/>
      <c s="8" r="Q100"/>
      <c s="8" r="R100"/>
      <c s="8" r="S100"/>
      <c s="8" r="T100"/>
      <c s="8" r="U100"/>
      <c s="8" r="V100"/>
      <c s="8" r="W100"/>
      <c s="8" r="X100"/>
      <c s="8" r="Y100"/>
      <c s="8" r="Z100"/>
      <c s="8" r="AA100"/>
      <c s="8" r="AB100"/>
      <c s="8" r="AC100"/>
    </row>
    <row r="101">
      <c s="8" r="A101"/>
      <c s="8" r="B101"/>
      <c s="8" r="C101"/>
      <c s="8" r="D101"/>
      <c s="8" r="E101"/>
      <c s="8" r="F101"/>
      <c s="8" r="G101"/>
      <c s="8" r="H101"/>
      <c s="8" r="I101"/>
      <c s="8" r="J101"/>
      <c s="8" r="K101"/>
      <c s="8" r="L101"/>
      <c s="8" r="M101"/>
      <c s="8" r="N101"/>
      <c s="8" r="O101"/>
      <c s="8" r="P101"/>
      <c s="8" r="Q101"/>
      <c s="8" r="R101"/>
      <c s="8" r="S101"/>
      <c s="8" r="T101"/>
      <c s="8" r="U101"/>
      <c s="8" r="V101"/>
      <c s="8" r="W101"/>
      <c s="8" r="X101"/>
      <c s="8" r="Y101"/>
      <c s="8" r="Z101"/>
      <c s="8" r="AA101"/>
      <c s="8" r="AB101"/>
      <c s="8" r="AC101"/>
    </row>
    <row r="102">
      <c s="8" r="A102"/>
      <c s="8" r="B102"/>
      <c s="8" r="C102"/>
      <c s="8" r="D102"/>
      <c s="8" r="E102"/>
      <c s="8" r="F102"/>
      <c s="8" r="G102"/>
      <c s="8" r="H102"/>
      <c s="8" r="I102"/>
      <c s="8" r="J102"/>
      <c s="8" r="K102"/>
      <c s="8" r="L102"/>
      <c s="8" r="M102"/>
      <c s="8" r="N102"/>
      <c s="8" r="O102"/>
      <c s="8" r="P102"/>
      <c s="8" r="Q102"/>
      <c s="8" r="R102"/>
      <c s="8" r="S102"/>
      <c s="8" r="T102"/>
      <c s="8" r="U102"/>
      <c s="8" r="V102"/>
      <c s="8" r="W102"/>
      <c s="8" r="X102"/>
      <c s="8" r="Y102"/>
      <c s="8" r="Z102"/>
      <c s="8" r="AA102"/>
      <c s="8" r="AB102"/>
      <c s="8" r="AC102"/>
    </row>
  </sheetData>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E2" ySplit="1.0" xSplit="4.0" activePane="bottomRight" state="frozen"/>
      <selection sqref="E1" activeCell="E1" pane="topRight"/>
      <selection sqref="A2" activeCell="A2" pane="bottomLeft"/>
      <selection sqref="E2" activeCell="E2" pane="bottomRight"/>
    </sheetView>
  </sheetViews>
  <sheetFormatPr customHeight="1" defaultColWidth="17.14" defaultRowHeight="12.75"/>
  <cols>
    <col min="1" customWidth="1" max="1" width="29.0"/>
    <col min="2" customWidth="1" max="2" width="12.0"/>
    <col min="3" customWidth="1" max="3" width="26.86"/>
    <col min="4" customWidth="1" max="4" width="12.0"/>
    <col min="5" customWidth="1" max="5" width="53.29"/>
    <col min="6" customWidth="1" max="6" width="23.43"/>
    <col min="7" customWidth="1" max="7" width="20.57"/>
    <col min="9" customWidth="1" max="9" width="21.14"/>
    <col min="11" customWidth="1" max="11" width="22.86"/>
    <col min="12" customWidth="1" max="12" width="48.43"/>
    <col min="16" customWidth="1" max="16" width="61.71"/>
    <col min="17" customWidth="1" max="17" width="43.43"/>
    <col min="18" customWidth="1" max="18" width="26.43"/>
    <col min="19" customWidth="1" max="19" width="21.0"/>
    <col min="20" customWidth="1" max="20" width="32.14"/>
    <col min="21" customWidth="1" max="21" width="13.71"/>
    <col min="22" customWidth="1" max="22" width="74.14"/>
  </cols>
  <sheetData>
    <row r="1">
      <c t="s" s="70" r="A1">
        <v>0</v>
      </c>
      <c t="s" s="70" r="B1">
        <v>271</v>
      </c>
      <c t="s" s="70" r="C1">
        <v>2112</v>
      </c>
      <c t="s" s="32" r="D1">
        <v>110</v>
      </c>
      <c t="s" s="70" r="E1">
        <v>2111</v>
      </c>
      <c t="s" s="70" r="F1">
        <v>2471</v>
      </c>
      <c t="s" s="70" r="G1">
        <v>2472</v>
      </c>
      <c t="s" s="70" r="H1">
        <v>2473</v>
      </c>
      <c t="s" s="70" r="I1">
        <v>2474</v>
      </c>
      <c t="s" s="70" r="J1">
        <v>2475</v>
      </c>
      <c t="s" s="70" r="K1">
        <v>2476</v>
      </c>
      <c t="s" s="97" r="L1">
        <v>2477</v>
      </c>
      <c t="s" s="70" r="M1">
        <v>2478</v>
      </c>
      <c t="s" s="70" r="N1">
        <v>2479</v>
      </c>
      <c t="s" s="70" r="O1">
        <v>2480</v>
      </c>
      <c t="s" s="70" r="P1">
        <v>2481</v>
      </c>
      <c t="s" s="70" r="Q1">
        <v>2482</v>
      </c>
      <c t="s" s="70" r="R1">
        <v>2483</v>
      </c>
      <c t="s" s="70" r="S1">
        <v>2484</v>
      </c>
      <c t="s" s="70" r="T1">
        <v>2485</v>
      </c>
      <c t="s" s="70" r="U1">
        <v>2486</v>
      </c>
      <c t="s" s="70" r="V1">
        <v>2120</v>
      </c>
      <c t="s" s="70" r="W1">
        <v>2487</v>
      </c>
      <c t="s" s="71" r="X1">
        <v>2488</v>
      </c>
      <c t="s" s="70" r="Y1">
        <v>2489</v>
      </c>
      <c t="s" s="14" r="Z1">
        <v>2122</v>
      </c>
      <c s="14" r="AA1"/>
      <c s="14" r="AB1"/>
      <c s="14" r="AC1"/>
      <c s="14" r="AD1"/>
      <c s="14" r="AE1"/>
    </row>
    <row r="2">
      <c t="s" s="8" r="A2">
        <v>2490</v>
      </c>
      <c t="s" s="8" r="B2">
        <v>44</v>
      </c>
      <c t="s" s="8" r="C2">
        <v>2491</v>
      </c>
      <c t="s" s="50" r="D2">
        <v>2492</v>
      </c>
      <c t="s" s="8" r="E2">
        <v>2493</v>
      </c>
      <c t="s" s="8" r="F2">
        <v>2494</v>
      </c>
      <c t="s" s="8" r="G2">
        <v>2495</v>
      </c>
      <c t="s" s="8" r="H2">
        <v>2496</v>
      </c>
      <c t="s" s="8" r="I2">
        <v>2497</v>
      </c>
      <c t="s" s="8" r="J2">
        <v>2498</v>
      </c>
      <c t="s" s="8" r="K2">
        <v>2499</v>
      </c>
      <c t="s" s="5" r="L2">
        <v>2500</v>
      </c>
      <c t="s" s="8" r="M2">
        <v>2501</v>
      </c>
      <c s="8" r="N2"/>
      <c s="8" r="O2"/>
      <c s="8" r="P2"/>
      <c s="8" r="Q2"/>
      <c s="8" r="R2"/>
      <c t="s" s="45" r="S2">
        <v>2502</v>
      </c>
      <c t="s" s="8" r="T2">
        <v>2503</v>
      </c>
      <c t="s" s="8" r="U2">
        <v>2504</v>
      </c>
      <c t="s" s="8" r="V2">
        <v>2505</v>
      </c>
      <c t="s" s="8" r="W2">
        <v>2506</v>
      </c>
      <c s="8" r="X2"/>
      <c t="s" s="8" r="Y2">
        <v>2507</v>
      </c>
      <c s="8" r="Z2"/>
      <c s="8" r="AA2"/>
      <c s="8" r="AB2"/>
      <c s="8" r="AC2"/>
      <c s="8" r="AD2"/>
      <c s="8" r="AE2"/>
    </row>
    <row r="3">
      <c t="s" s="8" r="A3">
        <v>2508</v>
      </c>
      <c s="8" r="B3"/>
      <c t="s" s="65" r="C3">
        <v>2509</v>
      </c>
      <c s="50" r="D3"/>
      <c s="8" r="E3"/>
      <c t="s" s="8" r="F3">
        <v>2510</v>
      </c>
      <c s="8" r="G3"/>
      <c s="8" r="H3"/>
      <c s="8" r="I3"/>
      <c s="8" r="J3"/>
      <c s="8" r="K3"/>
      <c s="62" r="L3"/>
      <c s="8" r="M3"/>
      <c s="8" r="N3"/>
      <c s="8" r="O3"/>
      <c s="8" r="P3"/>
      <c s="8" r="Q3"/>
      <c s="8" r="R3"/>
      <c s="8" r="S3"/>
      <c s="8" r="T3"/>
      <c s="8" r="U3"/>
      <c s="8" r="V3"/>
      <c s="8" r="W3"/>
      <c s="8" r="X3"/>
      <c s="8" r="Y3"/>
      <c s="8" r="Z3"/>
      <c s="8" r="AA3"/>
      <c s="8" r="AB3"/>
      <c s="8" r="AC3"/>
      <c s="8" r="AD3"/>
      <c s="8" r="AE3"/>
    </row>
    <row r="4">
      <c t="s" s="8" r="A4">
        <v>2511</v>
      </c>
      <c s="8" r="B4"/>
      <c t="s" s="8" r="C4">
        <v>2512</v>
      </c>
      <c s="50" r="D4"/>
      <c t="s" s="8" r="E4">
        <v>2513</v>
      </c>
      <c t="s" s="8" r="F4">
        <v>2513</v>
      </c>
      <c t="s" s="8" r="G4">
        <v>2514</v>
      </c>
      <c t="s" s="8" r="H4">
        <v>2515</v>
      </c>
      <c t="s" s="8" r="I4">
        <v>2516</v>
      </c>
      <c t="s" s="8" r="J4">
        <v>2517</v>
      </c>
      <c t="s" s="8" r="K4">
        <v>2518</v>
      </c>
      <c t="s" s="62" r="L4">
        <v>2519</v>
      </c>
      <c s="8" r="M4"/>
      <c s="8" r="N4"/>
      <c s="8" r="O4"/>
      <c s="8" r="P4"/>
      <c s="8" r="Q4"/>
      <c s="8" r="R4"/>
      <c t="s" s="8" r="S4">
        <v>2520</v>
      </c>
      <c t="s" s="8" r="T4">
        <v>2521</v>
      </c>
      <c t="s" s="8" r="U4">
        <v>2522</v>
      </c>
      <c t="s" s="8" r="V4">
        <v>2523</v>
      </c>
      <c s="8" r="W4"/>
      <c s="8" r="X4"/>
      <c t="s" s="8" r="Y4">
        <v>2524</v>
      </c>
      <c s="8" r="Z4"/>
      <c s="8" r="AA4"/>
      <c s="8" r="AB4"/>
      <c s="8" r="AC4"/>
      <c s="8" r="AD4"/>
      <c s="8" r="AE4"/>
    </row>
    <row r="5">
      <c t="s" s="8" r="A5">
        <v>2525</v>
      </c>
      <c s="8" r="B5"/>
      <c s="8" r="C5"/>
      <c s="50" r="D5"/>
      <c s="8" r="E5"/>
      <c s="8" r="F5"/>
      <c s="8" r="G5"/>
      <c s="8" r="H5"/>
      <c s="8" r="I5"/>
      <c s="8" r="J5"/>
      <c s="8" r="K5"/>
      <c s="62" r="L5"/>
      <c s="8" r="M5"/>
      <c s="8" r="N5"/>
      <c s="8" r="O5"/>
      <c s="8" r="P5"/>
      <c s="8" r="Q5"/>
      <c s="8" r="R5"/>
      <c t="s" s="8" r="S5">
        <v>2526</v>
      </c>
      <c s="8" r="T5"/>
      <c s="8" r="U5"/>
      <c s="8" r="V5"/>
      <c s="8" r="W5"/>
      <c s="8" r="X5"/>
      <c s="8" r="Y5"/>
      <c s="8" r="Z5"/>
      <c s="8" r="AA5"/>
      <c s="8" r="AB5"/>
      <c s="8" r="AC5"/>
      <c s="8" r="AD5"/>
      <c s="8" r="AE5"/>
    </row>
    <row r="6">
      <c t="s" s="8" r="A6">
        <v>2527</v>
      </c>
      <c t="s" s="8" r="B6">
        <v>2528</v>
      </c>
      <c t="s" s="8" r="C6">
        <v>2529</v>
      </c>
      <c t="s" s="50" r="D6">
        <v>2529</v>
      </c>
      <c t="s" s="8" r="E6">
        <v>2530</v>
      </c>
      <c t="s" s="8" r="F6">
        <v>2530</v>
      </c>
      <c t="s" s="8" r="G6">
        <v>2529</v>
      </c>
      <c t="s" s="8" r="H6">
        <v>2529</v>
      </c>
      <c t="s" s="8" r="I6">
        <v>2531</v>
      </c>
      <c t="s" s="8" r="J6">
        <v>2529</v>
      </c>
      <c t="s" s="8" r="K6">
        <v>2529</v>
      </c>
      <c t="s" s="62" r="L6">
        <v>2529</v>
      </c>
      <c s="8" r="M6"/>
      <c s="8" r="N6"/>
      <c t="s" s="8" r="O6">
        <v>2532</v>
      </c>
      <c t="s" s="8" r="P6">
        <v>2532</v>
      </c>
      <c s="8" r="Q6"/>
      <c s="8" r="R6"/>
      <c t="s" s="8" r="S6">
        <v>2528</v>
      </c>
      <c t="s" s="8" r="T6">
        <v>2528</v>
      </c>
      <c t="s" s="8" r="U6">
        <v>2528</v>
      </c>
      <c t="s" s="8" r="V6">
        <v>2528</v>
      </c>
      <c s="8" r="W6"/>
      <c s="8" r="X6"/>
      <c t="s" s="8" r="Y6">
        <v>2528</v>
      </c>
      <c s="8" r="Z6"/>
      <c s="8" r="AA6"/>
      <c s="8" r="AB6"/>
      <c s="8" r="AC6"/>
      <c s="8" r="AD6"/>
      <c s="8" r="AE6"/>
    </row>
    <row r="7">
      <c t="s" s="8" r="A7">
        <v>124</v>
      </c>
      <c s="8" r="B7"/>
      <c t="s" s="26" r="C7">
        <v>2533</v>
      </c>
      <c t="s" s="50" r="D7">
        <v>127</v>
      </c>
      <c t="s" s="8" r="E7">
        <v>127</v>
      </c>
      <c t="s" s="8" r="F7">
        <v>127</v>
      </c>
      <c t="s" s="8" r="G7">
        <v>2534</v>
      </c>
      <c t="s" s="8" r="H7">
        <v>2535</v>
      </c>
      <c t="s" s="8" r="I7">
        <v>2536</v>
      </c>
      <c t="s" s="8" r="J7">
        <v>2537</v>
      </c>
      <c t="s" s="8" r="K7">
        <v>2538</v>
      </c>
      <c t="s" s="62" r="L7">
        <v>2539</v>
      </c>
      <c t="s" s="8" r="M7">
        <v>2540</v>
      </c>
      <c s="8" r="N7"/>
      <c t="s" s="8" r="O7">
        <v>127</v>
      </c>
      <c t="s" s="8" r="P7">
        <v>127</v>
      </c>
      <c t="s" s="8" r="Q7">
        <v>127</v>
      </c>
      <c t="s" s="8" r="R7">
        <v>127</v>
      </c>
      <c t="s" s="8" r="S7">
        <v>2541</v>
      </c>
      <c t="s" s="8" r="T7">
        <v>2542</v>
      </c>
      <c t="s" s="8" r="U7">
        <v>2543</v>
      </c>
      <c t="s" s="8" r="V7">
        <v>2544</v>
      </c>
      <c t="s" s="8" r="W7">
        <v>127</v>
      </c>
      <c t="s" s="8" r="X7">
        <v>127</v>
      </c>
      <c t="s" s="8" r="Y7">
        <v>127</v>
      </c>
      <c t="s" s="8" r="Z7">
        <v>127</v>
      </c>
      <c s="8" r="AA7"/>
      <c s="8" r="AB7"/>
      <c s="8" r="AC7"/>
      <c s="8" r="AD7"/>
      <c s="8" r="AE7"/>
    </row>
    <row r="8">
      <c t="s" s="8" r="A8">
        <v>7</v>
      </c>
      <c s="8" r="B8"/>
      <c t="s" s="8" r="C8">
        <v>2545</v>
      </c>
      <c t="s" s="50" r="D8">
        <v>2546</v>
      </c>
      <c t="str" s="8" r="E8">
        <v>conductivity_quantity_float32_S_m_1</v>
      </c>
      <c s="8" r="F8">
        <f>countif(E$8:E$24379,E8) - 1</f>
        <v>0</v>
      </c>
      <c t="s" s="8" r="G8">
        <v>2547</v>
      </c>
      <c t="s" s="8" r="H8">
        <v>2548</v>
      </c>
      <c s="8" r="I8"/>
      <c t="s" s="8" r="J8">
        <v>2549</v>
      </c>
      <c s="8" r="K8">
        <v>-9999999</v>
      </c>
      <c t="s" s="62" r="L8">
        <v>2550</v>
      </c>
      <c s="8" r="M8">
        <v>6</v>
      </c>
      <c s="8" r="N8"/>
      <c s="8" r="O8"/>
      <c s="8" r="P8"/>
      <c s="8" r="Q8"/>
      <c t="s" s="8" r="R8">
        <v>771</v>
      </c>
      <c t="s" s="8" r="S8">
        <v>2551</v>
      </c>
      <c t="s" s="8" r="T8">
        <v>2138</v>
      </c>
      <c s="8" r="U8"/>
      <c t="s" s="8" r="V8">
        <v>2552</v>
      </c>
      <c t="s" s="8" r="W8">
        <v>2553</v>
      </c>
      <c s="8" r="X8"/>
      <c t="s" s="8" r="Y8">
        <v>772</v>
      </c>
      <c s="8" r="Z8"/>
      <c s="8" r="AA8"/>
      <c s="8" r="AB8"/>
      <c s="8" r="AC8"/>
      <c s="8" r="AD8"/>
      <c s="8" r="AE8"/>
    </row>
    <row r="9">
      <c t="s" s="8" r="A9">
        <v>7</v>
      </c>
      <c s="8" r="B9"/>
      <c t="s" s="8" r="C9">
        <v>2554</v>
      </c>
      <c t="s" s="50" r="D9">
        <v>2555</v>
      </c>
      <c t="str" s="8" r="E9">
        <v>pressure_quantity_float32_dbar</v>
      </c>
      <c s="8" r="F9">
        <f>countif(E$8:E$24379,E9) - 1</f>
        <v>0</v>
      </c>
      <c t="s" s="8" r="G9">
        <v>2547</v>
      </c>
      <c t="s" s="8" r="H9">
        <v>2548</v>
      </c>
      <c s="8" r="I9"/>
      <c t="s" s="8" r="J9">
        <v>2556</v>
      </c>
      <c s="8" r="K9">
        <v>-9999999</v>
      </c>
      <c t="s" s="62" r="L9">
        <v>2557</v>
      </c>
      <c s="8" r="M9">
        <v>3</v>
      </c>
      <c s="8" r="N9"/>
      <c s="8" r="O9"/>
      <c s="8" r="P9"/>
      <c s="8" r="Q9"/>
      <c t="s" s="8" r="R9">
        <v>777</v>
      </c>
      <c t="s" s="8" r="S9">
        <v>2558</v>
      </c>
      <c t="s" s="8" r="T9">
        <v>2142</v>
      </c>
      <c s="8" r="U9"/>
      <c t="s" s="8" r="V9">
        <v>2559</v>
      </c>
      <c t="s" s="8" r="W9">
        <v>2553</v>
      </c>
      <c s="8" r="X9"/>
      <c t="s" s="8" r="Y9">
        <v>2560</v>
      </c>
      <c s="8" r="Z9"/>
      <c s="8" r="AA9"/>
      <c s="8" r="AB9"/>
      <c s="8" r="AC9"/>
      <c s="8" r="AD9"/>
      <c s="8" r="AE9"/>
    </row>
    <row r="10">
      <c t="s" s="8" r="A10">
        <v>7</v>
      </c>
      <c s="8" r="B10"/>
      <c t="s" s="8" r="C10">
        <v>2561</v>
      </c>
      <c t="s" s="50" r="D10">
        <v>2562</v>
      </c>
      <c t="str" s="8" r="E10">
        <v>salinity_quantity_float32_1</v>
      </c>
      <c s="8" r="F10">
        <f>countif(E$8:E$24379,E10) - 1</f>
        <v>1</v>
      </c>
      <c t="s" s="8" r="G10">
        <v>2547</v>
      </c>
      <c t="s" s="8" r="H10">
        <v>2548</v>
      </c>
      <c s="8" r="I10"/>
      <c s="8" r="J10">
        <v>1</v>
      </c>
      <c s="8" r="K10">
        <v>-9999999</v>
      </c>
      <c t="s" s="62" r="L10">
        <v>2563</v>
      </c>
      <c s="8" r="M10">
        <v>3</v>
      </c>
      <c s="8" r="N10"/>
      <c s="8" r="O10"/>
      <c s="8" r="P10"/>
      <c s="8" r="Q10"/>
      <c t="s" s="8" r="R10">
        <v>780</v>
      </c>
      <c t="s" s="8" r="S10">
        <v>2564</v>
      </c>
      <c t="s" s="8" r="T10">
        <v>2149</v>
      </c>
      <c s="8" r="U10"/>
      <c t="s" s="8" r="V10">
        <v>2565</v>
      </c>
      <c t="s" s="8" r="W10">
        <v>2553</v>
      </c>
      <c s="8" r="X10"/>
      <c t="s" s="8" r="Y10">
        <v>2563</v>
      </c>
      <c s="8" r="Z10"/>
      <c s="8" r="AA10"/>
      <c s="8" r="AB10"/>
      <c s="8" r="AC10"/>
      <c s="8" r="AD10"/>
      <c s="8" r="AE10"/>
    </row>
    <row r="11">
      <c t="s" s="69" r="A11">
        <v>99</v>
      </c>
      <c s="69" r="B11"/>
      <c t="s" s="69" r="C11">
        <v>2561</v>
      </c>
      <c t="s" s="55" r="D11">
        <v>2566</v>
      </c>
      <c t="str" s="8" r="E11">
        <v>salinity_quantity_float32_g_kg_1</v>
      </c>
      <c s="8" r="F11">
        <f>countif(E$8:E$24379,E11) - 1</f>
        <v>0</v>
      </c>
      <c t="s" s="69" r="G11">
        <v>2547</v>
      </c>
      <c t="s" s="69" r="H11">
        <v>2548</v>
      </c>
      <c s="69" r="I11"/>
      <c t="s" s="69" r="J11">
        <v>2567</v>
      </c>
      <c s="8" r="K11">
        <v>-9999999</v>
      </c>
      <c t="s" s="73" r="L11">
        <v>2568</v>
      </c>
      <c s="69" r="M11">
        <v>3</v>
      </c>
      <c s="69" r="N11"/>
      <c s="69" r="O11"/>
      <c s="69" r="P11"/>
      <c s="69" r="Q11"/>
      <c s="69" r="R11"/>
      <c t="s" s="69" r="S11">
        <v>2569</v>
      </c>
      <c s="69" r="T11"/>
      <c t="s" s="69" r="U11">
        <v>2570</v>
      </c>
      <c t="s" s="69" r="V11">
        <v>2571</v>
      </c>
      <c t="s" s="8" r="W11">
        <v>2553</v>
      </c>
      <c s="8" r="X11"/>
      <c t="s" s="69" r="Y11">
        <v>2568</v>
      </c>
      <c s="8" r="Z11"/>
      <c s="8" r="AA11"/>
      <c s="8" r="AB11"/>
      <c s="8" r="AC11"/>
      <c s="8" r="AD11"/>
      <c s="8" r="AE11"/>
    </row>
    <row r="12">
      <c t="s" s="8" r="A12">
        <v>7</v>
      </c>
      <c s="8" r="B12"/>
      <c t="s" s="8" r="C12">
        <v>2572</v>
      </c>
      <c t="s" s="50" r="D12">
        <v>2573</v>
      </c>
      <c t="str" s="8" r="E12">
        <v>density_quantity_float32_kg_m_3</v>
      </c>
      <c s="8" r="F12">
        <f>countif(E$8:E$24379,E12) - 1</f>
        <v>1</v>
      </c>
      <c t="s" s="8" r="G12">
        <v>2547</v>
      </c>
      <c t="s" s="8" r="H12">
        <v>2548</v>
      </c>
      <c s="8" r="I12"/>
      <c t="s" s="8" r="J12">
        <v>2574</v>
      </c>
      <c s="8" r="K12">
        <v>-9999999</v>
      </c>
      <c t="s" s="62" r="L12">
        <v>2575</v>
      </c>
      <c s="8" r="M12">
        <v>3</v>
      </c>
      <c s="8" r="N12"/>
      <c s="8" r="O12"/>
      <c s="8" r="P12"/>
      <c s="8" r="Q12"/>
      <c t="s" s="8" r="R12">
        <v>783</v>
      </c>
      <c t="s" s="8" r="S12">
        <v>2576</v>
      </c>
      <c t="s" s="8" r="T12">
        <v>2577</v>
      </c>
      <c s="8" r="U12"/>
      <c t="s" s="8" r="V12">
        <v>2578</v>
      </c>
      <c t="s" s="8" r="W12">
        <v>2553</v>
      </c>
      <c s="8" r="X12"/>
      <c t="s" s="8" r="Y12">
        <v>784</v>
      </c>
      <c s="8" r="Z12"/>
      <c s="8" r="AA12"/>
      <c s="8" r="AB12"/>
      <c s="8" r="AC12"/>
      <c s="8" r="AD12"/>
      <c s="8" r="AE12"/>
    </row>
    <row r="13">
      <c t="s" s="8" r="A13">
        <v>7</v>
      </c>
      <c s="8" r="B13"/>
      <c t="s" s="8" r="C13">
        <v>2579</v>
      </c>
      <c t="s" s="50" r="D13">
        <v>2580</v>
      </c>
      <c t="str" s="8" r="E13">
        <v>temp_quantity_float32_deg_C</v>
      </c>
      <c s="8" r="F13">
        <f>countif(E$8:E$24379,E13) - 1</f>
        <v>0</v>
      </c>
      <c t="s" s="8" r="G13">
        <v>2547</v>
      </c>
      <c t="s" s="8" r="H13">
        <v>2548</v>
      </c>
      <c s="8" r="I13"/>
      <c t="s" s="8" r="J13">
        <v>2581</v>
      </c>
      <c s="8" r="K13">
        <v>-9999999</v>
      </c>
      <c t="s" s="62" r="L13">
        <v>775</v>
      </c>
      <c s="8" r="M13">
        <v>4</v>
      </c>
      <c s="8" r="N13"/>
      <c s="8" r="O13"/>
      <c s="8" r="P13"/>
      <c s="8" r="Q13"/>
      <c t="s" s="8" r="R13">
        <v>774</v>
      </c>
      <c t="s" s="8" r="S13">
        <v>2582</v>
      </c>
      <c t="s" s="8" r="T13">
        <v>2132</v>
      </c>
      <c s="8" r="U13"/>
      <c t="s" s="8" r="V13">
        <v>2583</v>
      </c>
      <c t="s" s="8" r="W13">
        <v>2553</v>
      </c>
      <c s="8" r="X13"/>
      <c t="s" s="8" r="Y13">
        <v>2584</v>
      </c>
      <c s="8" r="Z13"/>
      <c s="8" r="AA13"/>
      <c s="8" r="AB13"/>
      <c s="8" r="AC13"/>
      <c s="8" r="AD13"/>
      <c s="8" r="AE13"/>
    </row>
    <row r="14">
      <c t="s" s="8" r="A14">
        <v>7</v>
      </c>
      <c s="8" r="B14"/>
      <c t="s" s="8" r="C14">
        <v>2585</v>
      </c>
      <c t="s" s="50" r="D14">
        <v>2586</v>
      </c>
      <c t="str" s="8" r="E14">
        <v>time_quantity_float64_seconds_since_1900_01_01</v>
      </c>
      <c s="8" r="F14">
        <f>countif(E$8:E$24379,E14) - 1</f>
        <v>0</v>
      </c>
      <c t="s" s="8" r="G14">
        <v>2547</v>
      </c>
      <c t="s" s="8" r="H14">
        <v>2587</v>
      </c>
      <c s="8" r="I14"/>
      <c t="s" s="8" r="J14">
        <v>2588</v>
      </c>
      <c s="8" r="K14">
        <v>-9999999</v>
      </c>
      <c t="s" s="62" r="L14">
        <v>2589</v>
      </c>
      <c s="8" r="M14"/>
      <c s="8" r="N14"/>
      <c s="8" r="O14"/>
      <c s="8" r="P14"/>
      <c s="8" r="Q14"/>
      <c s="8" r="R14"/>
      <c t="s" s="8" r="S14">
        <v>2585</v>
      </c>
      <c s="8" r="T14"/>
      <c s="8" r="U14"/>
      <c t="s" s="8" r="V14">
        <v>2590</v>
      </c>
      <c t="s" s="8" r="W14">
        <v>2553</v>
      </c>
      <c s="8" r="X14"/>
      <c s="61" r="Y14"/>
      <c s="8" r="Z14"/>
      <c s="8" r="AA14"/>
      <c s="8" r="AB14"/>
      <c s="8" r="AC14"/>
      <c s="8" r="AD14"/>
      <c s="8" r="AE14"/>
    </row>
    <row r="15">
      <c t="s" s="8" r="A15">
        <v>7</v>
      </c>
      <c s="8" r="B15"/>
      <c t="s" s="8" r="C15">
        <v>2591</v>
      </c>
      <c t="s" s="50" r="D15">
        <v>2592</v>
      </c>
      <c t="str" s="8" r="E15">
        <v>lat_quantity_float32_degree_north</v>
      </c>
      <c s="8" r="F15">
        <f>countif(E$8:E$24379,E15) - 1</f>
        <v>0</v>
      </c>
      <c t="s" s="8" r="G15">
        <v>2547</v>
      </c>
      <c t="s" s="8" r="H15">
        <v>2548</v>
      </c>
      <c s="8" r="I15"/>
      <c t="s" s="8" r="J15">
        <v>2593</v>
      </c>
      <c s="8" r="K15">
        <v>-9999999</v>
      </c>
      <c t="s" s="62" r="L15">
        <v>2594</v>
      </c>
      <c s="8" r="M15"/>
      <c t="b" s="8" r="N15">
        <v>0</v>
      </c>
      <c s="8" r="O15"/>
      <c s="8" r="P15"/>
      <c s="8" r="Q15"/>
      <c s="8" r="R15"/>
      <c t="s" s="8" r="S15">
        <v>2595</v>
      </c>
      <c s="8" r="T15"/>
      <c s="8" r="U15"/>
      <c s="8" r="V15"/>
      <c s="8" r="W15"/>
      <c s="8" r="X15"/>
      <c s="61" r="Y15"/>
      <c s="8" r="Z15"/>
      <c s="8" r="AA15"/>
      <c s="8" r="AB15"/>
      <c s="8" r="AC15"/>
      <c s="8" r="AD15"/>
      <c s="8" r="AE15"/>
    </row>
    <row r="16">
      <c t="s" s="8" r="A16">
        <v>7</v>
      </c>
      <c s="8" r="B16"/>
      <c t="s" s="8" r="C16">
        <v>2596</v>
      </c>
      <c t="s" s="50" r="D16">
        <v>2597</v>
      </c>
      <c t="str" s="8" r="E16">
        <v>lon_quantity_float32_degree_east</v>
      </c>
      <c s="8" r="F16">
        <f>countif(E$8:E$24379,E16) - 1</f>
        <v>0</v>
      </c>
      <c t="s" s="8" r="G16">
        <v>2547</v>
      </c>
      <c t="s" s="8" r="H16">
        <v>2548</v>
      </c>
      <c s="8" r="I16"/>
      <c t="s" s="8" r="J16">
        <v>2598</v>
      </c>
      <c s="8" r="K16">
        <v>-9999999</v>
      </c>
      <c t="s" s="62" r="L16">
        <v>2599</v>
      </c>
      <c s="8" r="M16"/>
      <c t="b" s="8" r="N16">
        <v>0</v>
      </c>
      <c s="8" r="O16"/>
      <c s="8" r="P16"/>
      <c s="8" r="Q16"/>
      <c s="8" r="R16"/>
      <c t="s" s="8" r="S16">
        <v>2600</v>
      </c>
      <c s="8" r="T16"/>
      <c s="8" r="U16"/>
      <c s="8" r="V16"/>
      <c s="8" r="W16"/>
      <c s="8" r="X16"/>
      <c s="61" r="Y16"/>
      <c s="8" r="Z16"/>
      <c s="8" r="AA16"/>
      <c s="8" r="AB16"/>
      <c s="8" r="AC16"/>
      <c s="8" r="AD16"/>
      <c s="8" r="AE16"/>
    </row>
    <row r="17">
      <c t="s" s="8" r="A17">
        <v>7</v>
      </c>
      <c s="8" r="B17"/>
      <c t="s" s="8" r="C17">
        <v>2601</v>
      </c>
      <c t="s" s="50" r="D17">
        <v>2602</v>
      </c>
      <c t="str" s="8" r="E17">
        <v>port_timestamp_quantity_float64_seconds_since_1900_01_01</v>
      </c>
      <c s="8" r="F17">
        <f>countif(E$8:E$24379,E17) - 1</f>
        <v>0</v>
      </c>
      <c t="s" s="8" r="G17">
        <v>2547</v>
      </c>
      <c t="s" s="8" r="H17">
        <v>2587</v>
      </c>
      <c s="8" r="I17"/>
      <c t="s" s="8" r="J17">
        <v>2588</v>
      </c>
      <c s="8" r="K17">
        <v>-9999999</v>
      </c>
      <c t="s" s="62" r="L17">
        <v>2603</v>
      </c>
      <c s="8" r="M17"/>
      <c t="b" s="8" r="N17">
        <v>0</v>
      </c>
      <c s="8" r="O17"/>
      <c s="8" r="P17"/>
      <c s="8" r="Q17"/>
      <c s="8" r="R17"/>
      <c s="8" r="S17"/>
      <c s="8" r="T17"/>
      <c s="8" r="U17"/>
      <c t="s" s="62" r="V17">
        <v>2604</v>
      </c>
      <c t="s" s="8" r="W17">
        <v>2553</v>
      </c>
      <c s="8" r="X17"/>
      <c s="8" r="Y17"/>
      <c s="8" r="Z17"/>
      <c s="8" r="AA17"/>
      <c s="8" r="AB17"/>
      <c s="8" r="AC17"/>
      <c s="8" r="AD17"/>
      <c s="8" r="AE17"/>
    </row>
    <row r="18">
      <c t="s" s="8" r="A18">
        <v>7</v>
      </c>
      <c s="8" r="B18"/>
      <c t="s" s="8" r="C18">
        <v>2605</v>
      </c>
      <c t="s" s="50" r="D18">
        <v>2606</v>
      </c>
      <c t="str" s="8" r="E18">
        <v>driver_timestamp_quantity_float64_seconds_since_1900_01_01</v>
      </c>
      <c s="8" r="F18">
        <f>countif(E$8:E$24379,E18) - 1</f>
        <v>0</v>
      </c>
      <c t="s" s="8" r="G18">
        <v>2547</v>
      </c>
      <c t="s" s="8" r="H18">
        <v>2587</v>
      </c>
      <c s="8" r="I18"/>
      <c t="s" s="8" r="J18">
        <v>2588</v>
      </c>
      <c s="8" r="K18">
        <v>-9999999</v>
      </c>
      <c t="s" s="62" r="L18">
        <v>2607</v>
      </c>
      <c s="8" r="M18"/>
      <c t="b" s="8" r="N18">
        <v>0</v>
      </c>
      <c s="8" r="O18"/>
      <c s="8" r="P18"/>
      <c s="8" r="Q18"/>
      <c s="8" r="R18"/>
      <c s="8" r="S18"/>
      <c s="8" r="T18"/>
      <c s="8" r="U18"/>
      <c t="s" s="62" r="V18">
        <v>2608</v>
      </c>
      <c t="s" s="8" r="W18">
        <v>2553</v>
      </c>
      <c s="8" r="X18"/>
      <c s="8" r="Y18"/>
      <c s="8" r="Z18"/>
      <c s="8" r="AA18"/>
      <c s="8" r="AB18"/>
      <c s="8" r="AC18"/>
      <c s="8" r="AD18"/>
      <c s="8" r="AE18"/>
    </row>
    <row r="19">
      <c t="s" s="8" r="A19">
        <v>7</v>
      </c>
      <c s="8" r="B19"/>
      <c t="s" s="8" r="C19">
        <v>2609</v>
      </c>
      <c t="s" s="50" r="D19">
        <v>2610</v>
      </c>
      <c t="str" s="8" r="E19">
        <v>internal_timestamp_quantity_float64_seconds_since_1900_01_01</v>
      </c>
      <c s="8" r="F19">
        <f>countif(E$8:E$24379,E19) - 1</f>
        <v>0</v>
      </c>
      <c t="s" s="8" r="G19">
        <v>2547</v>
      </c>
      <c t="s" s="8" r="H19">
        <v>2587</v>
      </c>
      <c s="8" r="I19"/>
      <c t="s" s="8" r="J19">
        <v>2588</v>
      </c>
      <c s="8" r="K19">
        <v>-9999999</v>
      </c>
      <c t="s" s="62" r="L19">
        <v>2611</v>
      </c>
      <c s="8" r="M19"/>
      <c t="b" s="8" r="N19">
        <v>0</v>
      </c>
      <c s="8" r="O19"/>
      <c s="8" r="P19"/>
      <c s="8" r="Q19"/>
      <c s="8" r="R19"/>
      <c s="8" r="S19"/>
      <c s="8" r="T19"/>
      <c s="8" r="U19"/>
      <c t="s" s="62" r="V19">
        <v>2612</v>
      </c>
      <c t="s" s="8" r="W19">
        <v>2553</v>
      </c>
      <c s="8" r="X19"/>
      <c s="8" r="Y19"/>
      <c s="8" r="Z19"/>
      <c s="8" r="AA19"/>
      <c s="8" r="AB19"/>
      <c s="8" r="AC19"/>
      <c s="8" r="AD19"/>
      <c s="8" r="AE19"/>
    </row>
    <row r="20">
      <c t="s" s="8" r="A20">
        <v>7</v>
      </c>
      <c s="8" r="B20"/>
      <c t="s" s="8" r="C20">
        <v>2613</v>
      </c>
      <c t="s" s="50" r="D20">
        <v>2614</v>
      </c>
      <c t="str" s="8" r="E20">
        <v>serial_num_array_quantity_int32_1</v>
      </c>
      <c s="8" r="F20">
        <f>countif(E$8:E$24379,E20) - 1</f>
        <v>0</v>
      </c>
      <c t="s" s="8" r="G20">
        <v>2615</v>
      </c>
      <c t="s" s="8" r="H20">
        <v>2616</v>
      </c>
      <c s="8" r="I20"/>
      <c s="8" r="J20">
        <v>1</v>
      </c>
      <c s="8" r="K20">
        <v>-9999999</v>
      </c>
      <c t="s" s="62" r="L20">
        <v>2617</v>
      </c>
      <c s="8" r="M20">
        <v>0</v>
      </c>
      <c t="b" s="8" r="N20">
        <v>0</v>
      </c>
      <c s="8" r="O20"/>
      <c s="8" r="P20"/>
      <c s="8" r="Q20"/>
      <c s="8" r="R20"/>
      <c s="8" r="S20"/>
      <c s="8" r="T20"/>
      <c s="8" r="U20"/>
      <c s="8" r="V20"/>
      <c s="8" r="W20"/>
      <c s="8" r="X20"/>
      <c s="61" r="Y20"/>
      <c s="8" r="Z20"/>
      <c s="8" r="AA20"/>
      <c s="8" r="AB20"/>
      <c s="8" r="AC20"/>
      <c s="8" r="AD20"/>
      <c s="8" r="AE20"/>
    </row>
    <row r="21">
      <c t="s" s="8" r="A21">
        <v>7</v>
      </c>
      <c s="8" r="B21"/>
      <c t="s" s="8" r="C21">
        <v>2618</v>
      </c>
      <c t="s" s="50" r="D21">
        <v>2619</v>
      </c>
      <c t="str" s="8" r="E21">
        <v>counts_quantity_uint64_counts</v>
      </c>
      <c s="8" r="F21">
        <f>countif(E$8:E$24379,E21) - 1</f>
        <v>0</v>
      </c>
      <c t="s" s="8" r="G21">
        <v>2547</v>
      </c>
      <c t="s" s="8" r="H21">
        <v>2620</v>
      </c>
      <c s="8" r="I21"/>
      <c t="s" s="8" r="J21">
        <v>2618</v>
      </c>
      <c s="1" r="K21">
        <v>0</v>
      </c>
      <c s="38" r="L21"/>
      <c s="8" r="M21">
        <v>0</v>
      </c>
      <c s="8" r="N21"/>
      <c s="8" r="O21"/>
      <c s="8" r="P21"/>
      <c s="8" r="Q21"/>
      <c s="8" r="R21"/>
      <c s="8" r="S21"/>
      <c s="8" r="T21"/>
      <c s="8" r="U21"/>
      <c s="8" r="V21"/>
      <c s="8" r="W21"/>
      <c s="8" r="X21"/>
      <c s="8" r="Y21"/>
      <c s="8" r="Z21"/>
      <c s="8" r="AA21"/>
      <c s="8" r="AB21"/>
      <c s="8" r="AC21"/>
      <c s="8" r="AD21"/>
      <c s="8" r="AE21"/>
    </row>
    <row r="22">
      <c t="s" s="8" r="A22">
        <v>7</v>
      </c>
      <c t="s" s="8" r="B22">
        <v>1831</v>
      </c>
      <c t="s" s="8" r="C22">
        <v>2621</v>
      </c>
      <c t="s" s="50" r="D22">
        <v>2622</v>
      </c>
      <c t="str" s="8" r="E22">
        <v>checksum_quantity_int32_1</v>
      </c>
      <c s="8" r="F22">
        <f>countif(E$8:E$24379,E22) - 1</f>
        <v>0</v>
      </c>
      <c t="s" s="8" r="G22">
        <v>2547</v>
      </c>
      <c t="s" s="8" r="H22">
        <v>2616</v>
      </c>
      <c s="8" r="I22"/>
      <c s="8" r="J22">
        <v>1</v>
      </c>
      <c s="8" r="K22">
        <v>-9999999</v>
      </c>
      <c t="s" s="62" r="L22">
        <v>2623</v>
      </c>
      <c s="8" r="M22">
        <v>0</v>
      </c>
      <c s="8" r="N22"/>
      <c s="8" r="O22"/>
      <c s="8" r="P22"/>
      <c s="8" r="Q22"/>
      <c s="8" r="R22"/>
      <c s="8" r="S22"/>
      <c s="8" r="T22"/>
      <c s="8" r="U22"/>
      <c s="8" r="V22"/>
      <c s="8" r="W22"/>
      <c s="8" r="X22"/>
      <c s="8" r="Y22"/>
      <c s="8" r="Z22"/>
      <c s="8" r="AA22"/>
      <c s="8" r="AB22"/>
      <c s="8" r="AC22"/>
      <c s="8" r="AD22"/>
      <c s="8" r="AE22"/>
    </row>
    <row r="23">
      <c t="s" s="8" r="A23">
        <v>7</v>
      </c>
      <c s="8" r="B23"/>
      <c t="s" s="8" r="C23">
        <v>2624</v>
      </c>
      <c t="s" s="50" r="D23">
        <v>2625</v>
      </c>
      <c t="str" s="8" r="E23">
        <v>preferred_timestamp_category_int8_str_int8_1</v>
      </c>
      <c s="8" r="F23">
        <f>countif(E$8:E$24379,E23) - 1</f>
        <v>0</v>
      </c>
      <c t="s" s="69" r="G23">
        <v>2626</v>
      </c>
      <c t="s" s="8" r="H23">
        <v>2627</v>
      </c>
      <c t="s" s="8" r="I23">
        <v>2628</v>
      </c>
      <c s="8" r="J23">
        <v>1</v>
      </c>
      <c s="8" r="K23">
        <v>-99</v>
      </c>
      <c t="s" s="62" r="L23">
        <v>2629</v>
      </c>
      <c s="8" r="M23">
        <v>0</v>
      </c>
      <c s="8" r="N23"/>
      <c s="8" r="O23"/>
      <c s="8" r="P23"/>
      <c s="8" r="Q23"/>
      <c s="8" r="R23"/>
      <c s="8" r="S23"/>
      <c s="8" r="T23"/>
      <c s="8" r="U23"/>
      <c t="s" s="8" r="V23">
        <v>2630</v>
      </c>
      <c t="s" s="8" r="W23">
        <v>2553</v>
      </c>
      <c s="8" r="X23"/>
      <c s="8" r="Y23"/>
      <c s="8" r="Z23"/>
      <c s="8" r="AA23"/>
      <c s="8" r="AB23"/>
      <c s="8" r="AC23"/>
      <c s="8" r="AD23"/>
      <c s="8" r="AE23"/>
    </row>
    <row r="24">
      <c t="s" s="8" r="A24">
        <v>7</v>
      </c>
      <c s="8" r="B24"/>
      <c t="s" s="8" r="C24">
        <v>2631</v>
      </c>
      <c t="s" s="50" r="D24">
        <v>2632</v>
      </c>
      <c t="str" s="8" r="E24">
        <v>quality_flag_array_</v>
      </c>
      <c s="8" r="F24">
        <f>countif(E$8:E$24379,E24) - 1</f>
        <v>0</v>
      </c>
      <c t="s" s="69" r="G24">
        <v>2633</v>
      </c>
      <c s="105" r="H24"/>
      <c s="8" r="I24"/>
      <c s="105" r="J24"/>
      <c s="8" r="K24"/>
      <c s="38" r="L24"/>
      <c s="8" r="M24"/>
      <c s="8" r="N24"/>
      <c s="8" r="O24"/>
      <c s="8" r="P24"/>
      <c s="8" r="Q24"/>
      <c s="8" r="R24"/>
      <c s="8" r="S24"/>
      <c s="8" r="T24"/>
      <c s="8" r="U24"/>
      <c s="105" r="V24"/>
      <c s="8" r="W24"/>
      <c s="8" r="X24"/>
      <c s="8" r="Y24"/>
      <c s="8" r="Z24"/>
      <c s="8" r="AA24"/>
      <c s="8" r="AB24"/>
      <c s="8" r="AC24"/>
      <c s="8" r="AD24"/>
      <c s="8" r="AE24"/>
    </row>
    <row r="25">
      <c t="s" s="8" r="A25">
        <v>7</v>
      </c>
      <c s="8" r="B25"/>
      <c t="s" s="8" r="C25">
        <v>2634</v>
      </c>
      <c t="s" s="50" r="D25">
        <v>2635</v>
      </c>
      <c t="str" s="8" r="E25">
        <v>viz_timestamp_quantity_float64_seconds_since_1900_01_01</v>
      </c>
      <c s="8" r="F25">
        <f>countif(E$8:E$24379,E25) - 1</f>
        <v>0</v>
      </c>
      <c t="s" s="8" r="G25">
        <v>2547</v>
      </c>
      <c t="s" s="8" r="H25">
        <v>2587</v>
      </c>
      <c s="8" r="I25"/>
      <c t="s" s="8" r="J25">
        <v>2588</v>
      </c>
      <c s="8" r="K25">
        <v>-9999999</v>
      </c>
      <c t="s" s="62" r="L25">
        <v>2636</v>
      </c>
      <c s="8" r="M25"/>
      <c t="b" s="8" r="N25">
        <v>0</v>
      </c>
      <c s="8" r="O25"/>
      <c s="8" r="P25"/>
      <c s="8" r="Q25"/>
      <c s="8" r="R25"/>
      <c s="8" r="S25"/>
      <c s="8" r="T25"/>
      <c s="8" r="U25"/>
      <c s="8" r="V25"/>
      <c s="8" r="W25"/>
      <c s="8" r="X25"/>
      <c s="8" r="Y25"/>
      <c s="8" r="Z25"/>
      <c s="8" r="AA25"/>
      <c s="8" r="AB25"/>
      <c s="8" r="AC25"/>
      <c s="8" r="AD25"/>
      <c s="8" r="AE25"/>
    </row>
    <row r="26">
      <c t="s" s="8" r="A26">
        <v>7</v>
      </c>
      <c s="8" r="B26"/>
      <c t="s" s="8" r="C26">
        <v>2637</v>
      </c>
      <c t="s" s="50" r="D26">
        <v>2638</v>
      </c>
      <c t="str" s="8" r="E26">
        <v>viz_product_type_array_</v>
      </c>
      <c s="8" r="F26">
        <f>countif(E$8:E$24379,E26) - 1</f>
        <v>0</v>
      </c>
      <c t="s" s="42" r="G26">
        <v>2633</v>
      </c>
      <c s="8" r="H26"/>
      <c s="8" r="I26"/>
      <c s="8" r="J26"/>
      <c s="8" r="K26"/>
      <c s="38" r="L26"/>
      <c s="8" r="M26"/>
      <c s="8" r="N26"/>
      <c s="8" r="O26"/>
      <c s="8" r="P26"/>
      <c s="8" r="Q26"/>
      <c s="8" r="R26"/>
      <c s="8" r="S26"/>
      <c s="8" r="T26"/>
      <c s="8" r="U26"/>
      <c s="8" r="V26"/>
      <c s="8" r="W26"/>
      <c s="8" r="X26"/>
      <c s="8" r="Y26"/>
      <c s="8" r="Z26"/>
      <c s="8" r="AA26"/>
      <c s="8" r="AB26"/>
      <c s="8" r="AC26"/>
      <c s="8" r="AD26"/>
      <c s="8" r="AE26"/>
    </row>
    <row r="27">
      <c t="s" s="8" r="A27">
        <v>7</v>
      </c>
      <c s="8" r="B27"/>
      <c t="s" s="8" r="C27">
        <v>2639</v>
      </c>
      <c t="s" s="50" r="D27">
        <v>2640</v>
      </c>
      <c t="str" s="8" r="E27">
        <v>image_obj_array_</v>
      </c>
      <c s="8" r="F27">
        <f>countif(E$8:E$24379,E27) - 1</f>
        <v>0</v>
      </c>
      <c t="s" s="42" r="G27">
        <v>2633</v>
      </c>
      <c s="8" r="H27"/>
      <c s="8" r="I27"/>
      <c s="8" r="J27"/>
      <c s="8" r="K27"/>
      <c t="s" s="62" r="L27">
        <v>2641</v>
      </c>
      <c s="8" r="M27">
        <v>0</v>
      </c>
      <c s="8" r="N27"/>
      <c s="8" r="O27"/>
      <c s="8" r="P27"/>
      <c s="8" r="Q27"/>
      <c s="8" r="R27"/>
      <c s="8" r="S27"/>
      <c s="8" r="T27"/>
      <c s="8" r="U27"/>
      <c s="8" r="V27"/>
      <c s="8" r="W27"/>
      <c s="8" r="X27"/>
      <c s="8" r="Y27"/>
      <c s="8" r="Z27"/>
      <c s="8" r="AA27"/>
      <c s="8" r="AB27"/>
      <c s="8" r="AC27"/>
      <c s="8" r="AD27"/>
      <c s="8" r="AE27"/>
    </row>
    <row r="28">
      <c t="s" s="8" r="A28">
        <v>7</v>
      </c>
      <c s="8" r="B28"/>
      <c t="s" s="8" r="C28">
        <v>2642</v>
      </c>
      <c t="s" s="50" r="D28">
        <v>2643</v>
      </c>
      <c t="str" s="8" r="E28">
        <v>image_name_array_</v>
      </c>
      <c s="8" r="F28">
        <f>countif(E$8:E$24379,E28) - 1</f>
        <v>0</v>
      </c>
      <c t="s" s="42" r="G28">
        <v>2633</v>
      </c>
      <c s="8" r="H28"/>
      <c s="8" r="I28"/>
      <c s="8" r="J28"/>
      <c s="8" r="K28"/>
      <c t="s" s="62" r="L28">
        <v>2644</v>
      </c>
      <c s="8" r="M28">
        <v>0</v>
      </c>
      <c s="8" r="N28"/>
      <c s="8" r="O28"/>
      <c s="8" r="P28"/>
      <c s="8" r="Q28"/>
      <c s="8" r="R28"/>
      <c s="8" r="S28"/>
      <c s="8" r="T28"/>
      <c s="8" r="U28"/>
      <c s="8" r="V28"/>
      <c s="8" r="W28"/>
      <c s="8" r="X28"/>
      <c s="8" r="Y28"/>
      <c s="8" r="Z28"/>
      <c s="8" r="AA28"/>
      <c s="8" r="AB28"/>
      <c s="8" r="AC28"/>
      <c s="8" r="AD28"/>
      <c s="8" r="AE28"/>
    </row>
    <row r="29">
      <c t="s" s="8" r="A29">
        <v>7</v>
      </c>
      <c s="8" r="B29"/>
      <c t="s" s="8" r="C29">
        <v>2645</v>
      </c>
      <c t="s" s="50" r="D29">
        <v>2646</v>
      </c>
      <c t="str" s="8" r="E29">
        <v>content_type_array_</v>
      </c>
      <c s="8" r="F29">
        <f>countif(E$8:E$24379,E29) - 1</f>
        <v>0</v>
      </c>
      <c t="s" s="42" r="G29">
        <v>2633</v>
      </c>
      <c s="8" r="H29"/>
      <c s="8" r="I29"/>
      <c s="8" r="J29"/>
      <c s="8" r="K29"/>
      <c t="s" s="62" r="L29">
        <v>2647</v>
      </c>
      <c s="8" r="M29">
        <v>0</v>
      </c>
      <c s="8" r="N29"/>
      <c s="8" r="O29"/>
      <c s="8" r="P29"/>
      <c s="8" r="Q29"/>
      <c s="8" r="R29"/>
      <c s="8" r="S29"/>
      <c s="8" r="T29"/>
      <c s="8" r="U29"/>
      <c s="8" r="V29"/>
      <c s="8" r="W29"/>
      <c s="8" r="X29"/>
      <c s="8" r="Y29"/>
      <c s="8" r="Z29"/>
      <c s="8" r="AA29"/>
      <c s="8" r="AB29"/>
      <c s="8" r="AC29"/>
      <c s="8" r="AD29"/>
      <c s="8" r="AE29"/>
    </row>
    <row r="30">
      <c t="s" s="8" r="A30">
        <v>7</v>
      </c>
      <c s="8" r="B30"/>
      <c t="s" s="8" r="C30">
        <v>2648</v>
      </c>
      <c t="s" s="50" r="D30">
        <v>2649</v>
      </c>
      <c t="str" s="8" r="E30">
        <v>google_dt_components_record_</v>
      </c>
      <c s="8" r="F30">
        <f>countif(E$8:E$24379,E30) - 1</f>
        <v>0</v>
      </c>
      <c t="s" s="42" r="G30">
        <v>2650</v>
      </c>
      <c s="8" r="H30"/>
      <c s="8" r="I30"/>
      <c s="8" r="J30"/>
      <c s="8" r="K30"/>
      <c s="38" r="L30"/>
      <c s="8" r="M30">
        <v>0</v>
      </c>
      <c s="8" r="N30"/>
      <c s="8" r="O30"/>
      <c s="8" r="P30"/>
      <c s="8" r="Q30"/>
      <c s="8" r="R30"/>
      <c s="8" r="S30"/>
      <c s="8" r="T30"/>
      <c s="8" r="U30"/>
      <c s="8" r="V30"/>
      <c s="8" r="W30"/>
      <c s="8" r="X30"/>
      <c s="8" r="Y30"/>
      <c s="8" r="Z30"/>
      <c s="8" r="AA30"/>
      <c s="8" r="AB30"/>
      <c s="8" r="AC30"/>
      <c s="8" r="AD30"/>
      <c s="8" r="AE30"/>
    </row>
    <row r="31">
      <c t="s" s="8" r="A31">
        <v>7</v>
      </c>
      <c s="8" r="B31"/>
      <c t="s" s="8" r="C31">
        <v>2651</v>
      </c>
      <c t="s" s="50" r="D31">
        <v>2652</v>
      </c>
      <c t="str" s="8" r="E31">
        <v>hc_data_array_</v>
      </c>
      <c s="8" r="F31">
        <f>countif(E$8:E$24379,E31) - 1</f>
        <v>0</v>
      </c>
      <c t="s" s="42" r="G31">
        <v>2633</v>
      </c>
      <c s="8" r="H31"/>
      <c s="8" r="I31"/>
      <c s="8" r="J31"/>
      <c s="8" r="K31"/>
      <c s="38" r="L31"/>
      <c s="8" r="M31">
        <v>0</v>
      </c>
      <c s="8" r="N31"/>
      <c s="8" r="O31"/>
      <c s="8" r="P31"/>
      <c s="8" r="Q31"/>
      <c s="8" r="R31"/>
      <c s="8" r="S31"/>
      <c s="8" r="T31"/>
      <c s="8" r="U31"/>
      <c s="8" r="V31"/>
      <c s="8" r="W31"/>
      <c s="8" r="X31"/>
      <c s="8" r="Y31"/>
      <c s="8" r="Z31"/>
      <c s="8" r="AA31"/>
      <c s="8" r="AB31"/>
      <c s="8" r="AC31"/>
      <c s="8" r="AD31"/>
      <c s="8" r="AE31"/>
    </row>
    <row r="32">
      <c t="s" s="8" r="A32">
        <v>7</v>
      </c>
      <c s="8" r="B32"/>
      <c t="s" s="8" r="C32">
        <v>2653</v>
      </c>
      <c t="s" s="50" r="D32">
        <v>2654</v>
      </c>
      <c t="str" s="8" r="E32">
        <v>mpl_graph_record_</v>
      </c>
      <c s="8" r="F32">
        <f>countif(E$8:E$24379,E32) - 1</f>
        <v>0</v>
      </c>
      <c t="s" s="42" r="G32">
        <v>2650</v>
      </c>
      <c s="8" r="H32"/>
      <c s="8" r="I32"/>
      <c s="8" r="J32"/>
      <c s="8" r="K32"/>
      <c s="38" r="L32"/>
      <c s="8" r="M32">
        <v>0</v>
      </c>
      <c s="8" r="N32"/>
      <c s="8" r="O32"/>
      <c s="8" r="P32"/>
      <c s="8" r="Q32"/>
      <c s="8" r="R32"/>
      <c s="8" r="S32"/>
      <c s="8" r="T32"/>
      <c s="8" r="U32"/>
      <c s="8" r="V32"/>
      <c s="8" r="W32"/>
      <c s="8" r="X32"/>
      <c s="8" r="Y32"/>
      <c s="8" r="Z32"/>
      <c s="8" r="AA32"/>
      <c s="8" r="AB32"/>
      <c s="8" r="AC32"/>
      <c s="8" r="AD32"/>
      <c s="8" r="AE32"/>
    </row>
    <row r="33">
      <c t="s" s="8" r="A33">
        <v>7</v>
      </c>
      <c s="8" r="B33"/>
      <c t="s" s="8" r="C33">
        <v>2655</v>
      </c>
      <c t="s" s="50" r="D33">
        <v>2656</v>
      </c>
      <c t="str" s="8" r="E33">
        <v>dummy_quantity_int64_</v>
      </c>
      <c s="8" r="F33">
        <f>countif(E$8:E$24379,E33) - 1</f>
        <v>0</v>
      </c>
      <c t="s" s="8" r="G33">
        <v>2547</v>
      </c>
      <c t="s" s="8" r="H33">
        <v>2657</v>
      </c>
      <c s="8" r="I33"/>
      <c s="8" r="J33"/>
      <c s="8" r="K33">
        <v>0</v>
      </c>
      <c s="38" r="L33"/>
      <c s="8" r="M33">
        <v>0</v>
      </c>
      <c s="8" r="N33"/>
      <c s="8" r="O33"/>
      <c s="8" r="P33"/>
      <c s="8" r="Q33"/>
      <c s="8" r="R33"/>
      <c s="8" r="S33"/>
      <c s="8" r="T33"/>
      <c s="8" r="U33"/>
      <c s="8" r="V33"/>
      <c s="8" r="W33"/>
      <c s="8" r="X33"/>
      <c s="8" r="Y33"/>
      <c s="8" r="Z33"/>
      <c s="8" r="AA33"/>
      <c s="8" r="AB33"/>
      <c s="8" r="AC33"/>
      <c s="8" r="AD33"/>
      <c s="8" r="AE33"/>
    </row>
    <row r="34">
      <c t="s" s="8" r="A34">
        <v>7</v>
      </c>
      <c s="8" r="B34"/>
      <c t="s" s="8" r="C34">
        <v>683</v>
      </c>
      <c t="s" s="50" r="D34">
        <v>2658</v>
      </c>
      <c t="str" s="8" r="E34">
        <v>raw_array_quantity_opaque_1</v>
      </c>
      <c s="8" r="F34">
        <f>countif(E$8:E$24379,E34) - 1</f>
        <v>0</v>
      </c>
      <c t="s" s="8" r="G34">
        <v>2615</v>
      </c>
      <c t="s" s="8" r="H34">
        <v>2659</v>
      </c>
      <c s="8" r="I34"/>
      <c s="8" r="J34">
        <v>1</v>
      </c>
      <c s="8" r="K34"/>
      <c t="s" s="62" r="L34">
        <v>2660</v>
      </c>
      <c s="8" r="M34">
        <v>0</v>
      </c>
      <c s="8" r="N34"/>
      <c s="8" r="O34"/>
      <c s="8" r="P34"/>
      <c s="8" r="Q34"/>
      <c s="8" r="R34"/>
      <c s="8" r="S34"/>
      <c s="8" r="T34"/>
      <c s="8" r="U34"/>
      <c t="s" s="45" r="V34">
        <v>2661</v>
      </c>
      <c s="8" r="W34"/>
      <c s="8" r="X34"/>
      <c s="8" r="Y34"/>
      <c s="8" r="Z34"/>
      <c s="8" r="AA34"/>
      <c s="8" r="AB34"/>
      <c s="8" r="AC34"/>
      <c s="8" r="AD34"/>
      <c s="8" r="AE34"/>
    </row>
    <row r="35">
      <c t="s" s="8" r="A35">
        <v>7</v>
      </c>
      <c s="8" r="B35"/>
      <c t="s" s="8" r="C35">
        <v>2662</v>
      </c>
      <c t="s" s="50" r="D35">
        <v>2663</v>
      </c>
      <c t="str" s="8" r="E35">
        <v>input_voltage_quantity_float64_volts</v>
      </c>
      <c s="8" r="F35">
        <f>countif(E$8:E$24379,E35) - 1</f>
        <v>0</v>
      </c>
      <c t="s" s="8" r="G35">
        <v>2547</v>
      </c>
      <c t="s" s="8" r="H35">
        <v>2587</v>
      </c>
      <c s="8" r="I35"/>
      <c t="s" s="8" r="J35">
        <v>2664</v>
      </c>
      <c s="69" r="K35">
        <v>-1</v>
      </c>
      <c t="s" s="62" r="L35">
        <v>2665</v>
      </c>
      <c s="8" r="M35"/>
      <c s="8" r="N35"/>
      <c s="8" r="O35"/>
      <c s="8" r="P35"/>
      <c s="8" r="Q35"/>
      <c s="8" r="R35"/>
      <c s="8" r="S35"/>
      <c s="8" r="T35"/>
      <c s="8" r="U35"/>
      <c s="8" r="V35"/>
      <c s="8" r="W35"/>
      <c s="8" r="X35"/>
      <c s="8" r="Y35"/>
      <c s="8" r="Z35"/>
      <c s="8" r="AA35"/>
      <c s="8" r="AB35"/>
      <c s="8" r="AC35"/>
      <c s="8" r="AD35"/>
      <c s="8" r="AE35"/>
    </row>
    <row r="36">
      <c t="s" s="8" r="A36">
        <v>7</v>
      </c>
      <c t="s" s="8" r="B36">
        <v>1831</v>
      </c>
      <c t="s" s="8" r="C36">
        <v>2666</v>
      </c>
      <c t="s" s="50" r="D36">
        <v>2667</v>
      </c>
      <c t="str" s="8" r="E36">
        <v>elapsed_time_quantity_float64_s</v>
      </c>
      <c s="8" r="F36">
        <f>countif(E$8:E$24379,E36) - 1</f>
        <v>0</v>
      </c>
      <c t="s" s="8" r="G36">
        <v>2547</v>
      </c>
      <c t="s" s="8" r="H36">
        <v>2587</v>
      </c>
      <c s="8" r="I36"/>
      <c t="s" s="8" r="J36">
        <v>2668</v>
      </c>
      <c s="8" r="K36">
        <v>-1</v>
      </c>
      <c t="s" s="62" r="L36">
        <v>2669</v>
      </c>
      <c s="8" r="M36"/>
      <c s="8" r="N36"/>
      <c s="8" r="O36"/>
      <c s="8" r="P36"/>
      <c s="8" r="Q36"/>
      <c s="8" r="R36"/>
      <c s="8" r="S36"/>
      <c s="8" r="T36"/>
      <c s="8" r="U36"/>
      <c s="8" r="V36"/>
      <c s="8" r="W36"/>
      <c s="8" r="X36"/>
      <c s="8" r="Y36"/>
      <c s="8" r="Z36"/>
      <c s="8" r="AA36"/>
      <c s="8" r="AB36"/>
      <c s="8" r="AC36"/>
      <c s="8" r="AD36"/>
      <c s="8" r="AE36"/>
    </row>
    <row r="37">
      <c t="s" s="8" r="A37">
        <v>7</v>
      </c>
      <c s="8" r="B37"/>
      <c t="s" s="8" r="C37">
        <v>2670</v>
      </c>
      <c t="s" s="50" r="D37">
        <v>2671</v>
      </c>
      <c t="str" s="8" r="E37">
        <v>pressure_temp_quantity_float32_deg_C</v>
      </c>
      <c s="8" r="F37">
        <f>countif(E$8:E$24379,E37) - 1</f>
        <v>0</v>
      </c>
      <c t="s" s="8" r="G37">
        <v>2547</v>
      </c>
      <c t="s" s="8" r="H37">
        <v>2548</v>
      </c>
      <c s="8" r="I37"/>
      <c t="s" s="8" r="J37">
        <v>2581</v>
      </c>
      <c s="8" r="K37">
        <v>-9999</v>
      </c>
      <c t="s" s="62" r="L37">
        <v>2672</v>
      </c>
      <c s="8" r="M37"/>
      <c s="8" r="N37"/>
      <c s="8" r="O37"/>
      <c s="8" r="P37"/>
      <c s="8" r="Q37"/>
      <c s="8" r="R37"/>
      <c s="8" r="S37"/>
      <c s="8" r="T37"/>
      <c s="8" r="U37"/>
      <c t="s" s="8" r="V37">
        <v>2673</v>
      </c>
      <c s="8" r="W37"/>
      <c s="8" r="X37"/>
      <c s="8" r="Y37"/>
      <c s="8" r="Z37"/>
      <c s="8" r="AA37"/>
      <c s="8" r="AB37"/>
      <c s="8" r="AC37"/>
      <c s="8" r="AD37"/>
      <c s="8" r="AE37"/>
    </row>
    <row r="38">
      <c t="s" s="8" r="A38">
        <v>2172</v>
      </c>
      <c s="8" r="B38"/>
      <c t="s" s="8" r="C38">
        <v>2674</v>
      </c>
      <c t="s" s="50" r="D38">
        <v>2675</v>
      </c>
      <c t="str" s="8" r="E38">
        <v>sample_param_quantity_uint16_shouldnt_work_</v>
      </c>
      <c s="8" r="F38">
        <f>countif(E$8:E$24379,E38) - 1</f>
        <v>0</v>
      </c>
      <c t="s" s="42" r="G38">
        <v>2547</v>
      </c>
      <c t="s" s="8" r="H38">
        <v>2676</v>
      </c>
      <c s="8" r="I38"/>
      <c t="s" s="62" r="J38">
        <v>2677</v>
      </c>
      <c s="8" r="K38">
        <v>-1</v>
      </c>
      <c s="62" r="L38"/>
      <c s="8" r="M38">
        <v>0</v>
      </c>
      <c s="8" r="N38"/>
      <c s="8" r="O38"/>
      <c s="8" r="P38"/>
      <c s="8" r="Q38"/>
      <c s="8" r="R38"/>
      <c s="8" r="S38"/>
      <c s="8" r="T38"/>
      <c s="8" r="U38"/>
      <c s="8" r="V38"/>
      <c s="8" r="W38"/>
      <c s="8" r="X38"/>
      <c s="8" r="Y38"/>
      <c s="8" r="Z38"/>
      <c s="8" r="AA38"/>
      <c s="8" r="AB38"/>
      <c s="8" r="AC38"/>
      <c s="8" r="AD38"/>
      <c s="8" r="AE38"/>
    </row>
    <row r="39">
      <c t="s" s="8" r="A39">
        <v>86</v>
      </c>
      <c s="8" r="B39"/>
      <c t="s" s="8" r="C39">
        <v>2678</v>
      </c>
      <c t="s" s="50" r="D39">
        <v>2679</v>
      </c>
      <c t="str" s="8" r="E39">
        <v>condwat_glblrng_qc_boolean_int8_1</v>
      </c>
      <c s="8" r="F39">
        <f>countif(E$8:E$24379,E39) - 1</f>
        <v>0</v>
      </c>
      <c t="s" s="69" r="G39">
        <v>2680</v>
      </c>
      <c t="s" s="62" r="H39">
        <v>2627</v>
      </c>
      <c s="8" r="I39"/>
      <c s="8" r="J39">
        <v>1</v>
      </c>
      <c s="8" r="K39">
        <v>-9</v>
      </c>
      <c t="s" s="62" r="L39">
        <v>2681</v>
      </c>
      <c s="8" r="M39">
        <v>0</v>
      </c>
      <c s="8" r="N39"/>
      <c s="8" r="O39"/>
      <c s="8" r="P39"/>
      <c s="8" r="Q39"/>
      <c s="8" r="R39"/>
      <c s="8" r="S39"/>
      <c t="s" s="8" r="T39">
        <v>2682</v>
      </c>
      <c s="8" r="U39"/>
      <c t="s" s="8" r="V39">
        <v>2683</v>
      </c>
      <c s="8" r="W39"/>
      <c s="8" r="X39"/>
      <c s="61" r="Y39"/>
      <c s="8" r="Z39"/>
      <c s="8" r="AA39"/>
      <c s="8" r="AB39"/>
      <c s="8" r="AC39"/>
      <c s="8" r="AD39"/>
      <c s="8" r="AE39"/>
    </row>
    <row r="40">
      <c t="s" s="8" r="A40">
        <v>86</v>
      </c>
      <c s="8" r="B40"/>
      <c t="s" s="8" r="C40">
        <v>2684</v>
      </c>
      <c t="s" s="50" r="D40">
        <v>2685</v>
      </c>
      <c t="str" s="8" r="E40">
        <v>condwat_loclrng_qc_boolean_int8_1</v>
      </c>
      <c s="8" r="F40">
        <f>countif(E$8:E$24379,E40) - 1</f>
        <v>0</v>
      </c>
      <c t="s" s="69" r="G40">
        <v>2680</v>
      </c>
      <c t="s" s="62" r="H40">
        <v>2627</v>
      </c>
      <c s="8" r="I40"/>
      <c s="8" r="J40">
        <v>1</v>
      </c>
      <c s="8" r="K40">
        <v>-9</v>
      </c>
      <c t="s" s="62" r="L40">
        <v>2686</v>
      </c>
      <c s="8" r="M40">
        <v>0</v>
      </c>
      <c s="8" r="N40"/>
      <c s="8" r="O40"/>
      <c s="8" r="P40"/>
      <c s="8" r="Q40"/>
      <c s="8" r="R40"/>
      <c s="8" r="S40"/>
      <c t="s" s="8" r="T40">
        <v>2687</v>
      </c>
      <c s="8" r="U40"/>
      <c t="s" s="8" r="V40">
        <v>2688</v>
      </c>
      <c s="8" r="W40"/>
      <c s="8" r="X40"/>
      <c s="61" r="Y40"/>
      <c s="8" r="Z40"/>
      <c s="8" r="AA40"/>
      <c s="8" r="AB40"/>
      <c s="8" r="AC40"/>
      <c s="8" r="AD40"/>
      <c s="8" r="AE40"/>
    </row>
    <row r="41">
      <c t="s" s="8" r="A41">
        <v>86</v>
      </c>
      <c s="8" r="B41"/>
      <c t="s" s="8" r="C41">
        <v>2689</v>
      </c>
      <c t="s" s="50" r="D41">
        <v>2690</v>
      </c>
      <c t="str" s="8" r="E41">
        <v>condwat_spketst_qc_boolean_int8_1</v>
      </c>
      <c s="8" r="F41">
        <f>countif(E$8:E$24379,E41) - 1</f>
        <v>0</v>
      </c>
      <c t="s" s="69" r="G41">
        <v>2680</v>
      </c>
      <c t="s" s="62" r="H41">
        <v>2627</v>
      </c>
      <c s="8" r="I41"/>
      <c s="8" r="J41">
        <v>1</v>
      </c>
      <c s="8" r="K41">
        <v>-9</v>
      </c>
      <c t="s" s="62" r="L41">
        <v>2691</v>
      </c>
      <c s="8" r="M41">
        <v>0</v>
      </c>
      <c s="8" r="N41"/>
      <c s="8" r="O41"/>
      <c s="8" r="P41"/>
      <c s="8" r="Q41"/>
      <c s="8" r="R41"/>
      <c s="8" r="S41"/>
      <c t="s" s="8" r="T41">
        <v>2692</v>
      </c>
      <c s="8" r="U41"/>
      <c t="s" s="8" r="V41">
        <v>2693</v>
      </c>
      <c s="8" r="W41"/>
      <c s="8" r="X41"/>
      <c s="61" r="Y41"/>
      <c s="8" r="Z41"/>
      <c s="8" r="AA41"/>
      <c s="8" r="AB41"/>
      <c s="8" r="AC41"/>
      <c s="8" r="AD41"/>
      <c s="8" r="AE41"/>
    </row>
    <row r="42">
      <c t="s" s="8" r="A42">
        <v>86</v>
      </c>
      <c s="8" r="B42"/>
      <c t="s" s="8" r="C42">
        <v>2694</v>
      </c>
      <c t="s" s="50" r="D42">
        <v>2695</v>
      </c>
      <c t="str" s="8" r="E42">
        <v>condwat_stuckvl_qc_boolean_int8_1</v>
      </c>
      <c s="8" r="F42">
        <f>countif(E$8:E$24379,E42) - 1</f>
        <v>0</v>
      </c>
      <c t="s" s="69" r="G42">
        <v>2680</v>
      </c>
      <c t="s" s="62" r="H42">
        <v>2627</v>
      </c>
      <c s="8" r="I42"/>
      <c s="8" r="J42">
        <v>1</v>
      </c>
      <c s="8" r="K42">
        <v>-9</v>
      </c>
      <c t="s" s="62" r="L42">
        <v>2696</v>
      </c>
      <c s="8" r="M42">
        <v>0</v>
      </c>
      <c s="8" r="N42"/>
      <c s="8" r="O42"/>
      <c s="8" r="P42"/>
      <c s="8" r="Q42"/>
      <c s="8" r="R42"/>
      <c s="8" r="S42"/>
      <c t="s" s="8" r="T42">
        <v>2697</v>
      </c>
      <c s="8" r="U42"/>
      <c t="s" s="8" r="V42">
        <v>2698</v>
      </c>
      <c s="8" r="W42"/>
      <c s="8" r="X42"/>
      <c s="61" r="Y42"/>
      <c s="8" r="Z42"/>
      <c s="8" r="AA42"/>
      <c s="8" r="AB42"/>
      <c s="8" r="AC42"/>
      <c s="8" r="AD42"/>
      <c s="8" r="AE42"/>
    </row>
    <row r="43">
      <c t="s" s="8" r="A43">
        <v>86</v>
      </c>
      <c s="8" r="B43"/>
      <c t="s" s="8" r="C43">
        <v>2699</v>
      </c>
      <c t="s" s="50" r="D43">
        <v>2700</v>
      </c>
      <c t="str" s="8" r="E43">
        <v>condwat_sptl_gradtst_qc_boolean_int8_1</v>
      </c>
      <c s="8" r="F43">
        <f>countif(E$8:E$24379,E43) - 1</f>
        <v>0</v>
      </c>
      <c t="s" s="69" r="G43">
        <v>2680</v>
      </c>
      <c t="s" s="62" r="H43">
        <v>2627</v>
      </c>
      <c s="8" r="I43"/>
      <c s="8" r="J43">
        <v>1</v>
      </c>
      <c s="8" r="K43">
        <v>-9</v>
      </c>
      <c t="s" s="62" r="L43">
        <v>2701</v>
      </c>
      <c s="8" r="M43">
        <v>0</v>
      </c>
      <c s="8" r="N43"/>
      <c s="8" r="O43"/>
      <c s="8" r="P43"/>
      <c s="8" r="Q43"/>
      <c s="8" r="R43"/>
      <c s="8" r="S43"/>
      <c t="s" s="8" r="T43">
        <v>2702</v>
      </c>
      <c s="8" r="U43"/>
      <c t="s" s="8" r="V43">
        <v>2703</v>
      </c>
      <c s="8" r="W43"/>
      <c s="8" r="X43"/>
      <c s="61" r="Y43"/>
      <c s="8" r="Z43"/>
      <c s="8" r="AA43"/>
      <c s="8" r="AB43"/>
      <c s="8" r="AC43"/>
      <c s="8" r="AD43"/>
      <c s="8" r="AE43"/>
    </row>
    <row r="44">
      <c t="s" s="8" r="A44">
        <v>86</v>
      </c>
      <c s="8" r="B44"/>
      <c t="s" s="8" r="C44">
        <v>2704</v>
      </c>
      <c t="s" s="50" r="D44">
        <v>2705</v>
      </c>
      <c t="str" s="8" r="E44">
        <v>condwat_tmpl_gradtst_qc_boolean_int8_1</v>
      </c>
      <c s="8" r="F44">
        <f>countif(E$8:E$24379,E44) - 1</f>
        <v>0</v>
      </c>
      <c t="s" s="69" r="G44">
        <v>2680</v>
      </c>
      <c t="s" s="62" r="H44">
        <v>2627</v>
      </c>
      <c s="8" r="I44"/>
      <c s="8" r="J44">
        <v>1</v>
      </c>
      <c s="8" r="K44">
        <v>-9</v>
      </c>
      <c t="s" s="62" r="L44">
        <v>2706</v>
      </c>
      <c s="8" r="M44">
        <v>0</v>
      </c>
      <c s="8" r="N44"/>
      <c s="8" r="O44"/>
      <c s="8" r="P44"/>
      <c s="8" r="Q44"/>
      <c s="8" r="R44"/>
      <c s="8" r="S44"/>
      <c t="s" s="8" r="T44">
        <v>2707</v>
      </c>
      <c s="8" r="U44"/>
      <c t="s" s="8" r="V44">
        <v>2708</v>
      </c>
      <c s="8" r="W44"/>
      <c s="8" r="X44"/>
      <c s="61" r="Y44"/>
      <c s="8" r="Z44"/>
      <c s="8" r="AA44"/>
      <c s="8" r="AB44"/>
      <c s="8" r="AC44"/>
      <c s="8" r="AD44"/>
      <c s="8" r="AE44"/>
    </row>
    <row r="45">
      <c t="s" s="8" r="A45">
        <v>86</v>
      </c>
      <c s="8" r="B45"/>
      <c t="s" s="8" r="C45">
        <v>2709</v>
      </c>
      <c t="s" s="50" r="D45">
        <v>2710</v>
      </c>
      <c t="str" s="8" r="E45">
        <v>preswat_glblrng_qc_boolean_int8_1</v>
      </c>
      <c s="8" r="F45">
        <f>countif(E$8:E$24379,E45) - 1</f>
        <v>0</v>
      </c>
      <c t="s" s="69" r="G45">
        <v>2680</v>
      </c>
      <c t="s" s="62" r="H45">
        <v>2627</v>
      </c>
      <c s="8" r="I45"/>
      <c s="8" r="J45">
        <v>1</v>
      </c>
      <c s="8" r="K45">
        <v>-9</v>
      </c>
      <c t="s" s="62" r="L45">
        <v>2711</v>
      </c>
      <c s="8" r="M45">
        <v>0</v>
      </c>
      <c s="8" r="N45"/>
      <c s="8" r="O45"/>
      <c s="8" r="P45"/>
      <c s="8" r="Q45"/>
      <c s="8" r="R45"/>
      <c s="8" r="S45"/>
      <c t="s" s="8" r="T45">
        <v>2712</v>
      </c>
      <c s="8" r="U45"/>
      <c t="s" s="8" r="V45">
        <v>2713</v>
      </c>
      <c s="8" r="W45"/>
      <c s="8" r="X45"/>
      <c s="61" r="Y45"/>
      <c s="8" r="Z45"/>
      <c s="8" r="AA45"/>
      <c s="8" r="AB45"/>
      <c s="8" r="AC45"/>
      <c s="8" r="AD45"/>
      <c s="8" r="AE45"/>
    </row>
    <row r="46">
      <c t="s" s="8" r="A46">
        <v>86</v>
      </c>
      <c s="8" r="B46"/>
      <c t="s" s="8" r="C46">
        <v>2714</v>
      </c>
      <c t="s" s="50" r="D46">
        <v>2715</v>
      </c>
      <c t="str" s="8" r="E46">
        <v>preswat_loclrng_qc_boolean_int8_1</v>
      </c>
      <c s="8" r="F46">
        <f>countif(E$8:E$24379,E46) - 1</f>
        <v>0</v>
      </c>
      <c t="s" s="69" r="G46">
        <v>2680</v>
      </c>
      <c t="s" s="62" r="H46">
        <v>2627</v>
      </c>
      <c s="8" r="I46"/>
      <c s="8" r="J46">
        <v>1</v>
      </c>
      <c s="8" r="K46">
        <v>-9</v>
      </c>
      <c t="s" s="62" r="L46">
        <v>2716</v>
      </c>
      <c s="8" r="M46">
        <v>0</v>
      </c>
      <c s="8" r="N46"/>
      <c s="8" r="O46"/>
      <c s="8" r="P46"/>
      <c s="8" r="Q46"/>
      <c s="8" r="R46"/>
      <c s="8" r="S46"/>
      <c t="s" s="8" r="T46">
        <v>2717</v>
      </c>
      <c s="8" r="U46"/>
      <c t="s" s="8" r="V46">
        <v>2688</v>
      </c>
      <c s="8" r="W46"/>
      <c s="8" r="X46"/>
      <c s="61" r="Y46"/>
      <c s="8" r="Z46"/>
      <c s="8" r="AA46"/>
      <c s="8" r="AB46"/>
      <c s="8" r="AC46"/>
      <c s="8" r="AD46"/>
      <c s="8" r="AE46"/>
    </row>
    <row r="47">
      <c t="s" s="8" r="A47">
        <v>86</v>
      </c>
      <c s="8" r="B47"/>
      <c t="s" s="8" r="C47">
        <v>2718</v>
      </c>
      <c t="s" s="50" r="D47">
        <v>2719</v>
      </c>
      <c t="str" s="8" r="E47">
        <v>preswat_spketst_qc_boolean_int8_1</v>
      </c>
      <c s="8" r="F47">
        <f>countif(E$8:E$24379,E47) - 1</f>
        <v>0</v>
      </c>
      <c t="s" s="69" r="G47">
        <v>2680</v>
      </c>
      <c t="s" s="62" r="H47">
        <v>2627</v>
      </c>
      <c s="8" r="I47"/>
      <c s="8" r="J47">
        <v>1</v>
      </c>
      <c s="8" r="K47">
        <v>-9</v>
      </c>
      <c t="s" s="62" r="L47">
        <v>2720</v>
      </c>
      <c s="8" r="M47">
        <v>0</v>
      </c>
      <c s="8" r="N47"/>
      <c s="8" r="O47"/>
      <c s="8" r="P47"/>
      <c s="8" r="Q47"/>
      <c s="8" r="R47"/>
      <c s="8" r="S47"/>
      <c t="s" s="8" r="T47">
        <v>2721</v>
      </c>
      <c s="8" r="U47"/>
      <c t="s" s="8" r="V47">
        <v>2693</v>
      </c>
      <c s="8" r="W47"/>
      <c s="8" r="X47"/>
      <c s="61" r="Y47"/>
      <c s="8" r="Z47"/>
      <c s="8" r="AA47"/>
      <c s="8" r="AB47"/>
      <c s="8" r="AC47"/>
      <c s="8" r="AD47"/>
      <c s="8" r="AE47"/>
    </row>
    <row r="48">
      <c t="s" s="8" r="A48">
        <v>86</v>
      </c>
      <c s="8" r="B48"/>
      <c t="s" s="8" r="C48">
        <v>2722</v>
      </c>
      <c t="s" s="50" r="D48">
        <v>2723</v>
      </c>
      <c t="str" s="8" r="E48">
        <v>preswat_stuckvl_qc_boolean_int8_1</v>
      </c>
      <c s="8" r="F48">
        <f>countif(E$8:E$24379,E48) - 1</f>
        <v>0</v>
      </c>
      <c t="s" s="69" r="G48">
        <v>2680</v>
      </c>
      <c t="s" s="62" r="H48">
        <v>2627</v>
      </c>
      <c s="8" r="I48"/>
      <c s="8" r="J48">
        <v>1</v>
      </c>
      <c s="8" r="K48">
        <v>-9</v>
      </c>
      <c t="s" s="62" r="L48">
        <v>2724</v>
      </c>
      <c s="8" r="M48">
        <v>0</v>
      </c>
      <c s="8" r="N48"/>
      <c s="8" r="O48"/>
      <c s="8" r="P48"/>
      <c s="8" r="Q48"/>
      <c s="8" r="R48"/>
      <c s="8" r="S48"/>
      <c t="s" s="8" r="T48">
        <v>2725</v>
      </c>
      <c s="8" r="U48"/>
      <c t="s" s="8" r="V48">
        <v>2698</v>
      </c>
      <c s="8" r="W48"/>
      <c s="8" r="X48"/>
      <c s="61" r="Y48"/>
      <c s="8" r="Z48"/>
      <c s="8" r="AA48"/>
      <c s="8" r="AB48"/>
      <c s="8" r="AC48"/>
      <c s="8" r="AD48"/>
      <c s="8" r="AE48"/>
    </row>
    <row r="49">
      <c t="s" s="8" r="A49">
        <v>86</v>
      </c>
      <c s="8" r="B49"/>
      <c t="s" s="8" r="C49">
        <v>2726</v>
      </c>
      <c t="s" s="50" r="D49">
        <v>2727</v>
      </c>
      <c t="str" s="8" r="E49">
        <v>preswat_sptl_gradtst_qc_boolean_int8_1</v>
      </c>
      <c s="8" r="F49">
        <f>countif(E$8:E$24379,E49) - 1</f>
        <v>0</v>
      </c>
      <c t="s" s="69" r="G49">
        <v>2680</v>
      </c>
      <c t="s" s="62" r="H49">
        <v>2627</v>
      </c>
      <c s="8" r="I49"/>
      <c s="8" r="J49">
        <v>1</v>
      </c>
      <c s="8" r="K49">
        <v>-9</v>
      </c>
      <c t="s" s="62" r="L49">
        <v>2728</v>
      </c>
      <c s="8" r="M49">
        <v>0</v>
      </c>
      <c s="8" r="N49"/>
      <c s="8" r="O49"/>
      <c s="8" r="P49"/>
      <c s="8" r="Q49"/>
      <c s="8" r="R49"/>
      <c s="8" r="S49"/>
      <c t="s" s="8" r="T49">
        <v>2729</v>
      </c>
      <c s="8" r="U49"/>
      <c t="s" s="8" r="V49">
        <v>2703</v>
      </c>
      <c s="8" r="W49"/>
      <c s="8" r="X49"/>
      <c s="61" r="Y49"/>
      <c s="8" r="Z49"/>
      <c s="8" r="AA49"/>
      <c s="8" r="AB49"/>
      <c s="8" r="AC49"/>
      <c s="8" r="AD49"/>
      <c s="8" r="AE49"/>
    </row>
    <row r="50">
      <c t="s" s="8" r="A50">
        <v>86</v>
      </c>
      <c s="8" r="B50"/>
      <c t="s" s="8" r="C50">
        <v>2730</v>
      </c>
      <c t="s" s="50" r="D50">
        <v>2731</v>
      </c>
      <c t="str" s="8" r="E50">
        <v>preswat_tmpl_gradtst_qc_boolean_int8_1</v>
      </c>
      <c s="8" r="F50">
        <f>countif(E$8:E$24379,E50) - 1</f>
        <v>0</v>
      </c>
      <c t="s" s="69" r="G50">
        <v>2680</v>
      </c>
      <c t="s" s="62" r="H50">
        <v>2627</v>
      </c>
      <c s="8" r="I50"/>
      <c s="8" r="J50">
        <v>1</v>
      </c>
      <c s="8" r="K50">
        <v>-9</v>
      </c>
      <c t="s" s="62" r="L50">
        <v>2732</v>
      </c>
      <c s="8" r="M50">
        <v>0</v>
      </c>
      <c s="8" r="N50"/>
      <c s="8" r="O50"/>
      <c s="8" r="P50"/>
      <c s="8" r="Q50"/>
      <c s="8" r="R50"/>
      <c s="8" r="S50"/>
      <c t="s" s="8" r="T50">
        <v>2733</v>
      </c>
      <c s="8" r="U50"/>
      <c t="s" s="8" r="V50">
        <v>2708</v>
      </c>
      <c s="8" r="W50"/>
      <c s="8" r="X50"/>
      <c s="61" r="Y50"/>
      <c s="8" r="Z50"/>
      <c s="8" r="AA50"/>
      <c s="8" r="AB50"/>
      <c s="8" r="AC50"/>
      <c s="8" r="AD50"/>
      <c s="8" r="AE50"/>
    </row>
    <row r="51">
      <c t="s" s="8" r="A51">
        <v>86</v>
      </c>
      <c s="8" r="B51"/>
      <c t="s" s="8" r="C51">
        <v>2734</v>
      </c>
      <c t="s" s="50" r="D51">
        <v>2735</v>
      </c>
      <c t="str" s="8" r="E51">
        <v>tempwat_glblrng_qc_boolean_int8_1</v>
      </c>
      <c s="8" r="F51">
        <f>countif(E$8:E$24379,E51) - 1</f>
        <v>0</v>
      </c>
      <c t="s" s="69" r="G51">
        <v>2680</v>
      </c>
      <c t="s" s="62" r="H51">
        <v>2627</v>
      </c>
      <c s="8" r="I51"/>
      <c s="8" r="J51">
        <v>1</v>
      </c>
      <c s="8" r="K51">
        <v>-9</v>
      </c>
      <c t="s" s="62" r="L51">
        <v>2736</v>
      </c>
      <c s="8" r="M51">
        <v>0</v>
      </c>
      <c s="8" r="N51"/>
      <c s="8" r="O51"/>
      <c s="8" r="P51"/>
      <c s="8" r="Q51"/>
      <c s="8" r="R51"/>
      <c s="8" r="S51"/>
      <c t="s" s="8" r="T51">
        <v>2737</v>
      </c>
      <c s="8" r="U51"/>
      <c t="s" s="8" r="V51">
        <v>2713</v>
      </c>
      <c s="8" r="W51"/>
      <c s="8" r="X51"/>
      <c s="61" r="Y51"/>
      <c s="8" r="Z51"/>
      <c s="8" r="AA51"/>
      <c s="8" r="AB51"/>
      <c s="8" r="AC51"/>
      <c s="8" r="AD51"/>
      <c s="8" r="AE51"/>
    </row>
    <row r="52">
      <c t="s" s="8" r="A52">
        <v>86</v>
      </c>
      <c s="8" r="B52"/>
      <c t="s" s="8" r="C52">
        <v>2738</v>
      </c>
      <c t="s" s="50" r="D52">
        <v>2739</v>
      </c>
      <c t="str" s="8" r="E52">
        <v>tempwat_loclrng_qc_boolean_int8_1</v>
      </c>
      <c s="8" r="F52">
        <f>countif(E$8:E$24379,E52) - 1</f>
        <v>0</v>
      </c>
      <c t="s" s="69" r="G52">
        <v>2680</v>
      </c>
      <c t="s" s="62" r="H52">
        <v>2627</v>
      </c>
      <c s="8" r="I52"/>
      <c s="8" r="J52">
        <v>1</v>
      </c>
      <c s="8" r="K52">
        <v>-9</v>
      </c>
      <c t="s" s="62" r="L52">
        <v>2740</v>
      </c>
      <c s="8" r="M52">
        <v>0</v>
      </c>
      <c s="8" r="N52"/>
      <c s="8" r="O52"/>
      <c s="8" r="P52"/>
      <c s="8" r="Q52"/>
      <c s="8" r="R52"/>
      <c s="8" r="S52"/>
      <c t="s" s="8" r="T52">
        <v>2741</v>
      </c>
      <c s="8" r="U52"/>
      <c t="s" s="8" r="V52">
        <v>2688</v>
      </c>
      <c s="8" r="W52"/>
      <c s="8" r="X52"/>
      <c s="61" r="Y52"/>
      <c s="8" r="Z52"/>
      <c s="8" r="AA52"/>
      <c s="8" r="AB52"/>
      <c s="8" r="AC52"/>
      <c s="8" r="AD52"/>
      <c s="8" r="AE52"/>
    </row>
    <row r="53">
      <c t="s" s="8" r="A53">
        <v>86</v>
      </c>
      <c s="8" r="B53"/>
      <c t="s" s="8" r="C53">
        <v>2742</v>
      </c>
      <c t="s" s="50" r="D53">
        <v>2743</v>
      </c>
      <c t="str" s="8" r="E53">
        <v>tempwat_spketst_qc_boolean_int8_1</v>
      </c>
      <c s="8" r="F53">
        <f>countif(E$8:E$24379,E53) - 1</f>
        <v>0</v>
      </c>
      <c t="s" s="69" r="G53">
        <v>2680</v>
      </c>
      <c t="s" s="62" r="H53">
        <v>2627</v>
      </c>
      <c s="8" r="I53"/>
      <c s="8" r="J53">
        <v>1</v>
      </c>
      <c s="8" r="K53">
        <v>-9</v>
      </c>
      <c t="s" s="62" r="L53">
        <v>2744</v>
      </c>
      <c s="8" r="M53">
        <v>0</v>
      </c>
      <c s="8" r="N53"/>
      <c s="8" r="O53"/>
      <c s="8" r="P53"/>
      <c s="8" r="Q53"/>
      <c s="8" r="R53"/>
      <c s="8" r="S53"/>
      <c t="s" s="8" r="T53">
        <v>2745</v>
      </c>
      <c s="8" r="U53"/>
      <c t="s" s="8" r="V53">
        <v>2693</v>
      </c>
      <c s="8" r="W53"/>
      <c s="8" r="X53"/>
      <c s="61" r="Y53"/>
      <c s="8" r="Z53"/>
      <c s="8" r="AA53"/>
      <c s="8" r="AB53"/>
      <c s="8" r="AC53"/>
      <c s="8" r="AD53"/>
      <c s="8" r="AE53"/>
    </row>
    <row r="54">
      <c t="s" s="8" r="A54">
        <v>86</v>
      </c>
      <c s="8" r="B54"/>
      <c t="s" s="8" r="C54">
        <v>2746</v>
      </c>
      <c t="s" s="50" r="D54">
        <v>2747</v>
      </c>
      <c t="str" s="8" r="E54">
        <v>tempwat_stuckvl_qc_boolean_int8_1</v>
      </c>
      <c s="8" r="F54">
        <f>countif(E$8:E$24379,E54) - 1</f>
        <v>0</v>
      </c>
      <c t="s" s="69" r="G54">
        <v>2680</v>
      </c>
      <c t="s" s="62" r="H54">
        <v>2627</v>
      </c>
      <c s="8" r="I54"/>
      <c s="8" r="J54">
        <v>1</v>
      </c>
      <c s="8" r="K54">
        <v>-9</v>
      </c>
      <c t="s" s="62" r="L54">
        <v>2748</v>
      </c>
      <c s="8" r="M54">
        <v>0</v>
      </c>
      <c s="8" r="N54"/>
      <c s="8" r="O54"/>
      <c s="8" r="P54"/>
      <c s="8" r="Q54"/>
      <c s="8" r="R54"/>
      <c s="8" r="S54"/>
      <c t="s" s="8" r="T54">
        <v>2749</v>
      </c>
      <c s="8" r="U54"/>
      <c t="s" s="8" r="V54">
        <v>2698</v>
      </c>
      <c s="8" r="W54"/>
      <c s="8" r="X54"/>
      <c s="61" r="Y54"/>
      <c s="8" r="Z54"/>
      <c s="8" r="AA54"/>
      <c s="8" r="AB54"/>
      <c s="8" r="AC54"/>
      <c s="8" r="AD54"/>
      <c s="8" r="AE54"/>
    </row>
    <row r="55">
      <c t="s" s="8" r="A55">
        <v>86</v>
      </c>
      <c s="8" r="B55"/>
      <c t="s" s="8" r="C55">
        <v>2750</v>
      </c>
      <c t="s" s="50" r="D55">
        <v>2751</v>
      </c>
      <c t="str" s="8" r="E55">
        <v>tempwat_sptl_gradtst_qc_boolean_int8_1</v>
      </c>
      <c s="8" r="F55">
        <f>countif(E$8:E$24379,E55) - 1</f>
        <v>0</v>
      </c>
      <c t="s" s="69" r="G55">
        <v>2680</v>
      </c>
      <c t="s" s="62" r="H55">
        <v>2627</v>
      </c>
      <c s="8" r="I55"/>
      <c s="8" r="J55">
        <v>1</v>
      </c>
      <c s="8" r="K55">
        <v>-9</v>
      </c>
      <c t="s" s="62" r="L55">
        <v>2752</v>
      </c>
      <c s="8" r="M55">
        <v>0</v>
      </c>
      <c s="8" r="N55"/>
      <c s="8" r="O55"/>
      <c s="8" r="P55"/>
      <c s="8" r="Q55"/>
      <c s="8" r="R55"/>
      <c s="8" r="S55"/>
      <c t="s" s="8" r="T55">
        <v>2753</v>
      </c>
      <c s="8" r="U55"/>
      <c t="s" s="8" r="V55">
        <v>2703</v>
      </c>
      <c s="8" r="W55"/>
      <c s="8" r="X55"/>
      <c s="61" r="Y55"/>
      <c s="8" r="Z55"/>
      <c s="8" r="AA55"/>
      <c s="8" r="AB55"/>
      <c s="8" r="AC55"/>
      <c s="8" r="AD55"/>
      <c s="8" r="AE55"/>
    </row>
    <row r="56">
      <c t="s" s="8" r="A56">
        <v>86</v>
      </c>
      <c s="8" r="B56"/>
      <c t="s" s="8" r="C56">
        <v>2754</v>
      </c>
      <c t="s" s="50" r="D56">
        <v>2755</v>
      </c>
      <c t="str" s="8" r="E56">
        <v>tempwat_tmpl_gradtst_qc_boolean_int8_1</v>
      </c>
      <c s="8" r="F56">
        <f>countif(E$8:E$24379,E56) - 1</f>
        <v>0</v>
      </c>
      <c t="s" s="69" r="G56">
        <v>2680</v>
      </c>
      <c t="s" s="62" r="H56">
        <v>2627</v>
      </c>
      <c s="8" r="I56"/>
      <c s="8" r="J56">
        <v>1</v>
      </c>
      <c s="8" r="K56">
        <v>-9</v>
      </c>
      <c t="s" s="62" r="L56">
        <v>2756</v>
      </c>
      <c s="8" r="M56">
        <v>0</v>
      </c>
      <c s="8" r="N56"/>
      <c s="8" r="O56"/>
      <c s="8" r="P56"/>
      <c s="8" r="Q56"/>
      <c s="8" r="R56"/>
      <c s="8" r="S56"/>
      <c t="s" s="8" r="T56">
        <v>2757</v>
      </c>
      <c s="8" r="U56"/>
      <c t="s" s="8" r="V56">
        <v>2708</v>
      </c>
      <c s="8" r="W56"/>
      <c s="8" r="X56"/>
      <c s="61" r="Y56"/>
      <c s="8" r="Z56"/>
      <c s="8" r="AA56"/>
      <c s="8" r="AB56"/>
      <c s="8" r="AC56"/>
      <c s="8" r="AD56"/>
      <c s="8" r="AE56"/>
    </row>
    <row r="57">
      <c t="s" s="8" r="A57">
        <v>86</v>
      </c>
      <c s="8" r="B57"/>
      <c t="s" s="8" r="C57">
        <v>2758</v>
      </c>
      <c t="s" s="50" r="D57">
        <v>2759</v>
      </c>
      <c t="str" s="8" r="E57">
        <v>pracsal_glblrng_qc_boolean_int8_1</v>
      </c>
      <c s="8" r="F57">
        <f>countif(E$8:E$24379,E57) - 1</f>
        <v>0</v>
      </c>
      <c t="s" s="69" r="G57">
        <v>2680</v>
      </c>
      <c t="s" s="62" r="H57">
        <v>2627</v>
      </c>
      <c s="8" r="I57"/>
      <c s="8" r="J57">
        <v>1</v>
      </c>
      <c s="8" r="K57">
        <v>-9</v>
      </c>
      <c t="s" s="62" r="L57">
        <v>2760</v>
      </c>
      <c s="8" r="M57">
        <v>0</v>
      </c>
      <c s="8" r="N57"/>
      <c s="8" r="O57"/>
      <c s="8" r="P57"/>
      <c s="8" r="Q57"/>
      <c s="8" r="R57"/>
      <c s="8" r="S57"/>
      <c t="s" s="8" r="T57">
        <v>2761</v>
      </c>
      <c s="8" r="U57"/>
      <c t="s" s="8" r="V57">
        <v>2713</v>
      </c>
      <c s="8" r="W57"/>
      <c s="8" r="X57"/>
      <c s="61" r="Y57"/>
      <c s="8" r="Z57"/>
      <c s="8" r="AA57"/>
      <c s="8" r="AB57"/>
      <c s="8" r="AC57"/>
      <c s="8" r="AD57"/>
      <c s="8" r="AE57"/>
    </row>
    <row r="58">
      <c t="s" s="8" r="A58">
        <v>86</v>
      </c>
      <c s="8" r="B58"/>
      <c t="s" s="8" r="C58">
        <v>2762</v>
      </c>
      <c t="s" s="50" r="D58">
        <v>2763</v>
      </c>
      <c t="str" s="8" r="E58">
        <v>pracsal_loclrng_qc_boolean_int8_1</v>
      </c>
      <c s="8" r="F58">
        <f>countif(E$8:E$24379,E58) - 1</f>
        <v>0</v>
      </c>
      <c t="s" s="69" r="G58">
        <v>2680</v>
      </c>
      <c t="s" s="62" r="H58">
        <v>2627</v>
      </c>
      <c s="8" r="I58"/>
      <c s="8" r="J58">
        <v>1</v>
      </c>
      <c s="8" r="K58">
        <v>-9</v>
      </c>
      <c t="s" s="62" r="L58">
        <v>2764</v>
      </c>
      <c s="8" r="M58">
        <v>0</v>
      </c>
      <c s="8" r="N58"/>
      <c s="8" r="O58"/>
      <c s="8" r="P58"/>
      <c s="8" r="Q58"/>
      <c s="8" r="R58"/>
      <c s="8" r="S58"/>
      <c t="s" s="8" r="T58">
        <v>2765</v>
      </c>
      <c s="8" r="U58"/>
      <c t="s" s="8" r="V58">
        <v>2688</v>
      </c>
      <c s="8" r="W58"/>
      <c s="8" r="X58"/>
      <c s="61" r="Y58"/>
      <c s="8" r="Z58"/>
      <c s="8" r="AA58"/>
      <c s="8" r="AB58"/>
      <c s="8" r="AC58"/>
      <c s="8" r="AD58"/>
      <c s="8" r="AE58"/>
    </row>
    <row r="59">
      <c t="s" s="8" r="A59">
        <v>86</v>
      </c>
      <c s="8" r="B59"/>
      <c t="s" s="8" r="C59">
        <v>2766</v>
      </c>
      <c t="s" s="50" r="D59">
        <v>2767</v>
      </c>
      <c t="str" s="8" r="E59">
        <v>pracsal_spketst_qc_boolean_int8_1</v>
      </c>
      <c s="8" r="F59">
        <f>countif(E$8:E$24379,E59) - 1</f>
        <v>0</v>
      </c>
      <c t="s" s="69" r="G59">
        <v>2680</v>
      </c>
      <c t="s" s="62" r="H59">
        <v>2627</v>
      </c>
      <c s="8" r="I59"/>
      <c s="8" r="J59">
        <v>1</v>
      </c>
      <c s="8" r="K59">
        <v>-9</v>
      </c>
      <c t="s" s="62" r="L59">
        <v>2768</v>
      </c>
      <c s="8" r="M59">
        <v>0</v>
      </c>
      <c s="8" r="N59"/>
      <c s="8" r="O59"/>
      <c s="8" r="P59"/>
      <c s="8" r="Q59"/>
      <c s="8" r="R59"/>
      <c s="8" r="S59"/>
      <c t="s" s="8" r="T59">
        <v>2769</v>
      </c>
      <c s="8" r="U59"/>
      <c t="s" s="8" r="V59">
        <v>2693</v>
      </c>
      <c s="8" r="W59"/>
      <c s="8" r="X59"/>
      <c s="61" r="Y59"/>
      <c s="8" r="Z59"/>
      <c s="8" r="AA59"/>
      <c s="8" r="AB59"/>
      <c s="8" r="AC59"/>
      <c s="8" r="AD59"/>
      <c s="8" r="AE59"/>
    </row>
    <row r="60">
      <c t="s" s="8" r="A60">
        <v>86</v>
      </c>
      <c s="8" r="B60"/>
      <c t="s" s="8" r="C60">
        <v>2770</v>
      </c>
      <c t="s" s="50" r="D60">
        <v>2771</v>
      </c>
      <c t="str" s="8" r="E60">
        <v>pracsal_stuckvl_qc_boolean_int8_1</v>
      </c>
      <c s="8" r="F60">
        <f>countif(E$8:E$24379,E60) - 1</f>
        <v>0</v>
      </c>
      <c t="s" s="69" r="G60">
        <v>2680</v>
      </c>
      <c t="s" s="62" r="H60">
        <v>2627</v>
      </c>
      <c s="8" r="I60"/>
      <c s="8" r="J60">
        <v>1</v>
      </c>
      <c s="8" r="K60">
        <v>-9</v>
      </c>
      <c t="s" s="62" r="L60">
        <v>2772</v>
      </c>
      <c s="8" r="M60">
        <v>0</v>
      </c>
      <c s="8" r="N60"/>
      <c s="8" r="O60"/>
      <c s="8" r="P60"/>
      <c s="8" r="Q60"/>
      <c s="8" r="R60"/>
      <c s="8" r="S60"/>
      <c t="s" s="8" r="T60">
        <v>2773</v>
      </c>
      <c s="8" r="U60"/>
      <c t="s" s="8" r="V60">
        <v>2698</v>
      </c>
      <c s="8" r="W60"/>
      <c s="8" r="X60"/>
      <c s="61" r="Y60"/>
      <c s="8" r="Z60"/>
      <c s="8" r="AA60"/>
      <c s="8" r="AB60"/>
      <c s="8" r="AC60"/>
      <c s="8" r="AD60"/>
      <c s="8" r="AE60"/>
    </row>
    <row r="61">
      <c t="s" s="8" r="A61">
        <v>86</v>
      </c>
      <c s="8" r="B61"/>
      <c t="s" s="8" r="C61">
        <v>2774</v>
      </c>
      <c t="s" s="50" r="D61">
        <v>2775</v>
      </c>
      <c t="str" s="8" r="E61">
        <v>pracsal_sptl_gradtst_qc_boolean_int8_1</v>
      </c>
      <c s="8" r="F61">
        <f>countif(E$8:E$24379,E61) - 1</f>
        <v>0</v>
      </c>
      <c t="s" s="69" r="G61">
        <v>2680</v>
      </c>
      <c t="s" s="62" r="H61">
        <v>2627</v>
      </c>
      <c s="8" r="I61"/>
      <c s="8" r="J61">
        <v>1</v>
      </c>
      <c s="8" r="K61">
        <v>-9</v>
      </c>
      <c t="s" s="62" r="L61">
        <v>2776</v>
      </c>
      <c s="8" r="M61">
        <v>0</v>
      </c>
      <c s="8" r="N61"/>
      <c s="8" r="O61"/>
      <c s="8" r="P61"/>
      <c s="8" r="Q61"/>
      <c s="8" r="R61"/>
      <c s="8" r="S61"/>
      <c t="s" s="8" r="T61">
        <v>2777</v>
      </c>
      <c s="8" r="U61"/>
      <c t="s" s="8" r="V61">
        <v>2703</v>
      </c>
      <c s="8" r="W61"/>
      <c s="8" r="X61"/>
      <c s="61" r="Y61"/>
      <c s="8" r="Z61"/>
      <c s="8" r="AA61"/>
      <c s="8" r="AB61"/>
      <c s="8" r="AC61"/>
      <c s="8" r="AD61"/>
      <c s="8" r="AE61"/>
    </row>
    <row r="62">
      <c t="s" s="8" r="A62">
        <v>86</v>
      </c>
      <c s="8" r="B62"/>
      <c t="s" s="8" r="C62">
        <v>2778</v>
      </c>
      <c t="s" s="50" r="D62">
        <v>2779</v>
      </c>
      <c t="str" s="8" r="E62">
        <v>pracsal_tmpl_gradtst_qc_boolean_int8_1</v>
      </c>
      <c s="8" r="F62">
        <f>countif(E$8:E$24379,E62) - 1</f>
        <v>0</v>
      </c>
      <c t="s" s="69" r="G62">
        <v>2680</v>
      </c>
      <c t="s" s="62" r="H62">
        <v>2627</v>
      </c>
      <c s="8" r="I62"/>
      <c s="8" r="J62">
        <v>1</v>
      </c>
      <c s="8" r="K62">
        <v>-9</v>
      </c>
      <c t="s" s="62" r="L62">
        <v>2780</v>
      </c>
      <c s="8" r="M62">
        <v>0</v>
      </c>
      <c s="8" r="N62"/>
      <c s="8" r="O62"/>
      <c s="8" r="P62"/>
      <c s="8" r="Q62"/>
      <c s="8" r="R62"/>
      <c s="8" r="S62"/>
      <c t="s" s="8" r="T62">
        <v>2781</v>
      </c>
      <c s="8" r="U62"/>
      <c t="s" s="8" r="V62">
        <v>2708</v>
      </c>
      <c s="8" r="W62"/>
      <c s="8" r="X62"/>
      <c s="61" r="Y62"/>
      <c s="8" r="Z62"/>
      <c s="8" r="AA62"/>
      <c s="8" r="AB62"/>
      <c s="8" r="AC62"/>
      <c s="8" r="AD62"/>
      <c s="8" r="AE62"/>
    </row>
    <row r="63">
      <c t="s" s="8" r="A63">
        <v>86</v>
      </c>
      <c s="8" r="B63"/>
      <c t="s" s="8" r="C63">
        <v>2782</v>
      </c>
      <c t="s" s="50" r="D63">
        <v>2783</v>
      </c>
      <c t="str" s="8" r="E63">
        <v>density_glblrng_qc_boolean_int8_1</v>
      </c>
      <c s="8" r="F63">
        <f>countif(E$8:E$24379,E63) - 1</f>
        <v>0</v>
      </c>
      <c t="s" s="69" r="G63">
        <v>2680</v>
      </c>
      <c t="s" s="62" r="H63">
        <v>2627</v>
      </c>
      <c s="8" r="I63"/>
      <c s="8" r="J63">
        <v>1</v>
      </c>
      <c s="8" r="K63">
        <v>-9</v>
      </c>
      <c t="s" s="62" r="L63">
        <v>2784</v>
      </c>
      <c s="8" r="M63">
        <v>0</v>
      </c>
      <c s="8" r="N63"/>
      <c s="8" r="O63"/>
      <c s="8" r="P63"/>
      <c s="8" r="Q63"/>
      <c s="8" r="R63"/>
      <c s="8" r="S63"/>
      <c t="s" s="8" r="T63">
        <v>2785</v>
      </c>
      <c s="8" r="U63"/>
      <c t="s" s="8" r="V63">
        <v>2713</v>
      </c>
      <c s="8" r="W63"/>
      <c s="8" r="X63"/>
      <c s="61" r="Y63"/>
      <c s="8" r="Z63"/>
      <c s="8" r="AA63"/>
      <c s="8" r="AB63"/>
      <c s="8" r="AC63"/>
      <c s="8" r="AD63"/>
      <c s="8" r="AE63"/>
    </row>
    <row r="64">
      <c t="s" s="8" r="A64">
        <v>86</v>
      </c>
      <c s="8" r="B64"/>
      <c t="s" s="8" r="C64">
        <v>2786</v>
      </c>
      <c t="s" s="50" r="D64">
        <v>2787</v>
      </c>
      <c t="str" s="8" r="E64">
        <v>density_loclrng_qc_boolean_int8_1</v>
      </c>
      <c s="8" r="F64">
        <f>countif(E$8:E$24379,E64) - 1</f>
        <v>0</v>
      </c>
      <c t="s" s="69" r="G64">
        <v>2680</v>
      </c>
      <c t="s" s="62" r="H64">
        <v>2627</v>
      </c>
      <c s="8" r="I64"/>
      <c s="8" r="J64">
        <v>1</v>
      </c>
      <c s="8" r="K64">
        <v>-9</v>
      </c>
      <c t="s" s="62" r="L64">
        <v>2788</v>
      </c>
      <c s="8" r="M64">
        <v>0</v>
      </c>
      <c s="8" r="N64"/>
      <c s="8" r="O64"/>
      <c s="8" r="P64"/>
      <c s="8" r="Q64"/>
      <c s="8" r="R64"/>
      <c s="8" r="S64"/>
      <c t="s" s="8" r="T64">
        <v>2789</v>
      </c>
      <c s="8" r="U64"/>
      <c t="s" s="8" r="V64">
        <v>2688</v>
      </c>
      <c s="8" r="W64"/>
      <c s="8" r="X64"/>
      <c s="61" r="Y64"/>
      <c s="8" r="Z64"/>
      <c s="8" r="AA64"/>
      <c s="8" r="AB64"/>
      <c s="8" r="AC64"/>
      <c s="8" r="AD64"/>
      <c s="8" r="AE64"/>
    </row>
    <row r="65">
      <c t="s" s="8" r="A65">
        <v>86</v>
      </c>
      <c s="8" r="B65"/>
      <c t="s" s="8" r="C65">
        <v>2790</v>
      </c>
      <c t="s" s="50" r="D65">
        <v>2791</v>
      </c>
      <c t="str" s="8" r="E65">
        <v>density_spketst_qc_boolean_int8_1</v>
      </c>
      <c s="8" r="F65">
        <f>countif(E$8:E$24379,E65) - 1</f>
        <v>0</v>
      </c>
      <c t="s" s="69" r="G65">
        <v>2680</v>
      </c>
      <c t="s" s="62" r="H65">
        <v>2627</v>
      </c>
      <c s="8" r="I65"/>
      <c s="8" r="J65">
        <v>1</v>
      </c>
      <c s="8" r="K65">
        <v>-9</v>
      </c>
      <c t="s" s="62" r="L65">
        <v>2792</v>
      </c>
      <c s="8" r="M65">
        <v>0</v>
      </c>
      <c s="8" r="N65"/>
      <c s="8" r="O65"/>
      <c s="8" r="P65"/>
      <c s="8" r="Q65"/>
      <c s="8" r="R65"/>
      <c s="8" r="S65"/>
      <c t="s" s="8" r="T65">
        <v>2793</v>
      </c>
      <c s="8" r="U65"/>
      <c t="s" s="8" r="V65">
        <v>2693</v>
      </c>
      <c s="8" r="W65"/>
      <c s="8" r="X65"/>
      <c s="61" r="Y65"/>
      <c s="8" r="Z65"/>
      <c s="8" r="AA65"/>
      <c s="8" r="AB65"/>
      <c s="8" r="AC65"/>
      <c s="8" r="AD65"/>
      <c s="8" r="AE65"/>
    </row>
    <row r="66">
      <c t="s" s="8" r="A66">
        <v>86</v>
      </c>
      <c s="8" r="B66"/>
      <c t="s" s="8" r="C66">
        <v>2794</v>
      </c>
      <c t="s" s="50" r="D66">
        <v>2795</v>
      </c>
      <c t="str" s="8" r="E66">
        <v>density_stuckvl_qc_boolean_int8_1</v>
      </c>
      <c s="8" r="F66">
        <f>countif(E$8:E$24379,E66) - 1</f>
        <v>0</v>
      </c>
      <c t="s" s="69" r="G66">
        <v>2680</v>
      </c>
      <c t="s" s="62" r="H66">
        <v>2627</v>
      </c>
      <c s="8" r="I66"/>
      <c s="8" r="J66">
        <v>1</v>
      </c>
      <c s="8" r="K66">
        <v>-9</v>
      </c>
      <c t="s" s="62" r="L66">
        <v>2796</v>
      </c>
      <c s="8" r="M66">
        <v>0</v>
      </c>
      <c s="8" r="N66"/>
      <c s="8" r="O66"/>
      <c s="8" r="P66"/>
      <c s="8" r="Q66"/>
      <c s="8" r="R66"/>
      <c s="8" r="S66"/>
      <c t="s" s="8" r="T66">
        <v>2797</v>
      </c>
      <c s="8" r="U66"/>
      <c t="s" s="8" r="V66">
        <v>2698</v>
      </c>
      <c s="8" r="W66"/>
      <c s="8" r="X66"/>
      <c s="61" r="Y66"/>
      <c s="8" r="Z66"/>
      <c s="8" r="AA66"/>
      <c s="8" r="AB66"/>
      <c s="8" r="AC66"/>
      <c s="8" r="AD66"/>
      <c s="8" r="AE66"/>
    </row>
    <row r="67">
      <c t="s" s="8" r="A67">
        <v>86</v>
      </c>
      <c s="8" r="B67"/>
      <c t="s" s="8" r="C67">
        <v>2798</v>
      </c>
      <c t="s" s="50" r="D67">
        <v>2799</v>
      </c>
      <c t="str" s="8" r="E67">
        <v>density_sptl_gradtst_qc_boolean_int8_1</v>
      </c>
      <c s="8" r="F67">
        <f>countif(E$8:E$24379,E67) - 1</f>
        <v>0</v>
      </c>
      <c t="s" s="69" r="G67">
        <v>2680</v>
      </c>
      <c t="s" s="62" r="H67">
        <v>2627</v>
      </c>
      <c s="8" r="I67"/>
      <c s="8" r="J67">
        <v>1</v>
      </c>
      <c s="8" r="K67">
        <v>-9</v>
      </c>
      <c t="s" s="62" r="L67">
        <v>2800</v>
      </c>
      <c s="8" r="M67">
        <v>0</v>
      </c>
      <c s="8" r="N67"/>
      <c s="8" r="O67"/>
      <c s="8" r="P67"/>
      <c s="8" r="Q67"/>
      <c s="8" r="R67"/>
      <c s="8" r="S67"/>
      <c t="s" s="8" r="T67">
        <v>2801</v>
      </c>
      <c s="8" r="U67"/>
      <c t="s" s="8" r="V67">
        <v>2703</v>
      </c>
      <c s="8" r="W67"/>
      <c s="8" r="X67"/>
      <c s="61" r="Y67"/>
      <c s="8" r="Z67"/>
      <c s="8" r="AA67"/>
      <c s="8" r="AB67"/>
      <c s="8" r="AC67"/>
      <c s="8" r="AD67"/>
      <c s="8" r="AE67"/>
    </row>
    <row r="68">
      <c t="s" s="8" r="A68">
        <v>86</v>
      </c>
      <c s="8" r="B68"/>
      <c t="s" s="8" r="C68">
        <v>2802</v>
      </c>
      <c t="s" s="50" r="D68">
        <v>2803</v>
      </c>
      <c t="str" s="8" r="E68">
        <v>density_tmpl_gradtst_qc_boolean_int8_1</v>
      </c>
      <c s="8" r="F68">
        <f>countif(E$8:E$24379,E68) - 1</f>
        <v>0</v>
      </c>
      <c t="s" s="69" r="G68">
        <v>2680</v>
      </c>
      <c t="s" s="62" r="H68">
        <v>2627</v>
      </c>
      <c s="8" r="I68"/>
      <c s="8" r="J68">
        <v>1</v>
      </c>
      <c s="8" r="K68">
        <v>-9</v>
      </c>
      <c t="s" s="62" r="L68">
        <v>2804</v>
      </c>
      <c s="8" r="M68">
        <v>0</v>
      </c>
      <c s="8" r="N68"/>
      <c s="8" r="O68"/>
      <c s="8" r="P68"/>
      <c s="8" r="Q68"/>
      <c s="8" r="R68"/>
      <c s="8" r="S68"/>
      <c t="s" s="8" r="T68">
        <v>2805</v>
      </c>
      <c s="8" r="U68"/>
      <c t="s" s="8" r="V68">
        <v>2708</v>
      </c>
      <c s="8" r="W68"/>
      <c s="8" r="X68"/>
      <c s="61" r="Y68"/>
      <c s="8" r="Z68"/>
      <c s="8" r="AA68"/>
      <c s="8" r="AB68"/>
      <c s="8" r="AC68"/>
      <c s="8" r="AD68"/>
      <c s="8" r="AE68"/>
    </row>
    <row r="69">
      <c t="s" s="8" r="A69">
        <v>86</v>
      </c>
      <c s="8" r="B69"/>
      <c t="s" s="8" r="C69">
        <v>2806</v>
      </c>
      <c t="s" s="50" r="D69">
        <v>2807</v>
      </c>
      <c t="str" s="8" r="E69">
        <v>Resistivity5_quantity_float32_V</v>
      </c>
      <c s="8" r="F69">
        <f>countif(E$8:E$24379,E69) - 1</f>
        <v>0</v>
      </c>
      <c t="s" s="8" r="G69">
        <v>2547</v>
      </c>
      <c t="s" s="8" r="H69">
        <v>2548</v>
      </c>
      <c s="8" r="I69"/>
      <c t="s" s="8" r="J69">
        <v>2808</v>
      </c>
      <c s="8" r="K69">
        <v>-9999</v>
      </c>
      <c t="s" s="62" r="L69">
        <v>2809</v>
      </c>
      <c s="8" r="M69"/>
      <c s="8" r="N69"/>
      <c s="8" r="O69"/>
      <c s="8" r="P69"/>
      <c s="8" r="Q69"/>
      <c s="8" r="R69"/>
      <c s="8" r="S69"/>
      <c s="8" r="T69"/>
      <c s="8" r="U69"/>
      <c s="8" r="V69"/>
      <c s="8" r="W69"/>
      <c s="8" r="X69"/>
      <c s="8" r="Y69"/>
      <c s="8" r="Z69"/>
      <c s="8" r="AA69"/>
      <c s="8" r="AB69"/>
      <c s="8" r="AC69"/>
      <c s="8" r="AD69"/>
      <c s="8" r="AE69"/>
    </row>
    <row r="70">
      <c t="s" s="8" r="A70">
        <v>86</v>
      </c>
      <c s="8" r="B70"/>
      <c t="s" s="8" r="C70">
        <v>2810</v>
      </c>
      <c t="s" s="50" r="D70">
        <v>2811</v>
      </c>
      <c t="str" s="8" r="E70">
        <v>ResistivityX1_quantity_float32_V</v>
      </c>
      <c s="8" r="F70">
        <f>countif(E$8:E$24379,E70) - 1</f>
        <v>0</v>
      </c>
      <c t="s" s="8" r="G70">
        <v>2547</v>
      </c>
      <c t="s" s="8" r="H70">
        <v>2548</v>
      </c>
      <c s="8" r="I70"/>
      <c t="s" s="8" r="J70">
        <v>2808</v>
      </c>
      <c s="8" r="K70">
        <v>-9999</v>
      </c>
      <c t="s" s="62" r="L70">
        <v>2812</v>
      </c>
      <c s="8" r="M70"/>
      <c s="8" r="N70"/>
      <c s="8" r="O70"/>
      <c s="8" r="P70"/>
      <c s="8" r="Q70"/>
      <c s="8" r="R70"/>
      <c s="8" r="S70"/>
      <c s="8" r="T70"/>
      <c s="8" r="U70"/>
      <c s="8" r="V70"/>
      <c s="8" r="W70"/>
      <c s="8" r="X70"/>
      <c s="8" r="Y70"/>
      <c s="8" r="Z70"/>
      <c s="8" r="AA70"/>
      <c s="8" r="AB70"/>
      <c s="8" r="AC70"/>
      <c s="8" r="AD70"/>
      <c s="8" r="AE70"/>
    </row>
    <row r="71">
      <c t="s" s="8" r="A71">
        <v>86</v>
      </c>
      <c s="8" r="B71"/>
      <c t="s" s="8" r="C71">
        <v>2813</v>
      </c>
      <c t="s" s="50" r="D71">
        <v>2814</v>
      </c>
      <c t="str" s="8" r="E71">
        <v>ResistivityX5_quantity_float32_V</v>
      </c>
      <c s="8" r="F71">
        <f>countif(E$8:E$24379,E71) - 1</f>
        <v>0</v>
      </c>
      <c t="s" s="8" r="G71">
        <v>2547</v>
      </c>
      <c t="s" s="8" r="H71">
        <v>2548</v>
      </c>
      <c s="8" r="I71"/>
      <c t="s" s="8" r="J71">
        <v>2808</v>
      </c>
      <c s="8" r="K71">
        <v>-9999</v>
      </c>
      <c t="s" s="62" r="L71">
        <v>1781</v>
      </c>
      <c s="8" r="M71"/>
      <c s="8" r="N71"/>
      <c s="8" r="O71"/>
      <c s="8" r="P71"/>
      <c s="8" r="Q71"/>
      <c s="8" r="R71"/>
      <c s="8" r="S71"/>
      <c s="8" r="T71"/>
      <c s="8" r="U71"/>
      <c s="8" r="V71"/>
      <c s="8" r="W71"/>
      <c s="8" r="X71"/>
      <c s="8" r="Y71"/>
      <c s="8" r="Z71"/>
      <c s="8" r="AA71"/>
      <c s="8" r="AB71"/>
      <c s="8" r="AC71"/>
      <c s="8" r="AD71"/>
      <c s="8" r="AE71"/>
    </row>
    <row r="72">
      <c t="s" s="8" r="A72">
        <v>86</v>
      </c>
      <c s="8" r="B72"/>
      <c t="s" s="8" r="C72">
        <v>2815</v>
      </c>
      <c t="s" s="50" r="D72">
        <v>2816</v>
      </c>
      <c t="str" s="8" r="E72">
        <v>Hydrogen5_quantity_float32_V</v>
      </c>
      <c s="8" r="F72">
        <f>countif(E$8:E$24379,E72) - 1</f>
        <v>0</v>
      </c>
      <c t="s" s="8" r="G72">
        <v>2547</v>
      </c>
      <c t="s" s="8" r="H72">
        <v>2548</v>
      </c>
      <c s="8" r="I72"/>
      <c t="s" s="8" r="J72">
        <v>2808</v>
      </c>
      <c s="8" r="K72">
        <v>-9999</v>
      </c>
      <c t="s" s="62" r="L72">
        <v>2817</v>
      </c>
      <c s="8" r="M72"/>
      <c s="8" r="N72"/>
      <c s="8" r="O72"/>
      <c s="8" r="P72"/>
      <c s="8" r="Q72"/>
      <c s="8" r="R72"/>
      <c s="8" r="S72"/>
      <c s="8" r="T72"/>
      <c s="8" r="U72"/>
      <c s="8" r="V72"/>
      <c s="8" r="W72"/>
      <c s="8" r="X72"/>
      <c s="8" r="Y72"/>
      <c s="8" r="Z72"/>
      <c s="8" r="AA72"/>
      <c s="8" r="AB72"/>
      <c s="8" r="AC72"/>
      <c s="8" r="AD72"/>
      <c s="8" r="AE72"/>
    </row>
    <row r="73">
      <c t="s" s="8" r="A73">
        <v>86</v>
      </c>
      <c s="8" r="B73"/>
      <c t="s" s="8" r="C73">
        <v>2818</v>
      </c>
      <c t="s" s="50" r="D73">
        <v>2819</v>
      </c>
      <c t="str" s="8" r="E73">
        <v>HydrogenX1_quantity_float32_V</v>
      </c>
      <c s="8" r="F73">
        <f>countif(E$8:E$24379,E73) - 1</f>
        <v>0</v>
      </c>
      <c t="s" s="8" r="G73">
        <v>2547</v>
      </c>
      <c t="s" s="8" r="H73">
        <v>2548</v>
      </c>
      <c s="8" r="I73"/>
      <c t="s" s="8" r="J73">
        <v>2808</v>
      </c>
      <c s="8" r="K73">
        <v>-9999</v>
      </c>
      <c t="s" s="62" r="L73">
        <v>2820</v>
      </c>
      <c s="8" r="M73"/>
      <c s="8" r="N73"/>
      <c s="8" r="O73"/>
      <c s="8" r="P73"/>
      <c s="8" r="Q73"/>
      <c s="8" r="R73"/>
      <c s="8" r="S73"/>
      <c s="8" r="T73"/>
      <c s="8" r="U73"/>
      <c s="8" r="V73"/>
      <c s="8" r="W73"/>
      <c s="8" r="X73"/>
      <c s="8" r="Y73"/>
      <c s="8" r="Z73"/>
      <c s="8" r="AA73"/>
      <c s="8" r="AB73"/>
      <c s="8" r="AC73"/>
      <c s="8" r="AD73"/>
      <c s="8" r="AE73"/>
    </row>
    <row r="74">
      <c t="s" s="8" r="A74">
        <v>86</v>
      </c>
      <c s="8" r="B74"/>
      <c t="s" s="8" r="C74">
        <v>2821</v>
      </c>
      <c t="s" s="50" r="D74">
        <v>2822</v>
      </c>
      <c t="str" s="8" r="E74">
        <v>HydrogenX5_quantity_float32_V</v>
      </c>
      <c s="8" r="F74">
        <f>countif(E$8:E$24379,E74) - 1</f>
        <v>0</v>
      </c>
      <c t="s" s="8" r="G74">
        <v>2547</v>
      </c>
      <c t="s" s="8" r="H74">
        <v>2548</v>
      </c>
      <c s="8" r="I74"/>
      <c t="s" s="8" r="J74">
        <v>2808</v>
      </c>
      <c s="8" r="K74">
        <v>-9999</v>
      </c>
      <c t="s" s="62" r="L74">
        <v>2823</v>
      </c>
      <c s="8" r="M74"/>
      <c s="8" r="N74"/>
      <c s="8" r="O74"/>
      <c s="8" r="P74"/>
      <c s="8" r="Q74"/>
      <c s="8" r="R74"/>
      <c s="8" r="S74"/>
      <c s="8" r="T74"/>
      <c s="8" r="U74"/>
      <c s="8" r="V74"/>
      <c s="8" r="W74"/>
      <c s="8" r="X74"/>
      <c s="8" r="Y74"/>
      <c s="8" r="Z74"/>
      <c s="8" r="AA74"/>
      <c s="8" r="AB74"/>
      <c s="8" r="AC74"/>
      <c s="8" r="AD74"/>
      <c s="8" r="AE74"/>
    </row>
    <row r="75">
      <c t="s" s="8" r="A75">
        <v>86</v>
      </c>
      <c s="8" r="B75"/>
      <c t="s" s="8" r="C75">
        <v>2824</v>
      </c>
      <c t="s" s="50" r="D75">
        <v>2825</v>
      </c>
      <c t="str" s="8" r="E75">
        <v>EhSensor_quantity_float32_V</v>
      </c>
      <c s="8" r="F75">
        <f>countif(E$8:E$24379,E75) - 1</f>
        <v>0</v>
      </c>
      <c t="s" s="8" r="G75">
        <v>2547</v>
      </c>
      <c t="s" s="8" r="H75">
        <v>2548</v>
      </c>
      <c s="8" r="I75"/>
      <c t="s" s="8" r="J75">
        <v>2808</v>
      </c>
      <c s="8" r="K75">
        <v>-9999</v>
      </c>
      <c t="s" s="62" r="L75">
        <v>2826</v>
      </c>
      <c s="8" r="M75"/>
      <c s="8" r="N75"/>
      <c s="8" r="O75"/>
      <c s="8" r="P75"/>
      <c s="8" r="Q75"/>
      <c s="8" r="R75"/>
      <c s="8" r="S75"/>
      <c s="8" r="T75"/>
      <c s="8" r="U75"/>
      <c s="8" r="V75"/>
      <c s="8" r="W75"/>
      <c s="8" r="X75"/>
      <c t="s" s="8" r="Y75">
        <v>2827</v>
      </c>
      <c s="8" r="Z75"/>
      <c s="8" r="AA75"/>
      <c s="8" r="AB75"/>
      <c s="8" r="AC75"/>
      <c s="8" r="AD75"/>
      <c s="8" r="AE75"/>
    </row>
    <row r="76">
      <c t="s" s="8" r="A76">
        <v>86</v>
      </c>
      <c s="8" r="B76"/>
      <c t="s" s="8" r="C76">
        <v>2828</v>
      </c>
      <c t="s" s="50" r="D76">
        <v>2829</v>
      </c>
      <c t="str" s="8" r="E76">
        <v>RefTempVolts_quantity_float32_V</v>
      </c>
      <c s="8" r="F76">
        <f>countif(E$8:E$24379,E76) - 1</f>
        <v>0</v>
      </c>
      <c t="s" s="8" r="G76">
        <v>2547</v>
      </c>
      <c t="s" s="8" r="H76">
        <v>2548</v>
      </c>
      <c s="8" r="I76"/>
      <c t="s" s="8" r="J76">
        <v>2808</v>
      </c>
      <c s="8" r="K76">
        <v>-9999</v>
      </c>
      <c t="s" s="62" r="L76">
        <v>2830</v>
      </c>
      <c s="8" r="M76"/>
      <c s="8" r="N76"/>
      <c s="8" r="O76"/>
      <c s="8" r="P76"/>
      <c s="8" r="Q76"/>
      <c s="8" r="R76"/>
      <c s="8" r="S76"/>
      <c s="8" r="T76"/>
      <c s="8" r="U76"/>
      <c s="8" r="V76"/>
      <c s="8" r="W76"/>
      <c s="8" r="X76"/>
      <c s="8" r="Y76"/>
      <c s="8" r="Z76"/>
      <c s="8" r="AA76"/>
      <c s="8" r="AB76"/>
      <c s="8" r="AC76"/>
      <c s="8" r="AD76"/>
      <c s="8" r="AE76"/>
    </row>
    <row r="77">
      <c t="s" s="8" r="A77">
        <v>86</v>
      </c>
      <c s="8" r="B77"/>
      <c t="s" s="8" r="C77">
        <v>2831</v>
      </c>
      <c t="s" s="50" r="D77">
        <v>2832</v>
      </c>
      <c t="str" s="8" r="E77">
        <v>RefTempDegC_quantity_float32_deg_C</v>
      </c>
      <c s="8" r="F77">
        <f>countif(E$8:E$24379,E77) - 1</f>
        <v>0</v>
      </c>
      <c t="s" s="8" r="G77">
        <v>2547</v>
      </c>
      <c t="s" s="8" r="H77">
        <v>2548</v>
      </c>
      <c s="8" r="I77"/>
      <c t="s" s="8" r="J77">
        <v>2581</v>
      </c>
      <c s="8" r="K77">
        <v>-9999</v>
      </c>
      <c t="s" s="62" r="L77">
        <v>2833</v>
      </c>
      <c s="8" r="M77"/>
      <c s="8" r="N77"/>
      <c s="8" r="O77"/>
      <c s="8" r="P77"/>
      <c s="8" r="Q77"/>
      <c s="8" r="R77"/>
      <c s="8" r="S77"/>
      <c s="8" r="T77"/>
      <c s="8" r="U77"/>
      <c s="8" r="V77"/>
      <c s="8" r="W77"/>
      <c s="8" r="X77"/>
      <c s="8" r="Y77"/>
      <c s="8" r="Z77"/>
      <c s="8" r="AA77"/>
      <c s="8" r="AB77"/>
      <c s="8" r="AC77"/>
      <c s="8" r="AD77"/>
      <c s="8" r="AE77"/>
    </row>
    <row r="78">
      <c t="s" s="8" r="A78">
        <v>86</v>
      </c>
      <c s="8" r="B78"/>
      <c t="s" s="8" r="C78">
        <v>2834</v>
      </c>
      <c t="s" s="50" r="D78">
        <v>2835</v>
      </c>
      <c t="str" s="8" r="E78">
        <v>ResistivityTempVolts_quantity_float32_V</v>
      </c>
      <c s="8" r="F78">
        <f>countif(E$8:E$24379,E78) - 1</f>
        <v>0</v>
      </c>
      <c t="s" s="8" r="G78">
        <v>2547</v>
      </c>
      <c t="s" s="8" r="H78">
        <v>2548</v>
      </c>
      <c s="8" r="I78"/>
      <c t="s" s="8" r="J78">
        <v>2808</v>
      </c>
      <c s="8" r="K78">
        <v>-9999</v>
      </c>
      <c t="s" s="62" r="L78">
        <v>2836</v>
      </c>
      <c s="8" r="M78"/>
      <c s="8" r="N78"/>
      <c s="8" r="O78"/>
      <c s="8" r="P78"/>
      <c s="8" r="Q78"/>
      <c s="8" r="R78"/>
      <c s="8" r="S78"/>
      <c s="8" r="T78"/>
      <c s="8" r="U78"/>
      <c s="8" r="V78"/>
      <c s="8" r="W78"/>
      <c s="8" r="X78"/>
      <c s="8" r="Y78"/>
      <c s="8" r="Z78"/>
      <c s="8" r="AA78"/>
      <c s="8" r="AB78"/>
      <c s="8" r="AC78"/>
      <c s="8" r="AD78"/>
      <c s="8" r="AE78"/>
    </row>
    <row r="79">
      <c t="s" s="8" r="A79">
        <v>86</v>
      </c>
      <c s="8" r="B79"/>
      <c t="s" s="8" r="C79">
        <v>2837</v>
      </c>
      <c t="s" s="50" r="D79">
        <v>2838</v>
      </c>
      <c t="str" s="8" r="E79">
        <v>ResistivityTempDegC_quantity_float32_deg_C</v>
      </c>
      <c s="8" r="F79">
        <f>countif(E$8:E$24379,E79) - 1</f>
        <v>0</v>
      </c>
      <c t="s" s="8" r="G79">
        <v>2547</v>
      </c>
      <c t="s" s="8" r="H79">
        <v>2548</v>
      </c>
      <c s="8" r="I79"/>
      <c t="s" s="8" r="J79">
        <v>2581</v>
      </c>
      <c s="8" r="K79">
        <v>-9999</v>
      </c>
      <c t="s" s="62" r="L79">
        <v>2839</v>
      </c>
      <c s="8" r="M79"/>
      <c s="8" r="N79"/>
      <c s="8" r="O79"/>
      <c s="8" r="P79"/>
      <c s="8" r="Q79"/>
      <c s="8" r="R79"/>
      <c s="8" r="S79"/>
      <c s="8" r="T79"/>
      <c s="8" r="U79"/>
      <c s="8" r="V79"/>
      <c s="8" r="W79"/>
      <c s="8" r="X79"/>
      <c s="8" r="Y79"/>
      <c s="8" r="Z79"/>
      <c s="8" r="AA79"/>
      <c s="8" r="AB79"/>
      <c s="8" r="AC79"/>
      <c s="8" r="AD79"/>
      <c s="8" r="AE79"/>
    </row>
    <row r="80">
      <c t="s" s="8" r="A80">
        <v>86</v>
      </c>
      <c s="8" r="B80"/>
      <c t="s" s="8" r="C80">
        <v>2840</v>
      </c>
      <c t="s" s="50" r="D80">
        <v>2841</v>
      </c>
      <c t="str" s="8" r="E80">
        <v>BatteryVoltage_quantity_float32_V</v>
      </c>
      <c s="8" r="F80">
        <f>countif(E$8:E$24379,E80) - 1</f>
        <v>0</v>
      </c>
      <c t="s" s="8" r="G80">
        <v>2547</v>
      </c>
      <c t="s" s="8" r="H80">
        <v>2548</v>
      </c>
      <c s="8" r="I80"/>
      <c t="s" s="8" r="J80">
        <v>2808</v>
      </c>
      <c s="8" r="K80">
        <v>-9999</v>
      </c>
      <c t="s" s="62" r="L80">
        <v>2842</v>
      </c>
      <c s="8" r="M80"/>
      <c s="8" r="N80"/>
      <c s="8" r="O80"/>
      <c s="8" r="P80"/>
      <c s="8" r="Q80"/>
      <c s="8" r="R80"/>
      <c s="8" r="S80"/>
      <c s="8" r="T80"/>
      <c s="8" r="U80"/>
      <c s="8" r="V80"/>
      <c s="8" r="W80"/>
      <c s="8" r="X80"/>
      <c s="8" r="Y80"/>
      <c s="8" r="Z80"/>
      <c s="8" r="AA80"/>
      <c s="8" r="AB80"/>
      <c s="8" r="AC80"/>
      <c s="8" r="AD80"/>
      <c s="8" r="AE80"/>
    </row>
    <row r="81">
      <c t="s" s="8" r="A81">
        <v>12</v>
      </c>
      <c s="8" r="B81"/>
      <c t="s" s="8" r="C81">
        <v>2843</v>
      </c>
      <c t="s" s="90" r="D81">
        <v>2844</v>
      </c>
      <c t="str" s="8" r="E81">
        <v>sample_number_quantity_int32_count</v>
      </c>
      <c s="8" r="F81">
        <f>countif(E$8:E$24379,E81) - 1</f>
        <v>0</v>
      </c>
      <c t="s" s="8" r="G81">
        <v>2547</v>
      </c>
      <c t="s" s="8" r="H81">
        <v>2616</v>
      </c>
      <c s="8" r="I81"/>
      <c t="s" s="8" r="J81">
        <v>2845</v>
      </c>
      <c s="8" r="K81">
        <v>-9999</v>
      </c>
      <c t="s" s="8" r="L81">
        <v>2846</v>
      </c>
      <c s="8" r="M81">
        <v>0</v>
      </c>
      <c t="b" s="8" r="N81">
        <v>0</v>
      </c>
      <c s="8" r="O81"/>
      <c s="8" r="P81"/>
      <c s="8" r="Q81"/>
      <c s="8" r="R81"/>
      <c s="8" r="S81"/>
      <c s="8" r="T81"/>
      <c s="8" r="U81"/>
      <c s="8" r="V81"/>
      <c s="8" r="W81"/>
      <c s="8" r="X81"/>
      <c s="8" r="Y81"/>
      <c s="8" r="Z81"/>
      <c s="8" r="AA81"/>
      <c s="8" r="AB81"/>
      <c s="8" r="AC81"/>
      <c s="8" r="AD81"/>
      <c s="8" r="AE81"/>
    </row>
    <row r="82">
      <c t="s" s="8" r="A82">
        <v>12</v>
      </c>
      <c s="8" r="B82"/>
      <c t="s" s="8" r="C82">
        <v>2847</v>
      </c>
      <c t="s" s="90" r="D82">
        <v>2848</v>
      </c>
      <c t="str" s="8" r="E82">
        <v>sample_type_array_quantity_str_1</v>
      </c>
      <c s="8" r="F82">
        <f>countif(E$8:E$24379,E82) - 1</f>
        <v>0</v>
      </c>
      <c t="s" s="69" r="G82">
        <v>2615</v>
      </c>
      <c t="s" s="8" r="H82">
        <v>2849</v>
      </c>
      <c s="8" r="I82"/>
      <c s="8" r="J82">
        <v>1</v>
      </c>
      <c t="s" s="8" r="K82">
        <v>2850</v>
      </c>
      <c t="s" s="8" r="L82">
        <v>2851</v>
      </c>
      <c s="8" r="M82">
        <v>0</v>
      </c>
      <c s="8" r="N82"/>
      <c s="8" r="O82"/>
      <c s="8" r="P82"/>
      <c s="8" r="Q82"/>
      <c s="8" r="R82"/>
      <c s="8" r="S82"/>
      <c s="8" r="T82"/>
      <c s="8" r="U82"/>
      <c t="s" s="8" r="V82">
        <v>2852</v>
      </c>
      <c s="8" r="W82"/>
      <c s="8" r="X82"/>
      <c s="8" r="Y82"/>
      <c s="8" r="Z82"/>
      <c s="8" r="AA82"/>
      <c s="8" r="AB82"/>
      <c s="8" r="AC82"/>
      <c s="8" r="AD82"/>
      <c s="8" r="AE82"/>
    </row>
    <row r="83">
      <c t="s" s="8" r="A83">
        <v>90</v>
      </c>
      <c s="8" r="B83"/>
      <c t="s" s="8" r="C83">
        <v>2853</v>
      </c>
      <c t="s" s="50" r="D83">
        <v>2854</v>
      </c>
      <c t="str" s="8" r="E83">
        <v>InstTime_array_quantity_str_1</v>
      </c>
      <c s="8" r="F83">
        <f>countif(E$8:E$24379,E83) - 1</f>
        <v>0</v>
      </c>
      <c t="s" s="69" r="G83">
        <v>2615</v>
      </c>
      <c t="s" s="8" r="H83">
        <v>2849</v>
      </c>
      <c s="8" r="I83"/>
      <c s="8" r="J83">
        <v>1</v>
      </c>
      <c t="s" s="8" r="K83">
        <v>2850</v>
      </c>
      <c t="s" s="8" r="L83">
        <v>2855</v>
      </c>
      <c s="8" r="M83">
        <v>0</v>
      </c>
      <c s="8" r="N83"/>
      <c s="8" r="O83"/>
      <c s="8" r="P83"/>
      <c s="8" r="Q83"/>
      <c s="8" r="R83"/>
      <c s="8" r="S83"/>
      <c s="8" r="T83"/>
      <c s="8" r="U83"/>
      <c s="8" r="V83"/>
      <c s="8" r="W83"/>
      <c s="8" r="X83"/>
      <c s="8" r="Y83"/>
      <c s="8" r="Z83"/>
      <c s="8" r="AA83"/>
      <c s="8" r="AB83"/>
      <c s="8" r="AC83"/>
      <c s="8" r="AD83"/>
      <c s="8" r="AE83"/>
    </row>
    <row r="84">
      <c t="s" s="8" r="A84">
        <v>86</v>
      </c>
      <c s="8" r="B84"/>
      <c t="s" s="8" r="C84">
        <v>2856</v>
      </c>
      <c t="s" s="81" r="D84">
        <v>2671</v>
      </c>
      <c t="str" s="8" r="E84">
        <v>VOIDpressure_temp_quantity_float32_deg_C</v>
      </c>
      <c s="8" r="F84">
        <f>countif(E$8:E$24379,E84) - 1</f>
        <v>0</v>
      </c>
      <c t="s" s="8" r="G84">
        <v>2547</v>
      </c>
      <c t="s" s="8" r="H84">
        <v>2548</v>
      </c>
      <c s="8" r="I84"/>
      <c t="s" s="8" r="J84">
        <v>2581</v>
      </c>
      <c s="8" r="K84">
        <v>-9999</v>
      </c>
      <c t="s" s="8" r="L84">
        <v>2857</v>
      </c>
      <c s="8" r="M84"/>
      <c s="8" r="N84"/>
      <c s="8" r="O84"/>
      <c s="8" r="P84"/>
      <c s="8" r="Q84"/>
      <c s="8" r="R84"/>
      <c s="8" r="S84"/>
      <c t="s" s="8" r="T84">
        <v>2858</v>
      </c>
      <c s="8" r="U84"/>
      <c t="s" s="8" r="V84">
        <v>2859</v>
      </c>
      <c s="8" r="W84"/>
      <c s="8" r="X84"/>
      <c t="s" s="8" r="Y84">
        <v>2860</v>
      </c>
      <c t="s" s="8" r="Z84">
        <v>2861</v>
      </c>
      <c s="8" r="AA84"/>
      <c s="8" r="AB84"/>
      <c s="8" r="AC84"/>
      <c s="8" r="AD84"/>
      <c s="8" r="AE84"/>
    </row>
    <row r="85">
      <c t="s" s="8" r="A85">
        <v>90</v>
      </c>
      <c s="8" r="B85"/>
      <c t="s" s="8" r="C85">
        <v>2862</v>
      </c>
      <c t="s" s="50" r="D85">
        <v>2863</v>
      </c>
      <c t="str" s="8" r="E85">
        <v>timestamp_array_quantity_str_1</v>
      </c>
      <c s="8" r="F85">
        <f>countif(E$8:E$24379,E85) - 1</f>
        <v>0</v>
      </c>
      <c t="s" s="69" r="G85">
        <v>2615</v>
      </c>
      <c t="s" s="8" r="H85">
        <v>2849</v>
      </c>
      <c s="8" r="I85"/>
      <c s="8" r="J85">
        <v>1</v>
      </c>
      <c t="s" s="8" r="K85">
        <v>2850</v>
      </c>
      <c t="s" s="8" r="L85">
        <v>2862</v>
      </c>
      <c s="8" r="M85">
        <v>0</v>
      </c>
      <c s="8" r="N85"/>
      <c s="8" r="O85"/>
      <c s="8" r="P85"/>
      <c s="8" r="Q85"/>
      <c s="8" r="R85"/>
      <c s="8" r="S85"/>
      <c s="8" r="T85"/>
      <c s="8" r="U85"/>
      <c s="8" r="V85"/>
      <c s="8" r="W85"/>
      <c s="8" r="X85"/>
      <c t="s" s="8" r="Y85">
        <v>2862</v>
      </c>
      <c s="8" r="Z85"/>
      <c s="8" r="AA85"/>
      <c s="8" r="AB85"/>
      <c s="8" r="AC85"/>
      <c s="8" r="AD85"/>
      <c s="8" r="AE85"/>
    </row>
    <row r="86">
      <c t="s" s="8" r="A86">
        <v>90</v>
      </c>
      <c s="8" r="B86"/>
      <c t="s" s="8" r="C86">
        <v>2864</v>
      </c>
      <c t="s" s="50" r="D86">
        <v>2865</v>
      </c>
      <c t="str" s="8" r="E86">
        <v>error_quantity_int32_C</v>
      </c>
      <c s="8" r="F86">
        <f>countif(E$8:E$24379,E86) - 1</f>
        <v>0</v>
      </c>
      <c t="s" s="8" r="G86">
        <v>2547</v>
      </c>
      <c t="s" s="8" r="H86">
        <v>2616</v>
      </c>
      <c s="8" r="I86"/>
      <c t="s" s="8" r="J86">
        <v>2866</v>
      </c>
      <c s="8" r="K86">
        <v>-9999</v>
      </c>
      <c t="s" s="8" r="L86">
        <v>2867</v>
      </c>
      <c s="8" r="M86">
        <v>0</v>
      </c>
      <c s="8" r="N86"/>
      <c s="8" r="O86"/>
      <c s="8" r="P86"/>
      <c s="8" r="Q86"/>
      <c s="8" r="R86"/>
      <c s="8" r="S86"/>
      <c s="8" r="T86"/>
      <c s="8" r="U86"/>
      <c s="8" r="V86"/>
      <c s="8" r="W86"/>
      <c s="8" r="X86"/>
      <c t="s" s="8" r="Y86">
        <v>2867</v>
      </c>
      <c s="8" r="Z86"/>
      <c s="8" r="AA86"/>
      <c s="8" r="AB86"/>
      <c s="8" r="AC86"/>
      <c s="8" r="AD86"/>
      <c s="8" r="AE86"/>
    </row>
    <row r="87">
      <c t="s" s="8" r="A87">
        <v>90</v>
      </c>
      <c s="8" r="B87"/>
      <c t="s" s="8" r="C87">
        <v>2868</v>
      </c>
      <c t="s" s="50" r="D87">
        <v>2869</v>
      </c>
      <c t="str" s="8" r="E87">
        <v>analog1_quantity_int32_C</v>
      </c>
      <c s="8" r="F87">
        <f>countif(E$8:E$24379,E87) - 1</f>
        <v>0</v>
      </c>
      <c t="s" s="8" r="G87">
        <v>2547</v>
      </c>
      <c t="s" s="8" r="H87">
        <v>2616</v>
      </c>
      <c s="8" r="I87"/>
      <c t="s" s="8" r="J87">
        <v>2866</v>
      </c>
      <c s="8" r="K87">
        <v>-9999</v>
      </c>
      <c t="s" s="8" r="L87">
        <v>2870</v>
      </c>
      <c s="8" r="M87">
        <v>0</v>
      </c>
      <c s="8" r="N87"/>
      <c s="8" r="O87"/>
      <c s="8" r="P87"/>
      <c s="8" r="Q87"/>
      <c s="8" r="R87"/>
      <c s="8" r="S87"/>
      <c s="8" r="T87"/>
      <c s="8" r="U87"/>
      <c s="8" r="V87"/>
      <c s="8" r="W87"/>
      <c s="8" r="X87"/>
      <c t="s" s="8" r="Y87">
        <v>2870</v>
      </c>
      <c s="8" r="Z87"/>
      <c s="8" r="AA87"/>
      <c s="8" r="AB87"/>
      <c s="8" r="AC87"/>
      <c s="8" r="AD87"/>
      <c s="8" r="AE87"/>
    </row>
    <row r="88">
      <c t="s" s="8" r="A88">
        <v>90</v>
      </c>
      <c s="8" r="B88"/>
      <c t="s" s="8" r="C88">
        <v>2871</v>
      </c>
      <c t="s" s="50" r="D88">
        <v>2872</v>
      </c>
      <c t="str" s="8" r="E88">
        <v>battery_voltage_quantity_int32_C</v>
      </c>
      <c s="8" r="F88">
        <f>countif(E$8:E$24379,E88) - 1</f>
        <v>0</v>
      </c>
      <c t="s" s="8" r="G88">
        <v>2547</v>
      </c>
      <c t="s" s="8" r="H88">
        <v>2616</v>
      </c>
      <c s="8" r="I88"/>
      <c t="s" s="8" r="J88">
        <v>2866</v>
      </c>
      <c s="8" r="K88">
        <v>-9999</v>
      </c>
      <c t="s" s="8" r="L88">
        <v>2873</v>
      </c>
      <c s="8" r="M88">
        <v>0</v>
      </c>
      <c s="8" r="N88"/>
      <c s="8" r="O88"/>
      <c s="8" r="P88"/>
      <c s="8" r="Q88"/>
      <c s="8" r="R88"/>
      <c s="8" r="S88"/>
      <c s="8" r="T88"/>
      <c s="8" r="U88"/>
      <c s="8" r="V88"/>
      <c s="8" r="W88"/>
      <c s="8" r="X88"/>
      <c t="s" s="8" r="Y88">
        <v>2873</v>
      </c>
      <c s="8" r="Z88"/>
      <c s="8" r="AA88"/>
      <c s="8" r="AB88"/>
      <c s="8" r="AC88"/>
      <c s="8" r="AD88"/>
      <c s="8" r="AE88"/>
    </row>
    <row r="89">
      <c t="s" s="8" r="A89">
        <v>90</v>
      </c>
      <c s="8" r="B89"/>
      <c t="s" s="8" r="C89">
        <v>2874</v>
      </c>
      <c t="s" s="50" r="D89">
        <v>2875</v>
      </c>
      <c t="str" s="8" r="E89">
        <v>sound_speed_analog2_quantity_int32_C</v>
      </c>
      <c s="8" r="F89">
        <f>countif(E$8:E$24379,E89) - 1</f>
        <v>0</v>
      </c>
      <c t="s" s="8" r="G89">
        <v>2547</v>
      </c>
      <c t="s" s="8" r="H89">
        <v>2616</v>
      </c>
      <c s="8" r="I89"/>
      <c t="s" s="8" r="J89">
        <v>2866</v>
      </c>
      <c s="8" r="K89">
        <v>-9999</v>
      </c>
      <c t="s" s="8" r="L89">
        <v>2876</v>
      </c>
      <c s="8" r="M89">
        <v>0</v>
      </c>
      <c s="8" r="N89"/>
      <c s="8" r="O89"/>
      <c s="8" r="P89"/>
      <c s="8" r="Q89"/>
      <c s="8" r="R89"/>
      <c s="8" r="S89"/>
      <c s="8" r="T89"/>
      <c s="8" r="U89"/>
      <c s="8" r="V89"/>
      <c s="8" r="W89"/>
      <c s="8" r="X89"/>
      <c t="s" s="8" r="Y89">
        <v>2876</v>
      </c>
      <c s="8" r="Z89"/>
      <c s="8" r="AA89"/>
      <c s="8" r="AB89"/>
      <c s="8" r="AC89"/>
      <c s="8" r="AD89"/>
      <c s="8" r="AE89"/>
    </row>
    <row r="90">
      <c t="s" s="8" r="A90">
        <v>90</v>
      </c>
      <c s="8" r="B90"/>
      <c t="s" s="8" r="C90">
        <v>2877</v>
      </c>
      <c t="s" s="50" r="D90">
        <v>2878</v>
      </c>
      <c t="str" s="8" r="E90">
        <v>heading_quantity_int32_degrees</v>
      </c>
      <c s="8" r="F90">
        <f>countif(E$8:E$24379,E90) - 1</f>
        <v>0</v>
      </c>
      <c t="s" s="8" r="G90">
        <v>2547</v>
      </c>
      <c t="s" s="8" r="H90">
        <v>2616</v>
      </c>
      <c s="8" r="I90"/>
      <c t="s" s="8" r="J90">
        <v>2879</v>
      </c>
      <c s="8" r="K90">
        <v>-9999</v>
      </c>
      <c t="s" s="8" r="L90">
        <v>2880</v>
      </c>
      <c s="8" r="M90">
        <v>0</v>
      </c>
      <c s="8" r="N90"/>
      <c s="8" r="O90"/>
      <c s="8" r="P90"/>
      <c s="8" r="Q90"/>
      <c s="8" r="R90"/>
      <c s="8" r="S90"/>
      <c s="8" r="T90"/>
      <c s="8" r="U90"/>
      <c s="8" r="V90"/>
      <c s="8" r="W90"/>
      <c s="8" r="X90"/>
      <c t="s" s="8" r="Y90">
        <v>2880</v>
      </c>
      <c s="8" r="Z90"/>
      <c s="8" r="AA90"/>
      <c s="8" r="AB90"/>
      <c s="8" r="AC90"/>
      <c s="8" r="AD90"/>
      <c s="8" r="AE90"/>
    </row>
    <row r="91">
      <c t="s" s="8" r="A91">
        <v>90</v>
      </c>
      <c s="8" r="B91"/>
      <c t="s" s="8" r="C91">
        <v>2881</v>
      </c>
      <c t="s" s="50" r="D91">
        <v>2882</v>
      </c>
      <c t="str" s="8" r="E91">
        <v>pitch_quantity_int32_degrees</v>
      </c>
      <c s="8" r="F91">
        <f>countif(E$8:E$24379,E91) - 1</f>
        <v>0</v>
      </c>
      <c t="s" s="8" r="G91">
        <v>2547</v>
      </c>
      <c t="s" s="8" r="H91">
        <v>2616</v>
      </c>
      <c s="8" r="I91"/>
      <c t="s" s="8" r="J91">
        <v>2879</v>
      </c>
      <c s="8" r="K91">
        <v>-9999</v>
      </c>
      <c t="s" s="8" r="L91">
        <v>2883</v>
      </c>
      <c s="8" r="M91">
        <v>0</v>
      </c>
      <c s="8" r="N91"/>
      <c s="8" r="O91"/>
      <c s="8" r="P91"/>
      <c s="8" r="Q91"/>
      <c s="8" r="R91"/>
      <c s="8" r="S91"/>
      <c s="8" r="T91"/>
      <c s="8" r="U91"/>
      <c s="8" r="V91"/>
      <c s="8" r="W91"/>
      <c s="8" r="X91"/>
      <c t="s" s="8" r="Y91">
        <v>2883</v>
      </c>
      <c s="8" r="Z91"/>
      <c s="8" r="AA91"/>
      <c s="8" r="AB91"/>
      <c s="8" r="AC91"/>
      <c s="8" r="AD91"/>
      <c s="8" r="AE91"/>
    </row>
    <row r="92">
      <c t="s" s="8" r="A92">
        <v>90</v>
      </c>
      <c s="8" r="B92"/>
      <c t="s" s="8" r="C92">
        <v>2884</v>
      </c>
      <c t="s" s="50" r="D92">
        <v>2885</v>
      </c>
      <c t="str" s="8" r="E92">
        <v>roll_quantity_int32_degrees</v>
      </c>
      <c s="8" r="F92">
        <f>countif(E$8:E$24379,E92) - 1</f>
        <v>0</v>
      </c>
      <c t="s" s="8" r="G92">
        <v>2547</v>
      </c>
      <c t="s" s="8" r="H92">
        <v>2616</v>
      </c>
      <c s="8" r="I92"/>
      <c t="s" s="8" r="J92">
        <v>2879</v>
      </c>
      <c s="8" r="K92">
        <v>-9999</v>
      </c>
      <c t="s" s="8" r="L92">
        <v>2886</v>
      </c>
      <c s="8" r="M92">
        <v>0</v>
      </c>
      <c s="8" r="N92"/>
      <c s="8" r="O92"/>
      <c s="8" r="P92"/>
      <c s="8" r="Q92"/>
      <c s="8" r="R92"/>
      <c s="8" r="S92"/>
      <c s="8" r="T92"/>
      <c s="8" r="U92"/>
      <c s="8" r="V92"/>
      <c s="8" r="W92"/>
      <c s="8" r="X92"/>
      <c t="s" s="8" r="Y92">
        <v>2886</v>
      </c>
      <c s="8" r="Z92"/>
      <c s="8" r="AA92"/>
      <c s="8" r="AB92"/>
      <c s="8" r="AC92"/>
      <c s="8" r="AD92"/>
      <c s="8" r="AE92"/>
    </row>
    <row r="93">
      <c t="s" s="8" r="A93">
        <v>90</v>
      </c>
      <c s="8" r="B93"/>
      <c t="s" s="8" r="C93">
        <v>2887</v>
      </c>
      <c t="s" s="50" r="D93">
        <v>2888</v>
      </c>
      <c t="str" s="8" r="E93">
        <v>status_array_quantity_int8_</v>
      </c>
      <c s="8" r="F93">
        <f>countif(E$8:E$24379,E93) - 1</f>
        <v>0</v>
      </c>
      <c t="s" s="8" r="G93">
        <v>2615</v>
      </c>
      <c t="s" s="8" r="H93">
        <v>2627</v>
      </c>
      <c s="8" r="I93"/>
      <c s="8" r="J93"/>
      <c s="8" r="K93">
        <v>-9999</v>
      </c>
      <c t="s" s="8" r="L93">
        <v>2889</v>
      </c>
      <c s="8" r="M93">
        <v>0</v>
      </c>
      <c s="8" r="N93"/>
      <c s="8" r="O93"/>
      <c s="8" r="P93"/>
      <c s="8" r="Q93"/>
      <c s="8" r="R93"/>
      <c s="8" r="S93"/>
      <c s="8" r="T93"/>
      <c s="8" r="U93"/>
      <c s="8" r="V93"/>
      <c s="8" r="W93"/>
      <c s="8" r="X93"/>
      <c t="s" s="8" r="Y93">
        <v>2889</v>
      </c>
      <c s="8" r="Z93"/>
      <c s="8" r="AA93"/>
      <c s="8" r="AB93"/>
      <c s="8" r="AC93"/>
      <c s="8" r="AD93"/>
      <c s="8" r="AE93"/>
    </row>
    <row r="94">
      <c t="s" s="8" r="A94">
        <v>90</v>
      </c>
      <c s="8" r="B94"/>
      <c t="s" s="8" r="C94">
        <v>2890</v>
      </c>
      <c t="s" s="50" r="D94">
        <v>2891</v>
      </c>
      <c t="str" s="8" r="E94">
        <v>temperature_quantity_int32_deg_C</v>
      </c>
      <c s="8" r="F94">
        <f>countif(E$8:E$24379,E94) - 1</f>
        <v>0</v>
      </c>
      <c t="s" s="8" r="G94">
        <v>2547</v>
      </c>
      <c t="s" s="8" r="H94">
        <v>2616</v>
      </c>
      <c s="8" r="I94"/>
      <c t="s" s="8" r="J94">
        <v>2581</v>
      </c>
      <c s="8" r="K94">
        <v>-9999</v>
      </c>
      <c t="s" s="8" r="L94">
        <v>2892</v>
      </c>
      <c s="8" r="M94">
        <v>0</v>
      </c>
      <c s="8" r="N94"/>
      <c s="8" r="O94"/>
      <c s="8" r="P94"/>
      <c s="8" r="Q94"/>
      <c s="8" r="R94"/>
      <c s="8" r="S94"/>
      <c s="8" r="T94"/>
      <c s="8" r="U94"/>
      <c s="8" r="V94"/>
      <c s="8" r="W94"/>
      <c s="8" r="X94"/>
      <c t="s" s="8" r="Y94">
        <v>2892</v>
      </c>
      <c s="8" r="Z94"/>
      <c s="8" r="AA94"/>
      <c s="8" r="AB94"/>
      <c s="8" r="AC94"/>
      <c s="8" r="AD94"/>
      <c s="8" r="AE94"/>
    </row>
    <row r="95">
      <c t="s" s="8" r="A95">
        <v>90</v>
      </c>
      <c s="8" r="B95"/>
      <c t="s" s="8" r="C95">
        <v>2893</v>
      </c>
      <c t="s" s="50" r="D95">
        <v>2894</v>
      </c>
      <c t="str" s="8" r="E95">
        <v>velocity_beam1_quantity_int32_C</v>
      </c>
      <c s="8" r="F95">
        <f>countif(E$8:E$24379,E95) - 1</f>
        <v>0</v>
      </c>
      <c t="s" s="8" r="G95">
        <v>2547</v>
      </c>
      <c t="s" s="8" r="H95">
        <v>2616</v>
      </c>
      <c s="8" r="I95"/>
      <c t="s" s="8" r="J95">
        <v>2866</v>
      </c>
      <c s="8" r="K95">
        <v>-9999</v>
      </c>
      <c t="s" s="8" r="L95">
        <v>2895</v>
      </c>
      <c s="8" r="M95">
        <v>0</v>
      </c>
      <c s="8" r="N95"/>
      <c s="8" r="O95"/>
      <c s="8" r="P95"/>
      <c s="8" r="Q95"/>
      <c s="8" r="R95"/>
      <c s="8" r="S95"/>
      <c s="8" r="T95"/>
      <c s="8" r="U95"/>
      <c s="8" r="V95"/>
      <c s="8" r="W95"/>
      <c s="8" r="X95"/>
      <c t="s" s="8" r="Y95">
        <v>2895</v>
      </c>
      <c s="8" r="Z95"/>
      <c s="8" r="AA95"/>
      <c s="8" r="AB95"/>
      <c s="8" r="AC95"/>
      <c s="8" r="AD95"/>
      <c s="8" r="AE95"/>
    </row>
    <row r="96">
      <c t="s" s="8" r="A96">
        <v>90</v>
      </c>
      <c s="8" r="B96"/>
      <c t="s" s="8" r="C96">
        <v>2896</v>
      </c>
      <c t="s" s="50" r="D96">
        <v>2897</v>
      </c>
      <c t="str" s="8" r="E96">
        <v>velocity_beam2_quantity_int32_C</v>
      </c>
      <c s="8" r="F96">
        <f>countif(E$8:E$24379,E96) - 1</f>
        <v>0</v>
      </c>
      <c t="s" s="8" r="G96">
        <v>2547</v>
      </c>
      <c t="s" s="8" r="H96">
        <v>2616</v>
      </c>
      <c s="8" r="I96"/>
      <c t="s" s="8" r="J96">
        <v>2866</v>
      </c>
      <c s="8" r="K96">
        <v>-9999</v>
      </c>
      <c t="s" s="8" r="L96">
        <v>2898</v>
      </c>
      <c s="8" r="M96">
        <v>0</v>
      </c>
      <c s="8" r="N96"/>
      <c s="8" r="O96"/>
      <c s="8" r="P96"/>
      <c s="8" r="Q96"/>
      <c s="8" r="R96"/>
      <c s="8" r="S96"/>
      <c s="8" r="T96"/>
      <c s="8" r="U96"/>
      <c s="8" r="V96"/>
      <c s="8" r="W96"/>
      <c s="8" r="X96"/>
      <c t="s" s="8" r="Y96">
        <v>2898</v>
      </c>
      <c s="8" r="Z96"/>
      <c s="8" r="AA96"/>
      <c s="8" r="AB96"/>
      <c s="8" r="AC96"/>
      <c s="8" r="AD96"/>
      <c s="8" r="AE96"/>
    </row>
    <row r="97">
      <c t="s" s="8" r="A97">
        <v>90</v>
      </c>
      <c s="8" r="B97"/>
      <c t="s" s="8" r="C97">
        <v>2899</v>
      </c>
      <c t="s" s="50" r="D97">
        <v>2900</v>
      </c>
      <c t="str" s="8" r="E97">
        <v>velocity_beam3_quantity_int32_C</v>
      </c>
      <c s="8" r="F97">
        <f>countif(E$8:E$24379,E97) - 1</f>
        <v>0</v>
      </c>
      <c t="s" s="8" r="G97">
        <v>2547</v>
      </c>
      <c t="s" s="8" r="H97">
        <v>2616</v>
      </c>
      <c s="8" r="I97"/>
      <c t="s" s="8" r="J97">
        <v>2866</v>
      </c>
      <c s="8" r="K97">
        <v>-9999</v>
      </c>
      <c t="s" s="8" r="L97">
        <v>2901</v>
      </c>
      <c s="8" r="M97">
        <v>0</v>
      </c>
      <c s="8" r="N97"/>
      <c s="8" r="O97"/>
      <c s="8" r="P97"/>
      <c s="8" r="Q97"/>
      <c s="8" r="R97"/>
      <c s="8" r="S97"/>
      <c s="8" r="T97"/>
      <c s="8" r="U97"/>
      <c s="8" r="V97"/>
      <c s="8" r="W97"/>
      <c s="8" r="X97"/>
      <c t="s" s="8" r="Y97">
        <v>2901</v>
      </c>
      <c s="8" r="Z97"/>
      <c s="8" r="AA97"/>
      <c s="8" r="AB97"/>
      <c s="8" r="AC97"/>
      <c s="8" r="AD97"/>
      <c s="8" r="AE97"/>
    </row>
    <row r="98">
      <c t="s" s="8" r="A98">
        <v>90</v>
      </c>
      <c s="8" r="B98"/>
      <c t="s" s="8" r="C98">
        <v>2902</v>
      </c>
      <c t="s" s="50" r="D98">
        <v>2903</v>
      </c>
      <c t="str" s="8" r="E98">
        <v>amplitude_beam1_quantity_int32_counts</v>
      </c>
      <c s="8" r="F98">
        <f>countif(E$8:E$24379,E98) - 1</f>
        <v>0</v>
      </c>
      <c t="s" s="8" r="G98">
        <v>2547</v>
      </c>
      <c t="s" s="8" r="H98">
        <v>2616</v>
      </c>
      <c s="8" r="I98"/>
      <c t="s" s="8" r="J98">
        <v>2618</v>
      </c>
      <c s="8" r="K98">
        <v>-9999</v>
      </c>
      <c t="s" s="8" r="L98">
        <v>2904</v>
      </c>
      <c s="8" r="M98">
        <v>0</v>
      </c>
      <c s="8" r="N98"/>
      <c s="8" r="O98"/>
      <c s="8" r="P98"/>
      <c s="8" r="Q98"/>
      <c s="8" r="R98"/>
      <c s="8" r="S98"/>
      <c s="8" r="T98"/>
      <c s="8" r="U98"/>
      <c s="8" r="V98"/>
      <c s="8" r="W98"/>
      <c s="8" r="X98"/>
      <c t="s" s="8" r="Y98">
        <v>2904</v>
      </c>
      <c s="8" r="Z98"/>
      <c s="8" r="AA98"/>
      <c s="8" r="AB98"/>
      <c s="8" r="AC98"/>
      <c s="8" r="AD98"/>
      <c s="8" r="AE98"/>
    </row>
    <row r="99">
      <c t="s" s="8" r="A99">
        <v>90</v>
      </c>
      <c s="8" r="B99"/>
      <c t="s" s="8" r="C99">
        <v>2905</v>
      </c>
      <c t="s" s="50" r="D99">
        <v>2906</v>
      </c>
      <c t="str" s="8" r="E99">
        <v>amplitude_beam2_quantity_int32_counts</v>
      </c>
      <c s="8" r="F99">
        <f>countif(E$8:E$24379,E99) - 1</f>
        <v>0</v>
      </c>
      <c t="s" s="8" r="G99">
        <v>2547</v>
      </c>
      <c t="s" s="8" r="H99">
        <v>2616</v>
      </c>
      <c s="8" r="I99"/>
      <c t="s" s="8" r="J99">
        <v>2618</v>
      </c>
      <c s="8" r="K99">
        <v>-9999</v>
      </c>
      <c t="s" s="8" r="L99">
        <v>2907</v>
      </c>
      <c s="8" r="M99">
        <v>0</v>
      </c>
      <c s="8" r="N99"/>
      <c s="8" r="O99"/>
      <c s="8" r="P99"/>
      <c s="8" r="Q99"/>
      <c s="8" r="R99"/>
      <c s="8" r="S99"/>
      <c s="8" r="T99"/>
      <c s="8" r="U99"/>
      <c s="8" r="V99"/>
      <c s="8" r="W99"/>
      <c s="8" r="X99"/>
      <c t="s" s="8" r="Y99">
        <v>2907</v>
      </c>
      <c s="8" r="Z99"/>
      <c s="8" r="AA99"/>
      <c s="8" r="AB99"/>
      <c s="8" r="AC99"/>
      <c s="8" r="AD99"/>
      <c s="8" r="AE99"/>
    </row>
    <row r="100">
      <c t="s" s="8" r="A100">
        <v>90</v>
      </c>
      <c s="8" r="B100"/>
      <c t="s" s="8" r="C100">
        <v>2908</v>
      </c>
      <c t="s" s="50" r="D100">
        <v>2909</v>
      </c>
      <c t="str" s="8" r="E100">
        <v>amplitude_beam3_quantity_int32_counts</v>
      </c>
      <c s="8" r="F100">
        <f>countif(E$8:E$24379,E100) - 1</f>
        <v>0</v>
      </c>
      <c t="s" s="8" r="G100">
        <v>2547</v>
      </c>
      <c t="s" s="8" r="H100">
        <v>2616</v>
      </c>
      <c s="8" r="I100"/>
      <c t="s" s="8" r="J100">
        <v>2618</v>
      </c>
      <c s="8" r="K100">
        <v>-9999</v>
      </c>
      <c t="s" s="8" r="L100">
        <v>2910</v>
      </c>
      <c s="8" r="M100">
        <v>0</v>
      </c>
      <c s="8" r="N100"/>
      <c s="8" r="O100"/>
      <c s="8" r="P100"/>
      <c s="8" r="Q100"/>
      <c s="8" r="R100"/>
      <c s="8" r="S100"/>
      <c s="8" r="T100"/>
      <c s="8" r="U100"/>
      <c s="8" r="V100"/>
      <c s="8" r="W100"/>
      <c s="8" r="X100"/>
      <c t="s" s="8" r="Y100">
        <v>2910</v>
      </c>
      <c s="8" r="Z100"/>
      <c s="8" r="AA100"/>
      <c s="8" r="AB100"/>
      <c s="8" r="AC100"/>
      <c s="8" r="AD100"/>
      <c s="8" r="AE100"/>
    </row>
    <row r="101">
      <c t="s" s="8" r="A101">
        <v>12</v>
      </c>
      <c t="str" s="8" r="B101">
        <f>hyperlink("https://confluence.oceanobservatories.org/display/instruments/PRESF","PRESF")</f>
        <v>PRESF</v>
      </c>
      <c t="s" s="8" r="C101">
        <v>2911</v>
      </c>
      <c t="s" s="50" r="D101">
        <v>2912</v>
      </c>
      <c t="str" s="8" r="E101">
        <v>date_time_string_array_quantity_str_1</v>
      </c>
      <c s="8" r="F101">
        <f>countif(E$8:E$24379,E101) - 1</f>
        <v>0</v>
      </c>
      <c t="s" s="8" r="G101">
        <v>2615</v>
      </c>
      <c t="s" s="8" r="H101">
        <v>2849</v>
      </c>
      <c s="8" r="I101"/>
      <c s="8" r="J101">
        <v>1</v>
      </c>
      <c t="s" s="8" r="K101">
        <v>2850</v>
      </c>
      <c t="s" s="8" r="L101">
        <v>2913</v>
      </c>
      <c s="8" r="M101">
        <v>0</v>
      </c>
      <c s="8" r="N101"/>
      <c s="8" r="O101"/>
      <c s="8" r="P101"/>
      <c s="8" r="Q101"/>
      <c s="8" r="R101"/>
      <c s="8" r="S101"/>
      <c s="8" r="T101"/>
      <c s="8" r="U101"/>
      <c t="s" s="8" r="V101">
        <v>2914</v>
      </c>
      <c t="s" s="8" r="W101">
        <v>2553</v>
      </c>
      <c t="s" s="8" r="X101">
        <v>2915</v>
      </c>
      <c s="8" r="Y101"/>
      <c s="8" r="Z101"/>
      <c s="8" r="AA101"/>
      <c s="8" r="AB101"/>
      <c s="8" r="AC101"/>
      <c s="8" r="AD101"/>
      <c s="8" r="AE101"/>
    </row>
    <row r="102">
      <c t="s" s="8" r="A102">
        <v>12</v>
      </c>
      <c t="str" s="8" r="B102">
        <f>hyperlink("https://confluence.oceanobservatories.org/display/instruments/PRESF","PRESF")</f>
        <v>PRESF</v>
      </c>
      <c t="s" s="8" r="C102">
        <v>2916</v>
      </c>
      <c t="s" s="50" r="D102">
        <v>2917</v>
      </c>
      <c t="str" s="8" r="E102">
        <v>absolute_pressure_quantity_float32_psi</v>
      </c>
      <c s="8" r="F102">
        <f>countif(E$8:E$24379,E102) - 1</f>
        <v>0</v>
      </c>
      <c t="s" s="8" r="G102">
        <v>2547</v>
      </c>
      <c t="s" s="8" r="H102">
        <v>2548</v>
      </c>
      <c s="8" r="I102"/>
      <c t="s" s="8" r="J102">
        <v>2918</v>
      </c>
      <c s="69" r="K102">
        <v>-9999999</v>
      </c>
      <c t="s" s="8" r="L102">
        <v>2919</v>
      </c>
      <c s="8" r="M102">
        <v>4</v>
      </c>
      <c s="8" r="N102"/>
      <c s="8" r="O102"/>
      <c s="8" r="P102"/>
      <c s="8" r="Q102"/>
      <c s="8" r="R102"/>
      <c s="8" r="S102"/>
      <c t="s" s="8" r="T102">
        <v>2920</v>
      </c>
      <c s="8" r="U102"/>
      <c t="s" s="8" r="V102">
        <v>2921</v>
      </c>
      <c t="s" s="8" r="W102">
        <v>2553</v>
      </c>
      <c s="8" r="X102"/>
      <c s="8" r="Y102"/>
      <c s="8" r="Z102"/>
      <c s="8" r="AA102"/>
      <c s="8" r="AB102"/>
      <c s="8" r="AC102"/>
      <c s="8" r="AD102"/>
      <c s="8" r="AE102"/>
    </row>
    <row r="103">
      <c t="s" s="8" r="A103">
        <v>12</v>
      </c>
      <c t="str" s="8" r="B103">
        <f>hyperlink("https://confluence.oceanobservatories.org/display/instruments/PRESF","PRESF")</f>
        <v>PRESF</v>
      </c>
      <c t="s" s="8" r="C103">
        <v>2922</v>
      </c>
      <c t="s" s="50" r="D103">
        <v>2923</v>
      </c>
      <c t="str" s="8" r="E103">
        <v>seawater_temperature_quantity_float32_deg_C</v>
      </c>
      <c s="8" r="F103">
        <f>countif(E$8:E$24379,E103) - 1</f>
        <v>0</v>
      </c>
      <c t="s" s="8" r="G103">
        <v>2547</v>
      </c>
      <c t="s" s="8" r="H103">
        <v>2548</v>
      </c>
      <c s="8" r="I103"/>
      <c t="s" s="8" r="J103">
        <v>2581</v>
      </c>
      <c s="69" r="K103">
        <v>-9999999</v>
      </c>
      <c t="s" s="8" r="L103">
        <v>775</v>
      </c>
      <c s="8" r="M103">
        <v>4</v>
      </c>
      <c s="8" r="N103"/>
      <c s="8" r="O103"/>
      <c s="8" r="P103"/>
      <c s="8" r="Q103"/>
      <c s="8" r="R103"/>
      <c t="s" s="8" r="S103">
        <v>2582</v>
      </c>
      <c s="8" r="T103"/>
      <c s="8" r="U103"/>
      <c s="8" r="V103"/>
      <c t="s" s="8" r="W103">
        <v>2924</v>
      </c>
      <c s="8" r="X103"/>
      <c t="s" s="8" r="Y103">
        <v>2925</v>
      </c>
      <c s="8" r="Z103"/>
      <c s="8" r="AA103"/>
      <c s="8" r="AB103"/>
      <c s="8" r="AC103"/>
      <c s="8" r="AD103"/>
      <c s="8" r="AE103"/>
    </row>
    <row r="104">
      <c t="s" s="8" r="A104">
        <v>86</v>
      </c>
      <c t="str" s="8" r="B104">
        <f>hyperlink("https://confluence.oceanobservatories.org/display/instruments/PRESF","PRESF")</f>
        <v>PRESF</v>
      </c>
      <c t="s" s="8" r="C104">
        <v>2926</v>
      </c>
      <c t="s" s="50" r="D104">
        <v>2927</v>
      </c>
      <c t="str" s="8" r="E104">
        <v>seafloor_pressure_quantity_float32_dbar</v>
      </c>
      <c s="8" r="F104">
        <f>countif(E$8:E$24379,E104) - 1</f>
        <v>0</v>
      </c>
      <c t="s" s="8" r="G104">
        <v>2547</v>
      </c>
      <c t="s" s="8" r="H104">
        <v>2548</v>
      </c>
      <c s="8" r="I104"/>
      <c t="s" s="8" r="J104">
        <v>2556</v>
      </c>
      <c s="69" r="K104">
        <v>-9999999</v>
      </c>
      <c t="s" s="8" r="L104">
        <v>2928</v>
      </c>
      <c s="8" r="M104">
        <v>4</v>
      </c>
      <c s="8" r="N104"/>
      <c s="8" r="O104"/>
      <c s="8" r="P104"/>
      <c s="8" r="Q104"/>
      <c t="s" s="8" r="R104">
        <v>2929</v>
      </c>
      <c t="s" s="8" r="S104">
        <v>2930</v>
      </c>
      <c t="s" s="8" r="T104">
        <v>2155</v>
      </c>
      <c s="8" r="U104"/>
      <c t="s" s="8" r="V104">
        <v>2931</v>
      </c>
      <c t="s" s="8" r="W104">
        <v>2553</v>
      </c>
      <c s="8" r="X104"/>
      <c t="s" s="8" r="Y104">
        <v>2932</v>
      </c>
      <c s="8" r="Z104"/>
      <c s="8" r="AA104"/>
      <c s="8" r="AB104"/>
      <c s="8" r="AC104"/>
      <c s="8" r="AD104"/>
      <c s="8" r="AE104"/>
    </row>
    <row r="105">
      <c t="s" s="8" r="A105">
        <v>12</v>
      </c>
      <c t="str" s="8" r="B105">
        <f>hyperlink("https://confluence.oceanobservatories.org/display/instruments/PRESF","PRESF")</f>
        <v>PRESF</v>
      </c>
      <c t="s" s="8" r="C105">
        <v>2933</v>
      </c>
      <c t="s" s="50" r="D105">
        <v>2934</v>
      </c>
      <c t="str" s="8" r="E105">
        <v>ptemp_frequency_quantity_float32_Hz</v>
      </c>
      <c s="8" r="F105">
        <f>countif(E$8:E$24379,E105) - 1</f>
        <v>0</v>
      </c>
      <c t="s" s="8" r="G105">
        <v>2547</v>
      </c>
      <c t="s" s="8" r="H105">
        <v>2548</v>
      </c>
      <c s="8" r="I105"/>
      <c t="s" s="8" r="J105">
        <v>2935</v>
      </c>
      <c s="69" r="K105">
        <v>-9999999</v>
      </c>
      <c t="s" s="8" r="L105">
        <v>2936</v>
      </c>
      <c s="8" r="M105">
        <v>4</v>
      </c>
      <c s="8" r="N105"/>
      <c s="8" r="O105"/>
      <c s="8" r="P105"/>
      <c s="8" r="Q105"/>
      <c s="8" r="R105"/>
      <c s="8" r="S105"/>
      <c s="8" r="T105"/>
      <c s="8" r="U105"/>
      <c s="8" r="V105"/>
      <c t="s" s="8" r="W105">
        <v>2924</v>
      </c>
      <c s="8" r="X105"/>
      <c s="8" r="Y105"/>
      <c s="8" r="Z105"/>
      <c s="8" r="AA105"/>
      <c s="8" r="AB105"/>
      <c s="8" r="AC105"/>
      <c s="8" r="AD105"/>
      <c s="8" r="AE105"/>
    </row>
    <row r="106">
      <c t="s" s="8" r="A106">
        <v>12</v>
      </c>
      <c t="str" s="8" r="B106">
        <f>hyperlink("https://confluence.oceanobservatories.org/display/instruments/PRESF","PRESF")</f>
        <v>PRESF</v>
      </c>
      <c t="s" s="8" r="C106">
        <v>2937</v>
      </c>
      <c t="s" s="50" r="D106">
        <v>2938</v>
      </c>
      <c t="str" s="8" r="E106">
        <v>n_avg_band_quantity_int16_1</v>
      </c>
      <c s="8" r="F106">
        <f>countif(E$8:E$24379,E106) - 1</f>
        <v>0</v>
      </c>
      <c t="s" s="8" r="G106">
        <v>2547</v>
      </c>
      <c t="s" s="8" r="H106">
        <v>2939</v>
      </c>
      <c s="8" r="I106"/>
      <c s="8" r="J106">
        <v>1</v>
      </c>
      <c s="69" r="K106">
        <v>-9999</v>
      </c>
      <c t="s" s="8" r="L106">
        <v>2940</v>
      </c>
      <c s="8" r="M106">
        <v>0</v>
      </c>
      <c s="8" r="N106"/>
      <c s="8" r="O106"/>
      <c s="8" r="P106"/>
      <c s="8" r="Q106"/>
      <c s="8" r="R106"/>
      <c s="8" r="S106"/>
      <c s="8" r="T106"/>
      <c s="8" r="U106"/>
      <c s="8" r="V106"/>
      <c t="s" s="8" r="W106">
        <v>2924</v>
      </c>
      <c s="8" r="X106"/>
      <c s="8" r="Y106"/>
      <c s="8" r="Z106"/>
      <c s="8" r="AA106"/>
      <c s="8" r="AB106"/>
      <c s="8" r="AC106"/>
      <c s="8" r="AD106"/>
      <c s="8" r="AE106"/>
    </row>
    <row r="107">
      <c t="s" s="8" r="A107">
        <v>12</v>
      </c>
      <c t="str" s="8" r="B107">
        <f>hyperlink("https://confluence.oceanobservatories.org/display/instruments/PRESF","PRESF")</f>
        <v>PRESF</v>
      </c>
      <c t="s" s="8" r="C107">
        <v>2941</v>
      </c>
      <c t="s" s="50" r="D107">
        <v>2942</v>
      </c>
      <c t="str" s="8" r="E107">
        <v>ass_total_variance_quantity_float32_m_2</v>
      </c>
      <c s="8" r="F107">
        <f>countif(E$8:E$24379,E107) - 1</f>
        <v>0</v>
      </c>
      <c t="s" s="8" r="G107">
        <v>2547</v>
      </c>
      <c t="s" s="8" r="H107">
        <v>2548</v>
      </c>
      <c s="8" r="I107"/>
      <c t="s" s="8" r="J107">
        <v>2943</v>
      </c>
      <c s="69" r="K107">
        <v>-9999999</v>
      </c>
      <c t="s" s="8" r="L107">
        <v>2944</v>
      </c>
      <c s="8" r="M107">
        <v>4</v>
      </c>
      <c s="8" r="N107"/>
      <c s="8" r="O107"/>
      <c s="8" r="P107"/>
      <c s="8" r="Q107"/>
      <c s="8" r="R107"/>
      <c s="8" r="S107"/>
      <c s="8" r="T107"/>
      <c s="8" r="U107"/>
      <c s="8" r="V107"/>
      <c t="s" s="8" r="W107">
        <v>2924</v>
      </c>
      <c s="8" r="X107"/>
      <c s="8" r="Y107"/>
      <c s="8" r="Z107"/>
      <c s="8" r="AA107"/>
      <c s="8" r="AB107"/>
      <c s="8" r="AC107"/>
      <c s="8" r="AD107"/>
      <c s="8" r="AE107"/>
    </row>
    <row r="108">
      <c t="s" s="8" r="A108">
        <v>12</v>
      </c>
      <c t="str" s="8" r="B108">
        <f>hyperlink("https://confluence.oceanobservatories.org/display/instruments/PRESF","PRESF")</f>
        <v>PRESF</v>
      </c>
      <c t="s" s="8" r="C108">
        <v>2945</v>
      </c>
      <c t="s" s="50" r="D108">
        <v>2946</v>
      </c>
      <c t="str" s="8" r="E108">
        <v>ass_total_energy_quantity_float32_J_m_1</v>
      </c>
      <c s="8" r="F108">
        <f>countif(E$8:E$24379,E108) - 1</f>
        <v>0</v>
      </c>
      <c t="s" s="8" r="G108">
        <v>2547</v>
      </c>
      <c t="s" s="8" r="H108">
        <v>2548</v>
      </c>
      <c s="8" r="I108"/>
      <c t="s" s="8" r="J108">
        <v>2947</v>
      </c>
      <c s="69" r="K108">
        <v>-9999999</v>
      </c>
      <c t="s" s="8" r="L108">
        <v>2948</v>
      </c>
      <c s="8" r="M108">
        <v>4</v>
      </c>
      <c s="8" r="N108"/>
      <c s="8" r="O108"/>
      <c s="8" r="P108"/>
      <c s="8" r="Q108"/>
      <c s="8" r="R108"/>
      <c s="8" r="S108"/>
      <c s="8" r="T108"/>
      <c s="8" r="U108"/>
      <c s="8" r="V108"/>
      <c t="s" s="8" r="W108">
        <v>2924</v>
      </c>
      <c s="8" r="X108"/>
      <c s="8" r="Y108"/>
      <c s="8" r="Z108"/>
      <c s="8" r="AA108"/>
      <c s="8" r="AB108"/>
      <c s="8" r="AC108"/>
      <c s="8" r="AD108"/>
      <c s="8" r="AE108"/>
    </row>
    <row r="109">
      <c t="s" s="8" r="A109">
        <v>12</v>
      </c>
      <c t="str" s="8" r="B109">
        <f>hyperlink("https://confluence.oceanobservatories.org/display/instruments/PRESF","PRESF")</f>
        <v>PRESF</v>
      </c>
      <c t="s" s="8" r="C109">
        <v>2949</v>
      </c>
      <c t="s" s="50" r="D109">
        <v>2950</v>
      </c>
      <c t="str" s="8" r="E109">
        <v>ass_sig_wave_period_quantity_float32_s</v>
      </c>
      <c s="8" r="F109">
        <f>countif(E$8:E$24379,E109) - 1</f>
        <v>0</v>
      </c>
      <c t="s" s="8" r="G109">
        <v>2547</v>
      </c>
      <c t="s" s="8" r="H109">
        <v>2548</v>
      </c>
      <c s="8" r="I109"/>
      <c t="s" s="8" r="J109">
        <v>2668</v>
      </c>
      <c s="69" r="K109">
        <v>-9999999</v>
      </c>
      <c t="s" s="8" r="L109">
        <v>2951</v>
      </c>
      <c s="8" r="M109">
        <v>4</v>
      </c>
      <c s="8" r="N109"/>
      <c s="8" r="O109"/>
      <c s="8" r="P109"/>
      <c s="8" r="Q109"/>
      <c s="8" r="R109"/>
      <c s="8" r="S109"/>
      <c s="8" r="T109"/>
      <c s="8" r="U109"/>
      <c s="8" r="V109"/>
      <c t="s" s="8" r="W109">
        <v>2924</v>
      </c>
      <c s="8" r="X109"/>
      <c s="8" r="Y109"/>
      <c s="8" r="Z109"/>
      <c s="8" r="AA109"/>
      <c s="8" r="AB109"/>
      <c s="8" r="AC109"/>
      <c s="8" r="AD109"/>
      <c s="8" r="AE109"/>
    </row>
    <row r="110">
      <c t="s" s="8" r="A110">
        <v>12</v>
      </c>
      <c t="str" s="8" r="B110">
        <f>hyperlink("https://confluence.oceanobservatories.org/display/instruments/PRESF","PRESF")</f>
        <v>PRESF</v>
      </c>
      <c t="s" s="8" r="C110">
        <v>2952</v>
      </c>
      <c t="s" s="50" r="D110">
        <v>2953</v>
      </c>
      <c t="str" s="8" r="E110">
        <v>ass_sig_wave_height_quantity_float32_m</v>
      </c>
      <c s="8" r="F110">
        <f>countif(E$8:E$24379,E110) - 1</f>
        <v>0</v>
      </c>
      <c t="s" s="8" r="G110">
        <v>2547</v>
      </c>
      <c t="s" s="8" r="H110">
        <v>2548</v>
      </c>
      <c s="8" r="I110"/>
      <c t="s" s="8" r="J110">
        <v>2954</v>
      </c>
      <c s="69" r="K110">
        <v>-9999999</v>
      </c>
      <c t="s" s="8" r="L110">
        <v>2955</v>
      </c>
      <c s="8" r="M110">
        <v>4</v>
      </c>
      <c s="8" r="N110"/>
      <c s="8" r="O110"/>
      <c s="8" r="P110"/>
      <c s="8" r="Q110"/>
      <c s="8" r="R110"/>
      <c s="8" r="S110"/>
      <c s="8" r="T110"/>
      <c s="8" r="U110"/>
      <c s="8" r="V110"/>
      <c t="s" s="8" r="W110">
        <v>2924</v>
      </c>
      <c s="8" r="X110"/>
      <c s="8" r="Y110"/>
      <c s="8" r="Z110"/>
      <c s="8" r="AA110"/>
      <c s="8" r="AB110"/>
      <c s="8" r="AC110"/>
      <c s="8" r="AD110"/>
      <c s="8" r="AE110"/>
    </row>
    <row r="111">
      <c t="s" s="8" r="A111">
        <v>12</v>
      </c>
      <c t="str" s="8" r="B111">
        <f>hyperlink("https://confluence.oceanobservatories.org/display/instruments/PRESF","PRESF")</f>
        <v>PRESF</v>
      </c>
      <c t="s" s="8" r="C111">
        <v>2956</v>
      </c>
      <c t="s" s="50" r="D111">
        <v>2957</v>
      </c>
      <c t="str" s="8" r="E111">
        <v>tss_wave_integration_time_quantity_int16_s</v>
      </c>
      <c s="8" r="F111">
        <f>countif(E$8:E$24379,E111) - 1</f>
        <v>0</v>
      </c>
      <c t="s" s="8" r="G111">
        <v>2547</v>
      </c>
      <c t="s" s="8" r="H111">
        <v>2939</v>
      </c>
      <c s="8" r="I111"/>
      <c t="s" s="8" r="J111">
        <v>2668</v>
      </c>
      <c s="8" r="K111">
        <v>-9999</v>
      </c>
      <c t="s" s="8" r="L111">
        <v>2958</v>
      </c>
      <c s="8" r="M111">
        <v>0</v>
      </c>
      <c s="8" r="N111"/>
      <c s="8" r="O111"/>
      <c s="8" r="P111"/>
      <c s="8" r="Q111"/>
      <c s="8" r="R111"/>
      <c s="8" r="S111"/>
      <c s="8" r="T111"/>
      <c s="8" r="U111"/>
      <c s="8" r="V111"/>
      <c t="s" s="8" r="W111">
        <v>2924</v>
      </c>
      <c s="8" r="X111"/>
      <c s="8" r="Y111"/>
      <c s="8" r="Z111"/>
      <c s="8" r="AA111"/>
      <c s="8" r="AB111"/>
      <c s="8" r="AC111"/>
      <c s="8" r="AD111"/>
      <c s="8" r="AE111"/>
    </row>
    <row r="112">
      <c t="s" s="8" r="A112">
        <v>12</v>
      </c>
      <c t="str" s="8" r="B112">
        <f>hyperlink("https://confluence.oceanobservatories.org/display/instruments/PRESF","PRESF")</f>
        <v>PRESF</v>
      </c>
      <c t="s" s="8" r="C112">
        <v>2959</v>
      </c>
      <c t="s" s="50" r="D112">
        <v>2960</v>
      </c>
      <c t="str" s="8" r="E112">
        <v>tss_number_of_waves_quantity_int16_1</v>
      </c>
      <c s="8" r="F112">
        <f>countif(E$8:E$24379,E112) - 1</f>
        <v>0</v>
      </c>
      <c t="s" s="8" r="G112">
        <v>2547</v>
      </c>
      <c t="s" s="8" r="H112">
        <v>2939</v>
      </c>
      <c s="8" r="I112"/>
      <c s="8" r="J112">
        <v>1</v>
      </c>
      <c s="8" r="K112">
        <v>-9999</v>
      </c>
      <c t="s" s="8" r="L112">
        <v>2961</v>
      </c>
      <c s="8" r="M112">
        <v>0</v>
      </c>
      <c s="8" r="N112"/>
      <c s="8" r="O112"/>
      <c s="8" r="P112"/>
      <c s="8" r="Q112"/>
      <c s="8" r="R112"/>
      <c s="8" r="S112"/>
      <c s="8" r="T112"/>
      <c s="8" r="U112"/>
      <c s="8" r="V112"/>
      <c t="s" s="8" r="W112">
        <v>2924</v>
      </c>
      <c s="8" r="X112"/>
      <c s="8" r="Y112"/>
      <c s="8" r="Z112"/>
      <c s="8" r="AA112"/>
      <c s="8" r="AB112"/>
      <c s="8" r="AC112"/>
      <c s="8" r="AD112"/>
      <c s="8" r="AE112"/>
    </row>
    <row r="113">
      <c t="s" s="8" r="A113">
        <v>12</v>
      </c>
      <c t="str" s="8" r="B113">
        <f>hyperlink("https://confluence.oceanobservatories.org/display/instruments/PRESF","PRESF")</f>
        <v>PRESF</v>
      </c>
      <c t="s" s="8" r="C113">
        <v>2962</v>
      </c>
      <c t="s" s="50" r="D113">
        <v>2963</v>
      </c>
      <c t="str" s="8" r="E113">
        <v>tss_total_variance_quantity_float32_m_2</v>
      </c>
      <c s="8" r="F113">
        <f>countif(E$8:E$24379,E113) - 1</f>
        <v>0</v>
      </c>
      <c t="s" s="8" r="G113">
        <v>2547</v>
      </c>
      <c t="s" s="8" r="H113">
        <v>2548</v>
      </c>
      <c s="8" r="I113"/>
      <c t="s" s="8" r="J113">
        <v>2943</v>
      </c>
      <c s="69" r="K113">
        <v>-9999999</v>
      </c>
      <c t="s" s="8" r="L113">
        <v>2964</v>
      </c>
      <c s="8" r="M113">
        <v>4</v>
      </c>
      <c s="8" r="N113"/>
      <c s="8" r="O113"/>
      <c s="8" r="P113"/>
      <c s="8" r="Q113"/>
      <c s="8" r="R113"/>
      <c s="8" r="S113"/>
      <c s="8" r="T113"/>
      <c s="8" r="U113"/>
      <c s="8" r="V113"/>
      <c t="s" s="8" r="W113">
        <v>2924</v>
      </c>
      <c s="8" r="X113"/>
      <c s="8" r="Y113"/>
      <c s="8" r="Z113"/>
      <c s="8" r="AA113"/>
      <c s="8" r="AB113"/>
      <c s="8" r="AC113"/>
      <c s="8" r="AD113"/>
      <c s="8" r="AE113"/>
    </row>
    <row r="114">
      <c t="s" s="8" r="A114">
        <v>12</v>
      </c>
      <c t="str" s="8" r="B114">
        <f>hyperlink("https://confluence.oceanobservatories.org/display/instruments/PRESF","PRESF")</f>
        <v>PRESF</v>
      </c>
      <c t="s" s="8" r="C114">
        <v>2965</v>
      </c>
      <c t="s" s="50" r="D114">
        <v>2966</v>
      </c>
      <c t="str" s="8" r="E114">
        <v>tss_total_energy_quantity_float32_J_m_2</v>
      </c>
      <c s="8" r="F114">
        <f>countif(E$8:E$24379,E114) - 1</f>
        <v>0</v>
      </c>
      <c t="s" s="8" r="G114">
        <v>2547</v>
      </c>
      <c t="s" s="8" r="H114">
        <v>2548</v>
      </c>
      <c s="8" r="I114"/>
      <c t="s" s="8" r="J114">
        <v>2967</v>
      </c>
      <c s="69" r="K114">
        <v>-9999999</v>
      </c>
      <c t="s" s="8" r="L114">
        <v>2968</v>
      </c>
      <c s="8" r="M114">
        <v>4</v>
      </c>
      <c s="8" r="N114"/>
      <c s="8" r="O114"/>
      <c s="8" r="P114"/>
      <c s="8" r="Q114"/>
      <c s="8" r="R114"/>
      <c s="8" r="S114"/>
      <c s="8" r="T114"/>
      <c s="8" r="U114"/>
      <c s="8" r="V114"/>
      <c t="s" s="8" r="W114">
        <v>2924</v>
      </c>
      <c s="8" r="X114"/>
      <c s="8" r="Y114"/>
      <c s="8" r="Z114"/>
      <c s="8" r="AA114"/>
      <c s="8" r="AB114"/>
      <c s="8" r="AC114"/>
      <c s="8" r="AD114"/>
      <c s="8" r="AE114"/>
    </row>
    <row r="115">
      <c t="s" s="8" r="A115">
        <v>12</v>
      </c>
      <c t="str" s="8" r="B115">
        <f>hyperlink("https://confluence.oceanobservatories.org/display/instruments/PRESF","PRESF")</f>
        <v>PRESF</v>
      </c>
      <c t="s" s="8" r="C115">
        <v>2969</v>
      </c>
      <c t="s" s="50" r="D115">
        <v>2970</v>
      </c>
      <c t="str" s="8" r="E115">
        <v>tss_avg_wave_height_quantity_float32_m</v>
      </c>
      <c s="8" r="F115">
        <f>countif(E$8:E$24379,E115) - 1</f>
        <v>0</v>
      </c>
      <c t="s" s="8" r="G115">
        <v>2547</v>
      </c>
      <c t="s" s="8" r="H115">
        <v>2548</v>
      </c>
      <c s="8" r="I115"/>
      <c t="s" s="8" r="J115">
        <v>2954</v>
      </c>
      <c s="69" r="K115">
        <v>-9999999</v>
      </c>
      <c t="s" s="8" r="L115">
        <v>2971</v>
      </c>
      <c s="8" r="M115">
        <v>4</v>
      </c>
      <c s="8" r="N115"/>
      <c s="8" r="O115"/>
      <c s="8" r="P115"/>
      <c s="8" r="Q115"/>
      <c s="8" r="R115"/>
      <c s="8" r="S115"/>
      <c s="8" r="T115"/>
      <c s="8" r="U115"/>
      <c s="8" r="V115"/>
      <c t="s" s="8" r="W115">
        <v>2924</v>
      </c>
      <c s="8" r="X115"/>
      <c s="8" r="Y115"/>
      <c s="8" r="Z115"/>
      <c s="8" r="AA115"/>
      <c s="8" r="AB115"/>
      <c s="8" r="AC115"/>
      <c s="8" r="AD115"/>
      <c s="8" r="AE115"/>
    </row>
    <row r="116">
      <c t="s" s="8" r="A116">
        <v>12</v>
      </c>
      <c t="str" s="8" r="B116">
        <f>hyperlink("https://confluence.oceanobservatories.org/display/instruments/PRESF","PRESF")</f>
        <v>PRESF</v>
      </c>
      <c t="s" s="8" r="C116">
        <v>2972</v>
      </c>
      <c t="s" s="50" r="D116">
        <v>2973</v>
      </c>
      <c t="str" s="8" r="E116">
        <v>tss_avg_wave_period_quantity_float32_s</v>
      </c>
      <c s="8" r="F116">
        <f>countif(E$8:E$24379,E116) - 1</f>
        <v>0</v>
      </c>
      <c t="s" s="8" r="G116">
        <v>2547</v>
      </c>
      <c t="s" s="8" r="H116">
        <v>2548</v>
      </c>
      <c s="8" r="I116"/>
      <c t="s" s="8" r="J116">
        <v>2668</v>
      </c>
      <c s="69" r="K116">
        <v>-9999999</v>
      </c>
      <c t="s" s="8" r="L116">
        <v>2974</v>
      </c>
      <c s="8" r="M116">
        <v>4</v>
      </c>
      <c s="8" r="N116"/>
      <c s="8" r="O116"/>
      <c s="8" r="P116"/>
      <c s="8" r="Q116"/>
      <c s="8" r="R116"/>
      <c s="8" r="S116"/>
      <c s="8" r="T116"/>
      <c s="8" r="U116"/>
      <c s="8" r="V116"/>
      <c t="s" s="8" r="W116">
        <v>2924</v>
      </c>
      <c s="8" r="X116"/>
      <c s="8" r="Y116"/>
      <c s="8" r="Z116"/>
      <c s="8" r="AA116"/>
      <c s="8" r="AB116"/>
      <c s="8" r="AC116"/>
      <c s="8" r="AD116"/>
      <c s="8" r="AE116"/>
    </row>
    <row r="117">
      <c t="s" s="8" r="A117">
        <v>12</v>
      </c>
      <c t="str" s="8" r="B117">
        <f>hyperlink("https://confluence.oceanobservatories.org/display/instruments/PRESF","PRESF")</f>
        <v>PRESF</v>
      </c>
      <c t="s" s="8" r="C117">
        <v>2975</v>
      </c>
      <c t="s" s="50" r="D117">
        <v>2976</v>
      </c>
      <c t="str" s="8" r="E117">
        <v>tss_max_wave_height_quantity_float32_m</v>
      </c>
      <c s="8" r="F117">
        <f>countif(E$8:E$24379,E117) - 1</f>
        <v>0</v>
      </c>
      <c t="s" s="8" r="G117">
        <v>2547</v>
      </c>
      <c t="s" s="8" r="H117">
        <v>2548</v>
      </c>
      <c s="8" r="I117"/>
      <c t="s" s="8" r="J117">
        <v>2954</v>
      </c>
      <c s="69" r="K117">
        <v>-9999999</v>
      </c>
      <c t="s" s="8" r="L117">
        <v>2977</v>
      </c>
      <c s="8" r="M117">
        <v>4</v>
      </c>
      <c s="8" r="N117"/>
      <c s="8" r="O117"/>
      <c s="8" r="P117"/>
      <c s="8" r="Q117"/>
      <c s="8" r="R117"/>
      <c s="8" r="S117"/>
      <c s="8" r="T117"/>
      <c s="8" r="U117"/>
      <c s="8" r="V117"/>
      <c t="s" s="8" r="W117">
        <v>2924</v>
      </c>
      <c s="8" r="X117"/>
      <c s="8" r="Y117"/>
      <c s="8" r="Z117"/>
      <c s="8" r="AA117"/>
      <c s="8" r="AB117"/>
      <c s="8" r="AC117"/>
      <c s="8" r="AD117"/>
      <c s="8" r="AE117"/>
    </row>
    <row r="118">
      <c t="s" s="8" r="A118">
        <v>12</v>
      </c>
      <c t="str" s="8" r="B118">
        <f>hyperlink("https://confluence.oceanobservatories.org/display/instruments/PRESF","PRESF")</f>
        <v>PRESF</v>
      </c>
      <c t="s" s="8" r="C118">
        <v>2978</v>
      </c>
      <c t="s" s="50" r="D118">
        <v>2979</v>
      </c>
      <c t="str" s="8" r="E118">
        <v>tss_sig_wave_height_quantity_float32_m</v>
      </c>
      <c s="8" r="F118">
        <f>countif(E$8:E$24379,E118) - 1</f>
        <v>0</v>
      </c>
      <c t="s" s="8" r="G118">
        <v>2547</v>
      </c>
      <c t="s" s="8" r="H118">
        <v>2548</v>
      </c>
      <c s="8" r="I118"/>
      <c t="s" s="8" r="J118">
        <v>2954</v>
      </c>
      <c s="69" r="K118">
        <v>-9999999</v>
      </c>
      <c t="s" s="8" r="L118">
        <v>2980</v>
      </c>
      <c s="8" r="M118">
        <v>4</v>
      </c>
      <c s="8" r="N118"/>
      <c s="8" r="O118"/>
      <c s="8" r="P118"/>
      <c s="8" r="Q118"/>
      <c s="8" r="R118"/>
      <c s="8" r="S118"/>
      <c s="8" r="T118"/>
      <c s="8" r="U118"/>
      <c s="8" r="V118"/>
      <c t="s" s="8" r="W118">
        <v>2924</v>
      </c>
      <c s="8" r="X118"/>
      <c s="8" r="Y118"/>
      <c s="8" r="Z118"/>
      <c s="8" r="AA118"/>
      <c s="8" r="AB118"/>
      <c s="8" r="AC118"/>
      <c s="8" r="AD118"/>
      <c s="8" r="AE118"/>
    </row>
    <row r="119">
      <c t="s" s="8" r="A119">
        <v>12</v>
      </c>
      <c t="str" s="8" r="B119">
        <f>hyperlink("https://confluence.oceanobservatories.org/display/instruments/PRESF","PRESF")</f>
        <v>PRESF</v>
      </c>
      <c t="s" s="8" r="C119">
        <v>2981</v>
      </c>
      <c t="s" s="50" r="D119">
        <v>2982</v>
      </c>
      <c t="str" s="8" r="E119">
        <v>tss_sig_wave_period_quantity_float32_s</v>
      </c>
      <c s="8" r="F119">
        <f>countif(E$8:E$24379,E119) - 1</f>
        <v>0</v>
      </c>
      <c t="s" s="8" r="G119">
        <v>2547</v>
      </c>
      <c t="s" s="8" r="H119">
        <v>2548</v>
      </c>
      <c s="8" r="I119"/>
      <c t="s" s="8" r="J119">
        <v>2668</v>
      </c>
      <c s="69" r="K119">
        <v>-9999999</v>
      </c>
      <c t="s" s="8" r="L119">
        <v>2983</v>
      </c>
      <c s="8" r="M119">
        <v>4</v>
      </c>
      <c s="8" r="N119"/>
      <c s="8" r="O119"/>
      <c s="8" r="P119"/>
      <c s="8" r="Q119"/>
      <c s="8" r="R119"/>
      <c s="8" r="S119"/>
      <c s="8" r="T119"/>
      <c s="8" r="U119"/>
      <c s="8" r="V119"/>
      <c t="s" s="8" r="W119">
        <v>2924</v>
      </c>
      <c s="8" r="X119"/>
      <c s="8" r="Y119"/>
      <c s="8" r="Z119"/>
      <c s="8" r="AA119"/>
      <c s="8" r="AB119"/>
      <c s="8" r="AC119"/>
      <c s="8" r="AD119"/>
      <c s="8" r="AE119"/>
    </row>
    <row r="120">
      <c t="s" s="8" r="A120">
        <v>12</v>
      </c>
      <c t="str" s="8" r="B120">
        <f>hyperlink("https://confluence.oceanobservatories.org/display/instruments/PRESF","PRESF")</f>
        <v>PRESF</v>
      </c>
      <c t="s" s="8" r="C120">
        <v>2984</v>
      </c>
      <c t="s" s="50" r="D120">
        <v>2985</v>
      </c>
      <c t="str" s="8" r="E120">
        <v>tss_10_wave_height_quantity_float32_m</v>
      </c>
      <c s="8" r="F120">
        <f>countif(E$8:E$24379,E120) - 1</f>
        <v>0</v>
      </c>
      <c t="s" s="8" r="G120">
        <v>2547</v>
      </c>
      <c t="s" s="8" r="H120">
        <v>2548</v>
      </c>
      <c s="8" r="I120"/>
      <c t="s" s="8" r="J120">
        <v>2954</v>
      </c>
      <c s="69" r="K120">
        <v>-9999999</v>
      </c>
      <c t="s" s="8" r="L120">
        <v>2986</v>
      </c>
      <c s="8" r="M120">
        <v>4</v>
      </c>
      <c s="8" r="N120"/>
      <c s="8" r="O120"/>
      <c s="8" r="P120"/>
      <c s="8" r="Q120"/>
      <c s="8" r="R120"/>
      <c s="8" r="S120"/>
      <c s="8" r="T120"/>
      <c s="8" r="U120"/>
      <c s="8" r="V120"/>
      <c t="s" s="8" r="W120">
        <v>2924</v>
      </c>
      <c s="8" r="X120"/>
      <c s="8" r="Y120"/>
      <c s="8" r="Z120"/>
      <c s="8" r="AA120"/>
      <c s="8" r="AB120"/>
      <c s="8" r="AC120"/>
      <c s="8" r="AD120"/>
      <c s="8" r="AE120"/>
    </row>
    <row r="121">
      <c t="s" s="8" r="A121">
        <v>12</v>
      </c>
      <c t="str" s="8" r="B121">
        <f>hyperlink("https://confluence.oceanobservatories.org/display/instruments/PRESF","PRESF")</f>
        <v>PRESF</v>
      </c>
      <c t="s" s="8" r="C121">
        <v>2987</v>
      </c>
      <c t="s" s="50" r="D121">
        <v>2988</v>
      </c>
      <c t="str" s="8" r="E121">
        <v>tss_1_wave_height_quantity_float32_m</v>
      </c>
      <c s="8" r="F121">
        <f>countif(E$8:E$24379,E121) - 1</f>
        <v>0</v>
      </c>
      <c t="s" s="8" r="G121">
        <v>2547</v>
      </c>
      <c t="s" s="8" r="H121">
        <v>2548</v>
      </c>
      <c s="8" r="I121"/>
      <c t="s" s="8" r="J121">
        <v>2954</v>
      </c>
      <c s="69" r="K121">
        <v>-9999999</v>
      </c>
      <c t="s" s="8" r="L121">
        <v>2989</v>
      </c>
      <c s="8" r="M121">
        <v>4</v>
      </c>
      <c s="8" r="N121"/>
      <c s="8" r="O121"/>
      <c s="8" r="P121"/>
      <c s="8" r="Q121"/>
      <c s="8" r="R121"/>
      <c s="8" r="S121"/>
      <c s="8" r="T121"/>
      <c s="8" r="U121"/>
      <c s="8" r="V121"/>
      <c t="s" s="8" r="W121">
        <v>2924</v>
      </c>
      <c s="8" r="X121"/>
      <c s="8" r="Y121"/>
      <c s="8" r="Z121"/>
      <c s="8" r="AA121"/>
      <c s="8" r="AB121"/>
      <c s="8" r="AC121"/>
      <c s="8" r="AD121"/>
      <c s="8" r="AE121"/>
    </row>
    <row r="122">
      <c t="s" s="8" r="A122">
        <v>12</v>
      </c>
      <c t="str" s="8" r="B122">
        <f>hyperlink("https://confluence.oceanobservatories.org/display/instruments/PRESF","PRESF")</f>
        <v>PRESF</v>
      </c>
      <c t="s" s="8" r="C122">
        <v>1787</v>
      </c>
      <c t="s" s="50" r="D122">
        <v>2990</v>
      </c>
      <c t="str" s="8" r="E122">
        <v>firmware_version_array_quantity_str_1</v>
      </c>
      <c s="8" r="F122">
        <f>countif(E$8:E$24379,E122) - 1</f>
        <v>0</v>
      </c>
      <c t="s" s="69" r="G122">
        <v>2615</v>
      </c>
      <c t="s" s="8" r="H122">
        <v>2849</v>
      </c>
      <c s="8" r="I122"/>
      <c s="8" r="J122">
        <v>1</v>
      </c>
      <c t="s" s="8" r="K122">
        <v>2850</v>
      </c>
      <c t="s" s="8" r="L122">
        <v>2991</v>
      </c>
      <c s="8" r="M122">
        <v>0</v>
      </c>
      <c s="8" r="N122"/>
      <c s="8" r="O122"/>
      <c s="8" r="P122"/>
      <c s="8" r="Q122"/>
      <c s="8" r="R122"/>
      <c s="8" r="S122"/>
      <c s="8" r="T122"/>
      <c s="8" r="U122"/>
      <c t="s" s="8" r="V122">
        <v>2991</v>
      </c>
      <c t="s" s="8" r="W122">
        <v>2924</v>
      </c>
      <c s="8" r="X122"/>
      <c s="8" r="Y122"/>
      <c s="8" r="Z122"/>
      <c s="8" r="AA122"/>
      <c s="8" r="AB122"/>
      <c s="8" r="AC122"/>
      <c s="8" r="AD122"/>
      <c s="8" r="AE122"/>
    </row>
    <row r="123">
      <c t="s" s="8" r="A123">
        <v>12</v>
      </c>
      <c t="str" s="8" r="B123">
        <f>hyperlink("https://confluence.oceanobservatories.org/display/instruments/PRESF","PRESF")</f>
        <v>PRESF</v>
      </c>
      <c t="s" s="8" r="C123">
        <v>2992</v>
      </c>
      <c t="s" s="50" r="D123">
        <v>2993</v>
      </c>
      <c t="str" s="8" r="E123">
        <v>user_info_array_quantity_str_1</v>
      </c>
      <c s="8" r="F123">
        <f>countif(E$8:E$24379,E123) - 1</f>
        <v>0</v>
      </c>
      <c t="s" s="8" r="G123">
        <v>2615</v>
      </c>
      <c t="s" s="8" r="H123">
        <v>2849</v>
      </c>
      <c s="8" r="I123"/>
      <c s="8" r="J123">
        <v>1</v>
      </c>
      <c t="s" s="8" r="K123">
        <v>2850</v>
      </c>
      <c t="s" s="8" r="L123">
        <v>2994</v>
      </c>
      <c s="8" r="M123">
        <v>0</v>
      </c>
      <c s="8" r="N123"/>
      <c s="8" r="O123"/>
      <c s="8" r="P123"/>
      <c s="8" r="Q123"/>
      <c s="8" r="R123"/>
      <c s="8" r="S123"/>
      <c s="8" r="T123"/>
      <c s="8" r="U123"/>
      <c s="8" r="V123"/>
      <c t="s" s="8" r="W123">
        <v>2924</v>
      </c>
      <c s="8" r="X123"/>
      <c s="8" r="Y123"/>
      <c s="8" r="Z123"/>
      <c s="8" r="AA123"/>
      <c s="8" r="AB123"/>
      <c s="8" r="AC123"/>
      <c s="8" r="AD123"/>
      <c s="8" r="AE123"/>
    </row>
    <row r="124">
      <c t="s" s="8" r="A124">
        <v>12</v>
      </c>
      <c t="str" s="8" r="B124">
        <f>hyperlink("https://confluence.oceanobservatories.org/display/instruments/PRESF","PRESF")</f>
        <v>PRESF</v>
      </c>
      <c t="s" s="8" r="C124">
        <v>2995</v>
      </c>
      <c t="s" s="50" r="D124">
        <v>2996</v>
      </c>
      <c t="str" s="8" r="E124">
        <v>quartz_pressure_sensor_serial_number_quantity_int32_1</v>
      </c>
      <c s="8" r="F124">
        <f>countif(E$8:E$24379,E124) - 1</f>
        <v>0</v>
      </c>
      <c t="s" s="8" r="G124">
        <v>2547</v>
      </c>
      <c t="s" s="8" r="H124">
        <v>2616</v>
      </c>
      <c s="8" r="I124"/>
      <c s="8" r="J124">
        <v>1</v>
      </c>
      <c s="69" r="K124">
        <v>-9999999</v>
      </c>
      <c t="s" s="8" r="L124">
        <v>2997</v>
      </c>
      <c s="8" r="M124">
        <v>0</v>
      </c>
      <c s="8" r="N124"/>
      <c s="8" r="O124"/>
      <c s="8" r="P124"/>
      <c s="8" r="Q124"/>
      <c s="8" r="R124"/>
      <c s="8" r="S124"/>
      <c s="8" r="T124"/>
      <c s="8" r="U124"/>
      <c s="8" r="V124"/>
      <c t="s" s="8" r="W124">
        <v>2924</v>
      </c>
      <c s="8" r="X124"/>
      <c s="8" r="Y124"/>
      <c s="8" r="Z124"/>
      <c s="8" r="AA124"/>
      <c s="8" r="AB124"/>
      <c s="8" r="AC124"/>
      <c s="8" r="AD124"/>
      <c s="8" r="AE124"/>
    </row>
    <row r="125">
      <c t="s" s="8" r="A125">
        <v>12</v>
      </c>
      <c t="str" s="8" r="B125">
        <f>hyperlink("https://confluence.oceanobservatories.org/display/instruments/PRESF","PRESF")</f>
        <v>PRESF</v>
      </c>
      <c t="s" s="8" r="C125">
        <v>1786</v>
      </c>
      <c t="s" s="50" r="D125">
        <v>2998</v>
      </c>
      <c t="str" s="8" r="E125">
        <v>serial_number_quantity_int32_1</v>
      </c>
      <c s="8" r="F125">
        <f>countif(E$8:E$24379,E125) - 1</f>
        <v>0</v>
      </c>
      <c t="s" s="8" r="G125">
        <v>2547</v>
      </c>
      <c t="s" s="8" r="H125">
        <v>2616</v>
      </c>
      <c s="8" r="I125"/>
      <c s="8" r="J125">
        <v>1</v>
      </c>
      <c s="69" r="K125">
        <v>-9999999</v>
      </c>
      <c t="s" s="8" r="L125">
        <v>2999</v>
      </c>
      <c s="8" r="M125">
        <v>0</v>
      </c>
      <c t="b" s="8" r="N125">
        <v>0</v>
      </c>
      <c s="8" r="O125"/>
      <c s="8" r="P125"/>
      <c s="8" r="Q125"/>
      <c s="8" r="R125"/>
      <c s="8" r="S125"/>
      <c s="8" r="T125"/>
      <c s="8" r="U125"/>
      <c s="8" r="V125"/>
      <c t="s" s="8" r="W125">
        <v>2924</v>
      </c>
      <c s="8" r="X125"/>
      <c s="8" r="Y125"/>
      <c s="8" r="Z125"/>
      <c s="8" r="AA125"/>
      <c s="8" r="AB125"/>
      <c s="8" r="AC125"/>
      <c s="8" r="AD125"/>
      <c s="8" r="AE125"/>
    </row>
    <row r="126">
      <c t="s" s="8" r="A126">
        <v>12</v>
      </c>
      <c t="str" s="8" r="B126">
        <f>hyperlink("https://confluence.oceanobservatories.org/display/instruments/PRESF","PRESF")</f>
        <v>PRESF</v>
      </c>
      <c t="s" s="8" r="C126">
        <v>3000</v>
      </c>
      <c t="s" s="50" r="D126">
        <v>3001</v>
      </c>
      <c t="str" s="8" r="E126">
        <v>pressure_sensor_range_array_quantity_int16_psi</v>
      </c>
      <c s="8" r="F126">
        <f>countif(E$8:E$24379,E126) - 1</f>
        <v>0</v>
      </c>
      <c t="s" s="8" r="G126">
        <v>2615</v>
      </c>
      <c t="s" s="8" r="H126">
        <v>2939</v>
      </c>
      <c s="8" r="I126"/>
      <c t="s" s="8" r="J126">
        <v>2918</v>
      </c>
      <c t="s" s="69" r="K126">
        <v>3002</v>
      </c>
      <c t="s" s="8" r="L126">
        <v>3003</v>
      </c>
      <c s="8" r="M126">
        <v>0</v>
      </c>
      <c s="8" r="N126"/>
      <c s="8" r="O126"/>
      <c s="8" r="P126"/>
      <c s="8" r="Q126"/>
      <c s="8" r="R126"/>
      <c s="8" r="S126"/>
      <c s="8" r="T126"/>
      <c s="8" r="U126"/>
      <c s="8" r="V126"/>
      <c t="s" s="8" r="W126">
        <v>2924</v>
      </c>
      <c s="8" r="X126"/>
      <c s="8" r="Y126"/>
      <c s="8" r="Z126"/>
      <c s="8" r="AA126"/>
      <c s="8" r="AB126"/>
      <c s="8" r="AC126"/>
      <c s="8" r="AD126"/>
      <c s="8" r="AE126"/>
    </row>
    <row r="127">
      <c t="s" s="8" r="A127">
        <v>12</v>
      </c>
      <c t="str" s="8" r="B127">
        <f>hyperlink("https://confluence.oceanobservatories.org/display/instruments/PRESF","PRESF")</f>
        <v>PRESF</v>
      </c>
      <c t="s" s="8" r="C127">
        <v>3004</v>
      </c>
      <c t="s" s="50" r="D127">
        <v>3005</v>
      </c>
      <c t="str" s="8" r="E127">
        <v>external_temperature_sensor_boolean_int8_1</v>
      </c>
      <c s="8" r="F127">
        <f>countif(E$8:E$24379,E127) - 1</f>
        <v>0</v>
      </c>
      <c t="s" s="62" r="G127">
        <v>2680</v>
      </c>
      <c t="s" s="62" r="H127">
        <v>2627</v>
      </c>
      <c s="8" r="I127"/>
      <c s="8" r="J127">
        <v>1</v>
      </c>
      <c s="69" r="K127">
        <v>-9</v>
      </c>
      <c t="s" s="8" r="L127">
        <v>3006</v>
      </c>
      <c s="8" r="M127">
        <v>0</v>
      </c>
      <c s="8" r="N127"/>
      <c s="8" r="O127"/>
      <c s="8" r="P127"/>
      <c s="8" r="Q127"/>
      <c s="8" r="R127"/>
      <c s="8" r="S127"/>
      <c s="8" r="T127"/>
      <c s="8" r="U127"/>
      <c s="8" r="V127"/>
      <c t="s" s="8" r="W127">
        <v>2924</v>
      </c>
      <c s="8" r="X127"/>
      <c s="8" r="Y127"/>
      <c s="8" r="Z127"/>
      <c s="8" r="AA127"/>
      <c s="8" r="AB127"/>
      <c s="8" r="AC127"/>
      <c s="8" r="AD127"/>
      <c s="8" r="AE127"/>
    </row>
    <row r="128">
      <c t="s" s="8" r="A128">
        <v>12</v>
      </c>
      <c t="str" s="8" r="B128">
        <f>hyperlink("https://confluence.oceanobservatories.org/display/instruments/PRESF","PRESF")</f>
        <v>PRESF</v>
      </c>
      <c t="s" s="62" r="C128">
        <v>3007</v>
      </c>
      <c t="s" s="50" r="D128">
        <v>3008</v>
      </c>
      <c t="str" s="8" r="E128">
        <v>external_conductivity_sensor_boolean_int8_1</v>
      </c>
      <c s="8" r="F128">
        <f>countif(E$8:E$24379,E128) - 1</f>
        <v>0</v>
      </c>
      <c t="s" s="62" r="G128">
        <v>2680</v>
      </c>
      <c t="s" s="62" r="H128">
        <v>2627</v>
      </c>
      <c s="8" r="I128"/>
      <c s="8" r="J128">
        <v>1</v>
      </c>
      <c s="69" r="K128">
        <v>-9</v>
      </c>
      <c t="s" s="8" r="L128">
        <v>3009</v>
      </c>
      <c s="8" r="M128">
        <v>0</v>
      </c>
      <c s="8" r="N128"/>
      <c s="8" r="O128"/>
      <c s="8" r="P128"/>
      <c s="8" r="Q128"/>
      <c s="8" r="R128"/>
      <c s="8" r="S128"/>
      <c s="8" r="T128"/>
      <c s="8" r="U128"/>
      <c s="8" r="V128"/>
      <c t="s" s="8" r="W128">
        <v>2924</v>
      </c>
      <c s="8" r="X128"/>
      <c s="8" r="Y128"/>
      <c s="8" r="Z128"/>
      <c s="8" r="AA128"/>
      <c s="8" r="AB128"/>
      <c s="8" r="AC128"/>
      <c s="8" r="AD128"/>
      <c s="8" r="AE128"/>
    </row>
    <row r="129">
      <c t="s" s="8" r="A129">
        <v>12</v>
      </c>
      <c t="str" s="8" r="B129">
        <f>hyperlink("https://confluence.oceanobservatories.org/display/instruments/PRESF","PRESF")</f>
        <v>PRESF</v>
      </c>
      <c t="s" s="8" r="C129">
        <v>3010</v>
      </c>
      <c t="s" s="50" r="D129">
        <v>3011</v>
      </c>
      <c t="str" s="8" r="E129">
        <v>operational_current_quantity_float32_mA</v>
      </c>
      <c s="8" r="F129">
        <f>countif(E$8:E$24379,E129) - 1</f>
        <v>0</v>
      </c>
      <c t="s" s="8" r="G129">
        <v>2547</v>
      </c>
      <c t="s" s="8" r="H129">
        <v>2548</v>
      </c>
      <c s="8" r="I129"/>
      <c t="s" s="8" r="J129">
        <v>3012</v>
      </c>
      <c s="69" r="K129">
        <v>-9999999</v>
      </c>
      <c t="s" s="8" r="L129">
        <v>3013</v>
      </c>
      <c s="8" r="M129">
        <v>1</v>
      </c>
      <c s="8" r="N129"/>
      <c s="8" r="O129"/>
      <c s="8" r="P129"/>
      <c s="8" r="Q129"/>
      <c s="8" r="R129"/>
      <c s="8" r="S129"/>
      <c s="8" r="T129"/>
      <c s="8" r="U129"/>
      <c s="8" r="V129"/>
      <c t="s" s="8" r="W129">
        <v>2924</v>
      </c>
      <c s="8" r="X129"/>
      <c s="8" r="Y129"/>
      <c s="8" r="Z129"/>
      <c s="8" r="AA129"/>
      <c s="8" r="AB129"/>
      <c s="8" r="AC129"/>
      <c s="8" r="AD129"/>
      <c s="8" r="AE129"/>
    </row>
    <row r="130">
      <c t="s" s="8" r="A130">
        <v>12</v>
      </c>
      <c t="str" s="8" r="B130">
        <f>hyperlink("https://confluence.oceanobservatories.org/display/instruments/PRESF","PRESF")</f>
        <v>PRESF</v>
      </c>
      <c t="s" s="8" r="C130">
        <v>3014</v>
      </c>
      <c t="s" s="50" r="D130">
        <v>3015</v>
      </c>
      <c t="str" s="8" r="E130">
        <v>battery_voltage_main_quantity_float32_V</v>
      </c>
      <c s="8" r="F130">
        <f>countif(E$8:E$24379,E130) - 1</f>
        <v>0</v>
      </c>
      <c t="s" s="8" r="G130">
        <v>2547</v>
      </c>
      <c t="s" s="8" r="H130">
        <v>2548</v>
      </c>
      <c s="8" r="I130"/>
      <c t="s" s="8" r="J130">
        <v>2808</v>
      </c>
      <c s="69" r="K130">
        <v>-9999999</v>
      </c>
      <c t="s" s="8" r="L130">
        <v>3016</v>
      </c>
      <c s="8" r="M130">
        <v>1</v>
      </c>
      <c s="8" r="N130"/>
      <c s="8" r="O130"/>
      <c s="8" r="P130"/>
      <c s="8" r="Q130"/>
      <c s="8" r="R130"/>
      <c s="8" r="S130"/>
      <c s="8" r="T130"/>
      <c s="8" r="U130"/>
      <c s="8" r="V130"/>
      <c t="s" s="8" r="W130">
        <v>2924</v>
      </c>
      <c s="8" r="X130"/>
      <c s="8" r="Y130"/>
      <c s="8" r="Z130"/>
      <c s="8" r="AA130"/>
      <c s="8" r="AB130"/>
      <c s="8" r="AC130"/>
      <c s="8" r="AD130"/>
      <c s="8" r="AE130"/>
    </row>
    <row r="131">
      <c t="s" s="8" r="A131">
        <v>12</v>
      </c>
      <c t="str" s="8" r="B131">
        <f>hyperlink("https://confluence.oceanobservatories.org/display/instruments/PRESF","PRESF")</f>
        <v>PRESF</v>
      </c>
      <c t="s" s="8" r="C131">
        <v>3017</v>
      </c>
      <c t="s" s="50" r="D131">
        <v>3018</v>
      </c>
      <c t="str" s="8" r="E131">
        <v>battery_voltage_lithium_quantity_float32_V</v>
      </c>
      <c s="8" r="F131">
        <f>countif(E$8:E$24379,E131) - 1</f>
        <v>0</v>
      </c>
      <c t="s" s="8" r="G131">
        <v>2547</v>
      </c>
      <c t="s" s="8" r="H131">
        <v>2548</v>
      </c>
      <c s="8" r="I131"/>
      <c t="s" s="8" r="J131">
        <v>2808</v>
      </c>
      <c s="69" r="K131">
        <v>-9999999</v>
      </c>
      <c t="s" s="8" r="L131">
        <v>3019</v>
      </c>
      <c s="8" r="M131">
        <v>1</v>
      </c>
      <c s="8" r="N131"/>
      <c s="8" r="O131"/>
      <c s="8" r="P131"/>
      <c s="8" r="Q131"/>
      <c s="8" r="R131"/>
      <c s="8" r="S131"/>
      <c s="8" r="T131"/>
      <c s="8" r="U131"/>
      <c s="8" r="V131"/>
      <c t="s" s="8" r="W131">
        <v>2924</v>
      </c>
      <c s="8" r="X131"/>
      <c s="8" r="Y131"/>
      <c s="8" r="Z131"/>
      <c s="8" r="AA131"/>
      <c s="8" r="AB131"/>
      <c s="8" r="AC131"/>
      <c s="8" r="AD131"/>
      <c s="8" r="AE131"/>
    </row>
    <row r="132">
      <c t="s" s="8" r="A132">
        <v>12</v>
      </c>
      <c t="str" s="8" r="B132">
        <f>hyperlink("https://confluence.oceanobservatories.org/display/instruments/PRESF","PRESF")</f>
        <v>PRESF</v>
      </c>
      <c t="s" s="8" r="C132">
        <v>3020</v>
      </c>
      <c t="s" s="50" r="D132">
        <v>3021</v>
      </c>
      <c t="str" s="8" r="E132">
        <v>last_sample_absolute_press_quantity_float32_psi</v>
      </c>
      <c s="8" r="F132">
        <f>countif(E$8:E$24379,E132) - 1</f>
        <v>0</v>
      </c>
      <c t="s" s="8" r="G132">
        <v>2547</v>
      </c>
      <c t="s" s="8" r="H132">
        <v>2548</v>
      </c>
      <c s="8" r="I132"/>
      <c t="s" s="8" r="J132">
        <v>2918</v>
      </c>
      <c s="69" r="K132">
        <v>-9999999</v>
      </c>
      <c t="s" s="8" r="L132">
        <v>3022</v>
      </c>
      <c s="8" r="M132">
        <v>4</v>
      </c>
      <c s="8" r="N132"/>
      <c s="8" r="O132"/>
      <c s="8" r="P132"/>
      <c s="8" r="Q132"/>
      <c s="8" r="R132"/>
      <c s="8" r="S132"/>
      <c s="8" r="T132"/>
      <c s="8" r="U132"/>
      <c s="8" r="V132"/>
      <c t="s" s="8" r="W132">
        <v>2924</v>
      </c>
      <c s="8" r="X132"/>
      <c s="8" r="Y132"/>
      <c s="8" r="Z132"/>
      <c s="8" r="AA132"/>
      <c s="8" r="AB132"/>
      <c s="8" r="AC132"/>
      <c s="8" r="AD132"/>
      <c s="8" r="AE132"/>
    </row>
    <row r="133">
      <c t="s" s="8" r="A133">
        <v>12</v>
      </c>
      <c t="str" s="8" r="B133">
        <f>hyperlink("https://confluence.oceanobservatories.org/display/instruments/PRESF","PRESF")</f>
        <v>PRESF</v>
      </c>
      <c t="s" s="8" r="C133">
        <v>3023</v>
      </c>
      <c t="s" s="50" r="D133">
        <v>3024</v>
      </c>
      <c t="str" s="8" r="E133">
        <v>last_sample_temp_quantity_float32_deg_C</v>
      </c>
      <c s="8" r="F133">
        <f>countif(E$8:E$24379,E133) - 1</f>
        <v>0</v>
      </c>
      <c t="s" s="8" r="G133">
        <v>2547</v>
      </c>
      <c t="s" s="8" r="H133">
        <v>2548</v>
      </c>
      <c s="8" r="I133"/>
      <c t="s" s="8" r="J133">
        <v>2581</v>
      </c>
      <c s="69" r="K133">
        <v>-9999999</v>
      </c>
      <c t="s" s="8" r="L133">
        <v>3025</v>
      </c>
      <c s="8" r="M133">
        <v>4</v>
      </c>
      <c s="8" r="N133"/>
      <c s="8" r="O133"/>
      <c s="8" r="P133"/>
      <c s="8" r="Q133"/>
      <c s="8" r="R133"/>
      <c s="8" r="S133"/>
      <c s="8" r="T133"/>
      <c s="8" r="U133"/>
      <c s="8" r="V133"/>
      <c t="s" s="8" r="W133">
        <v>2924</v>
      </c>
      <c s="8" r="X133"/>
      <c s="8" r="Y133"/>
      <c s="8" r="Z133"/>
      <c s="8" r="AA133"/>
      <c s="8" r="AB133"/>
      <c s="8" r="AC133"/>
      <c s="8" r="AD133"/>
      <c s="8" r="AE133"/>
    </row>
    <row r="134">
      <c t="s" s="8" r="A134">
        <v>12</v>
      </c>
      <c t="str" s="8" r="B134">
        <f>hyperlink("https://confluence.oceanobservatories.org/display/instruments/PRESF","PRESF")</f>
        <v>PRESF</v>
      </c>
      <c t="s" s="8" r="C134">
        <v>3026</v>
      </c>
      <c t="s" s="50" r="D134">
        <v>3027</v>
      </c>
      <c t="str" s="8" r="E134">
        <v>last_sample_saln_quantity_float32_1</v>
      </c>
      <c s="8" r="F134">
        <f>countif(E$8:E$24379,E134) - 1</f>
        <v>0</v>
      </c>
      <c t="s" s="8" r="G134">
        <v>2547</v>
      </c>
      <c t="s" s="8" r="H134">
        <v>2548</v>
      </c>
      <c s="8" r="I134"/>
      <c s="8" r="J134">
        <v>1</v>
      </c>
      <c s="69" r="K134">
        <v>-9999999</v>
      </c>
      <c t="s" s="8" r="L134">
        <v>3028</v>
      </c>
      <c s="8" r="M134">
        <v>4</v>
      </c>
      <c s="8" r="N134"/>
      <c s="8" r="O134"/>
      <c s="8" r="P134"/>
      <c s="8" r="Q134"/>
      <c s="8" r="R134"/>
      <c s="8" r="S134"/>
      <c s="8" r="T134"/>
      <c s="8" r="U134"/>
      <c s="8" r="V134"/>
      <c t="s" s="8" r="W134">
        <v>2924</v>
      </c>
      <c s="8" r="X134"/>
      <c s="8" r="Y134"/>
      <c s="8" r="Z134"/>
      <c s="8" r="AA134"/>
      <c s="8" r="AB134"/>
      <c s="8" r="AC134"/>
      <c s="8" r="AD134"/>
      <c s="8" r="AE134"/>
    </row>
    <row r="135">
      <c t="s" s="8" r="A135">
        <v>12</v>
      </c>
      <c t="str" s="8" r="B135">
        <f>hyperlink("https://confluence.oceanobservatories.org/display/instruments/PRESF","PRESF")</f>
        <v>PRESF</v>
      </c>
      <c t="s" s="8" r="C135">
        <v>3029</v>
      </c>
      <c t="s" s="50" r="D135">
        <v>3030</v>
      </c>
      <c t="str" s="8" r="E135">
        <v>tide_measurement_interval_quantity_int16_min</v>
      </c>
      <c s="8" r="F135">
        <f>countif(E$8:E$24379,E135) - 1</f>
        <v>0</v>
      </c>
      <c t="s" s="8" r="G135">
        <v>2547</v>
      </c>
      <c t="s" s="8" r="H135">
        <v>2939</v>
      </c>
      <c s="8" r="I135"/>
      <c t="s" s="8" r="J135">
        <v>3031</v>
      </c>
      <c s="69" r="K135">
        <v>-9999</v>
      </c>
      <c t="s" s="8" r="L135">
        <v>3032</v>
      </c>
      <c s="8" r="M135">
        <v>0</v>
      </c>
      <c s="8" r="N135"/>
      <c s="8" r="O135"/>
      <c s="8" r="P135"/>
      <c s="8" r="Q135"/>
      <c s="8" r="R135"/>
      <c s="8" r="S135"/>
      <c s="8" r="T135"/>
      <c s="8" r="U135"/>
      <c s="8" r="V135"/>
      <c t="s" s="8" r="W135">
        <v>2924</v>
      </c>
      <c s="8" r="X135"/>
      <c s="8" r="Y135"/>
      <c s="8" r="Z135"/>
      <c s="8" r="AA135"/>
      <c s="8" r="AB135"/>
      <c s="8" r="AC135"/>
      <c s="8" r="AD135"/>
      <c s="8" r="AE135"/>
    </row>
    <row r="136">
      <c t="s" s="8" r="A136">
        <v>12</v>
      </c>
      <c t="str" s="8" r="B136">
        <f>hyperlink("https://confluence.oceanobservatories.org/display/instruments/PRESF","PRESF")</f>
        <v>PRESF</v>
      </c>
      <c t="s" s="8" r="C136">
        <v>3033</v>
      </c>
      <c t="s" s="50" r="D136">
        <v>3034</v>
      </c>
      <c t="str" s="8" r="E136">
        <v>tide_measurement_duration_quantity_int16_s</v>
      </c>
      <c s="8" r="F136">
        <f>countif(E$8:E$24379,E136) - 1</f>
        <v>0</v>
      </c>
      <c t="s" s="8" r="G136">
        <v>2547</v>
      </c>
      <c t="s" s="8" r="H136">
        <v>2939</v>
      </c>
      <c s="8" r="I136"/>
      <c t="s" s="8" r="J136">
        <v>2668</v>
      </c>
      <c s="69" r="K136">
        <v>-9999</v>
      </c>
      <c t="s" s="8" r="L136">
        <v>3035</v>
      </c>
      <c s="8" r="M136">
        <v>0</v>
      </c>
      <c s="8" r="N136"/>
      <c s="8" r="O136"/>
      <c s="8" r="P136"/>
      <c s="8" r="Q136"/>
      <c s="8" r="R136"/>
      <c s="8" r="S136"/>
      <c s="8" r="T136"/>
      <c s="8" r="U136"/>
      <c s="8" r="V136"/>
      <c t="s" s="8" r="W136">
        <v>2924</v>
      </c>
      <c s="8" r="X136"/>
      <c s="8" r="Y136"/>
      <c s="8" r="Z136"/>
      <c s="8" r="AA136"/>
      <c s="8" r="AB136"/>
      <c s="8" r="AC136"/>
      <c s="8" r="AD136"/>
      <c s="8" r="AE136"/>
    </row>
    <row r="137">
      <c t="s" s="8" r="A137">
        <v>12</v>
      </c>
      <c t="str" s="8" r="B137">
        <f>hyperlink("https://confluence.oceanobservatories.org/display/instruments/PRESF","PRESF")</f>
        <v>PRESF</v>
      </c>
      <c t="s" s="8" r="C137">
        <v>3036</v>
      </c>
      <c t="s" s="50" r="D137">
        <v>3037</v>
      </c>
      <c t="str" s="8" r="E137">
        <v>wave_samples_between_tide_measurements_quantity_int16_1</v>
      </c>
      <c s="8" r="F137">
        <f>countif(E$8:E$24379,E137) - 1</f>
        <v>0</v>
      </c>
      <c t="s" s="8" r="G137">
        <v>2547</v>
      </c>
      <c t="s" s="8" r="H137">
        <v>2939</v>
      </c>
      <c s="8" r="I137"/>
      <c s="8" r="J137">
        <v>1</v>
      </c>
      <c s="69" r="K137">
        <v>-9999</v>
      </c>
      <c t="s" s="8" r="L137">
        <v>3038</v>
      </c>
      <c s="8" r="M137">
        <v>0</v>
      </c>
      <c s="8" r="N137"/>
      <c s="8" r="O137"/>
      <c s="8" r="P137"/>
      <c s="8" r="Q137"/>
      <c s="8" r="R137"/>
      <c s="8" r="S137"/>
      <c s="8" r="T137"/>
      <c s="8" r="U137"/>
      <c s="8" r="V137"/>
      <c t="s" s="8" r="W137">
        <v>2924</v>
      </c>
      <c s="8" r="X137"/>
      <c s="8" r="Y137"/>
      <c s="8" r="Z137"/>
      <c s="8" r="AA137"/>
      <c s="8" r="AB137"/>
      <c s="8" r="AC137"/>
      <c s="8" r="AD137"/>
      <c s="8" r="AE137"/>
    </row>
    <row r="138">
      <c t="s" s="8" r="A138">
        <v>12</v>
      </c>
      <c t="str" s="8" r="B138">
        <f>hyperlink("https://confluence.oceanobservatories.org/display/instruments/PRESF","PRESF")</f>
        <v>PRESF</v>
      </c>
      <c t="s" s="8" r="C138">
        <v>3039</v>
      </c>
      <c t="s" s="50" r="D138">
        <v>3040</v>
      </c>
      <c t="str" s="8" r="E138">
        <v>wave_samples_per_burst_quantity_int16_1</v>
      </c>
      <c s="8" r="F138">
        <f>countif(E$8:E$24379,E138) - 1</f>
        <v>0</v>
      </c>
      <c t="s" s="8" r="G138">
        <v>2547</v>
      </c>
      <c t="s" s="8" r="H138">
        <v>2939</v>
      </c>
      <c s="8" r="I138"/>
      <c s="8" r="J138">
        <v>1</v>
      </c>
      <c s="69" r="K138">
        <v>-9999</v>
      </c>
      <c t="s" s="8" r="L138">
        <v>3041</v>
      </c>
      <c s="8" r="M138">
        <v>0</v>
      </c>
      <c s="8" r="N138"/>
      <c s="8" r="O138"/>
      <c s="8" r="P138"/>
      <c s="8" r="Q138"/>
      <c s="8" r="R138"/>
      <c s="8" r="S138"/>
      <c s="8" r="T138"/>
      <c s="8" r="U138"/>
      <c s="8" r="V138"/>
      <c t="s" s="8" r="W138">
        <v>2924</v>
      </c>
      <c s="8" r="X138"/>
      <c s="8" r="Y138"/>
      <c s="8" r="Z138"/>
      <c s="8" r="AA138"/>
      <c s="8" r="AB138"/>
      <c s="8" r="AC138"/>
      <c s="8" r="AD138"/>
      <c s="8" r="AE138"/>
    </row>
    <row r="139">
      <c t="s" s="8" r="A139">
        <v>12</v>
      </c>
      <c t="str" s="8" r="B139">
        <f>hyperlink("https://confluence.oceanobservatories.org/display/instruments/PRESF","PRESF")</f>
        <v>PRESF</v>
      </c>
      <c t="s" s="8" r="C139">
        <v>3042</v>
      </c>
      <c t="s" s="50" r="D139">
        <v>3043</v>
      </c>
      <c t="str" s="8" r="E139">
        <v>wave_samples_scans_per_second_quantity_float32_1</v>
      </c>
      <c s="8" r="F139">
        <f>countif(E$8:E$24379,E139) - 1</f>
        <v>0</v>
      </c>
      <c t="s" s="8" r="G139">
        <v>2547</v>
      </c>
      <c t="s" s="8" r="H139">
        <v>2548</v>
      </c>
      <c s="8" r="I139"/>
      <c s="8" r="J139">
        <v>1</v>
      </c>
      <c s="69" r="K139">
        <v>-9999999</v>
      </c>
      <c t="s" s="8" r="L139">
        <v>3044</v>
      </c>
      <c s="8" r="M139">
        <v>2</v>
      </c>
      <c s="8" r="N139"/>
      <c s="8" r="O139"/>
      <c s="8" r="P139"/>
      <c s="8" r="Q139"/>
      <c s="8" r="R139"/>
      <c s="8" r="S139"/>
      <c s="8" r="T139"/>
      <c s="8" r="U139"/>
      <c s="8" r="V139"/>
      <c t="s" s="8" r="W139">
        <v>2924</v>
      </c>
      <c s="8" r="X139"/>
      <c s="8" r="Y139"/>
      <c s="8" r="Z139"/>
      <c s="8" r="AA139"/>
      <c s="8" r="AB139"/>
      <c s="8" r="AC139"/>
      <c s="8" r="AD139"/>
      <c s="8" r="AE139"/>
    </row>
    <row r="140">
      <c t="s" s="8" r="A140">
        <v>12</v>
      </c>
      <c t="str" s="8" r="B140">
        <f>hyperlink("https://confluence.oceanobservatories.org/display/instruments/PRESF","PRESF")</f>
        <v>PRESF</v>
      </c>
      <c t="s" s="8" r="C140">
        <v>3045</v>
      </c>
      <c t="s" s="50" r="D140">
        <v>3046</v>
      </c>
      <c t="str" s="8" r="E140">
        <v>wave_samples_duration_quantity_float32_s</v>
      </c>
      <c s="8" r="F140">
        <f>countif(E$8:E$24379,E140) - 1</f>
        <v>0</v>
      </c>
      <c t="s" s="8" r="G140">
        <v>2547</v>
      </c>
      <c t="s" s="8" r="H140">
        <v>2548</v>
      </c>
      <c s="8" r="I140"/>
      <c t="s" s="8" r="J140">
        <v>2668</v>
      </c>
      <c s="69" r="K140">
        <v>-9999999</v>
      </c>
      <c t="s" s="8" r="L140">
        <v>3047</v>
      </c>
      <c s="8" r="M140">
        <v>0</v>
      </c>
      <c s="8" r="N140"/>
      <c s="8" r="O140"/>
      <c s="8" r="P140"/>
      <c s="8" r="Q140"/>
      <c s="8" r="R140"/>
      <c s="8" r="S140"/>
      <c s="8" r="T140"/>
      <c s="8" r="U140"/>
      <c s="8" r="V140"/>
      <c t="s" s="8" r="W140">
        <v>2924</v>
      </c>
      <c s="8" r="X140"/>
      <c s="8" r="Y140"/>
      <c s="8" r="Z140"/>
      <c s="8" r="AA140"/>
      <c s="8" r="AB140"/>
      <c s="8" r="AC140"/>
      <c s="8" r="AD140"/>
      <c s="8" r="AE140"/>
    </row>
    <row r="141">
      <c t="s" s="8" r="A141">
        <v>12</v>
      </c>
      <c t="str" s="8" r="B141">
        <f>hyperlink("https://confluence.oceanobservatories.org/display/instruments/PRESF","PRESF")</f>
        <v>PRESF</v>
      </c>
      <c t="s" s="8" r="C141">
        <v>3048</v>
      </c>
      <c t="s" s="50" r="D141">
        <v>3049</v>
      </c>
      <c t="str" s="8" r="E141">
        <v>logging_start_time_array_quantity_str_1</v>
      </c>
      <c s="8" r="F141">
        <f>countif(E$8:E$24379,E141) - 1</f>
        <v>0</v>
      </c>
      <c t="s" s="62" r="G141">
        <v>2615</v>
      </c>
      <c t="s" s="62" r="H141">
        <v>2849</v>
      </c>
      <c s="8" r="I141"/>
      <c s="8" r="J141">
        <v>1</v>
      </c>
      <c t="s" s="8" r="K141">
        <v>2850</v>
      </c>
      <c t="s" s="8" r="L141">
        <v>3050</v>
      </c>
      <c s="8" r="M141">
        <v>0</v>
      </c>
      <c s="8" r="N141"/>
      <c s="8" r="O141"/>
      <c s="8" r="P141"/>
      <c s="8" r="Q141"/>
      <c s="8" r="R141"/>
      <c s="8" r="S141"/>
      <c s="8" r="T141"/>
      <c s="8" r="U141"/>
      <c s="8" r="V141"/>
      <c t="s" s="8" r="W141">
        <v>2924</v>
      </c>
      <c s="8" r="X141"/>
      <c s="8" r="Y141"/>
      <c s="8" r="Z141"/>
      <c s="8" r="AA141"/>
      <c s="8" r="AB141"/>
      <c s="8" r="AC141"/>
      <c s="8" r="AD141"/>
      <c s="8" r="AE141"/>
    </row>
    <row r="142">
      <c t="s" s="8" r="A142">
        <v>12</v>
      </c>
      <c t="str" s="8" r="B142">
        <f>hyperlink("https://confluence.oceanobservatories.org/display/instruments/PRESF","PRESF")</f>
        <v>PRESF</v>
      </c>
      <c t="s" s="8" r="C142">
        <v>3051</v>
      </c>
      <c t="s" s="50" r="D142">
        <v>3052</v>
      </c>
      <c t="str" s="8" r="E142">
        <v>logging_stop_time_array_quantity_str_1</v>
      </c>
      <c s="8" r="F142">
        <f>countif(E$8:E$24379,E142) - 1</f>
        <v>0</v>
      </c>
      <c t="s" s="62" r="G142">
        <v>2615</v>
      </c>
      <c t="s" s="62" r="H142">
        <v>2849</v>
      </c>
      <c s="8" r="I142"/>
      <c s="8" r="J142">
        <v>1</v>
      </c>
      <c t="s" s="8" r="K142">
        <v>2850</v>
      </c>
      <c t="s" s="8" r="L142">
        <v>3053</v>
      </c>
      <c s="8" r="M142">
        <v>0</v>
      </c>
      <c s="8" r="N142"/>
      <c s="8" r="O142"/>
      <c s="8" r="P142"/>
      <c s="8" r="Q142"/>
      <c s="8" r="R142"/>
      <c s="8" r="S142"/>
      <c s="8" r="T142"/>
      <c s="8" r="U142"/>
      <c s="8" r="V142"/>
      <c t="s" s="8" r="W142">
        <v>2924</v>
      </c>
      <c s="8" r="X142"/>
      <c s="8" r="Y142"/>
      <c s="8" r="Z142"/>
      <c s="8" r="AA142"/>
      <c s="8" r="AB142"/>
      <c s="8" r="AC142"/>
      <c s="8" r="AD142"/>
      <c s="8" r="AE142"/>
    </row>
    <row r="143">
      <c t="s" s="8" r="A143">
        <v>12</v>
      </c>
      <c t="str" s="8" r="B143">
        <f>hyperlink("https://confluence.oceanobservatories.org/display/instruments/PRESF","PRESF")</f>
        <v>PRESF</v>
      </c>
      <c t="s" s="8" r="C143">
        <v>3054</v>
      </c>
      <c t="s" s="50" r="D143">
        <v>3055</v>
      </c>
      <c t="str" s="8" r="E143">
        <v>tide_samples_per_day_quantity_int16_count</v>
      </c>
      <c s="8" r="F143">
        <f>countif(E$8:E$24379,E143) - 1</f>
        <v>0</v>
      </c>
      <c t="s" s="62" r="G143">
        <v>2547</v>
      </c>
      <c t="s" s="8" r="H143">
        <v>2939</v>
      </c>
      <c s="8" r="I143"/>
      <c t="s" s="8" r="J143">
        <v>2845</v>
      </c>
      <c s="69" r="K143">
        <v>-9999</v>
      </c>
      <c t="s" s="8" r="L143">
        <v>3056</v>
      </c>
      <c s="8" r="M143">
        <v>0</v>
      </c>
      <c s="8" r="N143"/>
      <c s="8" r="O143"/>
      <c s="8" r="P143"/>
      <c s="8" r="Q143"/>
      <c s="8" r="R143"/>
      <c s="8" r="S143"/>
      <c s="8" r="T143"/>
      <c s="8" r="U143"/>
      <c s="8" r="V143"/>
      <c t="s" s="8" r="W143">
        <v>2924</v>
      </c>
      <c s="8" r="X143"/>
      <c s="8" r="Y143"/>
      <c s="8" r="Z143"/>
      <c s="8" r="AA143"/>
      <c s="8" r="AB143"/>
      <c s="8" r="AC143"/>
      <c s="8" r="AD143"/>
      <c s="8" r="AE143"/>
    </row>
    <row r="144">
      <c t="s" s="8" r="A144">
        <v>12</v>
      </c>
      <c t="str" s="8" r="B144">
        <f>hyperlink("https://confluence.oceanobservatories.org/display/instruments/PRESF","PRESF")</f>
        <v>PRESF</v>
      </c>
      <c t="s" s="8" r="C144">
        <v>3057</v>
      </c>
      <c t="s" s="50" r="D144">
        <v>3058</v>
      </c>
      <c t="str" s="8" r="E144">
        <v>wave_bursts_per_day_quantity_int16_count</v>
      </c>
      <c s="8" r="F144">
        <f>countif(E$8:E$24379,E144) - 1</f>
        <v>0</v>
      </c>
      <c t="s" s="8" r="G144">
        <v>2547</v>
      </c>
      <c t="s" s="8" r="H144">
        <v>2939</v>
      </c>
      <c s="8" r="I144"/>
      <c t="s" s="8" r="J144">
        <v>2845</v>
      </c>
      <c s="69" r="K144">
        <v>-9999</v>
      </c>
      <c t="s" s="8" r="L144">
        <v>3059</v>
      </c>
      <c s="8" r="M144">
        <v>0</v>
      </c>
      <c s="8" r="N144"/>
      <c s="8" r="O144"/>
      <c s="8" r="P144"/>
      <c s="8" r="Q144"/>
      <c s="8" r="R144"/>
      <c s="8" r="S144"/>
      <c s="8" r="T144"/>
      <c s="8" r="U144"/>
      <c s="8" r="V144"/>
      <c t="s" s="8" r="W144">
        <v>2924</v>
      </c>
      <c s="8" r="X144"/>
      <c s="8" r="Y144"/>
      <c s="8" r="Z144"/>
      <c s="8" r="AA144"/>
      <c s="8" r="AB144"/>
      <c s="8" r="AC144"/>
      <c s="8" r="AD144"/>
      <c s="8" r="AE144"/>
    </row>
    <row r="145">
      <c t="s" s="8" r="A145">
        <v>12</v>
      </c>
      <c t="str" s="8" r="B145">
        <f>hyperlink("https://confluence.oceanobservatories.org/display/instruments/PRESF","PRESF")</f>
        <v>PRESF</v>
      </c>
      <c t="s" s="8" r="C145">
        <v>3060</v>
      </c>
      <c t="s" s="50" r="D145">
        <v>3061</v>
      </c>
      <c t="str" s="8" r="E145">
        <v>memory_endurance_quantity_float32_days</v>
      </c>
      <c s="8" r="F145">
        <f>countif(E$8:E$24379,E145) - 1</f>
        <v>0</v>
      </c>
      <c t="s" s="8" r="G145">
        <v>2547</v>
      </c>
      <c t="s" s="8" r="H145">
        <v>2548</v>
      </c>
      <c s="8" r="I145"/>
      <c t="s" s="8" r="J145">
        <v>3062</v>
      </c>
      <c s="69" r="K145">
        <v>-9999999</v>
      </c>
      <c t="s" s="8" r="L145">
        <v>3063</v>
      </c>
      <c s="8" r="M145">
        <v>1</v>
      </c>
      <c s="8" r="N145"/>
      <c s="8" r="O145"/>
      <c s="8" r="P145"/>
      <c s="8" r="Q145"/>
      <c s="8" r="R145"/>
      <c s="8" r="S145"/>
      <c s="8" r="T145"/>
      <c s="8" r="U145"/>
      <c s="8" r="V145"/>
      <c t="s" s="8" r="W145">
        <v>2924</v>
      </c>
      <c s="8" r="X145"/>
      <c s="8" r="Y145"/>
      <c s="8" r="Z145"/>
      <c s="8" r="AA145"/>
      <c s="8" r="AB145"/>
      <c s="8" r="AC145"/>
      <c s="8" r="AD145"/>
      <c s="8" r="AE145"/>
    </row>
    <row r="146">
      <c t="s" s="8" r="A146">
        <v>12</v>
      </c>
      <c t="str" s="8" r="B146">
        <f>hyperlink("https://confluence.oceanobservatories.org/display/instruments/PRESF","PRESF")</f>
        <v>PRESF</v>
      </c>
      <c t="s" s="8" r="C146">
        <v>3064</v>
      </c>
      <c t="s" s="50" r="D146">
        <v>3065</v>
      </c>
      <c t="str" s="8" r="E146">
        <v>nominal_alkaline_battery_endurance_quantity_float32_days</v>
      </c>
      <c s="8" r="F146">
        <f>countif(E$8:E$24379,E146) - 1</f>
        <v>0</v>
      </c>
      <c t="s" s="8" r="G146">
        <v>2547</v>
      </c>
      <c t="s" s="8" r="H146">
        <v>2548</v>
      </c>
      <c s="8" r="I146"/>
      <c t="s" s="8" r="J146">
        <v>3062</v>
      </c>
      <c s="69" r="K146">
        <v>-9999999</v>
      </c>
      <c t="s" s="8" r="L146">
        <v>3066</v>
      </c>
      <c s="8" r="M146">
        <v>1</v>
      </c>
      <c s="8" r="N146"/>
      <c s="8" r="O146"/>
      <c s="8" r="P146"/>
      <c s="8" r="Q146"/>
      <c s="8" r="R146"/>
      <c s="8" r="S146"/>
      <c s="8" r="T146"/>
      <c s="8" r="U146"/>
      <c s="8" r="V146"/>
      <c t="s" s="8" r="W146">
        <v>2924</v>
      </c>
      <c s="8" r="X146"/>
      <c s="8" r="Y146"/>
      <c s="8" r="Z146"/>
      <c s="8" r="AA146"/>
      <c s="8" r="AB146"/>
      <c s="8" r="AC146"/>
      <c s="8" r="AD146"/>
      <c s="8" r="AE146"/>
    </row>
    <row r="147">
      <c t="s" s="8" r="A147">
        <v>12</v>
      </c>
      <c t="str" s="8" r="B147">
        <f>hyperlink("https://confluence.oceanobservatories.org/display/instruments/PRESF","PRESF")</f>
        <v>PRESF</v>
      </c>
      <c t="s" s="8" r="C147">
        <v>3067</v>
      </c>
      <c t="s" s="50" r="D147">
        <v>3068</v>
      </c>
      <c t="str" s="8" r="E147">
        <v>total_recorded_tide_measurements_quantity_int32_count</v>
      </c>
      <c s="8" r="F147">
        <f>countif(E$8:E$24379,E147) - 1</f>
        <v>0</v>
      </c>
      <c t="s" s="8" r="G147">
        <v>2547</v>
      </c>
      <c t="s" s="8" r="H147">
        <v>2616</v>
      </c>
      <c s="8" r="I147"/>
      <c t="s" s="8" r="J147">
        <v>2845</v>
      </c>
      <c s="69" r="K147">
        <v>-9999999</v>
      </c>
      <c t="s" s="8" r="L147">
        <v>3069</v>
      </c>
      <c s="8" r="M147">
        <v>0</v>
      </c>
      <c s="8" r="N147"/>
      <c s="8" r="O147"/>
      <c s="8" r="P147"/>
      <c s="8" r="Q147"/>
      <c s="8" r="R147"/>
      <c s="8" r="S147"/>
      <c s="8" r="T147"/>
      <c s="8" r="U147"/>
      <c s="8" r="V147"/>
      <c t="s" s="8" r="W147">
        <v>2924</v>
      </c>
      <c s="8" r="X147"/>
      <c s="8" r="Y147"/>
      <c s="8" r="Z147"/>
      <c s="8" r="AA147"/>
      <c s="8" r="AB147"/>
      <c s="8" r="AC147"/>
      <c s="8" r="AD147"/>
      <c s="8" r="AE147"/>
    </row>
    <row r="148">
      <c t="s" s="8" r="A148">
        <v>12</v>
      </c>
      <c t="str" s="8" r="B148">
        <f>hyperlink("https://confluence.oceanobservatories.org/display/instruments/PRESF","PRESF")</f>
        <v>PRESF</v>
      </c>
      <c t="s" s="8" r="C148">
        <v>3070</v>
      </c>
      <c t="s" s="50" r="D148">
        <v>3071</v>
      </c>
      <c t="str" s="8" r="E148">
        <v>total_recorded_wave_bursts_quantity_int32_count</v>
      </c>
      <c s="8" r="F148">
        <f>countif(E$8:E$24379,E148) - 1</f>
        <v>0</v>
      </c>
      <c t="s" s="8" r="G148">
        <v>2547</v>
      </c>
      <c t="s" s="8" r="H148">
        <v>2616</v>
      </c>
      <c s="8" r="I148"/>
      <c t="s" s="8" r="J148">
        <v>2845</v>
      </c>
      <c s="69" r="K148">
        <v>-9999999</v>
      </c>
      <c t="s" s="8" r="L148">
        <v>3072</v>
      </c>
      <c s="8" r="M148">
        <v>0</v>
      </c>
      <c s="8" r="N148"/>
      <c s="8" r="O148"/>
      <c s="8" r="P148"/>
      <c s="8" r="Q148"/>
      <c s="8" r="R148"/>
      <c s="8" r="S148"/>
      <c s="8" r="T148"/>
      <c s="8" r="U148"/>
      <c s="8" r="V148"/>
      <c t="s" s="8" r="W148">
        <v>2924</v>
      </c>
      <c s="8" r="X148"/>
      <c s="8" r="Y148"/>
      <c s="8" r="Z148"/>
      <c s="8" r="AA148"/>
      <c s="8" r="AB148"/>
      <c s="8" r="AC148"/>
      <c s="8" r="AD148"/>
      <c s="8" r="AE148"/>
    </row>
    <row r="149">
      <c t="s" s="8" r="A149">
        <v>12</v>
      </c>
      <c t="str" s="8" r="B149">
        <f>hyperlink("https://confluence.oceanobservatories.org/display/instruments/PRESF","PRESF")</f>
        <v>PRESF</v>
      </c>
      <c t="s" s="8" r="C149">
        <v>3073</v>
      </c>
      <c t="s" s="50" r="D149">
        <v>3074</v>
      </c>
      <c t="str" s="8" r="E149">
        <v>tide_measurements_since_last_start_quantity_int32_count</v>
      </c>
      <c s="8" r="F149">
        <f>countif(E$8:E$24379,E149) - 1</f>
        <v>0</v>
      </c>
      <c t="s" s="8" r="G149">
        <v>2547</v>
      </c>
      <c t="s" s="8" r="H149">
        <v>2616</v>
      </c>
      <c s="8" r="I149"/>
      <c t="s" s="8" r="J149">
        <v>2845</v>
      </c>
      <c s="69" r="K149">
        <v>-9999999</v>
      </c>
      <c t="s" s="8" r="L149">
        <v>3075</v>
      </c>
      <c s="8" r="M149">
        <v>0</v>
      </c>
      <c s="8" r="N149"/>
      <c s="8" r="O149"/>
      <c s="8" r="P149"/>
      <c s="8" r="Q149"/>
      <c s="8" r="R149"/>
      <c s="8" r="S149"/>
      <c s="8" r="T149"/>
      <c s="8" r="U149"/>
      <c s="8" r="V149"/>
      <c t="s" s="8" r="W149">
        <v>2924</v>
      </c>
      <c s="8" r="X149"/>
      <c s="8" r="Y149"/>
      <c s="8" r="Z149"/>
      <c s="8" r="AA149"/>
      <c s="8" r="AB149"/>
      <c s="8" r="AC149"/>
      <c s="8" r="AD149"/>
      <c s="8" r="AE149"/>
    </row>
    <row r="150">
      <c t="s" s="8" r="A150">
        <v>12</v>
      </c>
      <c t="str" s="8" r="B150">
        <f>hyperlink("https://confluence.oceanobservatories.org/display/instruments/PRESF","PRESF")</f>
        <v>PRESF</v>
      </c>
      <c t="s" s="8" r="C150">
        <v>3076</v>
      </c>
      <c t="s" s="50" r="D150">
        <v>3077</v>
      </c>
      <c t="str" s="8" r="E150">
        <v>wave_bursts_since_last_start_quantity_int32_count</v>
      </c>
      <c s="8" r="F150">
        <f>countif(E$8:E$24379,E150) - 1</f>
        <v>0</v>
      </c>
      <c t="s" s="8" r="G150">
        <v>2547</v>
      </c>
      <c t="s" s="8" r="H150">
        <v>2616</v>
      </c>
      <c s="8" r="I150"/>
      <c t="s" s="8" r="J150">
        <v>2845</v>
      </c>
      <c s="69" r="K150">
        <v>-9999999</v>
      </c>
      <c t="s" s="8" r="L150">
        <v>3078</v>
      </c>
      <c s="8" r="M150">
        <v>0</v>
      </c>
      <c s="8" r="N150"/>
      <c s="8" r="O150"/>
      <c s="8" r="P150"/>
      <c s="8" r="Q150"/>
      <c s="8" r="R150"/>
      <c s="8" r="S150"/>
      <c s="8" r="T150"/>
      <c s="8" r="U150"/>
      <c s="8" r="V150"/>
      <c t="s" s="8" r="W150">
        <v>2924</v>
      </c>
      <c s="8" r="X150"/>
      <c s="8" r="Y150"/>
      <c s="8" r="Z150"/>
      <c s="8" r="AA150"/>
      <c s="8" r="AB150"/>
      <c s="8" r="AC150"/>
      <c s="8" r="AD150"/>
      <c s="8" r="AE150"/>
    </row>
    <row r="151">
      <c t="s" s="8" r="A151">
        <v>12</v>
      </c>
      <c t="str" s="8" r="B151">
        <f>hyperlink("https://confluence.oceanobservatories.org/display/instruments/PRESF","PRESF")</f>
        <v>PRESF</v>
      </c>
      <c t="s" s="8" r="C151">
        <v>3079</v>
      </c>
      <c t="s" s="50" r="D151">
        <v>3080</v>
      </c>
      <c t="str" s="8" r="E151">
        <v>tx_tide_samples_boolean_int8_1</v>
      </c>
      <c s="8" r="F151">
        <f>countif(E$8:E$24379,E151) - 1</f>
        <v>0</v>
      </c>
      <c t="s" s="8" r="G151">
        <v>2680</v>
      </c>
      <c t="s" s="8" r="H151">
        <v>2627</v>
      </c>
      <c s="8" r="I151"/>
      <c s="8" r="J151">
        <v>1</v>
      </c>
      <c s="69" r="K151">
        <v>-9</v>
      </c>
      <c t="s" s="8" r="L151">
        <v>3081</v>
      </c>
      <c s="8" r="M151">
        <v>0</v>
      </c>
      <c s="8" r="N151"/>
      <c s="8" r="O151"/>
      <c s="8" r="P151"/>
      <c s="8" r="Q151"/>
      <c s="8" r="R151"/>
      <c s="8" r="S151"/>
      <c s="8" r="T151"/>
      <c s="8" r="U151"/>
      <c s="8" r="V151"/>
      <c t="s" s="8" r="W151">
        <v>2924</v>
      </c>
      <c s="8" r="X151"/>
      <c s="8" r="Y151"/>
      <c s="8" r="Z151"/>
      <c s="8" r="AA151"/>
      <c s="8" r="AB151"/>
      <c s="8" r="AC151"/>
      <c s="8" r="AD151"/>
      <c s="8" r="AE151"/>
    </row>
    <row r="152">
      <c t="s" s="8" r="A152">
        <v>12</v>
      </c>
      <c t="str" s="8" r="B152">
        <f>hyperlink("https://confluence.oceanobservatories.org/display/instruments/PRESF","PRESF")</f>
        <v>PRESF</v>
      </c>
      <c t="s" s="8" r="C152">
        <v>3082</v>
      </c>
      <c t="s" s="50" r="D152">
        <v>3083</v>
      </c>
      <c t="str" s="8" r="E152">
        <v>tx_wave_bursts_boolean_int8_1</v>
      </c>
      <c s="8" r="F152">
        <f>countif(E$8:E$24379,E152) - 1</f>
        <v>0</v>
      </c>
      <c t="s" s="8" r="G152">
        <v>2680</v>
      </c>
      <c t="s" s="8" r="H152">
        <v>2627</v>
      </c>
      <c s="8" r="I152"/>
      <c s="8" r="J152">
        <v>1</v>
      </c>
      <c s="69" r="K152">
        <v>-9</v>
      </c>
      <c t="s" s="8" r="L152">
        <v>3084</v>
      </c>
      <c s="8" r="M152">
        <v>0</v>
      </c>
      <c s="8" r="N152"/>
      <c s="8" r="O152"/>
      <c s="8" r="P152"/>
      <c s="8" r="Q152"/>
      <c s="8" r="R152"/>
      <c s="8" r="S152"/>
      <c s="8" r="T152"/>
      <c s="8" r="U152"/>
      <c s="8" r="V152"/>
      <c t="s" s="8" r="W152">
        <v>2924</v>
      </c>
      <c s="8" r="X152"/>
      <c s="8" r="Y152"/>
      <c s="8" r="Z152"/>
      <c s="8" r="AA152"/>
      <c s="8" r="AB152"/>
      <c s="8" r="AC152"/>
      <c s="8" r="AD152"/>
      <c s="8" r="AE152"/>
    </row>
    <row r="153">
      <c t="s" s="8" r="A153">
        <v>12</v>
      </c>
      <c t="str" s="8" r="B153">
        <f>hyperlink("https://confluence.oceanobservatories.org/display/instruments/PRESF","PRESF")</f>
        <v>PRESF</v>
      </c>
      <c t="s" s="8" r="C153">
        <v>3085</v>
      </c>
      <c t="s" s="50" r="D153">
        <v>3086</v>
      </c>
      <c t="str" s="8" r="E153">
        <v>tx_wave_stats_boolean_int8_1</v>
      </c>
      <c s="8" r="F153">
        <f>countif(E$8:E$24379,E153) - 1</f>
        <v>0</v>
      </c>
      <c t="s" s="8" r="G153">
        <v>2680</v>
      </c>
      <c t="s" s="8" r="H153">
        <v>2627</v>
      </c>
      <c s="8" r="I153"/>
      <c s="8" r="J153">
        <v>1</v>
      </c>
      <c s="69" r="K153">
        <v>-9</v>
      </c>
      <c t="s" s="8" r="L153">
        <v>3087</v>
      </c>
      <c s="8" r="M153">
        <v>0</v>
      </c>
      <c s="8" r="N153"/>
      <c s="8" r="O153"/>
      <c s="8" r="P153"/>
      <c s="8" r="Q153"/>
      <c s="8" r="R153"/>
      <c s="8" r="S153"/>
      <c s="8" r="T153"/>
      <c s="8" r="U153"/>
      <c s="8" r="V153"/>
      <c t="s" s="8" r="W153">
        <v>2924</v>
      </c>
      <c s="8" r="X153"/>
      <c s="8" r="Y153"/>
      <c s="8" r="Z153"/>
      <c s="8" r="AA153"/>
      <c s="8" r="AB153"/>
      <c s="8" r="AC153"/>
      <c s="8" r="AD153"/>
      <c s="8" r="AE153"/>
    </row>
    <row r="154">
      <c t="s" s="8" r="A154">
        <v>12</v>
      </c>
      <c t="str" s="8" r="B154">
        <f>hyperlink("https://confluence.oceanobservatories.org/display/instruments/PRESF","PRESF")</f>
        <v>PRESF</v>
      </c>
      <c t="s" s="8" r="C154">
        <v>3088</v>
      </c>
      <c t="s" s="50" r="D154">
        <v>3089</v>
      </c>
      <c t="str" s="8" r="E154">
        <v>num_wave_samples_per_burst_for_wave_statistics_quantity_int16_count</v>
      </c>
      <c s="8" r="F154">
        <f>countif(E$8:E$24379,E154) - 1</f>
        <v>0</v>
      </c>
      <c t="s" s="8" r="G154">
        <v>2547</v>
      </c>
      <c t="s" s="8" r="H154">
        <v>2939</v>
      </c>
      <c s="8" r="I154"/>
      <c t="s" s="8" r="J154">
        <v>2845</v>
      </c>
      <c s="69" r="K154">
        <v>-9999</v>
      </c>
      <c t="s" s="8" r="L154">
        <v>3090</v>
      </c>
      <c s="8" r="M154">
        <v>0</v>
      </c>
      <c s="8" r="N154"/>
      <c s="8" r="O154"/>
      <c s="8" r="P154"/>
      <c s="8" r="Q154"/>
      <c s="8" r="R154"/>
      <c s="8" r="S154"/>
      <c s="8" r="T154"/>
      <c s="8" r="U154"/>
      <c s="8" r="V154"/>
      <c t="s" s="8" r="W154">
        <v>2924</v>
      </c>
      <c s="8" r="X154"/>
      <c s="8" r="Y154"/>
      <c s="8" r="Z154"/>
      <c s="8" r="AA154"/>
      <c s="8" r="AB154"/>
      <c s="8" r="AC154"/>
      <c s="8" r="AD154"/>
      <c s="8" r="AE154"/>
    </row>
    <row r="155">
      <c t="s" s="8" r="A155">
        <v>12</v>
      </c>
      <c t="str" s="8" r="B155">
        <f>hyperlink("https://confluence.oceanobservatories.org/display/instruments/PRESF","PRESF")</f>
        <v>PRESF</v>
      </c>
      <c t="s" s="8" r="C155">
        <v>3091</v>
      </c>
      <c t="s" s="50" r="D155">
        <v>3092</v>
      </c>
      <c t="str" s="8" r="E155">
        <v>use_measured_temp_and_cond_for_density_calc_boolean_int8_1</v>
      </c>
      <c s="8" r="F155">
        <f>countif(E$8:E$24379,E155) - 1</f>
        <v>0</v>
      </c>
      <c t="s" s="8" r="G155">
        <v>2680</v>
      </c>
      <c t="s" s="8" r="H155">
        <v>2627</v>
      </c>
      <c s="8" r="I155"/>
      <c s="8" r="J155">
        <v>1</v>
      </c>
      <c s="69" r="K155">
        <v>-9</v>
      </c>
      <c t="s" s="8" r="L155">
        <v>3093</v>
      </c>
      <c s="8" r="M155">
        <v>0</v>
      </c>
      <c s="8" r="N155"/>
      <c s="8" r="O155"/>
      <c s="8" r="P155"/>
      <c s="8" r="Q155"/>
      <c s="8" r="R155"/>
      <c s="8" r="S155"/>
      <c s="8" r="T155"/>
      <c s="8" r="U155"/>
      <c s="8" r="V155"/>
      <c t="s" s="8" r="W155">
        <v>2924</v>
      </c>
      <c s="8" r="X155"/>
      <c s="8" r="Y155"/>
      <c s="8" r="Z155"/>
      <c s="8" r="AA155"/>
      <c s="8" r="AB155"/>
      <c s="8" r="AC155"/>
      <c s="8" r="AD155"/>
      <c s="8" r="AE155"/>
    </row>
    <row r="156">
      <c t="s" s="8" r="A156">
        <v>12</v>
      </c>
      <c t="str" s="8" r="B156">
        <f>hyperlink("https://confluence.oceanobservatories.org/display/instruments/PRESF","PRESF")</f>
        <v>PRESF</v>
      </c>
      <c t="s" s="8" r="C156">
        <v>3094</v>
      </c>
      <c t="s" s="50" r="D156">
        <v>3095</v>
      </c>
      <c t="str" s="8" r="E156">
        <v>avg_water_temp_above_pressure_sensor_quantity_float32_deg_C</v>
      </c>
      <c s="8" r="F156">
        <f>countif(E$8:E$24379,E156) - 1</f>
        <v>0</v>
      </c>
      <c t="s" s="8" r="G156">
        <v>2547</v>
      </c>
      <c t="s" s="8" r="H156">
        <v>2548</v>
      </c>
      <c s="8" r="I156"/>
      <c t="s" s="8" r="J156">
        <v>2581</v>
      </c>
      <c s="69" r="K156">
        <v>-9999999</v>
      </c>
      <c t="s" s="8" r="L156">
        <v>3096</v>
      </c>
      <c s="8" r="M156">
        <v>1</v>
      </c>
      <c s="8" r="N156"/>
      <c s="8" r="O156"/>
      <c s="8" r="P156"/>
      <c s="8" r="Q156"/>
      <c s="8" r="R156"/>
      <c s="8" r="S156"/>
      <c s="8" r="T156"/>
      <c s="8" r="U156"/>
      <c s="8" r="V156"/>
      <c t="s" s="8" r="W156">
        <v>2924</v>
      </c>
      <c s="8" r="X156"/>
      <c s="8" r="Y156"/>
      <c s="8" r="Z156"/>
      <c s="8" r="AA156"/>
      <c s="8" r="AB156"/>
      <c s="8" r="AC156"/>
      <c s="8" r="AD156"/>
      <c s="8" r="AE156"/>
    </row>
    <row r="157">
      <c t="s" s="8" r="A157">
        <v>12</v>
      </c>
      <c t="str" s="8" r="B157">
        <f>hyperlink("https://confluence.oceanobservatories.org/display/instruments/PRESF","PRESF")</f>
        <v>PRESF</v>
      </c>
      <c t="s" s="8" r="C157">
        <v>3097</v>
      </c>
      <c t="s" s="50" r="D157">
        <v>3098</v>
      </c>
      <c t="str" s="8" r="E157">
        <v>avg_salinity_above_pressure_sensor_quantity_float32_1</v>
      </c>
      <c s="8" r="F157">
        <f>countif(E$8:E$24379,E157) - 1</f>
        <v>0</v>
      </c>
      <c t="s" s="8" r="G157">
        <v>2547</v>
      </c>
      <c t="s" s="8" r="H157">
        <v>2548</v>
      </c>
      <c s="8" r="I157"/>
      <c s="8" r="J157">
        <v>1</v>
      </c>
      <c s="69" r="K157">
        <v>-9999999</v>
      </c>
      <c t="s" s="8" r="L157">
        <v>3099</v>
      </c>
      <c s="8" r="M157">
        <v>1</v>
      </c>
      <c s="8" r="N157"/>
      <c s="8" r="O157"/>
      <c s="8" r="P157"/>
      <c s="8" r="Q157"/>
      <c s="8" r="R157"/>
      <c s="8" r="S157"/>
      <c s="8" r="T157"/>
      <c s="8" r="U157"/>
      <c s="8" r="V157"/>
      <c t="s" s="8" r="W157">
        <v>2924</v>
      </c>
      <c s="8" r="X157"/>
      <c s="8" r="Y157"/>
      <c s="8" r="Z157"/>
      <c s="8" r="AA157"/>
      <c s="8" r="AB157"/>
      <c s="8" r="AC157"/>
      <c s="8" r="AD157"/>
      <c s="8" r="AE157"/>
    </row>
    <row r="158">
      <c t="s" s="8" r="A158">
        <v>12</v>
      </c>
      <c t="str" s="8" r="B158">
        <f>hyperlink("https://confluence.oceanobservatories.org/display/instruments/PRESF","PRESF")</f>
        <v>PRESF</v>
      </c>
      <c t="s" s="8" r="C158">
        <v>3100</v>
      </c>
      <c t="s" s="50" r="D158">
        <v>3101</v>
      </c>
      <c t="str" s="8" r="E158">
        <v>pressure_sensor_height_from_bottom_quantity_float32_m</v>
      </c>
      <c s="8" r="F158">
        <f>countif(E$8:E$24379,E158) - 1</f>
        <v>0</v>
      </c>
      <c t="s" s="8" r="G158">
        <v>2547</v>
      </c>
      <c t="s" s="8" r="H158">
        <v>2548</v>
      </c>
      <c s="8" r="I158"/>
      <c t="s" s="8" r="J158">
        <v>2954</v>
      </c>
      <c s="69" r="K158">
        <v>-9999999</v>
      </c>
      <c t="s" s="8" r="L158">
        <v>3102</v>
      </c>
      <c s="8" r="M158">
        <v>1</v>
      </c>
      <c s="8" r="N158"/>
      <c s="8" r="O158"/>
      <c s="8" r="P158"/>
      <c s="8" r="Q158"/>
      <c s="8" r="R158"/>
      <c s="8" r="S158"/>
      <c s="8" r="T158"/>
      <c s="8" r="U158"/>
      <c s="8" r="V158"/>
      <c t="s" s="8" r="W158">
        <v>2924</v>
      </c>
      <c s="8" r="X158"/>
      <c s="8" r="Y158"/>
      <c s="8" r="Z158"/>
      <c s="8" r="AA158"/>
      <c s="8" r="AB158"/>
      <c s="8" r="AC158"/>
      <c s="8" r="AD158"/>
      <c s="8" r="AE158"/>
    </row>
    <row r="159">
      <c t="s" s="8" r="A159">
        <v>12</v>
      </c>
      <c t="str" s="8" r="B159">
        <f>hyperlink("https://confluence.oceanobservatories.org/display/instruments/PRESF","PRESF")</f>
        <v>PRESF</v>
      </c>
      <c t="s" s="8" r="C159">
        <v>3103</v>
      </c>
      <c t="s" s="50" r="D159">
        <v>3104</v>
      </c>
      <c t="str" s="8" r="E159">
        <v>num_spectral_estimates_for_each_frequency_band_quantity_int16_count</v>
      </c>
      <c s="8" r="F159">
        <f>countif(E$8:E$24379,E159) - 1</f>
        <v>0</v>
      </c>
      <c t="s" s="8" r="G159">
        <v>2547</v>
      </c>
      <c t="s" s="8" r="H159">
        <v>2939</v>
      </c>
      <c s="8" r="I159"/>
      <c t="s" s="8" r="J159">
        <v>2845</v>
      </c>
      <c s="69" r="K159">
        <v>-9999</v>
      </c>
      <c t="s" s="8" r="L159">
        <v>3105</v>
      </c>
      <c s="8" r="M159">
        <v>0</v>
      </c>
      <c s="8" r="N159"/>
      <c s="8" r="O159"/>
      <c s="8" r="P159"/>
      <c s="8" r="Q159"/>
      <c s="8" r="R159"/>
      <c s="8" r="S159"/>
      <c s="8" r="T159"/>
      <c s="8" r="U159"/>
      <c s="8" r="V159"/>
      <c t="s" s="8" r="W159">
        <v>2924</v>
      </c>
      <c s="8" r="X159"/>
      <c s="8" r="Y159"/>
      <c s="8" r="Z159"/>
      <c s="8" r="AA159"/>
      <c s="8" r="AB159"/>
      <c s="8" r="AC159"/>
      <c s="8" r="AD159"/>
      <c s="8" r="AE159"/>
    </row>
    <row r="160">
      <c t="s" s="8" r="A160">
        <v>12</v>
      </c>
      <c t="str" s="8" r="B160">
        <f>hyperlink("https://confluence.oceanobservatories.org/display/instruments/PRESF","PRESF")</f>
        <v>PRESF</v>
      </c>
      <c t="s" s="8" r="C160">
        <v>3106</v>
      </c>
      <c t="s" s="50" r="D160">
        <v>3107</v>
      </c>
      <c t="str" s="8" r="E160">
        <v>min_allowable_attenuation_quantity_float32_1</v>
      </c>
      <c s="8" r="F160">
        <f>countif(E$8:E$24379,E160) - 1</f>
        <v>0</v>
      </c>
      <c t="s" s="8" r="G160">
        <v>2547</v>
      </c>
      <c t="s" s="8" r="H160">
        <v>2548</v>
      </c>
      <c s="8" r="I160"/>
      <c s="8" r="J160">
        <v>1</v>
      </c>
      <c s="69" r="K160">
        <v>-9999999</v>
      </c>
      <c t="s" s="8" r="L160">
        <v>3108</v>
      </c>
      <c s="8" r="M160">
        <v>4</v>
      </c>
      <c s="8" r="N160"/>
      <c s="8" r="O160"/>
      <c s="8" r="P160"/>
      <c s="8" r="Q160"/>
      <c s="8" r="R160"/>
      <c s="8" r="S160"/>
      <c s="8" r="T160"/>
      <c s="8" r="U160"/>
      <c s="8" r="V160"/>
      <c t="s" s="8" r="W160">
        <v>2924</v>
      </c>
      <c s="8" r="X160"/>
      <c s="8" r="Y160"/>
      <c s="8" r="Z160"/>
      <c s="8" r="AA160"/>
      <c s="8" r="AB160"/>
      <c s="8" r="AC160"/>
      <c s="8" r="AD160"/>
      <c s="8" r="AE160"/>
    </row>
    <row r="161">
      <c t="s" s="8" r="A161">
        <v>12</v>
      </c>
      <c t="str" s="8" r="B161">
        <f>hyperlink("https://confluence.oceanobservatories.org/display/instruments/PRESF","PRESF")</f>
        <v>PRESF</v>
      </c>
      <c t="s" s="8" r="C161">
        <v>3109</v>
      </c>
      <c t="s" s="50" r="D161">
        <v>3110</v>
      </c>
      <c t="str" s="8" r="E161">
        <v>min_period_in_auto_spectrum_quantity_float32_s</v>
      </c>
      <c s="8" r="F161">
        <f>countif(E$8:E$24379,E161) - 1</f>
        <v>0</v>
      </c>
      <c t="s" s="8" r="G161">
        <v>2547</v>
      </c>
      <c t="s" s="8" r="H161">
        <v>2548</v>
      </c>
      <c s="8" r="I161"/>
      <c t="s" s="8" r="J161">
        <v>2668</v>
      </c>
      <c s="69" r="K161">
        <v>-9999999</v>
      </c>
      <c t="s" s="8" r="L161">
        <v>3111</v>
      </c>
      <c s="8" r="M161">
        <v>1</v>
      </c>
      <c s="8" r="N161"/>
      <c s="8" r="O161"/>
      <c s="8" r="P161"/>
      <c s="8" r="Q161"/>
      <c s="8" r="R161"/>
      <c s="8" r="S161"/>
      <c s="8" r="T161"/>
      <c s="8" r="U161"/>
      <c s="8" r="V161"/>
      <c t="s" s="8" r="W161">
        <v>2924</v>
      </c>
      <c s="8" r="X161"/>
      <c s="8" r="Y161"/>
      <c s="8" r="Z161"/>
      <c s="8" r="AA161"/>
      <c s="8" r="AB161"/>
      <c s="8" r="AC161"/>
      <c s="8" r="AD161"/>
      <c s="8" r="AE161"/>
    </row>
    <row r="162">
      <c t="s" s="8" r="A162">
        <v>12</v>
      </c>
      <c t="str" s="8" r="B162">
        <f>hyperlink("https://confluence.oceanobservatories.org/display/instruments/PRESF","PRESF")</f>
        <v>PRESF</v>
      </c>
      <c t="s" s="8" r="C162">
        <v>3112</v>
      </c>
      <c t="s" s="50" r="D162">
        <v>3113</v>
      </c>
      <c t="str" s="8" r="E162">
        <v>max_period_in_auto_spectrum_quantity_float32_s</v>
      </c>
      <c s="8" r="F162">
        <f>countif(E$8:E$24379,E162) - 1</f>
        <v>0</v>
      </c>
      <c t="s" s="8" r="G162">
        <v>2547</v>
      </c>
      <c t="s" s="8" r="H162">
        <v>2548</v>
      </c>
      <c s="8" r="I162"/>
      <c t="s" s="8" r="J162">
        <v>2668</v>
      </c>
      <c s="69" r="K162">
        <v>-9999999</v>
      </c>
      <c t="s" s="8" r="L162">
        <v>3114</v>
      </c>
      <c s="8" r="M162">
        <v>1</v>
      </c>
      <c s="8" r="N162"/>
      <c s="8" r="O162"/>
      <c s="8" r="P162"/>
      <c s="8" r="Q162"/>
      <c s="8" r="R162"/>
      <c s="8" r="S162"/>
      <c s="8" r="T162"/>
      <c s="8" r="U162"/>
      <c s="8" r="V162"/>
      <c t="s" s="8" r="W162">
        <v>2924</v>
      </c>
      <c s="8" r="X162"/>
      <c s="8" r="Y162"/>
      <c s="8" r="Z162"/>
      <c s="8" r="AA162"/>
      <c s="8" r="AB162"/>
      <c s="8" r="AC162"/>
      <c s="8" r="AD162"/>
      <c s="8" r="AE162"/>
    </row>
    <row r="163">
      <c t="s" s="8" r="A163">
        <v>12</v>
      </c>
      <c t="str" s="8" r="B163">
        <f>hyperlink("https://confluence.oceanobservatories.org/display/instruments/PRESF","PRESF")</f>
        <v>PRESF</v>
      </c>
      <c t="s" s="8" r="C163">
        <v>3115</v>
      </c>
      <c t="s" s="50" r="D163">
        <v>3116</v>
      </c>
      <c t="str" s="8" r="E163">
        <v>hanning_window_cutoff_quantity_float32_1</v>
      </c>
      <c s="8" r="F163">
        <f>countif(E$8:E$24379,E163) - 1</f>
        <v>0</v>
      </c>
      <c t="s" s="8" r="G163">
        <v>2547</v>
      </c>
      <c t="s" s="8" r="H163">
        <v>2548</v>
      </c>
      <c s="8" r="I163"/>
      <c s="8" r="J163">
        <v>1</v>
      </c>
      <c s="69" r="K163">
        <v>-9999999</v>
      </c>
      <c t="s" s="8" r="L163">
        <v>3117</v>
      </c>
      <c s="8" r="M163">
        <v>2</v>
      </c>
      <c s="8" r="N163"/>
      <c s="8" r="O163"/>
      <c s="8" r="P163"/>
      <c s="8" r="Q163"/>
      <c s="8" r="R163"/>
      <c s="8" r="S163"/>
      <c s="8" r="T163"/>
      <c s="8" r="U163"/>
      <c s="8" r="V163"/>
      <c t="s" s="8" r="W163">
        <v>2924</v>
      </c>
      <c s="8" r="X163"/>
      <c s="8" r="Y163"/>
      <c s="8" r="Z163"/>
      <c s="8" r="AA163"/>
      <c s="8" r="AB163"/>
      <c s="8" r="AC163"/>
      <c s="8" r="AD163"/>
      <c s="8" r="AE163"/>
    </row>
    <row r="164">
      <c t="s" s="8" r="A164">
        <v>12</v>
      </c>
      <c t="str" s="8" r="B164">
        <f>hyperlink("https://confluence.oceanobservatories.org/display/instruments/PRESF","PRESF")</f>
        <v>PRESF</v>
      </c>
      <c t="s" s="8" r="C164">
        <v>3118</v>
      </c>
      <c t="s" s="50" r="D164">
        <v>3119</v>
      </c>
      <c t="str" s="8" r="E164">
        <v>show_progress_messages_boolean_int8_1</v>
      </c>
      <c s="8" r="F164">
        <f>countif(E$8:E$24379,E164) - 1</f>
        <v>0</v>
      </c>
      <c t="s" s="8" r="G164">
        <v>2680</v>
      </c>
      <c t="s" s="8" r="H164">
        <v>2627</v>
      </c>
      <c s="8" r="I164"/>
      <c s="8" r="J164">
        <v>1</v>
      </c>
      <c s="69" r="K164">
        <v>-9</v>
      </c>
      <c t="s" s="8" r="L164">
        <v>3120</v>
      </c>
      <c s="8" r="M164">
        <v>0</v>
      </c>
      <c s="8" r="N164"/>
      <c s="8" r="O164"/>
      <c s="8" r="P164"/>
      <c s="8" r="Q164"/>
      <c s="8" r="R164"/>
      <c s="8" r="S164"/>
      <c s="8" r="T164"/>
      <c s="8" r="U164"/>
      <c s="8" r="V164"/>
      <c t="s" s="8" r="W164">
        <v>2924</v>
      </c>
      <c s="8" r="X164"/>
      <c s="8" r="Y164"/>
      <c s="8" r="Z164"/>
      <c s="8" r="AA164"/>
      <c s="8" r="AB164"/>
      <c s="8" r="AC164"/>
      <c s="8" r="AD164"/>
      <c s="8" r="AE164"/>
    </row>
    <row r="165">
      <c t="s" s="8" r="A165">
        <v>12</v>
      </c>
      <c t="str" s="8" r="B165">
        <f>hyperlink("https://confluence.oceanobservatories.org/display/instruments/PRESF","PRESF")</f>
        <v>PRESF</v>
      </c>
      <c t="s" s="8" r="C165">
        <v>3121</v>
      </c>
      <c t="s" s="50" r="D165">
        <v>3122</v>
      </c>
      <c t="str" s="8" r="E165">
        <v>device_status_array_quantity_str_1</v>
      </c>
      <c s="8" r="F165">
        <f>countif(E$8:E$24379,E165) - 1</f>
        <v>0</v>
      </c>
      <c t="s" s="8" r="G165">
        <v>2615</v>
      </c>
      <c t="s" s="8" r="H165">
        <v>2849</v>
      </c>
      <c s="8" r="I165"/>
      <c s="8" r="J165">
        <v>1</v>
      </c>
      <c t="s" s="8" r="K165">
        <v>2850</v>
      </c>
      <c t="s" s="8" r="L165">
        <v>3123</v>
      </c>
      <c s="8" r="M165">
        <v>0</v>
      </c>
      <c s="8" r="N165"/>
      <c s="8" r="O165"/>
      <c s="8" r="P165"/>
      <c s="8" r="Q165"/>
      <c s="8" r="R165"/>
      <c s="8" r="S165"/>
      <c s="8" r="T165"/>
      <c s="8" r="U165"/>
      <c s="8" r="V165"/>
      <c t="s" s="8" r="W165">
        <v>2924</v>
      </c>
      <c s="8" r="X165"/>
      <c s="8" r="Y165"/>
      <c s="8" r="Z165"/>
      <c s="8" r="AA165"/>
      <c s="8" r="AB165"/>
      <c s="8" r="AC165"/>
      <c s="8" r="AD165"/>
      <c s="8" r="AE165"/>
    </row>
    <row r="166">
      <c t="s" s="8" r="A166">
        <v>12</v>
      </c>
      <c t="str" s="8" r="B166">
        <f>hyperlink("https://confluence.oceanobservatories.org/display/instruments/PRESF","PRESF")</f>
        <v>PRESF</v>
      </c>
      <c t="s" s="8" r="C166">
        <v>3124</v>
      </c>
      <c t="s" s="50" r="D166">
        <v>3125</v>
      </c>
      <c t="str" s="8" r="E166">
        <v>logging_status_boolean_int8_1</v>
      </c>
      <c s="8" r="F166">
        <f>countif(E$8:E$24379,E166) - 1</f>
        <v>0</v>
      </c>
      <c t="s" s="8" r="G166">
        <v>2680</v>
      </c>
      <c t="s" s="8" r="H166">
        <v>2627</v>
      </c>
      <c s="8" r="I166"/>
      <c s="8" r="J166">
        <v>1</v>
      </c>
      <c s="69" r="K166">
        <v>-9</v>
      </c>
      <c t="s" s="8" r="L166">
        <v>3126</v>
      </c>
      <c s="8" r="M166">
        <v>0</v>
      </c>
      <c s="8" r="N166"/>
      <c s="8" r="O166"/>
      <c s="8" r="P166"/>
      <c s="8" r="Q166"/>
      <c s="8" r="R166"/>
      <c s="8" r="S166"/>
      <c s="8" r="T166"/>
      <c s="8" r="U166"/>
      <c s="8" r="V166"/>
      <c t="s" s="8" r="W166">
        <v>2924</v>
      </c>
      <c s="8" r="X166"/>
      <c s="8" r="Y166"/>
      <c s="8" r="Z166"/>
      <c s="8" r="AA166"/>
      <c s="8" r="AB166"/>
      <c s="8" r="AC166"/>
      <c s="8" r="AD166"/>
      <c s="8" r="AE166"/>
    </row>
    <row r="167">
      <c t="s" s="8" r="A167">
        <v>12</v>
      </c>
      <c t="str" s="8" r="B167">
        <f>hyperlink("https://confluence.oceanobservatories.org/display/instruments/PRESF","PRESF")</f>
        <v>PRESF</v>
      </c>
      <c t="s" s="8" r="C167">
        <v>3127</v>
      </c>
      <c t="s" s="50" r="D167">
        <v>3128</v>
      </c>
      <c t="str" s="8" r="E167">
        <v>calibration_date_pressure_array_quantity_str_1</v>
      </c>
      <c s="8" r="F167">
        <f>countif(E$8:E$24379,E167) - 1</f>
        <v>0</v>
      </c>
      <c t="s" s="69" r="G167">
        <v>2615</v>
      </c>
      <c t="s" s="8" r="H167">
        <v>2849</v>
      </c>
      <c s="8" r="I167"/>
      <c s="8" r="J167">
        <v>1</v>
      </c>
      <c t="s" s="8" r="K167">
        <v>2850</v>
      </c>
      <c t="s" s="8" r="L167">
        <v>3129</v>
      </c>
      <c s="8" r="M167">
        <v>0</v>
      </c>
      <c s="8" r="N167"/>
      <c s="8" r="O167"/>
      <c s="8" r="P167"/>
      <c s="8" r="Q167"/>
      <c s="8" r="R167"/>
      <c s="8" r="S167"/>
      <c s="8" r="T167"/>
      <c s="8" r="U167"/>
      <c s="8" r="V167"/>
      <c t="s" s="8" r="W167">
        <v>2924</v>
      </c>
      <c s="8" r="X167"/>
      <c s="8" r="Y167"/>
      <c s="8" r="Z167"/>
      <c s="8" r="AA167"/>
      <c s="8" r="AB167"/>
      <c s="8" r="AC167"/>
      <c s="8" r="AD167"/>
      <c s="8" r="AE167"/>
    </row>
    <row r="168">
      <c t="s" s="8" r="A168">
        <v>12</v>
      </c>
      <c t="str" s="8" r="B168">
        <f>hyperlink("https://confluence.oceanobservatories.org/display/instruments/PRESF","PRESF")</f>
        <v>PRESF</v>
      </c>
      <c t="s" s="8" r="C168">
        <v>3130</v>
      </c>
      <c t="s" s="50" r="D168">
        <v>3131</v>
      </c>
      <c t="str" s="8" r="E168">
        <v>press_coeff_pu0_quantity_float32_1</v>
      </c>
      <c s="8" r="F168">
        <f>countif(E$8:E$24379,E168) - 1</f>
        <v>0</v>
      </c>
      <c t="s" s="8" r="G168">
        <v>2547</v>
      </c>
      <c t="s" s="8" r="H168">
        <v>2548</v>
      </c>
      <c s="8" r="I168"/>
      <c s="8" r="J168">
        <v>1</v>
      </c>
      <c s="69" r="K168">
        <v>-9999999</v>
      </c>
      <c t="s" s="8" r="L168">
        <v>3132</v>
      </c>
      <c s="8" r="M168">
        <v>6</v>
      </c>
      <c s="8" r="N168"/>
      <c s="8" r="O168"/>
      <c s="8" r="P168"/>
      <c s="8" r="Q168"/>
      <c s="8" r="R168"/>
      <c s="8" r="S168"/>
      <c s="8" r="T168"/>
      <c s="8" r="U168"/>
      <c s="8" r="V168"/>
      <c t="s" s="8" r="W168">
        <v>2924</v>
      </c>
      <c s="8" r="X168"/>
      <c s="8" r="Y168"/>
      <c s="8" r="Z168"/>
      <c s="8" r="AA168"/>
      <c s="8" r="AB168"/>
      <c s="8" r="AC168"/>
      <c s="8" r="AD168"/>
      <c s="8" r="AE168"/>
    </row>
    <row r="169">
      <c t="s" s="8" r="A169">
        <v>12</v>
      </c>
      <c t="str" s="8" r="B169">
        <f>hyperlink("https://confluence.oceanobservatories.org/display/instruments/PRESF","PRESF")</f>
        <v>PRESF</v>
      </c>
      <c t="s" s="8" r="C169">
        <v>3133</v>
      </c>
      <c t="s" s="50" r="D169">
        <v>3134</v>
      </c>
      <c t="str" s="8" r="E169">
        <v>press_coeff_py1_quantity_float32_1</v>
      </c>
      <c s="8" r="F169">
        <f>countif(E$8:E$24379,E169) - 1</f>
        <v>0</v>
      </c>
      <c t="s" s="8" r="G169">
        <v>2547</v>
      </c>
      <c t="s" s="8" r="H169">
        <v>2548</v>
      </c>
      <c s="8" r="I169"/>
      <c s="8" r="J169">
        <v>1</v>
      </c>
      <c s="69" r="K169">
        <v>-9999999</v>
      </c>
      <c t="s" s="8" r="L169">
        <v>3135</v>
      </c>
      <c s="8" r="M169">
        <v>6</v>
      </c>
      <c s="8" r="N169"/>
      <c s="8" r="O169"/>
      <c s="8" r="P169"/>
      <c s="8" r="Q169"/>
      <c s="8" r="R169"/>
      <c s="8" r="S169"/>
      <c s="8" r="T169"/>
      <c s="8" r="U169"/>
      <c s="8" r="V169"/>
      <c t="s" s="8" r="W169">
        <v>2924</v>
      </c>
      <c s="8" r="X169"/>
      <c s="8" r="Y169"/>
      <c s="8" r="Z169"/>
      <c s="8" r="AA169"/>
      <c s="8" r="AB169"/>
      <c s="8" r="AC169"/>
      <c s="8" r="AD169"/>
      <c s="8" r="AE169"/>
    </row>
    <row r="170">
      <c t="s" s="8" r="A170">
        <v>12</v>
      </c>
      <c t="str" s="8" r="B170">
        <f>hyperlink("https://confluence.oceanobservatories.org/display/instruments/PRESF","PRESF")</f>
        <v>PRESF</v>
      </c>
      <c t="s" s="8" r="C170">
        <v>3136</v>
      </c>
      <c t="s" s="50" r="D170">
        <v>3137</v>
      </c>
      <c t="str" s="8" r="E170">
        <v>press_coeff_py2_quantity_float32_1</v>
      </c>
      <c s="8" r="F170">
        <f>countif(E$8:E$24379,E170) - 1</f>
        <v>0</v>
      </c>
      <c t="s" s="8" r="G170">
        <v>2547</v>
      </c>
      <c t="s" s="8" r="H170">
        <v>2548</v>
      </c>
      <c s="8" r="I170"/>
      <c s="8" r="J170">
        <v>1</v>
      </c>
      <c s="69" r="K170">
        <v>-9999999</v>
      </c>
      <c t="s" s="8" r="L170">
        <v>3138</v>
      </c>
      <c s="8" r="M170">
        <v>6</v>
      </c>
      <c s="8" r="N170"/>
      <c s="8" r="O170"/>
      <c s="8" r="P170"/>
      <c s="8" r="Q170"/>
      <c s="8" r="R170"/>
      <c s="8" r="S170"/>
      <c s="8" r="T170"/>
      <c s="8" r="U170"/>
      <c s="8" r="V170"/>
      <c t="s" s="8" r="W170">
        <v>2924</v>
      </c>
      <c s="8" r="X170"/>
      <c s="8" r="Y170"/>
      <c s="8" r="Z170"/>
      <c s="8" r="AA170"/>
      <c s="8" r="AB170"/>
      <c s="8" r="AC170"/>
      <c s="8" r="AD170"/>
      <c s="8" r="AE170"/>
    </row>
    <row r="171">
      <c t="s" s="8" r="A171">
        <v>12</v>
      </c>
      <c t="str" s="8" r="B171">
        <f>hyperlink("https://confluence.oceanobservatories.org/display/instruments/PRESF","PRESF")</f>
        <v>PRESF</v>
      </c>
      <c t="s" s="8" r="C171">
        <v>3139</v>
      </c>
      <c t="s" s="50" r="D171">
        <v>3140</v>
      </c>
      <c t="str" s="8" r="E171">
        <v>press_coeff_py3_quantity_float32_1</v>
      </c>
      <c s="8" r="F171">
        <f>countif(E$8:E$24379,E171) - 1</f>
        <v>0</v>
      </c>
      <c t="s" s="8" r="G171">
        <v>2547</v>
      </c>
      <c t="s" s="8" r="H171">
        <v>2548</v>
      </c>
      <c s="8" r="I171"/>
      <c s="8" r="J171">
        <v>1</v>
      </c>
      <c s="69" r="K171">
        <v>-9999999</v>
      </c>
      <c t="s" s="8" r="L171">
        <v>3141</v>
      </c>
      <c s="8" r="M171">
        <v>6</v>
      </c>
      <c s="8" r="N171"/>
      <c s="8" r="O171"/>
      <c s="8" r="P171"/>
      <c s="8" r="Q171"/>
      <c s="8" r="R171"/>
      <c s="8" r="S171"/>
      <c s="8" r="T171"/>
      <c s="8" r="U171"/>
      <c s="8" r="V171"/>
      <c t="s" s="8" r="W171">
        <v>2924</v>
      </c>
      <c s="8" r="X171"/>
      <c s="8" r="Y171"/>
      <c s="8" r="Z171"/>
      <c s="8" r="AA171"/>
      <c s="8" r="AB171"/>
      <c s="8" r="AC171"/>
      <c s="8" r="AD171"/>
      <c s="8" r="AE171"/>
    </row>
    <row r="172">
      <c t="s" s="8" r="A172">
        <v>12</v>
      </c>
      <c t="str" s="8" r="B172">
        <f>hyperlink("https://confluence.oceanobservatories.org/display/instruments/PRESF","PRESF")</f>
        <v>PRESF</v>
      </c>
      <c t="s" s="8" r="C172">
        <v>3142</v>
      </c>
      <c t="s" s="50" r="D172">
        <v>3143</v>
      </c>
      <c t="str" s="8" r="E172">
        <v>press_coeff_pc1_quantity_float32_1</v>
      </c>
      <c s="8" r="F172">
        <f>countif(E$8:E$24379,E172) - 1</f>
        <v>0</v>
      </c>
      <c t="s" s="8" r="G172">
        <v>2547</v>
      </c>
      <c t="s" s="8" r="H172">
        <v>2548</v>
      </c>
      <c s="8" r="I172"/>
      <c s="8" r="J172">
        <v>1</v>
      </c>
      <c s="69" r="K172">
        <v>-9999999</v>
      </c>
      <c t="s" s="8" r="L172">
        <v>3144</v>
      </c>
      <c s="8" r="M172">
        <v>6</v>
      </c>
      <c s="8" r="N172"/>
      <c s="8" r="O172"/>
      <c s="8" r="P172"/>
      <c s="8" r="Q172"/>
      <c s="8" r="R172"/>
      <c s="8" r="S172"/>
      <c s="8" r="T172"/>
      <c s="8" r="U172"/>
      <c s="8" r="V172"/>
      <c t="s" s="8" r="W172">
        <v>2924</v>
      </c>
      <c s="8" r="X172"/>
      <c s="8" r="Y172"/>
      <c s="8" r="Z172"/>
      <c s="8" r="AA172"/>
      <c s="8" r="AB172"/>
      <c s="8" r="AC172"/>
      <c s="8" r="AD172"/>
      <c s="8" r="AE172"/>
    </row>
    <row r="173">
      <c t="s" s="8" r="A173">
        <v>12</v>
      </c>
      <c t="str" s="8" r="B173">
        <f>hyperlink("https://confluence.oceanobservatories.org/display/instruments/PRESF","PRESF")</f>
        <v>PRESF</v>
      </c>
      <c t="s" s="8" r="C173">
        <v>3145</v>
      </c>
      <c t="s" s="50" r="D173">
        <v>3146</v>
      </c>
      <c t="str" s="8" r="E173">
        <v>press_coeff_pc2_quantity_float32_1</v>
      </c>
      <c s="8" r="F173">
        <f>countif(E$8:E$24379,E173) - 1</f>
        <v>0</v>
      </c>
      <c t="s" s="8" r="G173">
        <v>2547</v>
      </c>
      <c t="s" s="8" r="H173">
        <v>2548</v>
      </c>
      <c s="8" r="I173"/>
      <c s="8" r="J173">
        <v>1</v>
      </c>
      <c s="69" r="K173">
        <v>-9999999</v>
      </c>
      <c t="s" s="8" r="L173">
        <v>3147</v>
      </c>
      <c s="8" r="M173">
        <v>6</v>
      </c>
      <c s="8" r="N173"/>
      <c s="8" r="O173"/>
      <c s="8" r="P173"/>
      <c s="8" r="Q173"/>
      <c s="8" r="R173"/>
      <c s="8" r="S173"/>
      <c s="8" r="T173"/>
      <c s="8" r="U173"/>
      <c s="8" r="V173"/>
      <c t="s" s="8" r="W173">
        <v>2924</v>
      </c>
      <c s="8" r="X173"/>
      <c s="8" r="Y173"/>
      <c s="8" r="Z173"/>
      <c s="8" r="AA173"/>
      <c s="8" r="AB173"/>
      <c s="8" r="AC173"/>
      <c s="8" r="AD173"/>
      <c s="8" r="AE173"/>
    </row>
    <row r="174">
      <c t="s" s="8" r="A174">
        <v>12</v>
      </c>
      <c t="str" s="8" r="B174">
        <f>hyperlink("https://confluence.oceanobservatories.org/display/instruments/PRESF","PRESF")</f>
        <v>PRESF</v>
      </c>
      <c t="s" s="8" r="C174">
        <v>3148</v>
      </c>
      <c t="s" s="50" r="D174">
        <v>3149</v>
      </c>
      <c t="str" s="8" r="E174">
        <v>press_coeff_pc3_quantity_float32_1</v>
      </c>
      <c s="8" r="F174">
        <f>countif(E$8:E$24379,E174) - 1</f>
        <v>0</v>
      </c>
      <c t="s" s="8" r="G174">
        <v>2547</v>
      </c>
      <c t="s" s="8" r="H174">
        <v>2548</v>
      </c>
      <c s="8" r="I174"/>
      <c s="8" r="J174">
        <v>1</v>
      </c>
      <c s="69" r="K174">
        <v>-9999999</v>
      </c>
      <c t="s" s="8" r="L174">
        <v>3150</v>
      </c>
      <c s="8" r="M174">
        <v>6</v>
      </c>
      <c s="8" r="N174"/>
      <c s="8" r="O174"/>
      <c s="8" r="P174"/>
      <c s="8" r="Q174"/>
      <c s="8" r="R174"/>
      <c s="8" r="S174"/>
      <c s="8" r="T174"/>
      <c s="8" r="U174"/>
      <c s="8" r="V174"/>
      <c t="s" s="8" r="W174">
        <v>2924</v>
      </c>
      <c s="8" r="X174"/>
      <c s="8" r="Y174"/>
      <c s="8" r="Z174"/>
      <c s="8" r="AA174"/>
      <c s="8" r="AB174"/>
      <c s="8" r="AC174"/>
      <c s="8" r="AD174"/>
      <c s="8" r="AE174"/>
    </row>
    <row r="175">
      <c t="s" s="8" r="A175">
        <v>12</v>
      </c>
      <c t="str" s="8" r="B175">
        <f>hyperlink("https://confluence.oceanobservatories.org/display/instruments/PRESF","PRESF")</f>
        <v>PRESF</v>
      </c>
      <c t="s" s="8" r="C175">
        <v>3151</v>
      </c>
      <c t="s" s="50" r="D175">
        <v>3152</v>
      </c>
      <c t="str" s="8" r="E175">
        <v>press_coeff_pd1_quantity_float32_1</v>
      </c>
      <c s="8" r="F175">
        <f>countif(E$8:E$24379,E175) - 1</f>
        <v>0</v>
      </c>
      <c t="s" s="8" r="G175">
        <v>2547</v>
      </c>
      <c t="s" s="8" r="H175">
        <v>2548</v>
      </c>
      <c s="8" r="I175"/>
      <c s="8" r="J175">
        <v>1</v>
      </c>
      <c s="69" r="K175">
        <v>-9999999</v>
      </c>
      <c t="s" s="8" r="L175">
        <v>3153</v>
      </c>
      <c s="8" r="M175">
        <v>6</v>
      </c>
      <c s="8" r="N175"/>
      <c s="8" r="O175"/>
      <c s="8" r="P175"/>
      <c s="8" r="Q175"/>
      <c s="8" r="R175"/>
      <c s="8" r="S175"/>
      <c s="8" r="T175"/>
      <c s="8" r="U175"/>
      <c s="8" r="V175"/>
      <c t="s" s="8" r="W175">
        <v>2924</v>
      </c>
      <c s="8" r="X175"/>
      <c s="8" r="Y175"/>
      <c s="8" r="Z175"/>
      <c s="8" r="AA175"/>
      <c s="8" r="AB175"/>
      <c s="8" r="AC175"/>
      <c s="8" r="AD175"/>
      <c s="8" r="AE175"/>
    </row>
    <row r="176">
      <c t="s" s="8" r="A176">
        <v>12</v>
      </c>
      <c t="str" s="8" r="B176">
        <f>hyperlink("https://confluence.oceanobservatories.org/display/instruments/PRESF","PRESF")</f>
        <v>PRESF</v>
      </c>
      <c t="s" s="8" r="C176">
        <v>3154</v>
      </c>
      <c t="s" s="50" r="D176">
        <v>3155</v>
      </c>
      <c t="str" s="8" r="E176">
        <v>press_coeff_pd2_quantity_float32_1</v>
      </c>
      <c s="8" r="F176">
        <f>countif(E$8:E$24379,E176) - 1</f>
        <v>0</v>
      </c>
      <c t="s" s="8" r="G176">
        <v>2547</v>
      </c>
      <c t="s" s="8" r="H176">
        <v>2548</v>
      </c>
      <c s="8" r="I176"/>
      <c s="8" r="J176">
        <v>1</v>
      </c>
      <c s="69" r="K176">
        <v>-9999999</v>
      </c>
      <c t="s" s="8" r="L176">
        <v>3156</v>
      </c>
      <c s="8" r="M176">
        <v>6</v>
      </c>
      <c s="8" r="N176"/>
      <c s="8" r="O176"/>
      <c s="8" r="P176"/>
      <c s="8" r="Q176"/>
      <c s="8" r="R176"/>
      <c s="8" r="S176"/>
      <c s="8" r="T176"/>
      <c s="8" r="U176"/>
      <c s="8" r="V176"/>
      <c t="s" s="8" r="W176">
        <v>2924</v>
      </c>
      <c s="8" r="X176"/>
      <c s="8" r="Y176"/>
      <c s="8" r="Z176"/>
      <c s="8" r="AA176"/>
      <c s="8" r="AB176"/>
      <c s="8" r="AC176"/>
      <c s="8" r="AD176"/>
      <c s="8" r="AE176"/>
    </row>
    <row r="177">
      <c t="s" s="8" r="A177">
        <v>12</v>
      </c>
      <c t="str" s="8" r="B177">
        <f>hyperlink("https://confluence.oceanobservatories.org/display/instruments/PRESF","PRESF")</f>
        <v>PRESF</v>
      </c>
      <c t="s" s="8" r="C177">
        <v>3157</v>
      </c>
      <c t="s" s="50" r="D177">
        <v>3158</v>
      </c>
      <c t="str" s="8" r="E177">
        <v>press_coeff_pt1_quantity_float32_1</v>
      </c>
      <c s="8" r="F177">
        <f>countif(E$8:E$24379,E177) - 1</f>
        <v>0</v>
      </c>
      <c t="s" s="8" r="G177">
        <v>2547</v>
      </c>
      <c t="s" s="8" r="H177">
        <v>2548</v>
      </c>
      <c s="8" r="I177"/>
      <c s="8" r="J177">
        <v>1</v>
      </c>
      <c s="69" r="K177">
        <v>-9999999</v>
      </c>
      <c t="s" s="8" r="L177">
        <v>3159</v>
      </c>
      <c s="8" r="M177">
        <v>6</v>
      </c>
      <c s="8" r="N177"/>
      <c s="8" r="O177"/>
      <c s="8" r="P177"/>
      <c s="8" r="Q177"/>
      <c s="8" r="R177"/>
      <c s="8" r="S177"/>
      <c s="8" r="T177"/>
      <c s="8" r="U177"/>
      <c s="8" r="V177"/>
      <c t="s" s="8" r="W177">
        <v>2924</v>
      </c>
      <c s="8" r="X177"/>
      <c s="8" r="Y177"/>
      <c s="8" r="Z177"/>
      <c s="8" r="AA177"/>
      <c s="8" r="AB177"/>
      <c s="8" r="AC177"/>
      <c s="8" r="AD177"/>
      <c s="8" r="AE177"/>
    </row>
    <row r="178">
      <c t="s" s="8" r="A178">
        <v>12</v>
      </c>
      <c t="str" s="8" r="B178">
        <f>hyperlink("https://confluence.oceanobservatories.org/display/instruments/PRESF","PRESF")</f>
        <v>PRESF</v>
      </c>
      <c t="s" s="8" r="C178">
        <v>3160</v>
      </c>
      <c t="s" s="50" r="D178">
        <v>3161</v>
      </c>
      <c t="str" s="8" r="E178">
        <v>press_coeff_pt2_quantity_float32_1</v>
      </c>
      <c s="8" r="F178">
        <f>countif(E$8:E$24379,E178) - 1</f>
        <v>0</v>
      </c>
      <c t="s" s="8" r="G178">
        <v>2547</v>
      </c>
      <c t="s" s="8" r="H178">
        <v>2548</v>
      </c>
      <c s="8" r="I178"/>
      <c s="8" r="J178">
        <v>1</v>
      </c>
      <c s="69" r="K178">
        <v>-9999999</v>
      </c>
      <c t="s" s="8" r="L178">
        <v>3162</v>
      </c>
      <c s="8" r="M178">
        <v>6</v>
      </c>
      <c s="8" r="N178"/>
      <c s="8" r="O178"/>
      <c s="8" r="P178"/>
      <c s="8" r="Q178"/>
      <c s="8" r="R178"/>
      <c s="8" r="S178"/>
      <c s="8" r="T178"/>
      <c s="8" r="U178"/>
      <c s="8" r="V178"/>
      <c t="s" s="8" r="W178">
        <v>2924</v>
      </c>
      <c s="8" r="X178"/>
      <c s="8" r="Y178"/>
      <c s="8" r="Z178"/>
      <c s="8" r="AA178"/>
      <c s="8" r="AB178"/>
      <c s="8" r="AC178"/>
      <c s="8" r="AD178"/>
      <c s="8" r="AE178"/>
    </row>
    <row r="179">
      <c t="s" s="8" r="A179">
        <v>12</v>
      </c>
      <c t="str" s="8" r="B179">
        <f>hyperlink("https://confluence.oceanobservatories.org/display/instruments/PRESF","PRESF")</f>
        <v>PRESF</v>
      </c>
      <c t="s" s="8" r="C179">
        <v>3163</v>
      </c>
      <c t="s" s="50" r="D179">
        <v>3164</v>
      </c>
      <c t="str" s="8" r="E179">
        <v>press_coeff_pt3_quantity_float32_1</v>
      </c>
      <c s="8" r="F179">
        <f>countif(E$8:E$24379,E179) - 1</f>
        <v>0</v>
      </c>
      <c t="s" s="8" r="G179">
        <v>2547</v>
      </c>
      <c t="s" s="8" r="H179">
        <v>2548</v>
      </c>
      <c s="8" r="I179"/>
      <c s="8" r="J179">
        <v>1</v>
      </c>
      <c s="69" r="K179">
        <v>-9999999</v>
      </c>
      <c t="s" s="8" r="L179">
        <v>3165</v>
      </c>
      <c s="8" r="M179">
        <v>6</v>
      </c>
      <c s="8" r="N179"/>
      <c s="8" r="O179"/>
      <c s="8" r="P179"/>
      <c s="8" r="Q179"/>
      <c s="8" r="R179"/>
      <c s="8" r="S179"/>
      <c s="8" r="T179"/>
      <c s="8" r="U179"/>
      <c s="8" r="V179"/>
      <c t="s" s="8" r="W179">
        <v>2924</v>
      </c>
      <c s="8" r="X179"/>
      <c s="8" r="Y179"/>
      <c s="8" r="Z179"/>
      <c s="8" r="AA179"/>
      <c s="8" r="AB179"/>
      <c s="8" r="AC179"/>
      <c s="8" r="AD179"/>
      <c s="8" r="AE179"/>
    </row>
    <row r="180">
      <c t="s" s="8" r="A180">
        <v>12</v>
      </c>
      <c t="str" s="8" r="B180">
        <f>hyperlink("https://confluence.oceanobservatories.org/display/instruments/PRESF","PRESF")</f>
        <v>PRESF</v>
      </c>
      <c t="s" s="8" r="C180">
        <v>3166</v>
      </c>
      <c t="s" s="50" r="D180">
        <v>3167</v>
      </c>
      <c t="str" s="8" r="E180">
        <v>press_coeff_pt4_quantity_float32_1</v>
      </c>
      <c s="8" r="F180">
        <f>countif(E$8:E$24379,E180) - 1</f>
        <v>0</v>
      </c>
      <c t="s" s="8" r="G180">
        <v>2547</v>
      </c>
      <c t="s" s="8" r="H180">
        <v>2548</v>
      </c>
      <c s="8" r="I180"/>
      <c s="8" r="J180">
        <v>1</v>
      </c>
      <c s="69" r="K180">
        <v>-9999999</v>
      </c>
      <c t="s" s="8" r="L180">
        <v>3168</v>
      </c>
      <c s="8" r="M180">
        <v>6</v>
      </c>
      <c s="8" r="N180"/>
      <c s="8" r="O180"/>
      <c s="8" r="P180"/>
      <c s="8" r="Q180"/>
      <c s="8" r="R180"/>
      <c s="8" r="S180"/>
      <c s="8" r="T180"/>
      <c s="8" r="U180"/>
      <c s="8" r="V180"/>
      <c t="s" s="8" r="W180">
        <v>2924</v>
      </c>
      <c s="8" r="X180"/>
      <c s="8" r="Y180"/>
      <c s="8" r="Z180"/>
      <c s="8" r="AA180"/>
      <c s="8" r="AB180"/>
      <c s="8" r="AC180"/>
      <c s="8" r="AD180"/>
      <c s="8" r="AE180"/>
    </row>
    <row r="181">
      <c t="s" s="8" r="A181">
        <v>12</v>
      </c>
      <c t="str" s="8" r="B181">
        <f>hyperlink("https://confluence.oceanobservatories.org/display/instruments/PRESF","PRESF")</f>
        <v>PRESF</v>
      </c>
      <c t="s" s="8" r="C181">
        <v>3169</v>
      </c>
      <c t="s" s="50" r="D181">
        <v>3170</v>
      </c>
      <c t="str" s="8" r="E181">
        <v>press_coeff_m_quantity_float32_1</v>
      </c>
      <c s="8" r="F181">
        <f>countif(E$8:E$24379,E181) - 1</f>
        <v>0</v>
      </c>
      <c t="s" s="8" r="G181">
        <v>2547</v>
      </c>
      <c t="s" s="8" r="H181">
        <v>2548</v>
      </c>
      <c s="8" r="I181"/>
      <c s="8" r="J181">
        <v>1</v>
      </c>
      <c s="69" r="K181">
        <v>-9999999</v>
      </c>
      <c t="s" s="8" r="L181">
        <v>3171</v>
      </c>
      <c s="8" r="M181">
        <v>1</v>
      </c>
      <c s="8" r="N181"/>
      <c s="8" r="O181"/>
      <c s="8" r="P181"/>
      <c s="8" r="Q181"/>
      <c s="8" r="R181"/>
      <c s="8" r="S181"/>
      <c s="8" r="T181"/>
      <c s="8" r="U181"/>
      <c s="8" r="V181"/>
      <c t="s" s="8" r="W181">
        <v>2924</v>
      </c>
      <c s="8" r="X181"/>
      <c s="8" r="Y181"/>
      <c s="8" r="Z181"/>
      <c s="8" r="AA181"/>
      <c s="8" r="AB181"/>
      <c s="8" r="AC181"/>
      <c s="8" r="AD181"/>
      <c s="8" r="AE181"/>
    </row>
    <row r="182">
      <c t="s" s="8" r="A182">
        <v>12</v>
      </c>
      <c t="str" s="8" r="B182">
        <f>hyperlink("https://confluence.oceanobservatories.org/display/instruments/PRESF","PRESF")</f>
        <v>PRESF</v>
      </c>
      <c t="s" s="8" r="C182">
        <v>3172</v>
      </c>
      <c t="s" s="50" r="D182">
        <v>3173</v>
      </c>
      <c t="str" s="8" r="E182">
        <v>press_coeff_b_quantity_float32_1</v>
      </c>
      <c s="8" r="F182">
        <f>countif(E$8:E$24379,E182) - 1</f>
        <v>0</v>
      </c>
      <c t="s" s="8" r="G182">
        <v>2547</v>
      </c>
      <c t="s" s="8" r="H182">
        <v>2548</v>
      </c>
      <c s="8" r="I182"/>
      <c s="8" r="J182">
        <v>1</v>
      </c>
      <c s="69" r="K182">
        <v>-9999999</v>
      </c>
      <c t="s" s="8" r="L182">
        <v>3174</v>
      </c>
      <c s="8" r="M182">
        <v>1</v>
      </c>
      <c s="8" r="N182"/>
      <c s="8" r="O182"/>
      <c s="8" r="P182"/>
      <c s="8" r="Q182"/>
      <c s="8" r="R182"/>
      <c s="8" r="S182"/>
      <c s="8" r="T182"/>
      <c s="8" r="U182"/>
      <c s="8" r="V182"/>
      <c t="s" s="8" r="W182">
        <v>2924</v>
      </c>
      <c s="8" r="X182"/>
      <c s="8" r="Y182"/>
      <c s="8" r="Z182"/>
      <c s="8" r="AA182"/>
      <c s="8" r="AB182"/>
      <c s="8" r="AC182"/>
      <c s="8" r="AD182"/>
      <c s="8" r="AE182"/>
    </row>
    <row r="183">
      <c t="s" s="8" r="A183">
        <v>12</v>
      </c>
      <c t="str" s="8" r="B183">
        <f>hyperlink("https://confluence.oceanobservatories.org/display/instruments/PRESF","PRESF")</f>
        <v>PRESF</v>
      </c>
      <c t="s" s="8" r="C183">
        <v>3175</v>
      </c>
      <c t="s" s="50" r="D183">
        <v>3176</v>
      </c>
      <c t="str" s="8" r="E183">
        <v>press_coeff_poffset_quantity_float32_psi</v>
      </c>
      <c s="8" r="F183">
        <f>countif(E$8:E$24379,E183) - 1</f>
        <v>0</v>
      </c>
      <c t="s" s="8" r="G183">
        <v>2547</v>
      </c>
      <c t="s" s="8" r="H183">
        <v>2548</v>
      </c>
      <c s="8" r="I183"/>
      <c t="s" s="8" r="J183">
        <v>2918</v>
      </c>
      <c s="69" r="K183">
        <v>-9999999</v>
      </c>
      <c t="s" s="8" r="L183">
        <v>3177</v>
      </c>
      <c s="8" r="M183">
        <v>6</v>
      </c>
      <c s="8" r="N183"/>
      <c s="8" r="O183"/>
      <c s="8" r="P183"/>
      <c s="8" r="Q183"/>
      <c s="8" r="R183"/>
      <c s="8" r="S183"/>
      <c s="8" r="T183"/>
      <c s="8" r="U183"/>
      <c s="8" r="V183"/>
      <c t="s" s="8" r="W183">
        <v>2924</v>
      </c>
      <c s="8" r="X183"/>
      <c s="8" r="Y183"/>
      <c s="8" r="Z183"/>
      <c s="8" r="AA183"/>
      <c s="8" r="AB183"/>
      <c s="8" r="AC183"/>
      <c s="8" r="AD183"/>
      <c s="8" r="AE183"/>
    </row>
    <row r="184">
      <c t="s" s="8" r="A184">
        <v>12</v>
      </c>
      <c t="str" s="8" r="B184">
        <f>hyperlink("https://confluence.oceanobservatories.org/display/instruments/PRESF","PRESF")</f>
        <v>PRESF</v>
      </c>
      <c t="s" s="8" r="C184">
        <v>3178</v>
      </c>
      <c t="s" s="50" r="D184">
        <v>3179</v>
      </c>
      <c t="str" s="8" r="E184">
        <v>calibration_date_temperature_array_quantity_str_1</v>
      </c>
      <c s="8" r="F184">
        <f>countif(E$8:E$24379,E184) - 1</f>
        <v>0</v>
      </c>
      <c t="s" s="69" r="G184">
        <v>2615</v>
      </c>
      <c t="s" s="8" r="H184">
        <v>2849</v>
      </c>
      <c s="8" r="I184"/>
      <c s="8" r="J184">
        <v>1</v>
      </c>
      <c t="s" s="8" r="K184">
        <v>2850</v>
      </c>
      <c t="s" s="8" r="L184">
        <v>3180</v>
      </c>
      <c s="8" r="M184">
        <v>0</v>
      </c>
      <c s="8" r="N184"/>
      <c s="8" r="O184"/>
      <c s="8" r="P184"/>
      <c s="8" r="Q184"/>
      <c s="8" r="R184"/>
      <c s="8" r="S184"/>
      <c s="8" r="T184"/>
      <c s="8" r="U184"/>
      <c s="8" r="V184"/>
      <c t="s" s="8" r="W184">
        <v>2924</v>
      </c>
      <c s="8" r="X184"/>
      <c s="8" r="Y184"/>
      <c s="8" r="Z184"/>
      <c s="8" r="AA184"/>
      <c s="8" r="AB184"/>
      <c s="8" r="AC184"/>
      <c s="8" r="AD184"/>
      <c s="8" r="AE184"/>
    </row>
    <row r="185">
      <c t="s" s="8" r="A185">
        <v>12</v>
      </c>
      <c t="str" s="8" r="B185">
        <f>hyperlink("https://confluence.oceanobservatories.org/display/instruments/PRESF","PRESF")</f>
        <v>PRESF</v>
      </c>
      <c t="s" s="8" r="C185">
        <v>3181</v>
      </c>
      <c t="s" s="50" r="D185">
        <v>3182</v>
      </c>
      <c t="str" s="8" r="E185">
        <v>temp_coeff_ta0_quantity_float32_1</v>
      </c>
      <c s="8" r="F185">
        <f>countif(E$8:E$24379,E185) - 1</f>
        <v>0</v>
      </c>
      <c t="s" s="8" r="G185">
        <v>2547</v>
      </c>
      <c t="s" s="8" r="H185">
        <v>2548</v>
      </c>
      <c s="8" r="I185"/>
      <c s="8" r="J185">
        <v>1</v>
      </c>
      <c s="69" r="K185">
        <v>-9999999</v>
      </c>
      <c t="s" s="8" r="L185">
        <v>3183</v>
      </c>
      <c s="8" r="M185">
        <v>6</v>
      </c>
      <c s="8" r="N185"/>
      <c s="8" r="O185"/>
      <c s="8" r="P185"/>
      <c s="8" r="Q185"/>
      <c s="8" r="R185"/>
      <c s="8" r="S185"/>
      <c s="8" r="T185"/>
      <c s="8" r="U185"/>
      <c s="8" r="V185"/>
      <c t="s" s="8" r="W185">
        <v>2924</v>
      </c>
      <c s="8" r="X185"/>
      <c s="8" r="Y185"/>
      <c s="8" r="Z185"/>
      <c s="8" r="AA185"/>
      <c s="8" r="AB185"/>
      <c s="8" r="AC185"/>
      <c s="8" r="AD185"/>
      <c s="8" r="AE185"/>
    </row>
    <row r="186">
      <c t="s" s="8" r="A186">
        <v>12</v>
      </c>
      <c t="str" s="8" r="B186">
        <f>hyperlink("https://confluence.oceanobservatories.org/display/instruments/PRESF","PRESF")</f>
        <v>PRESF</v>
      </c>
      <c t="s" s="8" r="C186">
        <v>3184</v>
      </c>
      <c t="s" s="50" r="D186">
        <v>3185</v>
      </c>
      <c t="str" s="8" r="E186">
        <v>temp_coeff_ta1_quantity_float32_1</v>
      </c>
      <c s="8" r="F186">
        <f>countif(E$8:E$24379,E186) - 1</f>
        <v>0</v>
      </c>
      <c t="s" s="8" r="G186">
        <v>2547</v>
      </c>
      <c t="s" s="8" r="H186">
        <v>2548</v>
      </c>
      <c s="8" r="I186"/>
      <c s="8" r="J186">
        <v>1</v>
      </c>
      <c s="69" r="K186">
        <v>-9999999</v>
      </c>
      <c t="s" s="8" r="L186">
        <v>3186</v>
      </c>
      <c s="8" r="M186">
        <v>6</v>
      </c>
      <c s="8" r="N186"/>
      <c s="8" r="O186"/>
      <c s="8" r="P186"/>
      <c s="8" r="Q186"/>
      <c s="8" r="R186"/>
      <c s="8" r="S186"/>
      <c s="8" r="T186"/>
      <c s="8" r="U186"/>
      <c s="8" r="V186"/>
      <c t="s" s="8" r="W186">
        <v>2924</v>
      </c>
      <c s="8" r="X186"/>
      <c s="8" r="Y186"/>
      <c s="8" r="Z186"/>
      <c s="8" r="AA186"/>
      <c s="8" r="AB186"/>
      <c s="8" r="AC186"/>
      <c s="8" r="AD186"/>
      <c s="8" r="AE186"/>
    </row>
    <row r="187">
      <c t="s" s="8" r="A187">
        <v>12</v>
      </c>
      <c t="str" s="8" r="B187">
        <f>hyperlink("https://confluence.oceanobservatories.org/display/instruments/PRESF","PRESF")</f>
        <v>PRESF</v>
      </c>
      <c t="s" s="8" r="C187">
        <v>3187</v>
      </c>
      <c t="s" s="50" r="D187">
        <v>3188</v>
      </c>
      <c t="str" s="8" r="E187">
        <v>temp_coeff_ta2_quantity_float32_1</v>
      </c>
      <c s="8" r="F187">
        <f>countif(E$8:E$24379,E187) - 1</f>
        <v>0</v>
      </c>
      <c t="s" s="8" r="G187">
        <v>2547</v>
      </c>
      <c t="s" s="8" r="H187">
        <v>2548</v>
      </c>
      <c s="8" r="I187"/>
      <c s="8" r="J187">
        <v>1</v>
      </c>
      <c s="69" r="K187">
        <v>-9999999</v>
      </c>
      <c t="s" s="8" r="L187">
        <v>3189</v>
      </c>
      <c s="8" r="M187">
        <v>6</v>
      </c>
      <c s="8" r="N187"/>
      <c s="8" r="O187"/>
      <c s="8" r="P187"/>
      <c s="8" r="Q187"/>
      <c s="8" r="R187"/>
      <c s="8" r="S187"/>
      <c s="8" r="T187"/>
      <c s="8" r="U187"/>
      <c s="8" r="V187"/>
      <c t="s" s="8" r="W187">
        <v>2924</v>
      </c>
      <c s="8" r="X187"/>
      <c s="8" r="Y187"/>
      <c s="8" r="Z187"/>
      <c s="8" r="AA187"/>
      <c s="8" r="AB187"/>
      <c s="8" r="AC187"/>
      <c s="8" r="AD187"/>
      <c s="8" r="AE187"/>
    </row>
    <row r="188">
      <c t="s" s="8" r="A188">
        <v>12</v>
      </c>
      <c t="str" s="8" r="B188">
        <f>hyperlink("https://confluence.oceanobservatories.org/display/instruments/PRESF","PRESF")</f>
        <v>PRESF</v>
      </c>
      <c t="s" s="8" r="C188">
        <v>3190</v>
      </c>
      <c t="s" s="50" r="D188">
        <v>3191</v>
      </c>
      <c t="str" s="8" r="E188">
        <v>temp_coeff_ta3_quantity_float32_1</v>
      </c>
      <c s="8" r="F188">
        <f>countif(E$8:E$24379,E188) - 1</f>
        <v>0</v>
      </c>
      <c t="s" s="8" r="G188">
        <v>2547</v>
      </c>
      <c t="s" s="8" r="H188">
        <v>2548</v>
      </c>
      <c s="8" r="I188"/>
      <c s="8" r="J188">
        <v>1</v>
      </c>
      <c s="69" r="K188">
        <v>-9999999</v>
      </c>
      <c t="s" s="8" r="L188">
        <v>3192</v>
      </c>
      <c s="8" r="M188">
        <v>6</v>
      </c>
      <c s="8" r="N188"/>
      <c s="8" r="O188"/>
      <c s="8" r="P188"/>
      <c s="8" r="Q188"/>
      <c s="8" r="R188"/>
      <c s="8" r="S188"/>
      <c s="8" r="T188"/>
      <c s="8" r="U188"/>
      <c s="8" r="V188"/>
      <c t="s" s="8" r="W188">
        <v>2924</v>
      </c>
      <c s="8" r="X188"/>
      <c s="8" r="Y188"/>
      <c s="8" r="Z188"/>
      <c s="8" r="AA188"/>
      <c s="8" r="AB188"/>
      <c s="8" r="AC188"/>
      <c s="8" r="AD188"/>
      <c s="8" r="AE188"/>
    </row>
    <row r="189">
      <c t="s" s="8" r="A189">
        <v>12</v>
      </c>
      <c t="str" s="8" r="B189">
        <f>hyperlink("https://confluence.oceanobservatories.org/display/instruments/PRESF","PRESF")</f>
        <v>PRESF</v>
      </c>
      <c t="s" s="8" r="C189">
        <v>3193</v>
      </c>
      <c t="s" s="50" r="D189">
        <v>3194</v>
      </c>
      <c t="str" s="8" r="E189">
        <v>calibration_date_conductivity_array_quantity_str_1</v>
      </c>
      <c s="8" r="F189">
        <f>countif(E$8:E$24379,E189) - 1</f>
        <v>0</v>
      </c>
      <c t="s" s="69" r="G189">
        <v>2615</v>
      </c>
      <c t="s" s="8" r="H189">
        <v>2849</v>
      </c>
      <c s="8" r="I189"/>
      <c s="8" r="J189">
        <v>1</v>
      </c>
      <c t="s" s="8" r="K189">
        <v>2850</v>
      </c>
      <c t="s" s="8" r="L189">
        <v>3195</v>
      </c>
      <c s="8" r="M189">
        <v>0</v>
      </c>
      <c s="8" r="N189"/>
      <c s="8" r="O189"/>
      <c s="8" r="P189"/>
      <c s="8" r="Q189"/>
      <c s="8" r="R189"/>
      <c s="8" r="S189"/>
      <c s="8" r="T189"/>
      <c s="8" r="U189"/>
      <c s="8" r="V189"/>
      <c t="s" s="8" r="W189">
        <v>2924</v>
      </c>
      <c s="8" r="X189"/>
      <c s="8" r="Y189"/>
      <c s="8" r="Z189"/>
      <c s="8" r="AA189"/>
      <c s="8" r="AB189"/>
      <c s="8" r="AC189"/>
      <c s="8" r="AD189"/>
      <c s="8" r="AE189"/>
    </row>
    <row r="190">
      <c t="s" s="8" r="A190">
        <v>12</v>
      </c>
      <c t="str" s="8" r="B190">
        <f>hyperlink("https://confluence.oceanobservatories.org/display/instruments/PRESF","PRESF")</f>
        <v>PRESF</v>
      </c>
      <c t="s" s="8" r="C190">
        <v>3196</v>
      </c>
      <c t="s" s="50" r="D190">
        <v>3197</v>
      </c>
      <c t="str" s="8" r="E190">
        <v>cond_coeff_cg_quantity_float32_1</v>
      </c>
      <c s="8" r="F190">
        <f>countif(E$8:E$24379,E190) - 1</f>
        <v>0</v>
      </c>
      <c t="s" s="8" r="G190">
        <v>2547</v>
      </c>
      <c t="s" s="8" r="H190">
        <v>2548</v>
      </c>
      <c s="8" r="I190"/>
      <c s="8" r="J190">
        <v>1</v>
      </c>
      <c s="69" r="K190">
        <v>-9999999</v>
      </c>
      <c t="s" s="8" r="L190">
        <v>3198</v>
      </c>
      <c s="8" r="M190">
        <v>6</v>
      </c>
      <c s="8" r="N190"/>
      <c s="8" r="O190"/>
      <c s="8" r="P190"/>
      <c s="8" r="Q190"/>
      <c s="8" r="R190"/>
      <c s="8" r="S190"/>
      <c s="8" r="T190"/>
      <c s="8" r="U190"/>
      <c s="8" r="V190"/>
      <c t="s" s="8" r="W190">
        <v>2924</v>
      </c>
      <c s="8" r="X190"/>
      <c s="8" r="Y190"/>
      <c s="8" r="Z190"/>
      <c s="8" r="AA190"/>
      <c s="8" r="AB190"/>
      <c s="8" r="AC190"/>
      <c s="8" r="AD190"/>
      <c s="8" r="AE190"/>
    </row>
    <row r="191">
      <c t="s" s="8" r="A191">
        <v>12</v>
      </c>
      <c t="str" s="8" r="B191">
        <f>hyperlink("https://confluence.oceanobservatories.org/display/instruments/PRESF","PRESF")</f>
        <v>PRESF</v>
      </c>
      <c t="s" s="8" r="C191">
        <v>3199</v>
      </c>
      <c t="s" s="50" r="D191">
        <v>3200</v>
      </c>
      <c t="str" s="8" r="E191">
        <v>cond_coeff_ch_quantity_float32_1</v>
      </c>
      <c s="8" r="F191">
        <f>countif(E$8:E$24379,E191) - 1</f>
        <v>0</v>
      </c>
      <c t="s" s="8" r="G191">
        <v>2547</v>
      </c>
      <c t="s" s="8" r="H191">
        <v>2548</v>
      </c>
      <c s="8" r="I191"/>
      <c s="8" r="J191">
        <v>1</v>
      </c>
      <c s="69" r="K191">
        <v>-9999999</v>
      </c>
      <c t="s" s="8" r="L191">
        <v>3201</v>
      </c>
      <c s="8" r="M191">
        <v>6</v>
      </c>
      <c s="8" r="N191"/>
      <c s="8" r="O191"/>
      <c s="8" r="P191"/>
      <c s="8" r="Q191"/>
      <c s="8" r="R191"/>
      <c s="8" r="S191"/>
      <c s="8" r="T191"/>
      <c s="8" r="U191"/>
      <c s="8" r="V191"/>
      <c t="s" s="8" r="W191">
        <v>2924</v>
      </c>
      <c s="8" r="X191"/>
      <c s="8" r="Y191"/>
      <c s="8" r="Z191"/>
      <c s="8" r="AA191"/>
      <c s="8" r="AB191"/>
      <c s="8" r="AC191"/>
      <c s="8" r="AD191"/>
      <c s="8" r="AE191"/>
    </row>
    <row r="192">
      <c t="s" s="8" r="A192">
        <v>12</v>
      </c>
      <c t="str" s="8" r="B192">
        <f>hyperlink("https://confluence.oceanobservatories.org/display/instruments/PRESF","PRESF")</f>
        <v>PRESF</v>
      </c>
      <c t="s" s="8" r="C192">
        <v>3202</v>
      </c>
      <c t="s" s="50" r="D192">
        <v>3203</v>
      </c>
      <c t="str" s="8" r="E192">
        <v>cond_coeff_ci_quantity_float32_1</v>
      </c>
      <c s="8" r="F192">
        <f>countif(E$8:E$24379,E192) - 1</f>
        <v>0</v>
      </c>
      <c t="s" s="8" r="G192">
        <v>2547</v>
      </c>
      <c t="s" s="8" r="H192">
        <v>2548</v>
      </c>
      <c s="8" r="I192"/>
      <c s="8" r="J192">
        <v>1</v>
      </c>
      <c s="69" r="K192">
        <v>-9999999</v>
      </c>
      <c t="s" s="8" r="L192">
        <v>3204</v>
      </c>
      <c s="8" r="M192">
        <v>6</v>
      </c>
      <c s="8" r="N192"/>
      <c s="8" r="O192"/>
      <c s="8" r="P192"/>
      <c s="8" r="Q192"/>
      <c s="8" r="R192"/>
      <c s="8" r="S192"/>
      <c s="8" r="T192"/>
      <c s="8" r="U192"/>
      <c s="8" r="V192"/>
      <c t="s" s="8" r="W192">
        <v>2924</v>
      </c>
      <c s="8" r="X192"/>
      <c s="8" r="Y192"/>
      <c s="8" r="Z192"/>
      <c s="8" r="AA192"/>
      <c s="8" r="AB192"/>
      <c s="8" r="AC192"/>
      <c s="8" r="AD192"/>
      <c s="8" r="AE192"/>
    </row>
    <row r="193">
      <c t="s" s="8" r="A193">
        <v>12</v>
      </c>
      <c t="str" s="8" r="B193">
        <f>hyperlink("https://confluence.oceanobservatories.org/display/instruments/PRESF","PRESF")</f>
        <v>PRESF</v>
      </c>
      <c t="s" s="8" r="C193">
        <v>3205</v>
      </c>
      <c t="s" s="50" r="D193">
        <v>3206</v>
      </c>
      <c t="str" s="8" r="E193">
        <v>cond_coeff_cj_quantity_float32_1</v>
      </c>
      <c s="8" r="F193">
        <f>countif(E$8:E$24379,E193) - 1</f>
        <v>0</v>
      </c>
      <c t="s" s="8" r="G193">
        <v>2547</v>
      </c>
      <c t="s" s="8" r="H193">
        <v>2548</v>
      </c>
      <c s="8" r="I193"/>
      <c s="8" r="J193">
        <v>1</v>
      </c>
      <c s="69" r="K193">
        <v>-9999999</v>
      </c>
      <c t="s" s="8" r="L193">
        <v>3207</v>
      </c>
      <c s="8" r="M193">
        <v>6</v>
      </c>
      <c s="8" r="N193"/>
      <c s="8" r="O193"/>
      <c s="8" r="P193"/>
      <c s="8" r="Q193"/>
      <c s="8" r="R193"/>
      <c s="8" r="S193"/>
      <c s="8" r="T193"/>
      <c s="8" r="U193"/>
      <c s="8" r="V193"/>
      <c t="s" s="8" r="W193">
        <v>2924</v>
      </c>
      <c s="8" r="X193"/>
      <c s="8" r="Y193"/>
      <c s="8" r="Z193"/>
      <c s="8" r="AA193"/>
      <c s="8" r="AB193"/>
      <c s="8" r="AC193"/>
      <c s="8" r="AD193"/>
      <c s="8" r="AE193"/>
    </row>
    <row r="194">
      <c t="s" s="8" r="A194">
        <v>12</v>
      </c>
      <c t="str" s="8" r="B194">
        <f>hyperlink("https://confluence.oceanobservatories.org/display/instruments/PRESF","PRESF")</f>
        <v>PRESF</v>
      </c>
      <c t="s" s="8" r="C194">
        <v>3208</v>
      </c>
      <c t="s" s="50" r="D194">
        <v>3209</v>
      </c>
      <c t="str" s="8" r="E194">
        <v>cond_coeff_ctcor_quantity_float32_1</v>
      </c>
      <c s="8" r="F194">
        <f>countif(E$8:E$24379,E194) - 1</f>
        <v>0</v>
      </c>
      <c t="s" s="8" r="G194">
        <v>2547</v>
      </c>
      <c t="s" s="8" r="H194">
        <v>2548</v>
      </c>
      <c s="8" r="I194"/>
      <c s="8" r="J194">
        <v>1</v>
      </c>
      <c s="69" r="K194">
        <v>-9999999</v>
      </c>
      <c t="s" s="8" r="L194">
        <v>3210</v>
      </c>
      <c s="8" r="M194">
        <v>6</v>
      </c>
      <c s="8" r="N194"/>
      <c s="8" r="O194"/>
      <c s="8" r="P194"/>
      <c s="8" r="Q194"/>
      <c s="8" r="R194"/>
      <c s="8" r="S194"/>
      <c s="8" r="T194"/>
      <c s="8" r="U194"/>
      <c s="8" r="V194"/>
      <c t="s" s="8" r="W194">
        <v>2924</v>
      </c>
      <c s="8" r="X194"/>
      <c s="8" r="Y194"/>
      <c s="8" r="Z194"/>
      <c s="8" r="AA194"/>
      <c s="8" r="AB194"/>
      <c s="8" r="AC194"/>
      <c s="8" r="AD194"/>
      <c s="8" r="AE194"/>
    </row>
    <row r="195">
      <c t="s" s="8" r="A195">
        <v>12</v>
      </c>
      <c t="str" s="8" r="B195">
        <f>hyperlink("https://confluence.oceanobservatories.org/display/instruments/PRESF","PRESF")</f>
        <v>PRESF</v>
      </c>
      <c t="s" s="8" r="C195">
        <v>3211</v>
      </c>
      <c t="s" s="50" r="D195">
        <v>3212</v>
      </c>
      <c t="str" s="8" r="E195">
        <v>cond_coeff_cpcor_quantity_float32_1</v>
      </c>
      <c s="8" r="F195">
        <f>countif(E$8:E$24379,E195) - 1</f>
        <v>0</v>
      </c>
      <c t="s" s="8" r="G195">
        <v>2547</v>
      </c>
      <c t="s" s="8" r="H195">
        <v>2548</v>
      </c>
      <c s="8" r="I195"/>
      <c s="8" r="J195">
        <v>1</v>
      </c>
      <c s="69" r="K195">
        <v>-9999999</v>
      </c>
      <c t="s" s="8" r="L195">
        <v>3213</v>
      </c>
      <c s="8" r="M195">
        <v>6</v>
      </c>
      <c s="8" r="N195"/>
      <c s="8" r="O195"/>
      <c s="8" r="P195"/>
      <c s="8" r="Q195"/>
      <c s="8" r="R195"/>
      <c s="8" r="S195"/>
      <c s="8" r="T195"/>
      <c s="8" r="U195"/>
      <c s="8" r="V195"/>
      <c t="s" s="8" r="W195">
        <v>2924</v>
      </c>
      <c s="8" r="X195"/>
      <c s="8" r="Y195"/>
      <c s="8" r="Z195"/>
      <c s="8" r="AA195"/>
      <c s="8" r="AB195"/>
      <c s="8" r="AC195"/>
      <c s="8" r="AD195"/>
      <c s="8" r="AE195"/>
    </row>
    <row r="196">
      <c t="s" s="8" r="A196">
        <v>12</v>
      </c>
      <c t="str" s="8" r="B196">
        <f>hyperlink("https://confluence.oceanobservatories.org/display/instruments/PRESF","PRESF")</f>
        <v>PRESF</v>
      </c>
      <c t="s" s="8" r="C196">
        <v>3214</v>
      </c>
      <c t="s" s="50" r="D196">
        <v>3215</v>
      </c>
      <c t="str" s="8" r="E196">
        <v>cond_coeff_cslope_quantity_float32_1</v>
      </c>
      <c s="8" r="F196">
        <f>countif(E$8:E$24379,E196) - 1</f>
        <v>0</v>
      </c>
      <c t="s" s="8" r="G196">
        <v>2547</v>
      </c>
      <c t="s" s="8" r="H196">
        <v>2548</v>
      </c>
      <c s="8" r="I196"/>
      <c s="8" r="J196">
        <v>1</v>
      </c>
      <c s="69" r="K196">
        <v>-9999999</v>
      </c>
      <c t="s" s="8" r="L196">
        <v>3216</v>
      </c>
      <c s="8" r="M196">
        <v>6</v>
      </c>
      <c s="8" r="N196"/>
      <c s="8" r="O196"/>
      <c s="8" r="P196"/>
      <c s="8" r="Q196"/>
      <c s="8" r="R196"/>
      <c s="8" r="S196"/>
      <c s="8" r="T196"/>
      <c s="8" r="U196"/>
      <c s="8" r="V196"/>
      <c t="s" s="8" r="W196">
        <v>2924</v>
      </c>
      <c s="8" r="X196"/>
      <c s="8" r="Y196"/>
      <c s="8" r="Z196"/>
      <c s="8" r="AA196"/>
      <c s="8" r="AB196"/>
      <c s="8" r="AC196"/>
      <c s="8" r="AD196"/>
      <c s="8" r="AE196"/>
    </row>
    <row r="197">
      <c t="s" s="69" r="A197">
        <v>95</v>
      </c>
      <c t="s" s="8" r="B197">
        <v>1831</v>
      </c>
      <c t="s" s="69" r="C197">
        <v>3217</v>
      </c>
      <c t="s" s="55" r="D197">
        <v>3218</v>
      </c>
      <c t="str" s="69" r="E197">
        <v>par_quantity_int64_counts</v>
      </c>
      <c s="8" r="F197">
        <f>countif(E$8:E$24379,E197) - 1</f>
        <v>0</v>
      </c>
      <c t="s" s="69" r="G197">
        <v>2547</v>
      </c>
      <c t="s" s="69" r="H197">
        <v>2657</v>
      </c>
      <c s="69" r="I197"/>
      <c t="s" s="69" r="J197">
        <v>2618</v>
      </c>
      <c s="69" r="K197">
        <v>-9999</v>
      </c>
      <c t="s" s="69" r="L197">
        <v>3219</v>
      </c>
      <c s="69" r="M197">
        <v>0</v>
      </c>
      <c s="69" r="N197"/>
      <c s="69" r="O197"/>
      <c s="69" r="P197"/>
      <c s="69" r="Q197"/>
      <c s="69" r="R197"/>
      <c s="69" r="S197"/>
      <c t="s" s="69" r="T197">
        <v>3220</v>
      </c>
      <c s="69" r="U197"/>
      <c t="s" s="69" r="V197">
        <v>3221</v>
      </c>
      <c s="69" r="W197"/>
      <c s="8" r="X197"/>
      <c s="69" r="Y197"/>
      <c s="8" r="Z197"/>
      <c s="8" r="AA197"/>
      <c s="8" r="AB197"/>
      <c s="8" r="AC197"/>
      <c s="8" r="AD197"/>
      <c s="8" r="AE197"/>
    </row>
    <row r="198">
      <c t="s" s="69" r="A198">
        <v>95</v>
      </c>
      <c t="s" s="8" r="B198">
        <v>1831</v>
      </c>
      <c t="s" s="69" r="C198">
        <v>3222</v>
      </c>
      <c t="s" s="55" r="D198">
        <v>3223</v>
      </c>
      <c t="str" s="69" r="E198">
        <v>par_coeff_imc_quantity_float32_1</v>
      </c>
      <c s="8" r="F198">
        <f>countif(E$8:E$24379,E198) - 1</f>
        <v>0</v>
      </c>
      <c t="s" s="69" r="G198">
        <v>2547</v>
      </c>
      <c t="s" s="69" r="H198">
        <v>2548</v>
      </c>
      <c s="69" r="I198"/>
      <c s="69" r="J198">
        <v>1</v>
      </c>
      <c s="69" r="K198">
        <v>-9999</v>
      </c>
      <c t="s" s="69" r="L198">
        <v>3224</v>
      </c>
      <c s="69" r="M198"/>
      <c s="69" r="N198"/>
      <c s="69" r="O198"/>
      <c s="69" r="P198"/>
      <c s="69" r="Q198"/>
      <c s="69" r="R198"/>
      <c s="69" r="S198"/>
      <c s="69" r="T198"/>
      <c s="69" r="U198"/>
      <c t="s" s="69" r="V198">
        <v>3225</v>
      </c>
      <c s="69" r="W198"/>
      <c s="8" r="X198"/>
      <c s="69" r="Y198"/>
      <c s="8" r="Z198"/>
      <c s="8" r="AA198"/>
      <c s="8" r="AB198"/>
      <c s="8" r="AC198"/>
      <c s="8" r="AD198"/>
      <c s="8" r="AE198"/>
    </row>
    <row r="199">
      <c t="s" s="69" r="A199">
        <v>95</v>
      </c>
      <c t="s" s="8" r="B199">
        <v>1831</v>
      </c>
      <c t="s" s="69" r="C199">
        <v>3226</v>
      </c>
      <c t="s" s="55" r="D199">
        <v>3227</v>
      </c>
      <c t="str" s="69" r="E199">
        <v>par_coeff_a1_quantity_float32_umol_photons_m_2_s_1_count_1</v>
      </c>
      <c s="8" r="F199">
        <f>countif(E$8:E$24379,E199) - 1</f>
        <v>0</v>
      </c>
      <c t="s" s="69" r="G199">
        <v>2547</v>
      </c>
      <c t="s" s="69" r="H199">
        <v>2548</v>
      </c>
      <c s="69" r="I199"/>
      <c t="s" s="69" r="J199">
        <v>3228</v>
      </c>
      <c s="69" r="K199">
        <v>-9999</v>
      </c>
      <c t="s" s="69" r="L199">
        <v>3229</v>
      </c>
      <c s="69" r="M199"/>
      <c s="69" r="N199"/>
      <c s="69" r="O199"/>
      <c s="69" r="P199"/>
      <c s="69" r="Q199"/>
      <c s="69" r="R199"/>
      <c s="69" r="S199"/>
      <c s="69" r="T199"/>
      <c s="69" r="U199"/>
      <c t="s" s="69" r="V199">
        <v>3230</v>
      </c>
      <c s="69" r="W199"/>
      <c s="8" r="X199"/>
      <c s="69" r="Y199"/>
      <c s="8" r="Z199"/>
      <c s="8" r="AA199"/>
      <c s="8" r="AB199"/>
      <c s="8" r="AC199"/>
      <c s="8" r="AD199"/>
      <c s="8" r="AE199"/>
    </row>
    <row r="200">
      <c t="s" s="69" r="A200">
        <v>95</v>
      </c>
      <c t="s" s="8" r="B200">
        <v>1831</v>
      </c>
      <c t="s" s="69" r="C200">
        <v>3231</v>
      </c>
      <c t="s" s="55" r="D200">
        <v>3232</v>
      </c>
      <c t="str" s="69" r="E200">
        <v>par_coeff_a0_quantity_float32_count</v>
      </c>
      <c s="8" r="F200">
        <f>countif(E$8:E$24379,E200) - 1</f>
        <v>0</v>
      </c>
      <c t="s" s="69" r="G200">
        <v>2547</v>
      </c>
      <c t="s" s="69" r="H200">
        <v>2548</v>
      </c>
      <c s="69" r="I200"/>
      <c t="s" s="69" r="J200">
        <v>2845</v>
      </c>
      <c s="69" r="K200">
        <v>-9999</v>
      </c>
      <c t="s" s="69" r="L200">
        <v>3233</v>
      </c>
      <c s="69" r="M200"/>
      <c s="69" r="N200"/>
      <c s="69" r="O200"/>
      <c s="69" r="P200"/>
      <c s="69" r="Q200"/>
      <c s="69" r="R200"/>
      <c s="69" r="S200"/>
      <c s="69" r="T200"/>
      <c s="69" r="U200"/>
      <c t="s" s="69" r="V200">
        <v>3234</v>
      </c>
      <c s="69" r="W200"/>
      <c s="8" r="X200"/>
      <c s="69" r="Y200"/>
      <c s="8" r="Z200"/>
      <c s="8" r="AA200"/>
      <c s="8" r="AB200"/>
      <c s="8" r="AC200"/>
      <c s="8" r="AD200"/>
      <c s="8" r="AE200"/>
    </row>
    <row r="201">
      <c t="s" s="69" r="A201">
        <v>95</v>
      </c>
      <c t="s" s="8" r="B201">
        <v>1831</v>
      </c>
      <c t="s" s="69" r="C201">
        <v>3217</v>
      </c>
      <c t="s" s="55" r="D201">
        <v>3235</v>
      </c>
      <c t="str" s="69" r="E201">
        <v>par_quantity_float32_umol_photons_m_2_s_1</v>
      </c>
      <c s="8" r="F201">
        <f>countif(E$8:E$24379,E201) - 1</f>
        <v>0</v>
      </c>
      <c t="s" s="69" r="G201">
        <v>2547</v>
      </c>
      <c t="s" s="69" r="H201">
        <v>2548</v>
      </c>
      <c s="69" r="I201"/>
      <c t="s" s="69" r="J201">
        <v>3236</v>
      </c>
      <c s="69" r="K201">
        <v>-9999</v>
      </c>
      <c t="s" s="69" r="L201">
        <v>3237</v>
      </c>
      <c s="69" r="M201"/>
      <c s="69" r="N201"/>
      <c s="69" r="O201"/>
      <c s="69" r="P201"/>
      <c s="69" r="Q201"/>
      <c t="s" s="69" r="R201">
        <v>3238</v>
      </c>
      <c t="s" s="69" r="S201">
        <v>3239</v>
      </c>
      <c t="s" s="69" r="T201">
        <v>3240</v>
      </c>
      <c t="s" s="69" r="U201">
        <v>3241</v>
      </c>
      <c t="s" s="69" r="V201">
        <v>3242</v>
      </c>
      <c s="69" r="W201"/>
      <c s="8" r="X201"/>
      <c t="s" s="69" r="Y201">
        <v>3243</v>
      </c>
      <c s="8" r="Z201"/>
      <c s="8" r="AA201"/>
      <c s="8" r="AB201"/>
      <c s="8" r="AC201"/>
      <c s="8" r="AD201"/>
      <c s="8" r="AE201"/>
    </row>
    <row r="202">
      <c t="s" s="8" r="A202">
        <v>12</v>
      </c>
      <c t="s" s="69" r="B202">
        <v>59</v>
      </c>
      <c t="s" s="69" r="C202">
        <v>2890</v>
      </c>
      <c t="s" s="55" r="D202">
        <v>3244</v>
      </c>
      <c t="str" s="69" r="E202">
        <v>temperature_quantity_int32_counts</v>
      </c>
      <c s="8" r="F202">
        <f>countif(E$8:E$24379,E202) - 1</f>
        <v>0</v>
      </c>
      <c t="s" s="69" r="G202">
        <v>2547</v>
      </c>
      <c t="s" s="69" r="H202">
        <v>2616</v>
      </c>
      <c s="69" r="I202"/>
      <c t="s" s="69" r="J202">
        <v>2618</v>
      </c>
      <c s="69" r="K202">
        <v>-9999999</v>
      </c>
      <c t="s" s="69" r="L202">
        <v>3245</v>
      </c>
      <c s="69" r="M202">
        <v>0</v>
      </c>
      <c s="69" r="N202"/>
      <c s="69" r="O202"/>
      <c s="69" r="P202"/>
      <c s="69" r="Q202"/>
      <c s="69" r="R202"/>
      <c s="69" r="S202"/>
      <c t="s" s="69" r="T202">
        <v>3246</v>
      </c>
      <c s="69" r="U202"/>
      <c s="69" r="V202"/>
      <c t="s" s="69" r="W202">
        <v>2553</v>
      </c>
      <c s="8" r="X202"/>
      <c s="69" r="Y202"/>
      <c s="8" r="Z202"/>
      <c s="8" r="AA202"/>
      <c s="8" r="AB202"/>
      <c s="8" r="AC202"/>
      <c s="8" r="AD202"/>
      <c s="8" r="AE202"/>
    </row>
    <row r="203">
      <c t="s" s="8" r="A203">
        <v>12</v>
      </c>
      <c t="s" s="69" r="B203">
        <v>59</v>
      </c>
      <c t="s" s="69" r="C203">
        <v>2545</v>
      </c>
      <c t="s" s="55" r="D203">
        <v>3247</v>
      </c>
      <c t="str" s="69" r="E203">
        <v>conductivity_quantity_int32_counts</v>
      </c>
      <c s="8" r="F203">
        <f>countif(E$8:E$24379,E203) - 1</f>
        <v>0</v>
      </c>
      <c t="s" s="69" r="G203">
        <v>2547</v>
      </c>
      <c t="s" s="69" r="H203">
        <v>2616</v>
      </c>
      <c s="69" r="I203"/>
      <c t="s" s="69" r="J203">
        <v>2618</v>
      </c>
      <c s="69" r="K203">
        <v>-9999999</v>
      </c>
      <c t="s" s="69" r="L203">
        <v>3248</v>
      </c>
      <c s="69" r="M203">
        <v>0</v>
      </c>
      <c s="69" r="N203"/>
      <c s="69" r="O203"/>
      <c s="69" r="P203"/>
      <c s="69" r="Q203"/>
      <c s="69" r="R203"/>
      <c s="69" r="S203"/>
      <c t="s" s="69" r="T203">
        <v>3249</v>
      </c>
      <c s="69" r="U203"/>
      <c s="69" r="V203"/>
      <c t="s" s="69" r="W203">
        <v>2553</v>
      </c>
      <c s="8" r="X203"/>
      <c s="69" r="Y203"/>
      <c s="8" r="Z203"/>
      <c s="8" r="AA203"/>
      <c s="8" r="AB203"/>
      <c s="8" r="AC203"/>
      <c s="8" r="AD203"/>
      <c s="8" r="AE203"/>
    </row>
    <row r="204">
      <c t="s" s="8" r="A204">
        <v>12</v>
      </c>
      <c t="s" s="69" r="B204">
        <v>59</v>
      </c>
      <c t="s" s="69" r="C204">
        <v>2554</v>
      </c>
      <c t="s" s="55" r="D204">
        <v>3250</v>
      </c>
      <c t="str" s="69" r="E204">
        <v>pressure_quantity_int32_counts</v>
      </c>
      <c s="8" r="F204">
        <f>countif(E$8:E$24379,E204) - 1</f>
        <v>0</v>
      </c>
      <c t="s" s="69" r="G204">
        <v>2547</v>
      </c>
      <c t="s" s="69" r="H204">
        <v>2616</v>
      </c>
      <c s="69" r="I204"/>
      <c t="s" s="69" r="J204">
        <v>2618</v>
      </c>
      <c s="69" r="K204">
        <v>-9999999</v>
      </c>
      <c t="s" s="69" r="L204">
        <v>3251</v>
      </c>
      <c s="69" r="M204">
        <v>0</v>
      </c>
      <c s="69" r="N204"/>
      <c s="69" r="O204"/>
      <c s="69" r="P204"/>
      <c s="69" r="Q204"/>
      <c s="69" r="R204"/>
      <c s="69" r="S204"/>
      <c t="s" s="69" r="T204">
        <v>3252</v>
      </c>
      <c s="69" r="U204"/>
      <c s="69" r="V204"/>
      <c t="s" s="69" r="W204">
        <v>2553</v>
      </c>
      <c s="8" r="X204"/>
      <c s="69" r="Y204"/>
      <c s="8" r="Z204"/>
      <c s="8" r="AA204"/>
      <c s="8" r="AB204"/>
      <c s="8" r="AC204"/>
      <c s="8" r="AD204"/>
      <c s="8" r="AE204"/>
    </row>
    <row r="205">
      <c t="s" s="8" r="A205">
        <v>12</v>
      </c>
      <c t="s" s="69" r="B205">
        <v>59</v>
      </c>
      <c t="s" s="69" r="C205">
        <v>2670</v>
      </c>
      <c t="s" s="55" r="D205">
        <v>3253</v>
      </c>
      <c t="str" s="69" r="E205">
        <v>pressure_temp_quantity_int32_counts</v>
      </c>
      <c s="8" r="F205">
        <f>countif(E$8:E$24379,E205) - 1</f>
        <v>0</v>
      </c>
      <c t="s" s="69" r="G205">
        <v>2547</v>
      </c>
      <c t="s" s="69" r="H205">
        <v>2616</v>
      </c>
      <c s="69" r="I205"/>
      <c t="s" s="69" r="J205">
        <v>2618</v>
      </c>
      <c s="69" r="K205">
        <v>-9999999</v>
      </c>
      <c t="s" s="69" r="L205">
        <v>3254</v>
      </c>
      <c s="69" r="M205">
        <v>0</v>
      </c>
      <c s="69" r="N205"/>
      <c s="69" r="O205"/>
      <c s="69" r="P205"/>
      <c s="69" r="Q205"/>
      <c s="69" r="R205"/>
      <c s="69" r="S205"/>
      <c s="69" r="T205"/>
      <c s="69" r="U205"/>
      <c s="69" r="V205"/>
      <c t="s" s="69" r="W205">
        <v>2553</v>
      </c>
      <c s="8" r="X205"/>
      <c s="69" r="Y205"/>
      <c s="8" r="Z205"/>
      <c s="8" r="AA205"/>
      <c s="8" r="AB205"/>
      <c s="8" r="AC205"/>
      <c s="8" r="AD205"/>
      <c s="8" r="AE205"/>
    </row>
    <row r="206">
      <c t="s" s="8" r="A206">
        <v>12</v>
      </c>
      <c t="s" s="69" r="B206">
        <v>3255</v>
      </c>
      <c t="s" s="69" r="C206">
        <v>3256</v>
      </c>
      <c t="s" s="55" r="D206">
        <v>3257</v>
      </c>
      <c t="str" s="69" r="E206">
        <v>oxygen_quantity_int32_counts</v>
      </c>
      <c s="8" r="F206">
        <f>countif(E$8:E$24379,E206) - 1</f>
        <v>0</v>
      </c>
      <c t="s" s="69" r="G206">
        <v>2547</v>
      </c>
      <c t="s" s="69" r="H206">
        <v>2616</v>
      </c>
      <c s="69" r="I206"/>
      <c t="s" s="69" r="J206">
        <v>2618</v>
      </c>
      <c s="69" r="K206">
        <v>-9999999</v>
      </c>
      <c t="s" s="69" r="L206">
        <v>3258</v>
      </c>
      <c s="69" r="M206">
        <v>0</v>
      </c>
      <c s="69" r="N206"/>
      <c s="69" r="O206"/>
      <c s="69" r="P206"/>
      <c s="69" r="Q206"/>
      <c s="69" r="R206"/>
      <c s="69" r="S206"/>
      <c t="s" s="69" r="T206">
        <v>3259</v>
      </c>
      <c s="69" r="U206"/>
      <c t="s" s="69" r="V206">
        <v>3260</v>
      </c>
      <c t="s" s="69" r="W206">
        <v>2553</v>
      </c>
      <c s="8" r="X206"/>
      <c s="69" r="Y206"/>
      <c s="8" r="Z206"/>
      <c s="8" r="AA206"/>
      <c s="8" r="AB206"/>
      <c s="8" r="AC206"/>
      <c s="8" r="AD206"/>
      <c s="8" r="AE206"/>
    </row>
    <row r="207">
      <c t="s" s="8" r="A207">
        <v>12</v>
      </c>
      <c t="s" s="69" r="B207">
        <v>59</v>
      </c>
      <c t="s" s="69" r="C207">
        <v>3261</v>
      </c>
      <c t="s" s="55" r="D207">
        <v>3262</v>
      </c>
      <c t="str" s="69" r="E207">
        <v>ctd_time_quantity_int32_seconds_since_2000_01_01</v>
      </c>
      <c s="8" r="F207">
        <f>countif(E$8:E$24379,E207) - 1</f>
        <v>0</v>
      </c>
      <c t="s" s="69" r="G207">
        <v>2547</v>
      </c>
      <c t="s" s="69" r="H207">
        <v>2616</v>
      </c>
      <c s="69" r="I207"/>
      <c t="s" s="69" r="J207">
        <v>3263</v>
      </c>
      <c s="69" r="K207">
        <v>-9999999</v>
      </c>
      <c t="s" s="69" r="L207">
        <v>3264</v>
      </c>
      <c s="69" r="M207">
        <v>0</v>
      </c>
      <c s="69" r="N207"/>
      <c s="69" r="O207"/>
      <c s="69" r="P207"/>
      <c s="69" r="Q207"/>
      <c s="69" r="R207"/>
      <c s="69" r="S207"/>
      <c s="69" r="T207"/>
      <c s="69" r="U207"/>
      <c s="69" r="V207"/>
      <c t="s" s="69" r="W207">
        <v>2553</v>
      </c>
      <c s="8" r="X207"/>
      <c s="69" r="Y207"/>
      <c s="8" r="Z207"/>
      <c s="8" r="AA207"/>
      <c s="8" r="AB207"/>
      <c s="8" r="AC207"/>
      <c s="8" r="AD207"/>
      <c s="8" r="AE207"/>
    </row>
    <row r="208">
      <c t="s" s="8" r="A208">
        <v>12</v>
      </c>
      <c t="s" s="69" r="B208">
        <v>59</v>
      </c>
      <c t="s" s="69" r="C208">
        <v>3265</v>
      </c>
      <c t="s" s="55" r="D208">
        <v>3266</v>
      </c>
      <c t="str" s="69" r="E208">
        <v>pump_current_quantity_float32_mA</v>
      </c>
      <c s="8" r="F208">
        <f>countif(E$8:E$24379,E208) - 1</f>
        <v>0</v>
      </c>
      <c t="s" s="69" r="G208">
        <v>2547</v>
      </c>
      <c t="s" s="69" r="H208">
        <v>2548</v>
      </c>
      <c s="69" r="I208"/>
      <c t="s" s="69" r="J208">
        <v>3012</v>
      </c>
      <c s="69" r="K208">
        <v>-9999999</v>
      </c>
      <c t="s" s="69" r="L208">
        <v>3267</v>
      </c>
      <c s="69" r="M208">
        <v>1</v>
      </c>
      <c s="69" r="N208"/>
      <c s="69" r="O208"/>
      <c s="69" r="P208"/>
      <c s="69" r="Q208"/>
      <c s="69" r="R208"/>
      <c s="69" r="S208"/>
      <c s="69" r="T208"/>
      <c s="69" r="U208"/>
      <c s="69" r="V208"/>
      <c t="s" s="69" r="W208">
        <v>2553</v>
      </c>
      <c s="8" r="X208"/>
      <c s="69" r="Y208"/>
      <c s="8" r="Z208"/>
      <c s="8" r="AA208"/>
      <c s="8" r="AB208"/>
      <c s="8" r="AC208"/>
      <c s="8" r="AD208"/>
      <c s="8" r="AE208"/>
    </row>
    <row r="209">
      <c t="s" s="8" r="A209">
        <v>12</v>
      </c>
      <c t="s" s="69" r="B209">
        <v>3255</v>
      </c>
      <c t="s" s="69" r="C209">
        <v>3268</v>
      </c>
      <c t="s" s="55" r="D209">
        <v>3269</v>
      </c>
      <c t="str" s="69" r="E209">
        <v>ext_v01_current_quantity_float32_mA</v>
      </c>
      <c s="8" r="F209">
        <f>countif(E$8:E$24379,E209) - 1</f>
        <v>0</v>
      </c>
      <c t="s" s="69" r="G209">
        <v>2547</v>
      </c>
      <c t="s" s="69" r="H209">
        <v>2548</v>
      </c>
      <c s="69" r="I209"/>
      <c t="s" s="69" r="J209">
        <v>3012</v>
      </c>
      <c s="69" r="K209">
        <v>-9999999</v>
      </c>
      <c t="s" s="69" r="L209">
        <v>3270</v>
      </c>
      <c s="69" r="M209">
        <v>1</v>
      </c>
      <c s="69" r="N209"/>
      <c s="69" r="O209"/>
      <c s="69" r="P209"/>
      <c s="69" r="Q209"/>
      <c s="69" r="R209"/>
      <c s="69" r="S209"/>
      <c s="69" r="T209"/>
      <c s="69" r="U209"/>
      <c s="69" r="V209"/>
      <c t="s" s="69" r="W209">
        <v>2553</v>
      </c>
      <c s="8" r="X209"/>
      <c s="69" r="Y209"/>
      <c s="8" r="Z209"/>
      <c s="8" r="AA209"/>
      <c s="8" r="AB209"/>
      <c s="8" r="AC209"/>
      <c s="8" r="AD209"/>
      <c s="8" r="AE209"/>
    </row>
    <row r="210">
      <c t="s" s="8" r="A210">
        <v>12</v>
      </c>
      <c t="s" s="69" r="B210">
        <v>59</v>
      </c>
      <c t="s" s="69" r="C210">
        <v>3271</v>
      </c>
      <c t="s" s="55" r="D210">
        <v>3272</v>
      </c>
      <c t="str" s="69" r="E210">
        <v>serial_current_quantity_float32_mA</v>
      </c>
      <c s="8" r="F210">
        <f>countif(E$8:E$24379,E210) - 1</f>
        <v>0</v>
      </c>
      <c t="s" s="69" r="G210">
        <v>2547</v>
      </c>
      <c t="s" s="69" r="H210">
        <v>2548</v>
      </c>
      <c s="69" r="I210"/>
      <c t="s" s="69" r="J210">
        <v>3012</v>
      </c>
      <c s="69" r="K210">
        <v>-9999999</v>
      </c>
      <c t="s" s="69" r="L210">
        <v>3273</v>
      </c>
      <c s="69" r="M210">
        <v>1</v>
      </c>
      <c s="69" r="N210"/>
      <c s="69" r="O210"/>
      <c s="69" r="P210"/>
      <c s="69" r="Q210"/>
      <c s="69" r="R210"/>
      <c s="69" r="S210"/>
      <c s="69" r="T210"/>
      <c s="69" r="U210"/>
      <c s="69" r="V210"/>
      <c t="s" s="69" r="W210">
        <v>2553</v>
      </c>
      <c s="8" r="X210"/>
      <c s="69" r="Y210"/>
      <c s="8" r="Z210"/>
      <c s="8" r="AA210"/>
      <c s="8" r="AB210"/>
      <c s="8" r="AC210"/>
      <c s="8" r="AD210"/>
      <c s="8" r="AE210"/>
    </row>
    <row r="211">
      <c t="s" s="8" r="A211">
        <v>12</v>
      </c>
      <c t="s" s="69" r="B211">
        <v>59</v>
      </c>
      <c t="s" s="69" r="C211">
        <v>3124</v>
      </c>
      <c t="s" s="55" r="D211">
        <v>3274</v>
      </c>
      <c t="str" s="69" r="E211">
        <v>logging_status_array_quantity_str_1</v>
      </c>
      <c s="8" r="F211">
        <f>countif(E$8:E$24379,E211) - 1</f>
        <v>0</v>
      </c>
      <c t="s" s="69" r="G211">
        <v>2615</v>
      </c>
      <c t="s" s="69" r="H211">
        <v>2849</v>
      </c>
      <c s="69" r="I211"/>
      <c s="69" r="J211">
        <v>1</v>
      </c>
      <c t="s" s="69" r="K211">
        <v>2850</v>
      </c>
      <c t="s" s="69" r="L211">
        <v>3275</v>
      </c>
      <c s="69" r="M211">
        <v>0</v>
      </c>
      <c s="69" r="N211"/>
      <c s="69" r="O211"/>
      <c s="69" r="P211"/>
      <c s="69" r="Q211"/>
      <c s="69" r="R211"/>
      <c s="69" r="S211"/>
      <c s="69" r="T211"/>
      <c s="69" r="U211"/>
      <c t="s" s="69" r="V211">
        <v>3276</v>
      </c>
      <c t="s" s="69" r="W211">
        <v>2553</v>
      </c>
      <c s="8" r="X211"/>
      <c s="69" r="Y211"/>
      <c s="8" r="Z211"/>
      <c s="8" r="AA211"/>
      <c s="8" r="AB211"/>
      <c s="8" r="AC211"/>
      <c s="8" r="AD211"/>
      <c s="8" r="AE211"/>
    </row>
    <row r="212">
      <c t="s" s="8" r="A212">
        <v>12</v>
      </c>
      <c t="s" s="69" r="B212">
        <v>59</v>
      </c>
      <c t="s" s="69" r="C212">
        <v>3277</v>
      </c>
      <c t="s" s="55" r="D212">
        <v>3278</v>
      </c>
      <c t="str" s="69" r="E212">
        <v>num_samples_quantity_int32_counts</v>
      </c>
      <c s="8" r="F212">
        <f>countif(E$8:E$24379,E212) - 1</f>
        <v>0</v>
      </c>
      <c t="s" s="69" r="G212">
        <v>2547</v>
      </c>
      <c t="s" s="69" r="H212">
        <v>2616</v>
      </c>
      <c s="69" r="I212"/>
      <c t="s" s="69" r="J212">
        <v>2618</v>
      </c>
      <c s="69" r="K212">
        <v>-9999</v>
      </c>
      <c t="s" s="69" r="L212">
        <v>3279</v>
      </c>
      <c s="69" r="M212">
        <v>0</v>
      </c>
      <c s="69" r="N212"/>
      <c s="69" r="O212"/>
      <c s="69" r="P212"/>
      <c s="69" r="Q212"/>
      <c s="69" r="R212"/>
      <c s="69" r="S212"/>
      <c s="69" r="T212"/>
      <c s="69" r="U212"/>
      <c s="69" r="V212"/>
      <c t="s" s="69" r="W212">
        <v>2553</v>
      </c>
      <c s="8" r="X212"/>
      <c s="69" r="Y212"/>
      <c s="8" r="Z212"/>
      <c s="8" r="AA212"/>
      <c s="8" r="AB212"/>
      <c s="8" r="AC212"/>
      <c s="8" r="AD212"/>
      <c s="8" r="AE212"/>
    </row>
    <row r="213">
      <c t="s" s="8" r="A213">
        <v>12</v>
      </c>
      <c t="s" s="69" r="B213">
        <v>59</v>
      </c>
      <c t="s" s="69" r="C213">
        <v>3280</v>
      </c>
      <c t="s" s="55" r="D213">
        <v>3281</v>
      </c>
      <c t="str" s="69" r="E213">
        <v>mem_free_quantity_int32_bytes</v>
      </c>
      <c s="8" r="F213">
        <f>countif(E$8:E$24379,E213) - 1</f>
        <v>0</v>
      </c>
      <c t="s" s="69" r="G213">
        <v>2547</v>
      </c>
      <c t="s" s="69" r="H213">
        <v>2616</v>
      </c>
      <c s="69" r="I213"/>
      <c t="s" s="69" r="J213">
        <v>3282</v>
      </c>
      <c s="33" r="K213">
        <v>-9999</v>
      </c>
      <c t="s" s="69" r="L213">
        <v>3283</v>
      </c>
      <c s="69" r="M213">
        <v>0</v>
      </c>
      <c s="69" r="N213"/>
      <c s="69" r="O213"/>
      <c s="69" r="P213"/>
      <c s="69" r="Q213"/>
      <c s="69" r="R213"/>
      <c s="69" r="S213"/>
      <c s="69" r="T213"/>
      <c s="69" r="U213"/>
      <c s="69" r="V213"/>
      <c t="s" s="69" r="W213">
        <v>2553</v>
      </c>
      <c s="8" r="X213"/>
      <c s="69" r="Y213"/>
      <c s="8" r="Z213"/>
      <c s="8" r="AA213"/>
      <c s="8" r="AB213"/>
      <c s="8" r="AC213"/>
      <c s="8" r="AD213"/>
      <c s="8" r="AE213"/>
    </row>
    <row r="214">
      <c t="s" s="8" r="A214">
        <v>12</v>
      </c>
      <c t="s" s="69" r="B214">
        <v>59</v>
      </c>
      <c t="s" s="69" r="C214">
        <v>3284</v>
      </c>
      <c t="s" s="55" r="D214">
        <v>3285</v>
      </c>
      <c t="str" s="69" r="E214">
        <v>sample_interval_quantity_int16_s</v>
      </c>
      <c s="8" r="F214">
        <f>countif(E$8:E$24379,E214) - 1</f>
        <v>0</v>
      </c>
      <c t="s" s="69" r="G214">
        <v>2547</v>
      </c>
      <c t="s" s="69" r="H214">
        <v>2939</v>
      </c>
      <c s="69" r="I214"/>
      <c t="s" s="69" r="J214">
        <v>2668</v>
      </c>
      <c s="69" r="K214">
        <v>-9999</v>
      </c>
      <c t="s" s="69" r="L214">
        <v>3286</v>
      </c>
      <c s="69" r="M214">
        <v>0</v>
      </c>
      <c s="69" r="N214"/>
      <c s="69" r="O214"/>
      <c s="69" r="P214"/>
      <c s="69" r="Q214"/>
      <c s="69" r="R214"/>
      <c s="69" r="S214"/>
      <c s="69" r="T214"/>
      <c s="69" r="U214"/>
      <c s="69" r="V214"/>
      <c t="s" s="69" r="W214">
        <v>2553</v>
      </c>
      <c s="8" r="X214"/>
      <c s="69" r="Y214"/>
      <c s="8" r="Z214"/>
      <c s="8" r="AA214"/>
      <c s="8" r="AB214"/>
      <c s="8" r="AC214"/>
      <c s="8" r="AD214"/>
      <c s="8" r="AE214"/>
    </row>
    <row r="215">
      <c t="s" s="8" r="A215">
        <v>12</v>
      </c>
      <c t="s" s="69" r="B215">
        <v>59</v>
      </c>
      <c t="s" s="69" r="C215">
        <v>3287</v>
      </c>
      <c t="s" s="55" r="D215">
        <v>3288</v>
      </c>
      <c t="str" s="69" r="E215">
        <v>measurements_per_sample_quantity_int8_counts</v>
      </c>
      <c s="8" r="F215">
        <f>countif(E$8:E$24379,E215) - 1</f>
        <v>0</v>
      </c>
      <c t="s" s="69" r="G215">
        <v>2547</v>
      </c>
      <c t="s" s="69" r="H215">
        <v>2627</v>
      </c>
      <c s="69" r="I215"/>
      <c t="s" s="69" r="J215">
        <v>2618</v>
      </c>
      <c s="69" r="K215">
        <v>-99</v>
      </c>
      <c t="s" s="69" r="L215">
        <v>3289</v>
      </c>
      <c s="69" r="M215">
        <v>0</v>
      </c>
      <c s="69" r="N215"/>
      <c s="69" r="O215"/>
      <c s="69" r="P215"/>
      <c s="69" r="Q215"/>
      <c s="69" r="R215"/>
      <c s="69" r="S215"/>
      <c s="69" r="T215"/>
      <c s="69" r="U215"/>
      <c s="69" r="V215"/>
      <c t="s" s="69" r="W215">
        <v>2553</v>
      </c>
      <c s="8" r="X215"/>
      <c s="69" r="Y215"/>
      <c s="8" r="Z215"/>
      <c s="8" r="AA215"/>
      <c s="8" r="AB215"/>
      <c s="8" r="AC215"/>
      <c s="8" r="AD215"/>
      <c s="8" r="AE215"/>
    </row>
    <row r="216">
      <c t="s" s="8" r="A216">
        <v>12</v>
      </c>
      <c t="s" s="69" r="B216">
        <v>59</v>
      </c>
      <c t="s" s="69" r="C216">
        <v>3290</v>
      </c>
      <c t="s" s="55" r="D216">
        <v>3291</v>
      </c>
      <c t="str" s="69" r="E216">
        <v>pump_mode_array_quantity_str_1</v>
      </c>
      <c s="8" r="F216">
        <f>countif(E$8:E$24379,E216) - 1</f>
        <v>0</v>
      </c>
      <c t="s" s="69" r="G216">
        <v>2615</v>
      </c>
      <c t="s" s="69" r="H216">
        <v>2849</v>
      </c>
      <c s="69" r="I216"/>
      <c s="69" r="J216">
        <v>1</v>
      </c>
      <c t="s" s="69" r="K216">
        <v>2850</v>
      </c>
      <c t="s" s="69" r="L216">
        <v>3292</v>
      </c>
      <c s="69" r="M216">
        <v>0</v>
      </c>
      <c s="69" r="N216"/>
      <c s="69" r="O216"/>
      <c s="69" r="P216"/>
      <c s="69" r="Q216"/>
      <c s="69" r="R216"/>
      <c s="69" r="S216"/>
      <c s="69" r="T216"/>
      <c s="69" r="U216"/>
      <c t="s" s="69" r="V216">
        <v>3293</v>
      </c>
      <c t="s" s="69" r="W216">
        <v>2553</v>
      </c>
      <c s="8" r="X216"/>
      <c s="69" r="Y216"/>
      <c s="8" r="Z216"/>
      <c s="8" r="AA216"/>
      <c s="8" r="AB216"/>
      <c s="8" r="AC216"/>
      <c s="8" r="AD216"/>
      <c s="8" r="AE216"/>
    </row>
    <row r="217">
      <c t="s" s="8" r="A217">
        <v>12</v>
      </c>
      <c t="s" s="69" r="B217">
        <v>59</v>
      </c>
      <c t="s" s="69" r="C217">
        <v>3294</v>
      </c>
      <c t="s" s="55" r="D217">
        <v>3295</v>
      </c>
      <c t="str" s="69" r="E217">
        <v>delay_before_sampling_quantity_float32_s</v>
      </c>
      <c s="8" r="F217">
        <f>countif(E$8:E$24379,E217) - 1</f>
        <v>0</v>
      </c>
      <c t="s" s="69" r="G217">
        <v>2547</v>
      </c>
      <c t="s" s="69" r="H217">
        <v>2548</v>
      </c>
      <c s="69" r="I217"/>
      <c t="s" s="69" r="J217">
        <v>2668</v>
      </c>
      <c s="69" r="K217">
        <v>-9999999</v>
      </c>
      <c t="s" s="69" r="L217">
        <v>3296</v>
      </c>
      <c s="69" r="M217">
        <v>1</v>
      </c>
      <c s="69" r="N217"/>
      <c s="69" r="O217"/>
      <c s="69" r="P217"/>
      <c s="69" r="Q217"/>
      <c s="69" r="R217"/>
      <c s="69" r="S217"/>
      <c s="69" r="T217"/>
      <c s="69" r="U217"/>
      <c s="69" r="V217"/>
      <c t="s" s="69" r="W217">
        <v>2553</v>
      </c>
      <c s="8" r="X217"/>
      <c s="69" r="Y217"/>
      <c s="8" r="Z217"/>
      <c s="8" r="AA217"/>
      <c s="8" r="AB217"/>
      <c s="8" r="AC217"/>
      <c s="8" r="AD217"/>
      <c s="8" r="AE217"/>
    </row>
    <row r="218">
      <c t="s" s="8" r="A218">
        <v>12</v>
      </c>
      <c t="s" s="69" r="B218">
        <v>59</v>
      </c>
      <c t="s" s="69" r="C218">
        <v>3297</v>
      </c>
      <c t="s" s="55" r="D218">
        <v>3298</v>
      </c>
      <c t="str" s="69" r="E218">
        <v>delay_after_sampling_quantity_float32_s</v>
      </c>
      <c s="8" r="F218">
        <f>countif(E$8:E$24379,E218) - 1</f>
        <v>0</v>
      </c>
      <c t="s" s="69" r="G218">
        <v>2547</v>
      </c>
      <c t="s" s="69" r="H218">
        <v>2548</v>
      </c>
      <c s="69" r="I218"/>
      <c t="s" s="69" r="J218">
        <v>2668</v>
      </c>
      <c s="69" r="K218">
        <v>-9999999</v>
      </c>
      <c t="s" s="69" r="L218">
        <v>3299</v>
      </c>
      <c s="69" r="M218">
        <v>1</v>
      </c>
      <c s="69" r="N218"/>
      <c s="69" r="O218"/>
      <c s="69" r="P218"/>
      <c s="69" r="Q218"/>
      <c s="69" r="R218"/>
      <c s="69" r="S218"/>
      <c s="69" r="T218"/>
      <c s="69" r="U218"/>
      <c s="69" r="V218"/>
      <c t="s" s="69" r="W218">
        <v>2553</v>
      </c>
      <c s="8" r="X218"/>
      <c s="69" r="Y218"/>
      <c s="8" r="Z218"/>
      <c s="8" r="AA218"/>
      <c s="8" r="AB218"/>
      <c s="8" r="AC218"/>
      <c s="8" r="AD218"/>
      <c s="8" r="AE218"/>
    </row>
    <row r="219">
      <c t="s" s="8" r="A219">
        <v>12</v>
      </c>
      <c t="s" s="69" r="B219">
        <v>59</v>
      </c>
      <c t="s" s="69" r="C219">
        <v>3300</v>
      </c>
      <c t="s" s="55" r="D219">
        <v>3301</v>
      </c>
      <c t="str" s="69" r="E219">
        <v>tx_real_time_boolean_int8_1</v>
      </c>
      <c s="8" r="F219">
        <f>countif(E$8:E$24379,E219) - 1</f>
        <v>0</v>
      </c>
      <c t="s" s="69" r="G219">
        <v>2680</v>
      </c>
      <c t="s" s="69" r="H219">
        <v>2627</v>
      </c>
      <c s="69" r="I219"/>
      <c s="69" r="J219">
        <v>1</v>
      </c>
      <c s="69" r="K219">
        <v>-9</v>
      </c>
      <c t="s" s="69" r="L219">
        <v>3302</v>
      </c>
      <c s="69" r="M219">
        <v>0</v>
      </c>
      <c s="69" r="N219"/>
      <c s="69" r="O219"/>
      <c s="69" r="P219"/>
      <c s="69" r="Q219"/>
      <c s="69" r="R219"/>
      <c s="69" r="S219"/>
      <c s="69" r="T219"/>
      <c s="69" r="U219"/>
      <c s="69" r="V219"/>
      <c t="s" s="69" r="W219">
        <v>2553</v>
      </c>
      <c s="8" r="X219"/>
      <c s="69" r="Y219"/>
      <c s="8" r="Z219"/>
      <c s="8" r="AA219"/>
      <c s="8" r="AB219"/>
      <c s="8" r="AC219"/>
      <c s="8" r="AD219"/>
      <c s="8" r="AE219"/>
    </row>
    <row r="220">
      <c t="s" s="8" r="A220">
        <v>12</v>
      </c>
      <c t="s" s="69" r="B220">
        <v>59</v>
      </c>
      <c t="s" s="69" r="C220">
        <v>3303</v>
      </c>
      <c t="s" s="55" r="D220">
        <v>3304</v>
      </c>
      <c t="str" s="69" r="E220">
        <v>battery_cutoff_quantity_float32_V</v>
      </c>
      <c s="8" r="F220">
        <f>countif(E$8:E$24379,E220) - 1</f>
        <v>0</v>
      </c>
      <c t="s" s="69" r="G220">
        <v>2547</v>
      </c>
      <c t="s" s="69" r="H220">
        <v>2548</v>
      </c>
      <c s="69" r="I220"/>
      <c t="s" s="69" r="J220">
        <v>2808</v>
      </c>
      <c s="69" r="K220">
        <v>-9999999</v>
      </c>
      <c t="s" s="69" r="L220">
        <v>3305</v>
      </c>
      <c s="69" r="M220">
        <v>1</v>
      </c>
      <c s="69" r="N220"/>
      <c s="69" r="O220"/>
      <c s="69" r="P220"/>
      <c s="69" r="Q220"/>
      <c s="69" r="R220"/>
      <c s="69" r="S220"/>
      <c s="69" r="T220"/>
      <c s="69" r="U220"/>
      <c s="69" r="V220"/>
      <c t="s" s="69" r="W220">
        <v>2553</v>
      </c>
      <c s="8" r="X220"/>
      <c s="69" r="Y220"/>
      <c s="8" r="Z220"/>
      <c s="8" r="AA220"/>
      <c s="8" r="AB220"/>
      <c s="8" r="AC220"/>
      <c s="8" r="AD220"/>
      <c s="8" r="AE220"/>
    </row>
    <row r="221">
      <c t="s" s="8" r="A221">
        <v>12</v>
      </c>
      <c t="s" s="69" r="B221">
        <v>59</v>
      </c>
      <c t="s" s="69" r="C221">
        <v>3306</v>
      </c>
      <c t="s" s="55" r="D221">
        <v>3307</v>
      </c>
      <c t="str" s="69" r="E221">
        <v>pressure_sensor_type_array_quantity_str_1</v>
      </c>
      <c s="8" r="F221">
        <f>countif(E$8:E$24379,E221) - 1</f>
        <v>0</v>
      </c>
      <c t="s" s="69" r="G221">
        <v>2615</v>
      </c>
      <c t="s" s="69" r="H221">
        <v>2849</v>
      </c>
      <c s="69" r="I221"/>
      <c s="69" r="J221">
        <v>1</v>
      </c>
      <c t="s" s="69" r="K221">
        <v>2850</v>
      </c>
      <c t="s" s="69" r="L221">
        <v>3308</v>
      </c>
      <c s="69" r="M221">
        <v>0</v>
      </c>
      <c s="69" r="N221"/>
      <c s="69" r="O221"/>
      <c s="69" r="P221"/>
      <c s="69" r="Q221"/>
      <c s="69" r="R221"/>
      <c s="69" r="S221"/>
      <c s="69" r="T221"/>
      <c s="69" r="U221"/>
      <c s="69" r="V221"/>
      <c t="s" s="69" r="W221">
        <v>2553</v>
      </c>
      <c s="8" r="X221"/>
      <c s="69" r="Y221"/>
      <c s="8" r="Z221"/>
      <c s="8" r="AA221"/>
      <c s="8" r="AB221"/>
      <c s="8" r="AC221"/>
      <c s="8" r="AD221"/>
      <c s="8" r="AE221"/>
    </row>
    <row r="222">
      <c t="s" s="8" r="A222">
        <v>12</v>
      </c>
      <c t="s" s="69" r="B222">
        <v>59</v>
      </c>
      <c t="s" s="69" r="C222">
        <v>3309</v>
      </c>
      <c t="s" s="55" r="D222">
        <v>3310</v>
      </c>
      <c t="str" s="69" r="E222">
        <v>sbe38_boolean_int8_1</v>
      </c>
      <c s="8" r="F222">
        <f>countif(E$8:E$24379,E222) - 1</f>
        <v>0</v>
      </c>
      <c t="s" s="69" r="G222">
        <v>2680</v>
      </c>
      <c t="s" s="69" r="H222">
        <v>2627</v>
      </c>
      <c s="69" r="I222"/>
      <c s="69" r="J222">
        <v>1</v>
      </c>
      <c s="69" r="K222">
        <v>-9</v>
      </c>
      <c t="s" s="69" r="L222">
        <v>3311</v>
      </c>
      <c s="69" r="M222">
        <v>0</v>
      </c>
      <c s="69" r="N222"/>
      <c s="69" r="O222"/>
      <c s="69" r="P222"/>
      <c s="69" r="Q222"/>
      <c s="69" r="R222"/>
      <c s="69" r="S222"/>
      <c s="69" r="T222"/>
      <c s="69" r="U222"/>
      <c s="69" r="V222"/>
      <c t="s" s="69" r="W222">
        <v>2553</v>
      </c>
      <c s="8" r="X222"/>
      <c s="69" r="Y222"/>
      <c s="8" r="Z222"/>
      <c s="8" r="AA222"/>
      <c s="8" r="AB222"/>
      <c s="8" r="AC222"/>
      <c s="8" r="AD222"/>
      <c s="8" r="AE222"/>
    </row>
    <row r="223">
      <c t="s" s="8" r="A223">
        <v>12</v>
      </c>
      <c t="s" s="69" r="B223">
        <v>59</v>
      </c>
      <c t="s" s="69" r="C223">
        <v>3312</v>
      </c>
      <c t="s" s="55" r="D223">
        <v>3313</v>
      </c>
      <c t="str" s="69" r="E223">
        <v>sbe50_boolean_int8_1</v>
      </c>
      <c s="8" r="F223">
        <f>countif(E$8:E$24379,E223) - 1</f>
        <v>0</v>
      </c>
      <c t="s" s="69" r="G223">
        <v>2680</v>
      </c>
      <c t="s" s="69" r="H223">
        <v>2627</v>
      </c>
      <c s="69" r="I223"/>
      <c s="69" r="J223">
        <v>1</v>
      </c>
      <c s="69" r="K223">
        <v>-9</v>
      </c>
      <c t="s" s="69" r="L223">
        <v>3314</v>
      </c>
      <c s="69" r="M223">
        <v>0</v>
      </c>
      <c s="69" r="N223"/>
      <c s="69" r="O223"/>
      <c s="69" r="P223"/>
      <c s="69" r="Q223"/>
      <c s="69" r="R223"/>
      <c s="69" r="S223"/>
      <c s="69" r="T223"/>
      <c s="69" r="U223"/>
      <c s="69" r="V223"/>
      <c t="s" s="69" r="W223">
        <v>2553</v>
      </c>
      <c s="8" r="X223"/>
      <c s="69" r="Y223"/>
      <c s="8" r="Z223"/>
      <c s="8" r="AA223"/>
      <c s="8" r="AB223"/>
      <c s="8" r="AC223"/>
      <c s="8" r="AD223"/>
      <c s="8" r="AE223"/>
    </row>
    <row r="224">
      <c t="s" s="8" r="A224">
        <v>12</v>
      </c>
      <c t="s" s="69" r="B224">
        <v>59</v>
      </c>
      <c t="s" s="69" r="C224">
        <v>3315</v>
      </c>
      <c t="s" s="55" r="D224">
        <v>3316</v>
      </c>
      <c t="str" s="69" r="E224">
        <v>wetlabs_boolean_int8_1</v>
      </c>
      <c s="8" r="F224">
        <f>countif(E$8:E$24379,E224) - 1</f>
        <v>0</v>
      </c>
      <c t="s" s="69" r="G224">
        <v>2680</v>
      </c>
      <c t="s" s="69" r="H224">
        <v>2627</v>
      </c>
      <c s="69" r="I224"/>
      <c s="69" r="J224">
        <v>1</v>
      </c>
      <c s="69" r="K224">
        <v>-9</v>
      </c>
      <c t="s" s="69" r="L224">
        <v>3317</v>
      </c>
      <c s="69" r="M224">
        <v>0</v>
      </c>
      <c s="69" r="N224"/>
      <c s="69" r="O224"/>
      <c s="69" r="P224"/>
      <c s="69" r="Q224"/>
      <c s="69" r="R224"/>
      <c s="69" r="S224"/>
      <c s="69" r="T224"/>
      <c s="69" r="U224"/>
      <c s="69" r="V224"/>
      <c t="s" s="69" r="W224">
        <v>2553</v>
      </c>
      <c s="8" r="X224"/>
      <c s="69" r="Y224"/>
      <c s="8" r="Z224"/>
      <c s="8" r="AA224"/>
      <c s="8" r="AB224"/>
      <c s="8" r="AC224"/>
      <c s="8" r="AD224"/>
      <c s="8" r="AE224"/>
    </row>
    <row r="225">
      <c t="s" s="8" r="A225">
        <v>12</v>
      </c>
      <c t="s" s="69" r="B225">
        <v>59</v>
      </c>
      <c t="s" s="69" r="C225">
        <v>3318</v>
      </c>
      <c t="s" s="55" r="D225">
        <v>3319</v>
      </c>
      <c t="str" s="69" r="E225">
        <v>optode_boolean_int8_1</v>
      </c>
      <c s="8" r="F225">
        <f>countif(E$8:E$24379,E225) - 1</f>
        <v>0</v>
      </c>
      <c t="s" s="69" r="G225">
        <v>2680</v>
      </c>
      <c t="s" s="69" r="H225">
        <v>2627</v>
      </c>
      <c s="69" r="I225"/>
      <c s="69" r="J225">
        <v>1</v>
      </c>
      <c s="69" r="K225">
        <v>-9</v>
      </c>
      <c t="s" s="69" r="L225">
        <v>3320</v>
      </c>
      <c s="69" r="M225">
        <v>0</v>
      </c>
      <c s="69" r="N225"/>
      <c s="69" r="O225"/>
      <c s="69" r="P225"/>
      <c s="69" r="Q225"/>
      <c s="69" r="R225"/>
      <c s="69" r="S225"/>
      <c s="69" r="T225"/>
      <c s="69" r="U225"/>
      <c s="69" r="V225"/>
      <c t="s" s="69" r="W225">
        <v>2553</v>
      </c>
      <c s="8" r="X225"/>
      <c s="69" r="Y225"/>
      <c s="8" r="Z225"/>
      <c s="8" r="AA225"/>
      <c s="8" r="AB225"/>
      <c s="8" r="AC225"/>
      <c s="8" r="AD225"/>
      <c s="8" r="AE225"/>
    </row>
    <row r="226">
      <c t="s" s="8" r="A226">
        <v>12</v>
      </c>
      <c t="s" s="69" r="B226">
        <v>59</v>
      </c>
      <c t="s" s="69" r="C226">
        <v>3321</v>
      </c>
      <c t="s" s="55" r="D226">
        <v>3322</v>
      </c>
      <c t="str" s="69" r="E226">
        <v>gas_tension_device_boolean_int8_1</v>
      </c>
      <c s="8" r="F226">
        <f>countif(E$8:E$24379,E226) - 1</f>
        <v>0</v>
      </c>
      <c t="s" s="69" r="G226">
        <v>2680</v>
      </c>
      <c t="s" s="69" r="H226">
        <v>2627</v>
      </c>
      <c s="69" r="I226"/>
      <c s="69" r="J226">
        <v>1</v>
      </c>
      <c s="69" r="K226">
        <v>-9</v>
      </c>
      <c t="s" s="69" r="L226">
        <v>3323</v>
      </c>
      <c s="69" r="M226">
        <v>0</v>
      </c>
      <c s="69" r="N226"/>
      <c s="69" r="O226"/>
      <c s="69" r="P226"/>
      <c s="69" r="Q226"/>
      <c s="69" r="R226"/>
      <c s="69" r="S226"/>
      <c s="69" r="T226"/>
      <c s="69" r="U226"/>
      <c s="69" r="V226"/>
      <c t="s" s="69" r="W226">
        <v>2553</v>
      </c>
      <c s="8" r="X226"/>
      <c s="69" r="Y226"/>
      <c s="8" r="Z226"/>
      <c s="8" r="AA226"/>
      <c s="8" r="AB226"/>
      <c s="8" r="AC226"/>
      <c s="8" r="AD226"/>
      <c s="8" r="AE226"/>
    </row>
    <row r="227">
      <c t="s" s="8" r="A227">
        <v>12</v>
      </c>
      <c t="s" s="69" r="B227">
        <v>59</v>
      </c>
      <c t="s" s="69" r="C227">
        <v>3324</v>
      </c>
      <c t="s" s="55" r="D227">
        <v>3325</v>
      </c>
      <c t="str" s="69" r="E227">
        <v>ext_volt_0_boolean_int8_1</v>
      </c>
      <c s="8" r="F227">
        <f>countif(E$8:E$24379,E227) - 1</f>
        <v>0</v>
      </c>
      <c t="s" s="69" r="G227">
        <v>2680</v>
      </c>
      <c t="s" s="69" r="H227">
        <v>2627</v>
      </c>
      <c s="69" r="I227"/>
      <c s="69" r="J227">
        <v>1</v>
      </c>
      <c s="69" r="K227">
        <v>-9</v>
      </c>
      <c t="s" s="69" r="L227">
        <v>3326</v>
      </c>
      <c s="69" r="M227">
        <v>0</v>
      </c>
      <c s="69" r="N227"/>
      <c s="69" r="O227"/>
      <c s="69" r="P227"/>
      <c s="69" r="Q227"/>
      <c s="69" r="R227"/>
      <c s="69" r="S227"/>
      <c s="69" r="T227"/>
      <c s="69" r="U227"/>
      <c s="69" r="V227"/>
      <c t="s" s="69" r="W227">
        <v>2553</v>
      </c>
      <c s="8" r="X227"/>
      <c s="69" r="Y227"/>
      <c s="8" r="Z227"/>
      <c s="8" r="AA227"/>
      <c s="8" r="AB227"/>
      <c s="8" r="AC227"/>
      <c s="8" r="AD227"/>
      <c s="8" r="AE227"/>
    </row>
    <row r="228">
      <c t="s" s="8" r="A228">
        <v>12</v>
      </c>
      <c t="s" s="69" r="B228">
        <v>59</v>
      </c>
      <c t="s" s="69" r="C228">
        <v>3327</v>
      </c>
      <c t="s" s="55" r="D228">
        <v>3328</v>
      </c>
      <c t="str" s="69" r="E228">
        <v>ext_volt_1_boolean_int8_1</v>
      </c>
      <c s="8" r="F228">
        <f>countif(E$8:E$24379,E228) - 1</f>
        <v>0</v>
      </c>
      <c t="s" s="69" r="G228">
        <v>2680</v>
      </c>
      <c t="s" s="69" r="H228">
        <v>2627</v>
      </c>
      <c s="69" r="I228"/>
      <c s="69" r="J228">
        <v>1</v>
      </c>
      <c s="69" r="K228">
        <v>-9</v>
      </c>
      <c t="s" s="69" r="L228">
        <v>3329</v>
      </c>
      <c s="69" r="M228">
        <v>0</v>
      </c>
      <c s="69" r="N228"/>
      <c s="69" r="O228"/>
      <c s="69" r="P228"/>
      <c s="69" r="Q228"/>
      <c s="69" r="R228"/>
      <c s="69" r="S228"/>
      <c s="69" r="T228"/>
      <c s="69" r="U228"/>
      <c s="69" r="V228"/>
      <c t="s" s="69" r="W228">
        <v>2553</v>
      </c>
      <c s="8" r="X228"/>
      <c s="69" r="Y228"/>
      <c s="8" r="Z228"/>
      <c s="8" r="AA228"/>
      <c s="8" r="AB228"/>
      <c s="8" r="AC228"/>
      <c s="8" r="AD228"/>
      <c s="8" r="AE228"/>
    </row>
    <row r="229">
      <c t="s" s="8" r="A229">
        <v>12</v>
      </c>
      <c t="s" s="69" r="B229">
        <v>59</v>
      </c>
      <c t="s" s="69" r="C229">
        <v>3330</v>
      </c>
      <c t="s" s="55" r="D229">
        <v>3331</v>
      </c>
      <c t="str" s="69" r="E229">
        <v>ext_volt_2_boolean_int8_1</v>
      </c>
      <c s="8" r="F229">
        <f>countif(E$8:E$24379,E229) - 1</f>
        <v>0</v>
      </c>
      <c t="s" s="69" r="G229">
        <v>2680</v>
      </c>
      <c t="s" s="69" r="H229">
        <v>2627</v>
      </c>
      <c s="69" r="I229"/>
      <c s="69" r="J229">
        <v>1</v>
      </c>
      <c s="69" r="K229">
        <v>-9</v>
      </c>
      <c t="s" s="69" r="L229">
        <v>3332</v>
      </c>
      <c s="69" r="M229">
        <v>0</v>
      </c>
      <c s="69" r="N229"/>
      <c s="69" r="O229"/>
      <c s="69" r="P229"/>
      <c s="69" r="Q229"/>
      <c s="69" r="R229"/>
      <c s="69" r="S229"/>
      <c s="69" r="T229"/>
      <c s="69" r="U229"/>
      <c s="69" r="V229"/>
      <c t="s" s="69" r="W229">
        <v>2553</v>
      </c>
      <c s="8" r="X229"/>
      <c s="69" r="Y229"/>
      <c s="8" r="Z229"/>
      <c s="8" r="AA229"/>
      <c s="8" r="AB229"/>
      <c s="8" r="AC229"/>
      <c s="8" r="AD229"/>
      <c s="8" r="AE229"/>
    </row>
    <row r="230">
      <c t="s" s="8" r="A230">
        <v>12</v>
      </c>
      <c t="s" s="69" r="B230">
        <v>59</v>
      </c>
      <c t="s" s="69" r="C230">
        <v>3333</v>
      </c>
      <c t="s" s="55" r="D230">
        <v>3334</v>
      </c>
      <c t="str" s="69" r="E230">
        <v>ext_volt_3_boolean_int8_1</v>
      </c>
      <c s="8" r="F230">
        <f>countif(E$8:E$24379,E230) - 1</f>
        <v>0</v>
      </c>
      <c t="s" s="69" r="G230">
        <v>2680</v>
      </c>
      <c t="s" s="69" r="H230">
        <v>2627</v>
      </c>
      <c s="69" r="I230"/>
      <c s="69" r="J230">
        <v>1</v>
      </c>
      <c s="69" r="K230">
        <v>-9</v>
      </c>
      <c t="s" s="69" r="L230">
        <v>3335</v>
      </c>
      <c s="69" r="M230">
        <v>0</v>
      </c>
      <c s="69" r="N230"/>
      <c s="69" r="O230"/>
      <c s="69" r="P230"/>
      <c s="69" r="Q230"/>
      <c s="69" r="R230"/>
      <c s="69" r="S230"/>
      <c s="69" r="T230"/>
      <c s="69" r="U230"/>
      <c s="69" r="V230"/>
      <c t="s" s="69" r="W230">
        <v>2553</v>
      </c>
      <c s="8" r="X230"/>
      <c s="69" r="Y230"/>
      <c s="8" r="Z230"/>
      <c s="8" r="AA230"/>
      <c s="8" r="AB230"/>
      <c s="8" r="AC230"/>
      <c s="8" r="AD230"/>
      <c s="8" r="AE230"/>
    </row>
    <row r="231">
      <c t="s" s="8" r="A231">
        <v>12</v>
      </c>
      <c t="s" s="69" r="B231">
        <v>59</v>
      </c>
      <c t="s" s="69" r="C231">
        <v>3336</v>
      </c>
      <c t="s" s="55" r="D231">
        <v>3337</v>
      </c>
      <c t="str" s="69" r="E231">
        <v>ext_volt_4_boolean_int8_1</v>
      </c>
      <c s="8" r="F231">
        <f>countif(E$8:E$24379,E231) - 1</f>
        <v>0</v>
      </c>
      <c t="s" s="69" r="G231">
        <v>2680</v>
      </c>
      <c t="s" s="69" r="H231">
        <v>2627</v>
      </c>
      <c s="69" r="I231"/>
      <c s="69" r="J231">
        <v>1</v>
      </c>
      <c s="69" r="K231">
        <v>-9</v>
      </c>
      <c t="s" s="69" r="L231">
        <v>3338</v>
      </c>
      <c s="69" r="M231">
        <v>0</v>
      </c>
      <c s="69" r="N231"/>
      <c s="69" r="O231"/>
      <c s="69" r="P231"/>
      <c s="69" r="Q231"/>
      <c s="69" r="R231"/>
      <c s="69" r="S231"/>
      <c s="69" r="T231"/>
      <c s="69" r="U231"/>
      <c s="69" r="V231"/>
      <c t="s" s="69" r="W231">
        <v>2553</v>
      </c>
      <c s="8" r="X231"/>
      <c s="69" r="Y231"/>
      <c s="8" r="Z231"/>
      <c s="8" r="AA231"/>
      <c s="8" r="AB231"/>
      <c s="8" r="AC231"/>
      <c s="8" r="AD231"/>
      <c s="8" r="AE231"/>
    </row>
    <row r="232">
      <c t="s" s="8" r="A232">
        <v>12</v>
      </c>
      <c t="s" s="69" r="B232">
        <v>59</v>
      </c>
      <c t="s" s="69" r="C232">
        <v>3339</v>
      </c>
      <c t="s" s="55" r="D232">
        <v>3340</v>
      </c>
      <c t="str" s="69" r="E232">
        <v>ext_volt_5_boolean_int8_1</v>
      </c>
      <c s="8" r="F232">
        <f>countif(E$8:E$24379,E232) - 1</f>
        <v>0</v>
      </c>
      <c t="s" s="69" r="G232">
        <v>2680</v>
      </c>
      <c t="s" s="69" r="H232">
        <v>2627</v>
      </c>
      <c s="69" r="I232"/>
      <c s="69" r="J232">
        <v>1</v>
      </c>
      <c s="69" r="K232">
        <v>-9</v>
      </c>
      <c t="s" s="69" r="L232">
        <v>3341</v>
      </c>
      <c s="69" r="M232">
        <v>0</v>
      </c>
      <c s="69" r="N232"/>
      <c s="69" r="O232"/>
      <c s="69" r="P232"/>
      <c s="69" r="Q232"/>
      <c s="69" r="R232"/>
      <c s="69" r="S232"/>
      <c s="69" r="T232"/>
      <c s="69" r="U232"/>
      <c s="69" r="V232"/>
      <c t="s" s="69" r="W232">
        <v>2553</v>
      </c>
      <c s="8" r="X232"/>
      <c s="69" r="Y232"/>
      <c s="8" r="Z232"/>
      <c s="8" r="AA232"/>
      <c s="8" r="AB232"/>
      <c s="8" r="AC232"/>
      <c s="8" r="AD232"/>
      <c s="8" r="AE232"/>
    </row>
    <row r="233">
      <c t="s" s="8" r="A233">
        <v>12</v>
      </c>
      <c t="s" s="69" r="B233">
        <v>59</v>
      </c>
      <c t="s" s="69" r="C233">
        <v>3342</v>
      </c>
      <c t="s" s="55" r="D233">
        <v>3343</v>
      </c>
      <c t="str" s="69" r="E233">
        <v>echo_characters_boolean_int8_1</v>
      </c>
      <c s="8" r="F233">
        <f>countif(E$8:E$24379,E233) - 1</f>
        <v>0</v>
      </c>
      <c t="s" s="69" r="G233">
        <v>2680</v>
      </c>
      <c t="s" s="69" r="H233">
        <v>2627</v>
      </c>
      <c s="69" r="I233"/>
      <c s="69" r="J233">
        <v>1</v>
      </c>
      <c s="69" r="K233">
        <v>-9</v>
      </c>
      <c t="s" s="69" r="L233">
        <v>3344</v>
      </c>
      <c s="69" r="M233">
        <v>0</v>
      </c>
      <c s="69" r="N233"/>
      <c s="69" r="O233"/>
      <c s="69" r="P233"/>
      <c s="69" r="Q233"/>
      <c s="69" r="R233"/>
      <c s="69" r="S233"/>
      <c s="69" r="T233"/>
      <c s="69" r="U233"/>
      <c s="69" r="V233"/>
      <c t="s" s="69" r="W233">
        <v>2553</v>
      </c>
      <c s="8" r="X233"/>
      <c s="69" r="Y233"/>
      <c s="8" r="Z233"/>
      <c s="8" r="AA233"/>
      <c s="8" r="AB233"/>
      <c s="8" r="AC233"/>
      <c s="8" r="AD233"/>
      <c s="8" r="AE233"/>
    </row>
    <row r="234">
      <c t="s" s="8" r="A234">
        <v>12</v>
      </c>
      <c t="s" s="69" r="B234">
        <v>59</v>
      </c>
      <c t="s" s="69" r="C234">
        <v>3345</v>
      </c>
      <c t="s" s="55" r="D234">
        <v>3346</v>
      </c>
      <c t="str" s="69" r="E234">
        <v>output_format_array_quantity_str_1</v>
      </c>
      <c s="8" r="F234">
        <f>countif(E$8:E$24379,E234) - 1</f>
        <v>0</v>
      </c>
      <c t="s" s="69" r="G234">
        <v>2615</v>
      </c>
      <c t="s" s="69" r="H234">
        <v>2849</v>
      </c>
      <c s="69" r="I234"/>
      <c s="69" r="J234">
        <v>1</v>
      </c>
      <c t="s" s="69" r="K234">
        <v>2850</v>
      </c>
      <c t="s" s="69" r="L234">
        <v>3347</v>
      </c>
      <c s="69" r="M234">
        <v>0</v>
      </c>
      <c s="69" r="N234"/>
      <c s="69" r="O234"/>
      <c s="69" r="P234"/>
      <c s="69" r="Q234"/>
      <c s="69" r="R234"/>
      <c s="69" r="S234"/>
      <c s="69" r="T234"/>
      <c s="69" r="U234"/>
      <c t="s" s="69" r="V234">
        <v>3348</v>
      </c>
      <c t="s" s="69" r="W234">
        <v>2553</v>
      </c>
      <c s="8" r="X234"/>
      <c s="69" r="Y234"/>
      <c s="8" r="Z234"/>
      <c s="8" r="AA234"/>
      <c s="8" r="AB234"/>
      <c s="8" r="AC234"/>
      <c s="8" r="AD234"/>
      <c s="8" r="AE234"/>
    </row>
    <row r="235">
      <c t="s" s="8" r="A235">
        <v>12</v>
      </c>
      <c t="s" s="69" r="B235">
        <v>59</v>
      </c>
      <c t="s" s="69" r="C235">
        <v>3349</v>
      </c>
      <c t="s" s="55" r="D235">
        <v>3350</v>
      </c>
      <c t="str" s="69" r="E235">
        <v>output_salinity_boolean_int8_1</v>
      </c>
      <c s="8" r="F235">
        <f>countif(E$8:E$24379,E235) - 1</f>
        <v>0</v>
      </c>
      <c t="s" s="69" r="G235">
        <v>2680</v>
      </c>
      <c t="s" s="69" r="H235">
        <v>2627</v>
      </c>
      <c s="69" r="I235"/>
      <c s="69" r="J235">
        <v>1</v>
      </c>
      <c s="69" r="K235">
        <v>-9</v>
      </c>
      <c t="s" s="69" r="L235">
        <v>3351</v>
      </c>
      <c s="69" r="M235">
        <v>0</v>
      </c>
      <c s="69" r="N235"/>
      <c s="69" r="O235"/>
      <c s="69" r="P235"/>
      <c s="69" r="Q235"/>
      <c s="69" r="R235"/>
      <c s="69" r="S235"/>
      <c s="69" r="T235"/>
      <c s="69" r="U235"/>
      <c s="69" r="V235"/>
      <c t="s" s="69" r="W235">
        <v>2553</v>
      </c>
      <c s="8" r="X235"/>
      <c s="69" r="Y235"/>
      <c s="8" r="Z235"/>
      <c s="8" r="AA235"/>
      <c s="8" r="AB235"/>
      <c s="8" r="AC235"/>
      <c s="8" r="AD235"/>
      <c s="8" r="AE235"/>
    </row>
    <row r="236">
      <c t="s" s="8" r="A236">
        <v>12</v>
      </c>
      <c t="s" s="69" r="B236">
        <v>59</v>
      </c>
      <c t="s" s="69" r="C236">
        <v>3352</v>
      </c>
      <c t="s" s="55" r="D236">
        <v>3353</v>
      </c>
      <c t="str" s="69" r="E236">
        <v>output_sound_velocity_boolean_int8_1</v>
      </c>
      <c s="8" r="F236">
        <f>countif(E$8:E$24379,E236) - 1</f>
        <v>0</v>
      </c>
      <c t="s" s="69" r="G236">
        <v>2680</v>
      </c>
      <c t="s" s="69" r="H236">
        <v>2627</v>
      </c>
      <c s="69" r="I236"/>
      <c s="69" r="J236">
        <v>1</v>
      </c>
      <c s="69" r="K236">
        <v>-9</v>
      </c>
      <c t="s" s="69" r="L236">
        <v>3354</v>
      </c>
      <c s="69" r="M236">
        <v>0</v>
      </c>
      <c s="69" r="N236"/>
      <c s="69" r="O236"/>
      <c s="69" r="P236"/>
      <c s="69" r="Q236"/>
      <c s="69" r="R236"/>
      <c s="69" r="S236"/>
      <c s="69" r="T236"/>
      <c s="69" r="U236"/>
      <c s="69" r="V236"/>
      <c t="s" s="69" r="W236">
        <v>2553</v>
      </c>
      <c s="8" r="X236"/>
      <c s="69" r="Y236"/>
      <c s="8" r="Z236"/>
      <c s="8" r="AA236"/>
      <c s="8" r="AB236"/>
      <c s="8" r="AC236"/>
      <c s="8" r="AD236"/>
      <c s="8" r="AE236"/>
    </row>
    <row r="237">
      <c t="s" s="8" r="A237">
        <v>12</v>
      </c>
      <c t="s" s="69" r="B237">
        <v>59</v>
      </c>
      <c t="s" s="69" r="C237">
        <v>3355</v>
      </c>
      <c t="s" s="55" r="D237">
        <v>3356</v>
      </c>
      <c t="str" s="69" r="E237">
        <v>serial_sync_mode_boolean_int8_1</v>
      </c>
      <c s="8" r="F237">
        <f>countif(E$8:E$24379,E237) - 1</f>
        <v>0</v>
      </c>
      <c t="s" s="69" r="G237">
        <v>2680</v>
      </c>
      <c t="s" s="69" r="H237">
        <v>2627</v>
      </c>
      <c s="69" r="I237"/>
      <c s="69" r="J237">
        <v>1</v>
      </c>
      <c s="69" r="K237">
        <v>-9</v>
      </c>
      <c t="s" s="69" r="L237">
        <v>3357</v>
      </c>
      <c s="69" r="M237">
        <v>0</v>
      </c>
      <c s="69" r="N237"/>
      <c s="69" r="O237"/>
      <c s="69" r="P237"/>
      <c s="69" r="Q237"/>
      <c s="69" r="R237"/>
      <c s="69" r="S237"/>
      <c s="69" r="T237"/>
      <c s="69" r="U237"/>
      <c s="69" r="V237"/>
      <c t="s" s="69" r="W237">
        <v>2553</v>
      </c>
      <c s="8" r="X237"/>
      <c s="69" r="Y237"/>
      <c s="8" r="Z237"/>
      <c s="8" r="AA237"/>
      <c s="8" r="AB237"/>
      <c s="8" r="AC237"/>
      <c s="8" r="AD237"/>
      <c s="8" r="AE237"/>
    </row>
    <row r="238">
      <c t="s" s="8" r="A238">
        <v>12</v>
      </c>
      <c t="s" s="69" r="B238">
        <v>59</v>
      </c>
      <c t="s" s="69" r="C238">
        <v>3358</v>
      </c>
      <c t="s" s="55" r="D238">
        <v>3359</v>
      </c>
      <c t="str" s="69" r="E238">
        <v>temp_coeff_offset_quantity_float32_1</v>
      </c>
      <c s="8" r="F238">
        <f>countif(E$8:E$24379,E238) - 1</f>
        <v>0</v>
      </c>
      <c t="s" s="69" r="G238">
        <v>2547</v>
      </c>
      <c t="s" s="69" r="H238">
        <v>2548</v>
      </c>
      <c s="69" r="I238"/>
      <c s="69" r="J238">
        <v>1</v>
      </c>
      <c s="69" r="K238">
        <v>-9999999</v>
      </c>
      <c t="s" s="69" r="L238">
        <v>3360</v>
      </c>
      <c s="69" r="M238">
        <v>6</v>
      </c>
      <c s="69" r="N238"/>
      <c s="69" r="O238"/>
      <c s="69" r="P238"/>
      <c s="69" r="Q238"/>
      <c s="69" r="R238"/>
      <c s="69" r="S238"/>
      <c s="69" r="T238"/>
      <c s="69" r="U238"/>
      <c s="69" r="V238"/>
      <c t="s" s="69" r="W238">
        <v>2553</v>
      </c>
      <c s="8" r="X238"/>
      <c s="69" r="Y238"/>
      <c s="8" r="Z238"/>
      <c s="8" r="AA238"/>
      <c s="8" r="AB238"/>
      <c s="8" r="AC238"/>
      <c s="8" r="AD238"/>
      <c s="8" r="AE238"/>
    </row>
    <row r="239">
      <c t="s" s="8" r="A239">
        <v>12</v>
      </c>
      <c t="s" s="69" r="B239">
        <v>59</v>
      </c>
      <c t="s" s="69" r="C239">
        <v>3361</v>
      </c>
      <c t="s" s="55" r="D239">
        <v>3362</v>
      </c>
      <c t="str" s="69" r="E239">
        <v>press_serial_number_quantity_int32_1</v>
      </c>
      <c s="8" r="F239">
        <f>countif(E$8:E$24379,E239) - 1</f>
        <v>0</v>
      </c>
      <c t="s" s="69" r="G239">
        <v>2547</v>
      </c>
      <c t="s" s="69" r="H239">
        <v>2616</v>
      </c>
      <c s="69" r="I239"/>
      <c s="69" r="J239">
        <v>1</v>
      </c>
      <c s="69" r="K239">
        <v>-9999999</v>
      </c>
      <c t="s" s="8" r="L239">
        <v>3363</v>
      </c>
      <c s="8" r="M239">
        <v>0</v>
      </c>
      <c s="8" r="N239"/>
      <c s="69" r="O239"/>
      <c s="69" r="P239"/>
      <c s="69" r="Q239"/>
      <c s="69" r="R239"/>
      <c s="69" r="S239"/>
      <c s="69" r="T239"/>
      <c s="69" r="U239"/>
      <c s="69" r="V239"/>
      <c t="s" s="69" r="W239">
        <v>2553</v>
      </c>
      <c s="8" r="X239"/>
      <c s="69" r="Y239"/>
      <c s="8" r="Z239"/>
      <c s="8" r="AA239"/>
      <c s="8" r="AB239"/>
      <c s="8" r="AC239"/>
      <c s="8" r="AD239"/>
      <c s="8" r="AE239"/>
    </row>
    <row r="240">
      <c t="s" s="8" r="A240">
        <v>12</v>
      </c>
      <c t="s" s="69" r="B240">
        <v>59</v>
      </c>
      <c t="s" s="69" r="C240">
        <v>3364</v>
      </c>
      <c t="s" s="55" r="D240">
        <v>3365</v>
      </c>
      <c t="str" s="69" r="E240">
        <v>press_coeff_pa0_quantity_float32_1</v>
      </c>
      <c s="8" r="F240">
        <f>countif(E$8:E$24379,E240) - 1</f>
        <v>0</v>
      </c>
      <c t="s" s="69" r="G240">
        <v>2547</v>
      </c>
      <c t="s" s="69" r="H240">
        <v>2548</v>
      </c>
      <c s="69" r="I240"/>
      <c s="69" r="J240">
        <v>1</v>
      </c>
      <c s="69" r="K240">
        <v>-9999999</v>
      </c>
      <c t="s" s="69" r="L240">
        <v>3366</v>
      </c>
      <c s="69" r="M240">
        <v>6</v>
      </c>
      <c s="69" r="N240"/>
      <c s="69" r="O240"/>
      <c s="69" r="P240"/>
      <c s="69" r="Q240"/>
      <c s="69" r="R240"/>
      <c s="69" r="S240"/>
      <c s="69" r="T240"/>
      <c s="69" r="U240"/>
      <c s="69" r="V240"/>
      <c t="s" s="69" r="W240">
        <v>2553</v>
      </c>
      <c s="8" r="X240"/>
      <c s="69" r="Y240"/>
      <c s="8" r="Z240"/>
      <c s="8" r="AA240"/>
      <c s="8" r="AB240"/>
      <c s="8" r="AC240"/>
      <c s="8" r="AD240"/>
      <c s="8" r="AE240"/>
    </row>
    <row r="241">
      <c t="s" s="8" r="A241">
        <v>12</v>
      </c>
      <c t="s" s="69" r="B241">
        <v>59</v>
      </c>
      <c t="s" s="69" r="C241">
        <v>3367</v>
      </c>
      <c t="s" s="55" r="D241">
        <v>3368</v>
      </c>
      <c t="str" s="69" r="E241">
        <v>press_coeff_pa1_quantity_float32_1</v>
      </c>
      <c s="8" r="F241">
        <f>countif(E$8:E$24379,E241) - 1</f>
        <v>0</v>
      </c>
      <c t="s" s="69" r="G241">
        <v>2547</v>
      </c>
      <c t="s" s="69" r="H241">
        <v>2548</v>
      </c>
      <c s="69" r="I241"/>
      <c s="69" r="J241">
        <v>1</v>
      </c>
      <c s="69" r="K241">
        <v>-9999999</v>
      </c>
      <c t="s" s="69" r="L241">
        <v>3369</v>
      </c>
      <c s="69" r="M241">
        <v>6</v>
      </c>
      <c s="69" r="N241"/>
      <c s="69" r="O241"/>
      <c s="69" r="P241"/>
      <c s="69" r="Q241"/>
      <c s="69" r="R241"/>
      <c s="69" r="S241"/>
      <c s="69" r="T241"/>
      <c s="69" r="U241"/>
      <c s="69" r="V241"/>
      <c t="s" s="69" r="W241">
        <v>2553</v>
      </c>
      <c s="8" r="X241"/>
      <c s="69" r="Y241"/>
      <c s="8" r="Z241"/>
      <c s="8" r="AA241"/>
      <c s="8" r="AB241"/>
      <c s="8" r="AC241"/>
      <c s="8" r="AD241"/>
      <c s="8" r="AE241"/>
    </row>
    <row r="242">
      <c t="s" s="8" r="A242">
        <v>12</v>
      </c>
      <c t="s" s="69" r="B242">
        <v>59</v>
      </c>
      <c t="s" s="69" r="C242">
        <v>3370</v>
      </c>
      <c t="s" s="55" r="D242">
        <v>3371</v>
      </c>
      <c t="str" s="69" r="E242">
        <v>press_coeff_pa2_quantity_float32_1</v>
      </c>
      <c s="8" r="F242">
        <f>countif(E$8:E$24379,E242) - 1</f>
        <v>0</v>
      </c>
      <c t="s" s="69" r="G242">
        <v>2547</v>
      </c>
      <c t="s" s="69" r="H242">
        <v>2548</v>
      </c>
      <c s="69" r="I242"/>
      <c s="69" r="J242">
        <v>1</v>
      </c>
      <c s="69" r="K242">
        <v>-9999999</v>
      </c>
      <c t="s" s="69" r="L242">
        <v>3372</v>
      </c>
      <c s="69" r="M242">
        <v>6</v>
      </c>
      <c s="69" r="N242"/>
      <c s="69" r="O242"/>
      <c s="69" r="P242"/>
      <c s="69" r="Q242"/>
      <c s="69" r="R242"/>
      <c s="69" r="S242"/>
      <c s="69" r="T242"/>
      <c s="69" r="U242"/>
      <c s="69" r="V242"/>
      <c t="s" s="69" r="W242">
        <v>2553</v>
      </c>
      <c s="8" r="X242"/>
      <c s="69" r="Y242"/>
      <c s="8" r="Z242"/>
      <c s="8" r="AA242"/>
      <c s="8" r="AB242"/>
      <c s="8" r="AC242"/>
      <c s="8" r="AD242"/>
      <c s="8" r="AE242"/>
    </row>
    <row r="243">
      <c t="s" s="8" r="A243">
        <v>12</v>
      </c>
      <c t="s" s="69" r="B243">
        <v>59</v>
      </c>
      <c t="s" s="69" r="C243">
        <v>3373</v>
      </c>
      <c t="s" s="55" r="D243">
        <v>3374</v>
      </c>
      <c t="str" s="69" r="E243">
        <v>press_coeff_ptempa0_quantity_float32_1</v>
      </c>
      <c s="8" r="F243">
        <f>countif(E$8:E$24379,E243) - 1</f>
        <v>0</v>
      </c>
      <c t="s" s="69" r="G243">
        <v>2547</v>
      </c>
      <c t="s" s="69" r="H243">
        <v>2548</v>
      </c>
      <c s="69" r="I243"/>
      <c s="69" r="J243">
        <v>1</v>
      </c>
      <c s="69" r="K243">
        <v>-9999999</v>
      </c>
      <c t="s" s="69" r="L243">
        <v>3375</v>
      </c>
      <c s="69" r="M243">
        <v>6</v>
      </c>
      <c s="69" r="N243"/>
      <c s="69" r="O243"/>
      <c s="69" r="P243"/>
      <c s="69" r="Q243"/>
      <c s="69" r="R243"/>
      <c s="69" r="S243"/>
      <c s="69" r="T243"/>
      <c s="69" r="U243"/>
      <c s="69" r="V243"/>
      <c t="s" s="69" r="W243">
        <v>2553</v>
      </c>
      <c s="8" r="X243"/>
      <c s="69" r="Y243"/>
      <c s="8" r="Z243"/>
      <c s="8" r="AA243"/>
      <c s="8" r="AB243"/>
      <c s="8" r="AC243"/>
      <c s="8" r="AD243"/>
      <c s="8" r="AE243"/>
    </row>
    <row r="244">
      <c t="s" s="8" r="A244">
        <v>12</v>
      </c>
      <c t="s" s="69" r="B244">
        <v>59</v>
      </c>
      <c t="s" s="69" r="C244">
        <v>3376</v>
      </c>
      <c t="s" s="55" r="D244">
        <v>3377</v>
      </c>
      <c t="str" s="69" r="E244">
        <v>press_coeff_ptempa1_quantity_float32_1</v>
      </c>
      <c s="8" r="F244">
        <f>countif(E$8:E$24379,E244) - 1</f>
        <v>0</v>
      </c>
      <c t="s" s="69" r="G244">
        <v>2547</v>
      </c>
      <c t="s" s="69" r="H244">
        <v>2548</v>
      </c>
      <c s="69" r="I244"/>
      <c s="69" r="J244">
        <v>1</v>
      </c>
      <c s="69" r="K244">
        <v>-9999999</v>
      </c>
      <c t="s" s="69" r="L244">
        <v>3378</v>
      </c>
      <c s="69" r="M244">
        <v>6</v>
      </c>
      <c s="69" r="N244"/>
      <c s="69" r="O244"/>
      <c s="69" r="P244"/>
      <c s="69" r="Q244"/>
      <c s="69" r="R244"/>
      <c s="69" r="S244"/>
      <c s="69" r="T244"/>
      <c s="69" r="U244"/>
      <c s="69" r="V244"/>
      <c t="s" s="69" r="W244">
        <v>2553</v>
      </c>
      <c s="8" r="X244"/>
      <c s="69" r="Y244"/>
      <c s="8" r="Z244"/>
      <c s="8" r="AA244"/>
      <c s="8" r="AB244"/>
      <c s="8" r="AC244"/>
      <c s="8" r="AD244"/>
      <c s="8" r="AE244"/>
    </row>
    <row r="245">
      <c t="s" s="8" r="A245">
        <v>12</v>
      </c>
      <c t="s" s="69" r="B245">
        <v>59</v>
      </c>
      <c t="s" s="69" r="C245">
        <v>3379</v>
      </c>
      <c t="s" s="55" r="D245">
        <v>3380</v>
      </c>
      <c t="str" s="69" r="E245">
        <v>press_coeff_ptempa2_quantity_float32_1</v>
      </c>
      <c s="8" r="F245">
        <f>countif(E$8:E$24379,E245) - 1</f>
        <v>0</v>
      </c>
      <c t="s" s="69" r="G245">
        <v>2547</v>
      </c>
      <c t="s" s="69" r="H245">
        <v>2548</v>
      </c>
      <c s="69" r="I245"/>
      <c s="69" r="J245">
        <v>1</v>
      </c>
      <c s="69" r="K245">
        <v>-9999999</v>
      </c>
      <c t="s" s="69" r="L245">
        <v>3381</v>
      </c>
      <c s="69" r="M245">
        <v>6</v>
      </c>
      <c s="69" r="N245"/>
      <c s="69" r="O245"/>
      <c s="69" r="P245"/>
      <c s="69" r="Q245"/>
      <c s="69" r="R245"/>
      <c s="69" r="S245"/>
      <c s="69" r="T245"/>
      <c s="69" r="U245"/>
      <c s="69" r="V245"/>
      <c t="s" s="69" r="W245">
        <v>2553</v>
      </c>
      <c s="8" r="X245"/>
      <c s="69" r="Y245"/>
      <c s="8" r="Z245"/>
      <c s="8" r="AA245"/>
      <c s="8" r="AB245"/>
      <c s="8" r="AC245"/>
      <c s="8" r="AD245"/>
      <c s="8" r="AE245"/>
    </row>
    <row r="246">
      <c t="s" s="8" r="A246">
        <v>12</v>
      </c>
      <c t="s" s="69" r="B246">
        <v>59</v>
      </c>
      <c t="s" s="69" r="C246">
        <v>3382</v>
      </c>
      <c t="s" s="55" r="D246">
        <v>3383</v>
      </c>
      <c t="str" s="69" r="E246">
        <v>press_coeff_ptca0_quantity_float32_1</v>
      </c>
      <c s="8" r="F246">
        <f>countif(E$8:E$24379,E246) - 1</f>
        <v>0</v>
      </c>
      <c t="s" s="69" r="G246">
        <v>2547</v>
      </c>
      <c t="s" s="69" r="H246">
        <v>2548</v>
      </c>
      <c s="69" r="I246"/>
      <c s="69" r="J246">
        <v>1</v>
      </c>
      <c s="69" r="K246">
        <v>-9999999</v>
      </c>
      <c t="s" s="69" r="L246">
        <v>3384</v>
      </c>
      <c s="69" r="M246">
        <v>6</v>
      </c>
      <c s="69" r="N246"/>
      <c s="69" r="O246"/>
      <c s="69" r="P246"/>
      <c s="69" r="Q246"/>
      <c s="69" r="R246"/>
      <c s="69" r="S246"/>
      <c s="69" r="T246"/>
      <c s="69" r="U246"/>
      <c s="69" r="V246"/>
      <c t="s" s="69" r="W246">
        <v>2553</v>
      </c>
      <c s="8" r="X246"/>
      <c s="69" r="Y246"/>
      <c s="8" r="Z246"/>
      <c s="8" r="AA246"/>
      <c s="8" r="AB246"/>
      <c s="8" r="AC246"/>
      <c s="8" r="AD246"/>
      <c s="8" r="AE246"/>
    </row>
    <row r="247">
      <c t="s" s="8" r="A247">
        <v>12</v>
      </c>
      <c t="s" s="69" r="B247">
        <v>59</v>
      </c>
      <c t="s" s="69" r="C247">
        <v>3385</v>
      </c>
      <c t="s" s="55" r="D247">
        <v>3386</v>
      </c>
      <c t="str" s="69" r="E247">
        <v>press_coeff_ptca1_quantity_float32_1</v>
      </c>
      <c s="8" r="F247">
        <f>countif(E$8:E$24379,E247) - 1</f>
        <v>0</v>
      </c>
      <c t="s" s="69" r="G247">
        <v>2547</v>
      </c>
      <c t="s" s="69" r="H247">
        <v>2548</v>
      </c>
      <c s="69" r="I247"/>
      <c s="69" r="J247">
        <v>1</v>
      </c>
      <c s="69" r="K247">
        <v>-9999999</v>
      </c>
      <c t="s" s="69" r="L247">
        <v>3387</v>
      </c>
      <c s="69" r="M247">
        <v>6</v>
      </c>
      <c s="69" r="N247"/>
      <c s="69" r="O247"/>
      <c s="69" r="P247"/>
      <c s="69" r="Q247"/>
      <c s="69" r="R247"/>
      <c s="69" r="S247"/>
      <c s="69" r="T247"/>
      <c s="69" r="U247"/>
      <c s="69" r="V247"/>
      <c t="s" s="69" r="W247">
        <v>2553</v>
      </c>
      <c s="8" r="X247"/>
      <c s="69" r="Y247"/>
      <c s="8" r="Z247"/>
      <c s="8" r="AA247"/>
      <c s="8" r="AB247"/>
      <c s="8" r="AC247"/>
      <c s="8" r="AD247"/>
      <c s="8" r="AE247"/>
    </row>
    <row r="248">
      <c t="s" s="8" r="A248">
        <v>12</v>
      </c>
      <c t="s" s="69" r="B248">
        <v>59</v>
      </c>
      <c t="s" s="69" r="C248">
        <v>3388</v>
      </c>
      <c t="s" s="55" r="D248">
        <v>3389</v>
      </c>
      <c t="str" s="69" r="E248">
        <v>press_coeff_ptca2_quantity_float32_1</v>
      </c>
      <c s="8" r="F248">
        <f>countif(E$8:E$24379,E248) - 1</f>
        <v>0</v>
      </c>
      <c t="s" s="69" r="G248">
        <v>2547</v>
      </c>
      <c t="s" s="69" r="H248">
        <v>2548</v>
      </c>
      <c s="69" r="I248"/>
      <c s="69" r="J248">
        <v>1</v>
      </c>
      <c s="69" r="K248">
        <v>-9999999</v>
      </c>
      <c t="s" s="69" r="L248">
        <v>3390</v>
      </c>
      <c s="69" r="M248">
        <v>6</v>
      </c>
      <c s="69" r="N248"/>
      <c s="69" r="O248"/>
      <c s="69" r="P248"/>
      <c s="69" r="Q248"/>
      <c s="69" r="R248"/>
      <c s="69" r="S248"/>
      <c s="69" r="T248"/>
      <c s="69" r="U248"/>
      <c s="69" r="V248"/>
      <c t="s" s="69" r="W248">
        <v>2553</v>
      </c>
      <c s="8" r="X248"/>
      <c s="69" r="Y248"/>
      <c s="8" r="Z248"/>
      <c s="8" r="AA248"/>
      <c s="8" r="AB248"/>
      <c s="8" r="AC248"/>
      <c s="8" r="AD248"/>
      <c s="8" r="AE248"/>
    </row>
    <row r="249">
      <c t="s" s="8" r="A249">
        <v>12</v>
      </c>
      <c t="s" s="69" r="B249">
        <v>59</v>
      </c>
      <c t="s" s="69" r="C249">
        <v>3391</v>
      </c>
      <c t="s" s="55" r="D249">
        <v>3392</v>
      </c>
      <c t="str" s="69" r="E249">
        <v>press_coeff_ptcb0_quantity_float32_1</v>
      </c>
      <c s="8" r="F249">
        <f>countif(E$8:E$24379,E249) - 1</f>
        <v>0</v>
      </c>
      <c t="s" s="69" r="G249">
        <v>2547</v>
      </c>
      <c t="s" s="69" r="H249">
        <v>2548</v>
      </c>
      <c s="69" r="I249"/>
      <c s="69" r="J249">
        <v>1</v>
      </c>
      <c s="69" r="K249">
        <v>-9999999</v>
      </c>
      <c t="s" s="69" r="L249">
        <v>3393</v>
      </c>
      <c s="69" r="M249">
        <v>6</v>
      </c>
      <c s="69" r="N249"/>
      <c s="69" r="O249"/>
      <c s="69" r="P249"/>
      <c s="69" r="Q249"/>
      <c s="69" r="R249"/>
      <c s="69" r="S249"/>
      <c s="69" r="T249"/>
      <c s="69" r="U249"/>
      <c s="69" r="V249"/>
      <c t="s" s="69" r="W249">
        <v>2553</v>
      </c>
      <c s="8" r="X249"/>
      <c s="69" r="Y249"/>
      <c s="8" r="Z249"/>
      <c s="8" r="AA249"/>
      <c s="8" r="AB249"/>
      <c s="8" r="AC249"/>
      <c s="8" r="AD249"/>
      <c s="8" r="AE249"/>
    </row>
    <row r="250">
      <c t="s" s="8" r="A250">
        <v>12</v>
      </c>
      <c t="s" s="69" r="B250">
        <v>59</v>
      </c>
      <c t="s" s="69" r="C250">
        <v>3394</v>
      </c>
      <c t="s" s="55" r="D250">
        <v>3395</v>
      </c>
      <c t="str" s="69" r="E250">
        <v>press_coeff_ptcb1_quantity_float32_1</v>
      </c>
      <c s="8" r="F250">
        <f>countif(E$8:E$24379,E250) - 1</f>
        <v>0</v>
      </c>
      <c t="s" s="69" r="G250">
        <v>2547</v>
      </c>
      <c t="s" s="69" r="H250">
        <v>2548</v>
      </c>
      <c s="69" r="I250"/>
      <c s="69" r="J250">
        <v>1</v>
      </c>
      <c s="69" r="K250">
        <v>-9999999</v>
      </c>
      <c t="s" s="69" r="L250">
        <v>3396</v>
      </c>
      <c s="69" r="M250">
        <v>6</v>
      </c>
      <c s="69" r="N250"/>
      <c s="69" r="O250"/>
      <c s="69" r="P250"/>
      <c s="69" r="Q250"/>
      <c s="69" r="R250"/>
      <c s="69" r="S250"/>
      <c s="69" r="T250"/>
      <c s="69" r="U250"/>
      <c s="69" r="V250"/>
      <c t="s" s="69" r="W250">
        <v>2553</v>
      </c>
      <c s="8" r="X250"/>
      <c s="69" r="Y250"/>
      <c s="8" r="Z250"/>
      <c s="8" r="AA250"/>
      <c s="8" r="AB250"/>
      <c s="8" r="AC250"/>
      <c s="8" r="AD250"/>
      <c s="8" r="AE250"/>
    </row>
    <row r="251">
      <c t="s" s="8" r="A251">
        <v>12</v>
      </c>
      <c t="s" s="69" r="B251">
        <v>59</v>
      </c>
      <c t="s" s="69" r="C251">
        <v>3397</v>
      </c>
      <c t="s" s="55" r="D251">
        <v>3398</v>
      </c>
      <c t="str" s="69" r="E251">
        <v>press_coeff_ptcb2_quantity_float32_1</v>
      </c>
      <c s="8" r="F251">
        <f>countif(E$8:E$24379,E251) - 1</f>
        <v>0</v>
      </c>
      <c t="s" s="69" r="G251">
        <v>2547</v>
      </c>
      <c t="s" s="69" r="H251">
        <v>2548</v>
      </c>
      <c s="69" r="I251"/>
      <c s="69" r="J251">
        <v>1</v>
      </c>
      <c s="69" r="K251">
        <v>-9999999</v>
      </c>
      <c t="s" s="69" r="L251">
        <v>3399</v>
      </c>
      <c s="69" r="M251">
        <v>6</v>
      </c>
      <c s="69" r="N251"/>
      <c s="69" r="O251"/>
      <c s="69" r="P251"/>
      <c s="69" r="Q251"/>
      <c s="69" r="R251"/>
      <c s="69" r="S251"/>
      <c s="69" r="T251"/>
      <c s="69" r="U251"/>
      <c s="69" r="V251"/>
      <c t="s" s="69" r="W251">
        <v>2553</v>
      </c>
      <c s="8" r="X251"/>
      <c s="69" r="Y251"/>
      <c s="8" r="Z251"/>
      <c s="8" r="AA251"/>
      <c s="8" r="AB251"/>
      <c s="8" r="AC251"/>
      <c s="8" r="AD251"/>
      <c s="8" r="AE251"/>
    </row>
    <row r="252">
      <c t="s" s="8" r="A252">
        <v>12</v>
      </c>
      <c t="s" s="69" r="B252">
        <v>59</v>
      </c>
      <c t="s" s="69" r="C252">
        <v>3400</v>
      </c>
      <c t="s" s="55" r="D252">
        <v>3401</v>
      </c>
      <c t="str" s="69" r="E252">
        <v>ext_volt0_slope_quantity_float32_1</v>
      </c>
      <c s="8" r="F252">
        <f>countif(E$8:E$24379,E252) - 1</f>
        <v>0</v>
      </c>
      <c t="s" s="69" r="G252">
        <v>2547</v>
      </c>
      <c t="s" s="69" r="H252">
        <v>2548</v>
      </c>
      <c s="69" r="I252"/>
      <c s="69" r="J252">
        <v>1</v>
      </c>
      <c s="69" r="K252">
        <v>-9999999</v>
      </c>
      <c t="s" s="69" r="L252">
        <v>3402</v>
      </c>
      <c s="69" r="M252">
        <v>6</v>
      </c>
      <c s="69" r="N252"/>
      <c s="69" r="O252"/>
      <c s="69" r="P252"/>
      <c s="69" r="Q252"/>
      <c s="69" r="R252"/>
      <c s="69" r="S252"/>
      <c s="69" r="T252"/>
      <c s="69" r="U252"/>
      <c s="69" r="V252"/>
      <c t="s" s="69" r="W252">
        <v>2553</v>
      </c>
      <c s="8" r="X252"/>
      <c s="69" r="Y252"/>
      <c s="8" r="Z252"/>
      <c s="8" r="AA252"/>
      <c s="8" r="AB252"/>
      <c s="8" r="AC252"/>
      <c s="8" r="AD252"/>
      <c s="8" r="AE252"/>
    </row>
    <row r="253">
      <c t="s" s="8" r="A253">
        <v>12</v>
      </c>
      <c t="s" s="69" r="B253">
        <v>59</v>
      </c>
      <c t="s" s="69" r="C253">
        <v>3403</v>
      </c>
      <c t="s" s="55" r="D253">
        <v>3404</v>
      </c>
      <c t="str" s="69" r="E253">
        <v>ext_volt0_offset_quantity_float32_1</v>
      </c>
      <c s="8" r="F253">
        <f>countif(E$8:E$24379,E253) - 1</f>
        <v>0</v>
      </c>
      <c t="s" s="69" r="G253">
        <v>2547</v>
      </c>
      <c t="s" s="69" r="H253">
        <v>2548</v>
      </c>
      <c s="69" r="I253"/>
      <c s="69" r="J253">
        <v>1</v>
      </c>
      <c s="69" r="K253">
        <v>-9999999</v>
      </c>
      <c t="s" s="69" r="L253">
        <v>3405</v>
      </c>
      <c s="69" r="M253">
        <v>6</v>
      </c>
      <c s="69" r="N253"/>
      <c s="69" r="O253"/>
      <c s="69" r="P253"/>
      <c s="69" r="Q253"/>
      <c s="69" r="R253"/>
      <c s="69" r="S253"/>
      <c s="69" r="T253"/>
      <c s="69" r="U253"/>
      <c s="69" r="V253"/>
      <c t="s" s="69" r="W253">
        <v>2553</v>
      </c>
      <c s="8" r="X253"/>
      <c s="69" r="Y253"/>
      <c s="8" r="Z253"/>
      <c s="8" r="AA253"/>
      <c s="8" r="AB253"/>
      <c s="8" r="AC253"/>
      <c s="8" r="AD253"/>
      <c s="8" r="AE253"/>
    </row>
    <row r="254">
      <c t="s" s="8" r="A254">
        <v>12</v>
      </c>
      <c t="s" s="69" r="B254">
        <v>59</v>
      </c>
      <c t="s" s="69" r="C254">
        <v>3406</v>
      </c>
      <c t="s" s="55" r="D254">
        <v>3407</v>
      </c>
      <c t="str" s="69" r="E254">
        <v>ext_volt1_slope_quantity_float32_1</v>
      </c>
      <c s="8" r="F254">
        <f>countif(E$8:E$24379,E254) - 1</f>
        <v>0</v>
      </c>
      <c t="s" s="69" r="G254">
        <v>2547</v>
      </c>
      <c t="s" s="69" r="H254">
        <v>2548</v>
      </c>
      <c s="69" r="I254"/>
      <c s="69" r="J254">
        <v>1</v>
      </c>
      <c s="69" r="K254">
        <v>-9999999</v>
      </c>
      <c t="s" s="69" r="L254">
        <v>3408</v>
      </c>
      <c s="69" r="M254">
        <v>6</v>
      </c>
      <c s="69" r="N254"/>
      <c s="69" r="O254"/>
      <c s="69" r="P254"/>
      <c s="69" r="Q254"/>
      <c s="69" r="R254"/>
      <c s="69" r="S254"/>
      <c s="69" r="T254"/>
      <c s="69" r="U254"/>
      <c s="69" r="V254"/>
      <c t="s" s="69" r="W254">
        <v>2553</v>
      </c>
      <c s="8" r="X254"/>
      <c s="69" r="Y254"/>
      <c s="8" r="Z254"/>
      <c s="8" r="AA254"/>
      <c s="8" r="AB254"/>
      <c s="8" r="AC254"/>
      <c s="8" r="AD254"/>
      <c s="8" r="AE254"/>
    </row>
    <row r="255">
      <c t="s" s="8" r="A255">
        <v>12</v>
      </c>
      <c t="s" s="69" r="B255">
        <v>59</v>
      </c>
      <c t="s" s="69" r="C255">
        <v>3409</v>
      </c>
      <c t="s" s="55" r="D255">
        <v>3410</v>
      </c>
      <c t="str" s="69" r="E255">
        <v>ext_volt1_offset_quantity_float32_1</v>
      </c>
      <c s="8" r="F255">
        <f>countif(E$8:E$24379,E255) - 1</f>
        <v>0</v>
      </c>
      <c t="s" s="69" r="G255">
        <v>2547</v>
      </c>
      <c t="s" s="69" r="H255">
        <v>2548</v>
      </c>
      <c s="69" r="I255"/>
      <c s="69" r="J255">
        <v>1</v>
      </c>
      <c s="69" r="K255">
        <v>-9999999</v>
      </c>
      <c t="s" s="69" r="L255">
        <v>3411</v>
      </c>
      <c s="69" r="M255">
        <v>6</v>
      </c>
      <c s="69" r="N255"/>
      <c s="69" r="O255"/>
      <c s="69" r="P255"/>
      <c s="69" r="Q255"/>
      <c s="69" r="R255"/>
      <c s="69" r="S255"/>
      <c s="69" r="T255"/>
      <c s="69" r="U255"/>
      <c s="69" r="V255"/>
      <c t="s" s="69" r="W255">
        <v>2553</v>
      </c>
      <c s="8" r="X255"/>
      <c s="69" r="Y255"/>
      <c s="8" r="Z255"/>
      <c s="8" r="AA255"/>
      <c s="8" r="AB255"/>
      <c s="8" r="AC255"/>
      <c s="8" r="AD255"/>
      <c s="8" r="AE255"/>
    </row>
    <row r="256">
      <c t="s" s="8" r="A256">
        <v>12</v>
      </c>
      <c t="s" s="69" r="B256">
        <v>59</v>
      </c>
      <c t="s" s="69" r="C256">
        <v>3412</v>
      </c>
      <c t="s" s="55" r="D256">
        <v>3413</v>
      </c>
      <c t="str" s="69" r="E256">
        <v>ext_volt2_slope_quantity_float32_1</v>
      </c>
      <c s="8" r="F256">
        <f>countif(E$8:E$24379,E256) - 1</f>
        <v>0</v>
      </c>
      <c t="s" s="69" r="G256">
        <v>2547</v>
      </c>
      <c t="s" s="69" r="H256">
        <v>2548</v>
      </c>
      <c s="69" r="I256"/>
      <c s="69" r="J256">
        <v>1</v>
      </c>
      <c s="69" r="K256">
        <v>-9999999</v>
      </c>
      <c t="s" s="69" r="L256">
        <v>3414</v>
      </c>
      <c s="69" r="M256">
        <v>6</v>
      </c>
      <c s="69" r="N256"/>
      <c s="69" r="O256"/>
      <c s="69" r="P256"/>
      <c s="69" r="Q256"/>
      <c s="69" r="R256"/>
      <c s="69" r="S256"/>
      <c s="69" r="T256"/>
      <c s="69" r="U256"/>
      <c s="69" r="V256"/>
      <c t="s" s="69" r="W256">
        <v>2553</v>
      </c>
      <c s="8" r="X256"/>
      <c s="69" r="Y256"/>
      <c s="8" r="Z256"/>
      <c s="8" r="AA256"/>
      <c s="8" r="AB256"/>
      <c s="8" r="AC256"/>
      <c s="8" r="AD256"/>
      <c s="8" r="AE256"/>
    </row>
    <row r="257">
      <c t="s" s="8" r="A257">
        <v>12</v>
      </c>
      <c t="s" s="69" r="B257">
        <v>59</v>
      </c>
      <c t="s" s="69" r="C257">
        <v>3415</v>
      </c>
      <c t="s" s="55" r="D257">
        <v>3416</v>
      </c>
      <c t="str" s="69" r="E257">
        <v>ext_volt2_offset_quantity_float32_1</v>
      </c>
      <c s="8" r="F257">
        <f>countif(E$8:E$24379,E257) - 1</f>
        <v>0</v>
      </c>
      <c t="s" s="69" r="G257">
        <v>2547</v>
      </c>
      <c t="s" s="69" r="H257">
        <v>2548</v>
      </c>
      <c s="69" r="I257"/>
      <c s="69" r="J257">
        <v>1</v>
      </c>
      <c s="69" r="K257">
        <v>-9999999</v>
      </c>
      <c t="s" s="69" r="L257">
        <v>3417</v>
      </c>
      <c s="69" r="M257">
        <v>6</v>
      </c>
      <c s="69" r="N257"/>
      <c s="69" r="O257"/>
      <c s="69" r="P257"/>
      <c s="69" r="Q257"/>
      <c s="69" r="R257"/>
      <c s="69" r="S257"/>
      <c s="69" r="T257"/>
      <c s="69" r="U257"/>
      <c s="69" r="V257"/>
      <c t="s" s="69" r="W257">
        <v>2553</v>
      </c>
      <c s="8" r="X257"/>
      <c s="69" r="Y257"/>
      <c s="8" r="Z257"/>
      <c s="8" r="AA257"/>
      <c s="8" r="AB257"/>
      <c s="8" r="AC257"/>
      <c s="8" r="AD257"/>
      <c s="8" r="AE257"/>
    </row>
    <row r="258">
      <c t="s" s="8" r="A258">
        <v>12</v>
      </c>
      <c t="s" s="69" r="B258">
        <v>59</v>
      </c>
      <c t="s" s="69" r="C258">
        <v>3418</v>
      </c>
      <c t="s" s="55" r="D258">
        <v>3419</v>
      </c>
      <c t="str" s="69" r="E258">
        <v>ext_volt3_slope_quantity_float32_1</v>
      </c>
      <c s="8" r="F258">
        <f>countif(E$8:E$24379,E258) - 1</f>
        <v>0</v>
      </c>
      <c t="s" s="69" r="G258">
        <v>2547</v>
      </c>
      <c t="s" s="69" r="H258">
        <v>2548</v>
      </c>
      <c s="69" r="I258"/>
      <c s="69" r="J258">
        <v>1</v>
      </c>
      <c s="69" r="K258">
        <v>-9999999</v>
      </c>
      <c t="s" s="69" r="L258">
        <v>3420</v>
      </c>
      <c s="69" r="M258">
        <v>6</v>
      </c>
      <c s="69" r="N258"/>
      <c s="69" r="O258"/>
      <c s="69" r="P258"/>
      <c s="69" r="Q258"/>
      <c s="69" r="R258"/>
      <c s="69" r="S258"/>
      <c s="69" r="T258"/>
      <c s="69" r="U258"/>
      <c s="69" r="V258"/>
      <c t="s" s="69" r="W258">
        <v>2553</v>
      </c>
      <c s="8" r="X258"/>
      <c s="69" r="Y258"/>
      <c s="8" r="Z258"/>
      <c s="8" r="AA258"/>
      <c s="8" r="AB258"/>
      <c s="8" r="AC258"/>
      <c s="8" r="AD258"/>
      <c s="8" r="AE258"/>
    </row>
    <row r="259">
      <c t="s" s="8" r="A259">
        <v>12</v>
      </c>
      <c t="s" s="69" r="B259">
        <v>59</v>
      </c>
      <c t="s" s="69" r="C259">
        <v>3421</v>
      </c>
      <c t="s" s="55" r="D259">
        <v>3422</v>
      </c>
      <c t="str" s="69" r="E259">
        <v>ext_volt3_offset_quantity_float32_1</v>
      </c>
      <c s="8" r="F259">
        <f>countif(E$8:E$24379,E259) - 1</f>
        <v>0</v>
      </c>
      <c t="s" s="69" r="G259">
        <v>2547</v>
      </c>
      <c t="s" s="69" r="H259">
        <v>2548</v>
      </c>
      <c s="69" r="I259"/>
      <c s="69" r="J259">
        <v>1</v>
      </c>
      <c s="69" r="K259">
        <v>-9999999</v>
      </c>
      <c t="s" s="69" r="L259">
        <v>3423</v>
      </c>
      <c s="69" r="M259">
        <v>6</v>
      </c>
      <c s="69" r="N259"/>
      <c s="69" r="O259"/>
      <c s="69" r="P259"/>
      <c s="69" r="Q259"/>
      <c s="69" r="R259"/>
      <c s="69" r="S259"/>
      <c s="69" r="T259"/>
      <c s="69" r="U259"/>
      <c s="69" r="V259"/>
      <c t="s" s="69" r="W259">
        <v>2553</v>
      </c>
      <c s="8" r="X259"/>
      <c s="69" r="Y259"/>
      <c s="8" r="Z259"/>
      <c s="8" r="AA259"/>
      <c s="8" r="AB259"/>
      <c s="8" r="AC259"/>
      <c s="8" r="AD259"/>
      <c s="8" r="AE259"/>
    </row>
    <row r="260">
      <c t="s" s="8" r="A260">
        <v>12</v>
      </c>
      <c t="s" s="69" r="B260">
        <v>59</v>
      </c>
      <c t="s" s="69" r="C260">
        <v>3424</v>
      </c>
      <c t="s" s="55" r="D260">
        <v>3425</v>
      </c>
      <c t="str" s="69" r="E260">
        <v>ext_volt4_slope_quantity_float32_1</v>
      </c>
      <c s="8" r="F260">
        <f>countif(E$8:E$24379,E260) - 1</f>
        <v>0</v>
      </c>
      <c t="s" s="69" r="G260">
        <v>2547</v>
      </c>
      <c t="s" s="69" r="H260">
        <v>2548</v>
      </c>
      <c s="69" r="I260"/>
      <c s="69" r="J260">
        <v>1</v>
      </c>
      <c s="69" r="K260">
        <v>-9999999</v>
      </c>
      <c t="s" s="69" r="L260">
        <v>3426</v>
      </c>
      <c s="69" r="M260">
        <v>6</v>
      </c>
      <c s="69" r="N260"/>
      <c s="69" r="O260"/>
      <c s="69" r="P260"/>
      <c s="69" r="Q260"/>
      <c s="69" r="R260"/>
      <c s="69" r="S260"/>
      <c s="69" r="T260"/>
      <c s="69" r="U260"/>
      <c s="69" r="V260"/>
      <c t="s" s="69" r="W260">
        <v>2553</v>
      </c>
      <c s="8" r="X260"/>
      <c s="69" r="Y260"/>
      <c s="8" r="Z260"/>
      <c s="8" r="AA260"/>
      <c s="8" r="AB260"/>
      <c s="8" r="AC260"/>
      <c s="8" r="AD260"/>
      <c s="8" r="AE260"/>
    </row>
    <row r="261">
      <c t="s" s="8" r="A261">
        <v>12</v>
      </c>
      <c t="s" s="69" r="B261">
        <v>59</v>
      </c>
      <c t="s" s="69" r="C261">
        <v>3427</v>
      </c>
      <c t="s" s="55" r="D261">
        <v>3428</v>
      </c>
      <c t="str" s="69" r="E261">
        <v>ext_volt4_offset_quantity_float32_1</v>
      </c>
      <c s="8" r="F261">
        <f>countif(E$8:E$24379,E261) - 1</f>
        <v>0</v>
      </c>
      <c t="s" s="69" r="G261">
        <v>2547</v>
      </c>
      <c t="s" s="69" r="H261">
        <v>2548</v>
      </c>
      <c s="69" r="I261"/>
      <c s="69" r="J261">
        <v>1</v>
      </c>
      <c s="69" r="K261">
        <v>-9999999</v>
      </c>
      <c t="s" s="69" r="L261">
        <v>3429</v>
      </c>
      <c s="69" r="M261">
        <v>6</v>
      </c>
      <c s="69" r="N261"/>
      <c s="69" r="O261"/>
      <c s="69" r="P261"/>
      <c s="69" r="Q261"/>
      <c s="69" r="R261"/>
      <c s="69" r="S261"/>
      <c s="69" r="T261"/>
      <c s="69" r="U261"/>
      <c s="69" r="V261"/>
      <c t="s" s="69" r="W261">
        <v>2553</v>
      </c>
      <c s="8" r="X261"/>
      <c s="69" r="Y261"/>
      <c s="8" r="Z261"/>
      <c s="8" r="AA261"/>
      <c s="8" r="AB261"/>
      <c s="8" r="AC261"/>
      <c s="8" r="AD261"/>
      <c s="8" r="AE261"/>
    </row>
    <row r="262">
      <c t="s" s="8" r="A262">
        <v>12</v>
      </c>
      <c t="s" s="69" r="B262">
        <v>59</v>
      </c>
      <c t="s" s="69" r="C262">
        <v>3430</v>
      </c>
      <c t="s" s="55" r="D262">
        <v>3431</v>
      </c>
      <c t="str" s="69" r="E262">
        <v>ext_volt5_slope_quantity_float32_1</v>
      </c>
      <c s="8" r="F262">
        <f>countif(E$8:E$24379,E262) - 1</f>
        <v>0</v>
      </c>
      <c t="s" s="69" r="G262">
        <v>2547</v>
      </c>
      <c t="s" s="69" r="H262">
        <v>2548</v>
      </c>
      <c s="69" r="I262"/>
      <c s="69" r="J262">
        <v>1</v>
      </c>
      <c s="69" r="K262">
        <v>-9999999</v>
      </c>
      <c t="s" s="69" r="L262">
        <v>3432</v>
      </c>
      <c s="69" r="M262">
        <v>6</v>
      </c>
      <c s="69" r="N262"/>
      <c s="69" r="O262"/>
      <c s="69" r="P262"/>
      <c s="69" r="Q262"/>
      <c s="69" r="R262"/>
      <c s="69" r="S262"/>
      <c s="69" r="T262"/>
      <c s="69" r="U262"/>
      <c s="69" r="V262"/>
      <c t="s" s="69" r="W262">
        <v>2553</v>
      </c>
      <c s="8" r="X262"/>
      <c s="69" r="Y262"/>
      <c s="8" r="Z262"/>
      <c s="8" r="AA262"/>
      <c s="8" r="AB262"/>
      <c s="8" r="AC262"/>
      <c s="8" r="AD262"/>
      <c s="8" r="AE262"/>
    </row>
    <row r="263">
      <c t="s" s="8" r="A263">
        <v>12</v>
      </c>
      <c t="s" s="69" r="B263">
        <v>59</v>
      </c>
      <c t="s" s="69" r="C263">
        <v>3433</v>
      </c>
      <c t="s" s="55" r="D263">
        <v>3434</v>
      </c>
      <c t="str" s="69" r="E263">
        <v>ext_volt5_offset_quantity_float32_1</v>
      </c>
      <c s="8" r="F263">
        <f>countif(E$8:E$24379,E263) - 1</f>
        <v>0</v>
      </c>
      <c t="s" s="69" r="G263">
        <v>2547</v>
      </c>
      <c t="s" s="69" r="H263">
        <v>2548</v>
      </c>
      <c s="69" r="I263"/>
      <c s="69" r="J263">
        <v>1</v>
      </c>
      <c s="69" r="K263">
        <v>-9999999</v>
      </c>
      <c t="s" s="69" r="L263">
        <v>3435</v>
      </c>
      <c s="69" r="M263">
        <v>6</v>
      </c>
      <c s="69" r="N263"/>
      <c s="69" r="O263"/>
      <c s="69" r="P263"/>
      <c s="69" r="Q263"/>
      <c s="69" r="R263"/>
      <c s="69" r="S263"/>
      <c s="69" r="T263"/>
      <c s="69" r="U263"/>
      <c s="69" r="V263"/>
      <c t="s" s="69" r="W263">
        <v>2553</v>
      </c>
      <c s="8" r="X263"/>
      <c s="69" r="Y263"/>
      <c s="8" r="Z263"/>
      <c s="8" r="AA263"/>
      <c s="8" r="AB263"/>
      <c s="8" r="AC263"/>
      <c s="8" r="AD263"/>
      <c s="8" r="AE263"/>
    </row>
    <row r="264">
      <c t="s" s="8" r="A264">
        <v>12</v>
      </c>
      <c t="s" s="69" r="B264">
        <v>59</v>
      </c>
      <c t="s" s="69" r="C264">
        <v>3436</v>
      </c>
      <c t="s" s="55" r="D264">
        <v>3437</v>
      </c>
      <c t="str" s="69" r="E264">
        <v>ext_freq_sf_quantity_float32_1</v>
      </c>
      <c s="8" r="F264">
        <f>countif(E$8:E$24379,E264) - 1</f>
        <v>0</v>
      </c>
      <c t="s" s="69" r="G264">
        <v>2547</v>
      </c>
      <c t="s" s="69" r="H264">
        <v>2548</v>
      </c>
      <c s="69" r="I264"/>
      <c s="69" r="J264">
        <v>1</v>
      </c>
      <c s="69" r="K264">
        <v>-9999999</v>
      </c>
      <c t="s" s="69" r="L264">
        <v>3438</v>
      </c>
      <c s="69" r="M264">
        <v>6</v>
      </c>
      <c s="69" r="N264"/>
      <c s="69" r="O264"/>
      <c s="69" r="P264"/>
      <c s="69" r="Q264"/>
      <c s="69" r="R264"/>
      <c s="69" r="S264"/>
      <c s="69" r="T264"/>
      <c s="69" r="U264"/>
      <c s="69" r="V264"/>
      <c t="s" s="69" r="W264">
        <v>2553</v>
      </c>
      <c s="8" r="X264"/>
      <c s="69" r="Y264"/>
      <c s="8" r="Z264"/>
      <c s="8" r="AA264"/>
      <c s="8" r="AB264"/>
      <c s="8" r="AC264"/>
      <c s="8" r="AD264"/>
      <c s="8" r="AE264"/>
    </row>
    <row r="265">
      <c t="s" s="8" r="A265">
        <v>12</v>
      </c>
      <c t="s" s="69" r="B265">
        <v>59</v>
      </c>
      <c t="s" s="69" r="C265">
        <v>3439</v>
      </c>
      <c t="s" s="55" r="D265">
        <v>3440</v>
      </c>
      <c t="str" s="69" r="E265">
        <v>press_coeff_pslope_quantity_float32_1</v>
      </c>
      <c s="8" r="F265">
        <f>countif(E$8:E$24379,E265) - 1</f>
        <v>0</v>
      </c>
      <c t="s" s="69" r="G265">
        <v>2547</v>
      </c>
      <c t="s" s="69" r="H265">
        <v>2548</v>
      </c>
      <c s="69" r="I265"/>
      <c s="69" r="J265">
        <v>1</v>
      </c>
      <c s="69" r="K265">
        <v>-9999999</v>
      </c>
      <c t="s" s="69" r="L265">
        <v>3441</v>
      </c>
      <c s="69" r="M265">
        <v>6</v>
      </c>
      <c s="69" r="N265"/>
      <c s="69" r="O265"/>
      <c s="69" r="P265"/>
      <c s="69" r="Q265"/>
      <c s="69" r="R265"/>
      <c s="69" r="S265"/>
      <c s="69" r="T265"/>
      <c s="69" r="U265"/>
      <c s="69" r="V265"/>
      <c t="s" s="69" r="W265">
        <v>2553</v>
      </c>
      <c s="8" r="X265"/>
      <c s="69" r="Y265"/>
      <c s="8" r="Z265"/>
      <c s="8" r="AA265"/>
      <c s="8" r="AB265"/>
      <c s="8" r="AC265"/>
      <c s="8" r="AD265"/>
      <c s="8" r="AE265"/>
    </row>
    <row r="266">
      <c t="s" s="8" r="A266">
        <v>12</v>
      </c>
      <c t="s" s="69" r="B266">
        <v>59</v>
      </c>
      <c t="s" s="69" r="C266">
        <v>3442</v>
      </c>
      <c t="s" s="55" r="D266">
        <v>3443</v>
      </c>
      <c t="str" s="69" r="E266">
        <v>temp_sensor_serial_number_quantity_int32_1</v>
      </c>
      <c s="8" r="F266">
        <f>countif(E$8:E$24379,E266) - 1</f>
        <v>0</v>
      </c>
      <c t="s" s="69" r="G266">
        <v>2547</v>
      </c>
      <c t="s" s="69" r="H266">
        <v>2616</v>
      </c>
      <c s="69" r="I266"/>
      <c s="69" r="J266">
        <v>1</v>
      </c>
      <c s="69" r="K266">
        <v>-9999999</v>
      </c>
      <c t="s" s="69" r="L266">
        <v>3444</v>
      </c>
      <c s="69" r="M266">
        <v>0</v>
      </c>
      <c s="69" r="N266"/>
      <c s="69" r="O266"/>
      <c s="69" r="P266"/>
      <c s="69" r="Q266"/>
      <c s="69" r="R266"/>
      <c s="69" r="S266"/>
      <c s="69" r="T266"/>
      <c s="69" r="U266"/>
      <c s="69" r="V266"/>
      <c t="s" s="69" r="W266">
        <v>2553</v>
      </c>
      <c s="8" r="X266"/>
      <c s="69" r="Y266"/>
      <c s="8" r="Z266"/>
      <c s="8" r="AA266"/>
      <c s="8" r="AB266"/>
      <c s="8" r="AC266"/>
      <c s="8" r="AD266"/>
      <c s="8" r="AE266"/>
    </row>
    <row r="267">
      <c t="s" s="8" r="A267">
        <v>12</v>
      </c>
      <c t="s" s="69" r="B267">
        <v>59</v>
      </c>
      <c t="s" s="69" r="C267">
        <v>3445</v>
      </c>
      <c t="s" s="55" r="D267">
        <v>3446</v>
      </c>
      <c t="str" s="69" r="E267">
        <v>cond_sensor_serial_number_quantity_int32_1</v>
      </c>
      <c s="8" r="F267">
        <f>countif(E$8:E$24379,E267) - 1</f>
        <v>0</v>
      </c>
      <c t="s" s="69" r="G267">
        <v>2547</v>
      </c>
      <c t="s" s="69" r="H267">
        <v>2616</v>
      </c>
      <c s="69" r="I267"/>
      <c s="69" r="J267">
        <v>1</v>
      </c>
      <c s="69" r="K267">
        <v>-9999999</v>
      </c>
      <c t="s" s="69" r="L267">
        <v>3447</v>
      </c>
      <c s="69" r="M267">
        <v>0</v>
      </c>
      <c s="69" r="N267"/>
      <c s="69" r="O267"/>
      <c s="69" r="P267"/>
      <c s="69" r="Q267"/>
      <c s="69" r="R267"/>
      <c s="69" r="S267"/>
      <c s="69" r="T267"/>
      <c s="69" r="U267"/>
      <c s="69" r="V267"/>
      <c t="s" s="69" r="W267">
        <v>2553</v>
      </c>
      <c s="8" r="X267"/>
      <c s="69" r="Y267"/>
      <c s="8" r="Z267"/>
      <c s="8" r="AA267"/>
      <c s="8" r="AB267"/>
      <c s="8" r="AC267"/>
      <c s="8" r="AD267"/>
      <c s="8" r="AE267"/>
    </row>
    <row r="268">
      <c t="s" s="8" r="A268">
        <v>12</v>
      </c>
      <c t="s" s="69" r="B268">
        <v>59</v>
      </c>
      <c t="s" s="69" r="C268">
        <v>3448</v>
      </c>
      <c t="s" s="55" r="D268">
        <v>3449</v>
      </c>
      <c t="str" s="69" r="E268">
        <v>command_set_version_array_quantity_str_1</v>
      </c>
      <c s="8" r="F268">
        <f>countif(E$8:E$24379,E268) - 1</f>
        <v>0</v>
      </c>
      <c t="s" s="69" r="G268">
        <v>2615</v>
      </c>
      <c t="s" s="8" r="H268">
        <v>2849</v>
      </c>
      <c s="69" r="I268"/>
      <c s="69" r="J268">
        <v>1</v>
      </c>
      <c s="69" r="K268">
        <v>-9999999</v>
      </c>
      <c t="s" s="69" r="L268">
        <v>3450</v>
      </c>
      <c s="69" r="M268">
        <v>0</v>
      </c>
      <c s="69" r="N268"/>
      <c s="69" r="O268"/>
      <c s="69" r="P268"/>
      <c s="69" r="Q268"/>
      <c s="69" r="R268"/>
      <c s="69" r="S268"/>
      <c s="69" r="T268"/>
      <c s="69" r="U268"/>
      <c s="69" r="V268"/>
      <c t="s" s="69" r="W268">
        <v>2553</v>
      </c>
      <c s="8" r="X268"/>
      <c s="69" r="Y268"/>
      <c s="8" r="Z268"/>
      <c s="8" r="AA268"/>
      <c s="8" r="AB268"/>
      <c s="8" r="AC268"/>
      <c s="8" r="AD268"/>
      <c s="8" r="AE268"/>
    </row>
    <row r="269">
      <c t="s" s="8" r="A269">
        <v>12</v>
      </c>
      <c t="s" s="69" r="B269">
        <v>59</v>
      </c>
      <c t="s" s="69" r="C269">
        <v>3451</v>
      </c>
      <c t="s" s="55" r="D269">
        <v>3452</v>
      </c>
      <c t="str" s="69" r="E269">
        <v>paros_integration_quantity_float32_s</v>
      </c>
      <c s="8" r="F269">
        <f>countif(E$8:E$24379,E269) - 1</f>
        <v>0</v>
      </c>
      <c t="s" s="8" r="G269">
        <v>2547</v>
      </c>
      <c t="s" s="8" r="H269">
        <v>2548</v>
      </c>
      <c s="69" r="I269"/>
      <c t="s" s="69" r="J269">
        <v>2668</v>
      </c>
      <c s="69" r="K269">
        <v>-9999999</v>
      </c>
      <c t="s" s="69" r="L269">
        <v>3453</v>
      </c>
      <c s="69" r="M269">
        <v>1</v>
      </c>
      <c s="69" r="N269"/>
      <c s="69" r="O269"/>
      <c s="69" r="P269"/>
      <c s="69" r="Q269"/>
      <c s="69" r="R269"/>
      <c s="69" r="S269"/>
      <c s="69" r="T269"/>
      <c s="69" r="U269"/>
      <c t="s" s="69" r="V269">
        <v>3454</v>
      </c>
      <c t="s" s="69" r="W269">
        <v>2553</v>
      </c>
      <c s="8" r="X269"/>
      <c s="69" r="Y269"/>
      <c s="8" r="Z269"/>
      <c s="8" r="AA269"/>
      <c s="8" r="AB269"/>
      <c s="8" r="AC269"/>
      <c s="8" r="AD269"/>
      <c s="8" r="AE269"/>
    </row>
    <row r="270">
      <c t="s" s="8" r="A270">
        <v>12</v>
      </c>
      <c t="s" s="69" r="B270">
        <v>59</v>
      </c>
      <c t="s" s="69" r="C270">
        <v>3455</v>
      </c>
      <c t="s" s="55" r="D270">
        <v>3456</v>
      </c>
      <c t="str" s="69" r="E270">
        <v>assembly_number_array_quantity_str_1</v>
      </c>
      <c s="8" r="F270">
        <f>countif(E$8:E$24379,E270) - 1</f>
        <v>0</v>
      </c>
      <c t="s" s="69" r="G270">
        <v>2615</v>
      </c>
      <c t="s" s="8" r="H270">
        <v>2849</v>
      </c>
      <c s="69" r="I270"/>
      <c s="69" r="J270">
        <v>1</v>
      </c>
      <c t="s" s="8" r="K270">
        <v>2850</v>
      </c>
      <c t="s" s="69" r="L270">
        <v>3457</v>
      </c>
      <c s="69" r="M270">
        <v>0</v>
      </c>
      <c s="69" r="N270"/>
      <c s="69" r="O270"/>
      <c s="69" r="P270"/>
      <c s="69" r="Q270"/>
      <c s="69" r="R270"/>
      <c s="69" r="S270"/>
      <c s="69" r="T270"/>
      <c s="69" r="U270"/>
      <c s="69" r="V270"/>
      <c t="s" s="69" r="W270">
        <v>2553</v>
      </c>
      <c s="8" r="X270"/>
      <c s="69" r="Y270"/>
      <c s="8" r="Z270"/>
      <c s="8" r="AA270"/>
      <c s="8" r="AB270"/>
      <c s="8" r="AC270"/>
      <c s="8" r="AD270"/>
      <c s="8" r="AE270"/>
    </row>
    <row r="271">
      <c t="s" s="8" r="A271">
        <v>12</v>
      </c>
      <c t="s" s="69" r="B271">
        <v>59</v>
      </c>
      <c t="s" s="69" r="C271">
        <v>3458</v>
      </c>
      <c t="s" s="55" r="D271">
        <v>3459</v>
      </c>
      <c t="str" s="69" r="E271">
        <v>output_sigmat_boolean_int8_1</v>
      </c>
      <c s="8" r="F271">
        <f>countif(E$8:E$24379,E271) - 1</f>
        <v>0</v>
      </c>
      <c t="s" s="8" r="G271">
        <v>2680</v>
      </c>
      <c t="s" s="8" r="H271">
        <v>2627</v>
      </c>
      <c s="69" r="I271"/>
      <c s="69" r="J271">
        <v>1</v>
      </c>
      <c s="69" r="K271">
        <v>-9</v>
      </c>
      <c t="s" s="69" r="L271">
        <v>3460</v>
      </c>
      <c s="69" r="M271">
        <v>0</v>
      </c>
      <c s="69" r="N271"/>
      <c s="69" r="O271"/>
      <c s="69" r="P271"/>
      <c s="69" r="Q271"/>
      <c s="69" r="R271"/>
      <c s="69" r="S271"/>
      <c s="69" r="T271"/>
      <c s="69" r="U271"/>
      <c s="69" r="V271"/>
      <c t="s" s="69" r="W271">
        <v>2553</v>
      </c>
      <c s="8" r="X271"/>
      <c s="69" r="Y271"/>
      <c s="8" r="Z271"/>
      <c s="8" r="AA271"/>
      <c s="8" r="AB271"/>
      <c s="8" r="AC271"/>
      <c s="8" r="AD271"/>
      <c s="8" r="AE271"/>
    </row>
    <row r="272">
      <c t="s" s="8" r="A272">
        <v>12</v>
      </c>
      <c t="s" s="69" r="B272">
        <v>59</v>
      </c>
      <c t="s" s="69" r="C272">
        <v>3461</v>
      </c>
      <c t="s" s="55" r="D272">
        <v>3462</v>
      </c>
      <c t="str" s="69" r="E272">
        <v>num_events_quantity_int32_counts</v>
      </c>
      <c s="8" r="F272">
        <f>countif(E$8:E$24379,E272) - 1</f>
        <v>0</v>
      </c>
      <c t="s" s="8" r="G272">
        <v>2547</v>
      </c>
      <c t="s" s="8" r="H272">
        <v>2616</v>
      </c>
      <c s="69" r="I272"/>
      <c t="s" s="69" r="J272">
        <v>2618</v>
      </c>
      <c s="69" r="K272">
        <v>-9999999</v>
      </c>
      <c t="s" s="69" r="L272">
        <v>3463</v>
      </c>
      <c s="69" r="M272">
        <v>0</v>
      </c>
      <c s="69" r="N272"/>
      <c s="69" r="O272"/>
      <c s="69" r="P272"/>
      <c s="69" r="Q272"/>
      <c s="69" r="R272"/>
      <c s="69" r="S272"/>
      <c s="69" r="T272"/>
      <c s="69" r="U272"/>
      <c s="69" r="V272"/>
      <c t="s" s="69" r="W272">
        <v>2553</v>
      </c>
      <c s="8" r="X272"/>
      <c s="69" r="Y272"/>
      <c s="8" r="Z272"/>
      <c s="8" r="AA272"/>
      <c s="8" r="AB272"/>
      <c s="8" r="AC272"/>
      <c s="8" r="AD272"/>
      <c s="8" r="AE272"/>
    </row>
    <row r="273">
      <c t="s" s="8" r="A273">
        <v>12</v>
      </c>
      <c t="s" s="69" r="B273">
        <v>59</v>
      </c>
      <c t="s" s="69" r="C273">
        <v>3464</v>
      </c>
      <c t="s" s="55" r="D273">
        <v>3465</v>
      </c>
      <c t="str" s="69" r="E273">
        <v>samples_free_quantity_int32_counts</v>
      </c>
      <c s="8" r="F273">
        <f>countif(E$8:E$24379,E273) - 1</f>
        <v>0</v>
      </c>
      <c t="s" s="8" r="G273">
        <v>2547</v>
      </c>
      <c t="s" s="8" r="H273">
        <v>2616</v>
      </c>
      <c s="69" r="I273"/>
      <c t="s" s="69" r="J273">
        <v>2618</v>
      </c>
      <c s="69" r="K273">
        <v>-9999999</v>
      </c>
      <c t="s" s="69" r="L273">
        <v>3466</v>
      </c>
      <c s="69" r="M273">
        <v>0</v>
      </c>
      <c s="69" r="N273"/>
      <c s="69" r="O273"/>
      <c s="69" r="P273"/>
      <c s="69" r="Q273"/>
      <c s="69" r="R273"/>
      <c s="69" r="S273"/>
      <c s="69" r="T273"/>
      <c s="69" r="U273"/>
      <c s="69" r="V273"/>
      <c t="s" s="69" r="W273">
        <v>2553</v>
      </c>
      <c s="8" r="X273"/>
      <c s="69" r="Y273"/>
      <c s="8" r="Z273"/>
      <c s="8" r="AA273"/>
      <c s="8" r="AB273"/>
      <c s="8" r="AC273"/>
      <c s="8" r="AD273"/>
      <c s="8" r="AE273"/>
    </row>
    <row r="274">
      <c t="s" s="8" r="A274">
        <v>12</v>
      </c>
      <c t="s" s="69" r="B274">
        <v>59</v>
      </c>
      <c t="s" s="69" r="C274">
        <v>3467</v>
      </c>
      <c t="s" s="55" r="D274">
        <v>3468</v>
      </c>
      <c t="str" s="69" r="E274">
        <v>sample_length_quantity_int32_bytes</v>
      </c>
      <c s="8" r="F274">
        <f>countif(E$8:E$24379,E274) - 1</f>
        <v>0</v>
      </c>
      <c t="s" s="8" r="G274">
        <v>2547</v>
      </c>
      <c t="s" s="8" r="H274">
        <v>2616</v>
      </c>
      <c s="69" r="I274"/>
      <c t="s" s="69" r="J274">
        <v>3282</v>
      </c>
      <c s="69" r="K274">
        <v>-9999999</v>
      </c>
      <c t="s" s="69" r="L274">
        <v>3469</v>
      </c>
      <c s="69" r="M274">
        <v>0</v>
      </c>
      <c s="69" r="N274"/>
      <c s="69" r="O274"/>
      <c s="69" r="P274"/>
      <c s="69" r="Q274"/>
      <c s="69" r="R274"/>
      <c s="69" r="S274"/>
      <c s="69" r="T274"/>
      <c s="69" r="U274"/>
      <c s="69" r="V274"/>
      <c t="s" s="69" r="W274">
        <v>2553</v>
      </c>
      <c s="8" r="X274"/>
      <c s="69" r="Y274"/>
      <c s="8" r="Z274"/>
      <c s="8" r="AA274"/>
      <c s="8" r="AB274"/>
      <c s="8" r="AC274"/>
      <c s="8" r="AD274"/>
      <c s="8" r="AE274"/>
    </row>
    <row r="275">
      <c t="s" s="8" r="A275">
        <v>12</v>
      </c>
      <c t="s" s="69" r="B275">
        <v>59</v>
      </c>
      <c t="s" s="69" r="C275">
        <v>3470</v>
      </c>
      <c t="s" s="55" r="D275">
        <v>3471</v>
      </c>
      <c t="str" s="69" r="E275">
        <v>headers_quantity_int32_counts</v>
      </c>
      <c s="8" r="F275">
        <f>countif(E$8:E$24379,E275) - 1</f>
        <v>0</v>
      </c>
      <c t="s" s="8" r="G275">
        <v>2547</v>
      </c>
      <c t="s" s="8" r="H275">
        <v>2616</v>
      </c>
      <c s="69" r="I275"/>
      <c t="s" s="69" r="J275">
        <v>2618</v>
      </c>
      <c s="69" r="K275">
        <v>-9999999</v>
      </c>
      <c t="s" s="69" r="L275">
        <v>3472</v>
      </c>
      <c s="69" r="M275">
        <v>0</v>
      </c>
      <c s="69" r="N275"/>
      <c s="69" r="O275"/>
      <c s="69" r="P275"/>
      <c s="69" r="Q275"/>
      <c s="69" r="R275"/>
      <c s="69" r="S275"/>
      <c s="69" r="T275"/>
      <c s="69" r="U275"/>
      <c s="69" r="V275"/>
      <c t="s" s="69" r="W275">
        <v>2553</v>
      </c>
      <c s="8" r="X275"/>
      <c s="69" r="Y275"/>
      <c s="8" r="Z275"/>
      <c s="8" r="AA275"/>
      <c s="8" r="AB275"/>
      <c s="8" r="AC275"/>
      <c s="8" r="AD275"/>
      <c s="8" r="AE275"/>
    </row>
    <row r="276">
      <c t="s" s="8" r="A276">
        <v>12</v>
      </c>
      <c t="s" s="69" r="B276">
        <v>59</v>
      </c>
      <c t="s" s="69" r="C276">
        <v>3473</v>
      </c>
      <c t="s" s="55" r="D276">
        <v>3474</v>
      </c>
      <c t="str" s="69" r="E276">
        <v>output_executed_tag_boolean_int8_1</v>
      </c>
      <c s="8" r="F276">
        <f>countif(E$8:E$24379,E276) - 1</f>
        <v>0</v>
      </c>
      <c t="s" s="8" r="G276">
        <v>2680</v>
      </c>
      <c t="s" s="8" r="H276">
        <v>2627</v>
      </c>
      <c s="69" r="I276"/>
      <c s="69" r="J276">
        <v>1</v>
      </c>
      <c s="69" r="K276">
        <v>-9</v>
      </c>
      <c t="s" s="69" r="L276">
        <v>3475</v>
      </c>
      <c s="69" r="M276">
        <v>0</v>
      </c>
      <c s="69" r="N276"/>
      <c s="69" r="O276"/>
      <c s="69" r="P276"/>
      <c s="69" r="Q276"/>
      <c s="69" r="R276"/>
      <c s="69" r="S276"/>
      <c s="69" r="T276"/>
      <c s="69" r="U276"/>
      <c s="69" r="V276"/>
      <c t="s" s="69" r="W276">
        <v>2553</v>
      </c>
      <c s="8" r="X276"/>
      <c s="69" r="Y276"/>
      <c s="8" r="Z276"/>
      <c s="8" r="AA276"/>
      <c s="8" r="AB276"/>
      <c s="8" r="AC276"/>
      <c s="8" r="AD276"/>
      <c s="8" r="AE276"/>
    </row>
    <row r="277">
      <c t="s" s="8" r="A277">
        <v>12</v>
      </c>
      <c t="str" s="69" r="B277">
        <f>hyperlink("https://confluence.oceanobservatories.org/display/instruments/PREST+Driver","PREST")</f>
        <v>PREST</v>
      </c>
      <c t="s" s="69" r="C277">
        <v>3476</v>
      </c>
      <c t="s" s="55" r="D277">
        <v>3477</v>
      </c>
      <c t="str" s="69" r="E277">
        <v>set_timeout_quantity_int32_ms</v>
      </c>
      <c s="8" r="F277">
        <f>countif(E$8:E$24379,E277) - 1</f>
        <v>0</v>
      </c>
      <c t="s" s="69" r="G277">
        <v>2547</v>
      </c>
      <c t="s" s="69" r="H277">
        <v>2616</v>
      </c>
      <c s="69" r="I277"/>
      <c t="s" s="69" r="J277">
        <v>3478</v>
      </c>
      <c s="69" r="K277">
        <v>-9999999</v>
      </c>
      <c t="s" s="69" r="L277">
        <v>3479</v>
      </c>
      <c s="69" r="M277">
        <v>0</v>
      </c>
      <c s="69" r="N277"/>
      <c s="69" r="O277"/>
      <c s="69" r="P277"/>
      <c s="69" r="Q277"/>
      <c s="69" r="R277"/>
      <c s="69" r="S277"/>
      <c s="69" r="T277"/>
      <c s="69" r="U277"/>
      <c t="s" s="69" r="V277">
        <v>3480</v>
      </c>
      <c t="s" s="8" r="W277">
        <v>2553</v>
      </c>
      <c s="8" r="X277"/>
      <c s="69" r="Y277"/>
      <c s="8" r="Z277"/>
      <c s="8" r="AA277"/>
      <c s="8" r="AB277"/>
      <c s="8" r="AC277"/>
      <c s="8" r="AD277"/>
      <c s="8" r="AE277"/>
    </row>
    <row r="278">
      <c t="s" s="8" r="A278">
        <v>12</v>
      </c>
      <c t="str" s="69" r="B278">
        <f>hyperlink("https://confluence.oceanobservatories.org/display/instruments/PREST+Driver","PREST")</f>
        <v>PREST</v>
      </c>
      <c t="s" s="69" r="C278">
        <v>3481</v>
      </c>
      <c t="s" s="55" r="D278">
        <v>3482</v>
      </c>
      <c t="str" s="69" r="E278">
        <v>set_timeout_max_quantity_int32_ms</v>
      </c>
      <c s="8" r="F278">
        <f>countif(E$8:E$24379,E278) - 1</f>
        <v>0</v>
      </c>
      <c t="s" s="69" r="G278">
        <v>2547</v>
      </c>
      <c t="s" s="69" r="H278">
        <v>2616</v>
      </c>
      <c s="69" r="I278"/>
      <c t="s" s="69" r="J278">
        <v>3478</v>
      </c>
      <c s="69" r="K278">
        <v>-9999999</v>
      </c>
      <c t="s" s="69" r="L278">
        <v>3483</v>
      </c>
      <c s="69" r="M278">
        <v>0</v>
      </c>
      <c s="69" r="N278"/>
      <c s="69" r="O278"/>
      <c s="69" r="P278"/>
      <c s="69" r="Q278"/>
      <c s="69" r="R278"/>
      <c s="69" r="S278"/>
      <c s="69" r="T278"/>
      <c s="69" r="U278"/>
      <c t="s" s="69" r="V278">
        <v>3480</v>
      </c>
      <c t="s" s="8" r="W278">
        <v>2553</v>
      </c>
      <c s="8" r="X278"/>
      <c s="69" r="Y278"/>
      <c s="8" r="Z278"/>
      <c s="8" r="AA278"/>
      <c s="8" r="AB278"/>
      <c s="8" r="AC278"/>
      <c s="8" r="AD278"/>
      <c s="8" r="AE278"/>
    </row>
    <row r="279">
      <c t="s" s="8" r="A279">
        <v>12</v>
      </c>
      <c t="str" s="69" r="B279">
        <f>hyperlink("https://confluence.oceanobservatories.org/display/instruments/PREST+Driver","PREST")</f>
        <v>PREST</v>
      </c>
      <c t="s" s="69" r="C279">
        <v>3484</v>
      </c>
      <c t="s" s="55" r="D279">
        <v>3485</v>
      </c>
      <c t="str" s="69" r="E279">
        <v>set_timeout_icd_quantity_int32_ms</v>
      </c>
      <c s="8" r="F279">
        <f>countif(E$8:E$24379,E279) - 1</f>
        <v>0</v>
      </c>
      <c t="s" s="69" r="G279">
        <v>2547</v>
      </c>
      <c t="s" s="69" r="H279">
        <v>2616</v>
      </c>
      <c s="69" r="I279"/>
      <c t="s" s="69" r="J279">
        <v>3478</v>
      </c>
      <c s="69" r="K279">
        <v>-9999999</v>
      </c>
      <c t="s" s="69" r="L279">
        <v>3486</v>
      </c>
      <c s="69" r="M279">
        <v>0</v>
      </c>
      <c s="69" r="N279"/>
      <c s="69" r="O279"/>
      <c s="69" r="P279"/>
      <c s="69" r="Q279"/>
      <c s="69" r="R279"/>
      <c s="69" r="S279"/>
      <c s="69" r="T279"/>
      <c s="69" r="U279"/>
      <c t="s" s="69" r="V279">
        <v>3480</v>
      </c>
      <c t="s" s="8" r="W279">
        <v>2553</v>
      </c>
      <c s="8" r="X279"/>
      <c s="69" r="Y279"/>
      <c s="8" r="Z279"/>
      <c s="8" r="AA279"/>
      <c s="8" r="AB279"/>
      <c s="8" r="AC279"/>
      <c s="8" r="AD279"/>
      <c s="8" r="AE279"/>
    </row>
    <row r="280">
      <c t="s" s="8" r="A280">
        <v>12</v>
      </c>
      <c t="str" s="69" r="B280">
        <f>hyperlink("https://confluence.oceanobservatories.org/display/instruments/PREST+Driver","PREST")</f>
        <v>PREST</v>
      </c>
      <c t="s" s="69" r="C280">
        <v>3487</v>
      </c>
      <c t="s" s="55" r="D280">
        <v>3488</v>
      </c>
      <c t="str" s="69" r="E280">
        <v>reference_oscillator_freq_quantity_float32_Hz</v>
      </c>
      <c s="8" r="F280">
        <f>countif(E$8:E$24379,E280) - 1</f>
        <v>0</v>
      </c>
      <c t="s" s="69" r="G280">
        <v>2547</v>
      </c>
      <c t="s" s="69" r="H280">
        <v>2548</v>
      </c>
      <c s="69" r="I280"/>
      <c t="s" s="69" r="J280">
        <v>2935</v>
      </c>
      <c s="69" r="K280">
        <v>-9999999</v>
      </c>
      <c t="s" s="69" r="L280">
        <v>3489</v>
      </c>
      <c s="69" r="M280">
        <v>3</v>
      </c>
      <c s="69" r="N280"/>
      <c s="69" r="O280"/>
      <c s="69" r="P280"/>
      <c s="69" r="Q280"/>
      <c s="69" r="R280"/>
      <c s="69" r="S280"/>
      <c s="69" r="T280"/>
      <c s="69" r="U280"/>
      <c t="s" s="69" r="V280">
        <v>3490</v>
      </c>
      <c t="s" s="8" r="W280">
        <v>2553</v>
      </c>
      <c s="8" r="X280"/>
      <c s="69" r="Y280"/>
      <c s="8" r="Z280"/>
      <c s="8" r="AA280"/>
      <c s="8" r="AB280"/>
      <c s="8" r="AC280"/>
      <c s="8" r="AD280"/>
      <c s="8" r="AE280"/>
    </row>
    <row r="281">
      <c t="s" s="8" r="A281">
        <v>12</v>
      </c>
      <c t="str" s="69" r="B281">
        <f>hyperlink("https://confluence.oceanobservatories.org/display/instruments/PREST+Driver","PREST")</f>
        <v>PREST</v>
      </c>
      <c t="s" s="8" r="C281">
        <v>3491</v>
      </c>
      <c t="s" s="55" r="D281">
        <v>3492</v>
      </c>
      <c t="str" s="8" r="E281">
        <v>pcb_thermistor_value_quantity_int32_counts</v>
      </c>
      <c s="8" r="F281">
        <f>countif(E$8:E$24379,E281) - 1</f>
        <v>0</v>
      </c>
      <c t="s" s="8" r="G281">
        <v>2547</v>
      </c>
      <c t="s" s="8" r="H281">
        <v>2616</v>
      </c>
      <c s="8" r="I281"/>
      <c t="s" s="8" r="J281">
        <v>2618</v>
      </c>
      <c s="69" r="K281">
        <v>-9999999</v>
      </c>
      <c t="s" s="8" r="L281">
        <v>3493</v>
      </c>
      <c s="8" r="M281">
        <v>0</v>
      </c>
      <c s="8" r="N281"/>
      <c s="8" r="O281"/>
      <c s="8" r="P281"/>
      <c s="8" r="Q281"/>
      <c s="8" r="R281"/>
      <c s="8" r="S281"/>
      <c s="8" r="T281"/>
      <c s="8" r="U281"/>
      <c t="s" s="8" r="V281">
        <v>3494</v>
      </c>
      <c t="s" s="8" r="W281">
        <v>2553</v>
      </c>
      <c s="8" r="X281"/>
      <c s="8" r="Y281"/>
      <c s="8" r="Z281"/>
      <c s="8" r="AA281"/>
      <c s="8" r="AB281"/>
      <c s="8" r="AC281"/>
      <c s="8" r="AD281"/>
      <c s="8" r="AE281"/>
    </row>
    <row r="282">
      <c t="s" s="8" r="A282">
        <v>12</v>
      </c>
      <c t="str" s="69" r="B282">
        <f>hyperlink("https://confluence.oceanobservatories.org/display/instruments/PREST+Driver","PREST")</f>
        <v>PREST</v>
      </c>
      <c t="s" s="8" r="C282">
        <v>3495</v>
      </c>
      <c t="s" s="55" r="D282">
        <v>3496</v>
      </c>
      <c t="str" s="8" r="E282">
        <v>reference_error_quantity_float32_ppm</v>
      </c>
      <c s="8" r="F282">
        <f>countif(E$8:E$24379,E282) - 1</f>
        <v>0</v>
      </c>
      <c t="s" s="8" r="G282">
        <v>2547</v>
      </c>
      <c t="s" s="8" r="H282">
        <v>2548</v>
      </c>
      <c s="8" r="I282"/>
      <c t="s" s="8" r="J282">
        <v>3497</v>
      </c>
      <c s="69" r="K282">
        <v>-9999999</v>
      </c>
      <c t="s" s="8" r="L282">
        <v>3498</v>
      </c>
      <c s="8" r="M282">
        <v>3</v>
      </c>
      <c s="8" r="N282"/>
      <c s="8" r="O282"/>
      <c s="8" r="P282"/>
      <c s="8" r="Q282"/>
      <c s="8" r="R282"/>
      <c s="8" r="S282"/>
      <c s="8" r="T282"/>
      <c s="8" r="U282"/>
      <c t="s" s="8" r="V282">
        <v>3499</v>
      </c>
      <c t="s" s="8" r="W282">
        <v>2553</v>
      </c>
      <c s="8" r="X282"/>
      <c s="8" r="Y282"/>
      <c s="8" r="Z282"/>
      <c s="8" r="AA282"/>
      <c s="8" r="AB282"/>
      <c s="8" r="AC282"/>
      <c s="8" r="AD282"/>
      <c s="8" r="AE282"/>
    </row>
    <row r="283">
      <c t="s" s="8" r="A283">
        <v>12</v>
      </c>
      <c t="str" s="69" r="B283">
        <f>hyperlink("https://confluence.oceanobservatories.org/display/instruments/PREST+Driver","PREST")</f>
        <v>PREST</v>
      </c>
      <c t="s" s="8" r="C283">
        <v>3500</v>
      </c>
      <c t="s" s="55" r="D283">
        <v>3501</v>
      </c>
      <c t="str" s="8" r="E283">
        <v>device_type_array_quantity_str_1</v>
      </c>
      <c s="8" r="F283">
        <f>countif(E$8:E$24379,E283) - 1</f>
        <v>0</v>
      </c>
      <c t="s" s="69" r="G283">
        <v>2615</v>
      </c>
      <c t="s" s="8" r="H283">
        <v>2849</v>
      </c>
      <c s="8" r="I283"/>
      <c s="8" r="J283">
        <v>1</v>
      </c>
      <c t="s" s="8" r="K283">
        <v>2850</v>
      </c>
      <c t="s" s="8" r="L283">
        <v>3502</v>
      </c>
      <c s="8" r="M283">
        <v>0</v>
      </c>
      <c s="8" r="N283"/>
      <c s="8" r="O283"/>
      <c s="8" r="P283"/>
      <c s="8" r="Q283"/>
      <c s="8" r="R283"/>
      <c s="8" r="S283"/>
      <c s="8" r="T283"/>
      <c s="8" r="U283"/>
      <c t="s" s="8" r="V283">
        <v>3503</v>
      </c>
      <c t="s" s="8" r="W283">
        <v>2553</v>
      </c>
      <c s="8" r="X283"/>
      <c s="8" r="Y283"/>
      <c s="8" r="Z283"/>
      <c s="8" r="AA283"/>
      <c s="8" r="AB283"/>
      <c s="8" r="AC283"/>
      <c s="8" r="AD283"/>
      <c s="8" r="AE283"/>
    </row>
    <row r="284">
      <c t="s" s="8" r="A284">
        <v>12</v>
      </c>
      <c t="str" s="69" r="B284">
        <f>hyperlink("https://confluence.oceanobservatories.org/display/instruments/PREST+Driver","PREST")</f>
        <v>PREST</v>
      </c>
      <c t="s" s="8" r="C284">
        <v>3504</v>
      </c>
      <c t="s" s="55" r="D284">
        <v>3505</v>
      </c>
      <c t="str" s="8" r="E284">
        <v>calibration_date_acq_crystal_array_quantity_str_1</v>
      </c>
      <c s="8" r="F284">
        <f>countif(E$8:E$24379,E284) - 1</f>
        <v>0</v>
      </c>
      <c t="s" s="69" r="G284">
        <v>2615</v>
      </c>
      <c t="s" s="8" r="H284">
        <v>2849</v>
      </c>
      <c s="8" r="I284"/>
      <c s="8" r="J284">
        <v>1</v>
      </c>
      <c t="s" s="8" r="K284">
        <v>2850</v>
      </c>
      <c t="s" s="8" r="L284">
        <v>3506</v>
      </c>
      <c s="8" r="M284">
        <v>0</v>
      </c>
      <c s="8" r="N284"/>
      <c s="8" r="O284"/>
      <c s="8" r="P284"/>
      <c s="8" r="Q284"/>
      <c s="8" r="R284"/>
      <c s="8" r="S284"/>
      <c s="8" r="T284"/>
      <c s="8" r="U284"/>
      <c t="s" s="8" r="V284">
        <v>3507</v>
      </c>
      <c t="s" s="8" r="W284">
        <v>2553</v>
      </c>
      <c s="8" r="X284"/>
      <c s="8" r="Y284"/>
      <c s="8" r="Z284"/>
      <c s="8" r="AA284"/>
      <c s="8" r="AB284"/>
      <c s="8" r="AC284"/>
      <c s="8" r="AD284"/>
      <c s="8" r="AE284"/>
    </row>
    <row r="285">
      <c t="s" s="8" r="A285">
        <v>12</v>
      </c>
      <c t="str" s="69" r="B285">
        <f>hyperlink("https://confluence.oceanobservatories.org/display/instruments/PREST+Driver","PREST")</f>
        <v>PREST</v>
      </c>
      <c t="s" s="8" r="C285">
        <v>3508</v>
      </c>
      <c t="s" s="55" r="D285">
        <v>3509</v>
      </c>
      <c t="str" s="8" r="E285">
        <v>acq_crystal_coeff_fra0_quantity_float32_1</v>
      </c>
      <c s="8" r="F285">
        <f>countif(E$8:E$24379,E285) - 1</f>
        <v>0</v>
      </c>
      <c t="s" s="8" r="G285">
        <v>2547</v>
      </c>
      <c t="s" s="8" r="H285">
        <v>2548</v>
      </c>
      <c s="8" r="I285"/>
      <c s="8" r="J285">
        <v>1</v>
      </c>
      <c s="69" r="K285">
        <v>-9999999</v>
      </c>
      <c t="s" s="8" r="L285">
        <v>3510</v>
      </c>
      <c s="8" r="M285">
        <v>6</v>
      </c>
      <c s="8" r="N285"/>
      <c s="8" r="O285"/>
      <c s="8" r="P285"/>
      <c s="8" r="Q285"/>
      <c s="8" r="R285"/>
      <c s="8" r="S285"/>
      <c s="8" r="T285"/>
      <c s="8" r="U285"/>
      <c t="s" s="8" r="V285">
        <v>3511</v>
      </c>
      <c t="s" s="8" r="W285">
        <v>2553</v>
      </c>
      <c s="8" r="X285"/>
      <c s="8" r="Y285"/>
      <c s="8" r="Z285"/>
      <c s="8" r="AA285"/>
      <c s="8" r="AB285"/>
      <c s="8" r="AC285"/>
      <c s="8" r="AD285"/>
      <c s="8" r="AE285"/>
    </row>
    <row r="286">
      <c t="s" s="8" r="A286">
        <v>12</v>
      </c>
      <c t="str" s="69" r="B286">
        <f>hyperlink("https://confluence.oceanobservatories.org/display/instruments/PREST+Driver","PREST")</f>
        <v>PREST</v>
      </c>
      <c t="s" s="8" r="C286">
        <v>3512</v>
      </c>
      <c t="s" s="55" r="D286">
        <v>3513</v>
      </c>
      <c t="str" s="8" r="E286">
        <v>acq_crystal_coeff_fra1_quantity_float32_1</v>
      </c>
      <c s="8" r="F286">
        <f>countif(E$8:E$24379,E286) - 1</f>
        <v>0</v>
      </c>
      <c t="s" s="8" r="G286">
        <v>2547</v>
      </c>
      <c t="s" s="8" r="H286">
        <v>2548</v>
      </c>
      <c s="8" r="I286"/>
      <c s="8" r="J286">
        <v>1</v>
      </c>
      <c s="69" r="K286">
        <v>-9999999</v>
      </c>
      <c t="s" s="8" r="L286">
        <v>3514</v>
      </c>
      <c s="8" r="M286">
        <v>6</v>
      </c>
      <c s="8" r="N286"/>
      <c s="8" r="O286"/>
      <c s="8" r="P286"/>
      <c s="8" r="Q286"/>
      <c s="8" r="R286"/>
      <c s="8" r="S286"/>
      <c s="8" r="T286"/>
      <c s="8" r="U286"/>
      <c t="s" s="8" r="V286">
        <v>3515</v>
      </c>
      <c t="s" s="8" r="W286">
        <v>2553</v>
      </c>
      <c s="8" r="X286"/>
      <c s="8" r="Y286"/>
      <c s="8" r="Z286"/>
      <c s="8" r="AA286"/>
      <c s="8" r="AB286"/>
      <c s="8" r="AC286"/>
      <c s="8" r="AD286"/>
      <c s="8" r="AE286"/>
    </row>
    <row r="287">
      <c t="s" s="8" r="A287">
        <v>12</v>
      </c>
      <c t="str" s="69" r="B287">
        <f>hyperlink("https://confluence.oceanobservatories.org/display/instruments/PREST+Driver","PREST")</f>
        <v>PREST</v>
      </c>
      <c t="s" s="8" r="C287">
        <v>3516</v>
      </c>
      <c t="s" s="55" r="D287">
        <v>3517</v>
      </c>
      <c t="str" s="8" r="E287">
        <v>acq_crystal_coeff_fra2_quantity_float32_1</v>
      </c>
      <c s="8" r="F287">
        <f>countif(E$8:E$24379,E287) - 1</f>
        <v>0</v>
      </c>
      <c t="s" s="8" r="G287">
        <v>2547</v>
      </c>
      <c t="s" s="8" r="H287">
        <v>2548</v>
      </c>
      <c s="8" r="I287"/>
      <c s="8" r="J287">
        <v>1</v>
      </c>
      <c s="69" r="K287">
        <v>-9999999</v>
      </c>
      <c t="s" s="8" r="L287">
        <v>3518</v>
      </c>
      <c s="8" r="M287">
        <v>6</v>
      </c>
      <c s="8" r="N287"/>
      <c s="8" r="O287"/>
      <c s="8" r="P287"/>
      <c s="8" r="Q287"/>
      <c s="8" r="R287"/>
      <c s="8" r="S287"/>
      <c s="8" r="T287"/>
      <c s="8" r="U287"/>
      <c t="s" s="8" r="V287">
        <v>3519</v>
      </c>
      <c t="s" s="8" r="W287">
        <v>2553</v>
      </c>
      <c s="8" r="X287"/>
      <c s="8" r="Y287"/>
      <c s="8" r="Z287"/>
      <c s="8" r="AA287"/>
      <c s="8" r="AB287"/>
      <c s="8" r="AC287"/>
      <c s="8" r="AD287"/>
      <c s="8" r="AE287"/>
    </row>
    <row r="288">
      <c t="s" s="8" r="A288">
        <v>12</v>
      </c>
      <c t="str" s="69" r="B288">
        <f>hyperlink("https://confluence.oceanobservatories.org/display/instruments/PREST+Driver","PREST")</f>
        <v>PREST</v>
      </c>
      <c t="s" s="8" r="C288">
        <v>3520</v>
      </c>
      <c t="s" s="55" r="D288">
        <v>3521</v>
      </c>
      <c t="str" s="8" r="E288">
        <v>acq_crystal_coeff_fra3_quantity_float32_1</v>
      </c>
      <c s="8" r="F288">
        <f>countif(E$8:E$24379,E288) - 1</f>
        <v>0</v>
      </c>
      <c t="s" s="8" r="G288">
        <v>2547</v>
      </c>
      <c t="s" s="8" r="H288">
        <v>2548</v>
      </c>
      <c s="8" r="I288"/>
      <c s="8" r="J288">
        <v>1</v>
      </c>
      <c s="69" r="K288">
        <v>-9999999</v>
      </c>
      <c t="s" s="8" r="L288">
        <v>3522</v>
      </c>
      <c s="8" r="M288">
        <v>6</v>
      </c>
      <c s="8" r="N288"/>
      <c s="8" r="O288"/>
      <c s="8" r="P288"/>
      <c s="8" r="Q288"/>
      <c s="8" r="R288"/>
      <c s="8" r="S288"/>
      <c s="8" r="T288"/>
      <c s="8" r="U288"/>
      <c t="s" s="8" r="V288">
        <v>3523</v>
      </c>
      <c t="s" s="8" r="W288">
        <v>2553</v>
      </c>
      <c s="8" r="X288"/>
      <c s="8" r="Y288"/>
      <c s="8" r="Z288"/>
      <c s="8" r="AA288"/>
      <c s="8" r="AB288"/>
      <c s="8" r="AC288"/>
      <c s="8" r="AD288"/>
      <c s="8" r="AE288"/>
    </row>
    <row r="289">
      <c t="s" s="8" r="A289">
        <v>12</v>
      </c>
      <c t="str" s="69" r="B289">
        <f>hyperlink("https://confluence.oceanobservatories.org/display/instruments/PREST+Driver","PREST")</f>
        <v>PREST</v>
      </c>
      <c t="s" s="8" r="C289">
        <v>3524</v>
      </c>
      <c t="s" s="55" r="D289">
        <v>3525</v>
      </c>
      <c t="str" s="8" r="E289">
        <v>pressure_sensor_serial_number_quantity_int32_1</v>
      </c>
      <c s="8" r="F289">
        <f>countif(E$8:E$24379,E289) - 1</f>
        <v>0</v>
      </c>
      <c t="s" s="8" r="G289">
        <v>2547</v>
      </c>
      <c t="s" s="8" r="H289">
        <v>2616</v>
      </c>
      <c s="8" r="I289"/>
      <c s="8" r="J289">
        <v>1</v>
      </c>
      <c s="69" r="K289">
        <v>-9999999</v>
      </c>
      <c t="s" s="8" r="L289">
        <v>3363</v>
      </c>
      <c s="8" r="M289">
        <v>0</v>
      </c>
      <c s="8" r="N289"/>
      <c s="8" r="O289"/>
      <c s="8" r="P289"/>
      <c s="8" r="Q289"/>
      <c s="8" r="R289"/>
      <c s="8" r="S289"/>
      <c s="8" r="T289"/>
      <c s="8" r="U289"/>
      <c t="s" s="8" r="V289">
        <v>3526</v>
      </c>
      <c t="s" s="8" r="W289">
        <v>2553</v>
      </c>
      <c s="8" r="X289"/>
      <c s="8" r="Y289"/>
      <c s="8" r="Z289"/>
      <c s="8" r="AA289"/>
      <c s="8" r="AB289"/>
      <c s="8" r="AC289"/>
      <c s="8" r="AD289"/>
      <c s="8" r="AE289"/>
    </row>
    <row r="290">
      <c t="s" s="8" r="A290">
        <v>12</v>
      </c>
      <c t="str" s="69" r="B290">
        <f>hyperlink("https://confluence.oceanobservatories.org/display/instruments/PREST+Driver","PREST")</f>
        <v>PREST</v>
      </c>
      <c t="s" s="8" r="C290">
        <v>3000</v>
      </c>
      <c t="s" s="55" r="D290">
        <v>3527</v>
      </c>
      <c t="str" s="8" r="E290">
        <v>pressure_sensor_range_array_quantity_int32_psi</v>
      </c>
      <c s="8" r="F290">
        <f>countif(E$8:E$24379,E290) - 1</f>
        <v>0</v>
      </c>
      <c t="s" s="8" r="G290">
        <v>2615</v>
      </c>
      <c t="s" s="8" r="H290">
        <v>2616</v>
      </c>
      <c s="8" r="I290"/>
      <c t="s" s="8" r="J290">
        <v>2918</v>
      </c>
      <c t="s" s="69" r="K290">
        <v>3002</v>
      </c>
      <c t="s" s="8" r="L290">
        <v>3528</v>
      </c>
      <c s="8" r="M290">
        <v>0</v>
      </c>
      <c s="8" r="N290"/>
      <c s="8" r="O290"/>
      <c s="8" r="P290"/>
      <c s="8" r="Q290"/>
      <c s="8" r="R290"/>
      <c s="8" r="S290"/>
      <c s="8" r="T290"/>
      <c s="8" r="U290"/>
      <c t="s" s="8" r="V290">
        <v>3529</v>
      </c>
      <c t="s" s="8" r="W290">
        <v>2553</v>
      </c>
      <c s="8" r="X290"/>
      <c s="8" r="Y290"/>
      <c s="8" r="Z290"/>
      <c s="8" r="AA290"/>
      <c s="8" r="AB290"/>
      <c s="8" r="AC290"/>
      <c s="8" r="AD290"/>
      <c s="8" r="AE290"/>
    </row>
    <row r="291">
      <c t="s" s="8" r="A291">
        <v>12</v>
      </c>
      <c t="str" s="69" r="B291">
        <f>hyperlink("https://confluence.oceanobservatories.org/display/instruments/PREST+Driver","PREST")</f>
        <v>PREST</v>
      </c>
      <c t="s" s="8" r="C291">
        <v>3530</v>
      </c>
      <c t="s" s="55" r="D291">
        <v>3531</v>
      </c>
      <c t="str" s="8" r="E291">
        <v>battery_type_category_int8_str_int8_1</v>
      </c>
      <c s="8" r="F291">
        <f>countif(E$8:E$24379,E291) - 1</f>
        <v>0</v>
      </c>
      <c t="s" s="8" r="G291">
        <v>2626</v>
      </c>
      <c t="s" s="8" r="H291">
        <v>2627</v>
      </c>
      <c t="s" s="8" r="I291">
        <v>3532</v>
      </c>
      <c s="8" r="J291">
        <v>1</v>
      </c>
      <c s="8" r="K291">
        <v>-99</v>
      </c>
      <c t="s" s="8" r="L291">
        <v>3533</v>
      </c>
      <c s="8" r="M291">
        <v>0</v>
      </c>
      <c s="8" r="N291"/>
      <c s="8" r="O291"/>
      <c s="8" r="P291"/>
      <c s="8" r="Q291"/>
      <c s="8" r="R291"/>
      <c s="8" r="S291"/>
      <c s="8" r="T291"/>
      <c s="8" r="U291"/>
      <c t="s" s="8" r="V291">
        <v>3534</v>
      </c>
      <c t="s" s="8" r="W291">
        <v>2553</v>
      </c>
      <c s="8" r="X291"/>
      <c s="8" r="Y291"/>
      <c s="8" r="Z291"/>
      <c s="8" r="AA291"/>
      <c s="8" r="AB291"/>
      <c s="8" r="AC291"/>
      <c s="8" r="AD291"/>
      <c s="8" r="AE291"/>
    </row>
    <row r="292">
      <c t="s" s="8" r="A292">
        <v>12</v>
      </c>
      <c t="str" s="69" r="B292">
        <f>hyperlink("https://confluence.oceanobservatories.org/display/instruments/PREST+Driver","PREST")</f>
        <v>PREST</v>
      </c>
      <c t="s" s="8" r="C292">
        <v>3535</v>
      </c>
      <c t="s" s="55" r="D292">
        <v>3536</v>
      </c>
      <c t="str" s="8" r="E292">
        <v>baud_rate_quantity_int32_Bd</v>
      </c>
      <c s="8" r="F292">
        <f>countif(E$8:E$24379,E292) - 1</f>
        <v>0</v>
      </c>
      <c t="s" s="8" r="G292">
        <v>2547</v>
      </c>
      <c t="s" s="8" r="H292">
        <v>2616</v>
      </c>
      <c s="8" r="I292"/>
      <c t="s" s="8" r="J292">
        <v>3537</v>
      </c>
      <c s="69" r="K292">
        <v>-9999999</v>
      </c>
      <c t="s" s="8" r="L292">
        <v>3538</v>
      </c>
      <c s="8" r="M292">
        <v>0</v>
      </c>
      <c s="8" r="N292"/>
      <c s="8" r="O292"/>
      <c s="8" r="P292"/>
      <c s="8" r="Q292"/>
      <c s="8" r="R292"/>
      <c s="8" r="S292"/>
      <c s="8" r="T292"/>
      <c s="8" r="U292"/>
      <c t="s" s="8" r="V292">
        <v>3539</v>
      </c>
      <c t="s" s="8" r="W292">
        <v>2553</v>
      </c>
      <c s="8" r="X292"/>
      <c s="8" r="Y292"/>
      <c s="8" r="Z292"/>
      <c s="8" r="AA292"/>
      <c s="8" r="AB292"/>
      <c s="8" r="AC292"/>
      <c s="8" r="AD292"/>
      <c s="8" r="AE292"/>
    </row>
    <row r="293">
      <c t="s" s="8" r="A293">
        <v>12</v>
      </c>
      <c t="str" s="69" r="B293">
        <f>hyperlink("https://confluence.oceanobservatories.org/display/instruments/PREST+Driver","PREST")</f>
        <v>PREST</v>
      </c>
      <c t="s" s="8" r="C293">
        <v>3540</v>
      </c>
      <c t="s" s="55" r="D293">
        <v>3541</v>
      </c>
      <c t="str" s="8" r="E293">
        <v>enable_alerts_boolean_int8_1</v>
      </c>
      <c s="8" r="F293">
        <f>countif(E$8:E$24379,E293) - 1</f>
        <v>0</v>
      </c>
      <c t="s" s="8" r="G293">
        <v>2680</v>
      </c>
      <c t="s" s="8" r="H293">
        <v>2627</v>
      </c>
      <c s="8" r="I293"/>
      <c s="8" r="J293">
        <v>1</v>
      </c>
      <c s="8" r="K293">
        <v>-99</v>
      </c>
      <c t="s" s="8" r="L293">
        <v>3542</v>
      </c>
      <c s="8" r="M293">
        <v>0</v>
      </c>
      <c s="8" r="N293"/>
      <c s="8" r="O293"/>
      <c s="8" r="P293"/>
      <c s="8" r="Q293"/>
      <c s="8" r="R293"/>
      <c s="8" r="S293"/>
      <c s="8" r="T293"/>
      <c s="8" r="U293"/>
      <c t="s" s="8" r="V293">
        <v>3543</v>
      </c>
      <c t="s" s="8" r="W293">
        <v>2553</v>
      </c>
      <c s="8" r="X293"/>
      <c s="8" r="Y293"/>
      <c s="8" r="Z293"/>
      <c s="8" r="AA293"/>
      <c s="8" r="AB293"/>
      <c s="8" r="AC293"/>
      <c s="8" r="AD293"/>
      <c s="8" r="AE293"/>
    </row>
    <row r="294">
      <c t="s" s="8" r="A294">
        <v>12</v>
      </c>
      <c t="str" s="69" r="B294">
        <f>hyperlink("https://confluence.oceanobservatories.org/display/instruments/PREST+Driver","PREST")</f>
        <v>PREST</v>
      </c>
      <c t="s" s="8" r="C294">
        <v>3544</v>
      </c>
      <c t="s" s="55" r="D294">
        <v>3545</v>
      </c>
      <c t="str" s="8" r="E294">
        <v>upload_type_category_int8_str_int8_1</v>
      </c>
      <c s="8" r="F294">
        <f>countif(E$8:E$24379,E294) - 1</f>
        <v>0</v>
      </c>
      <c t="s" s="8" r="G294">
        <v>2626</v>
      </c>
      <c t="s" s="8" r="H294">
        <v>2627</v>
      </c>
      <c t="s" s="8" r="I294">
        <v>3546</v>
      </c>
      <c s="8" r="J294">
        <v>1</v>
      </c>
      <c s="8" r="K294">
        <v>-99</v>
      </c>
      <c t="s" s="8" r="L294">
        <v>3547</v>
      </c>
      <c s="8" r="M294">
        <v>0</v>
      </c>
      <c s="8" r="N294"/>
      <c s="8" r="O294"/>
      <c s="8" r="P294"/>
      <c s="8" r="Q294"/>
      <c s="8" r="R294"/>
      <c s="8" r="S294"/>
      <c s="8" r="T294"/>
      <c s="8" r="U294"/>
      <c t="s" s="8" r="V294">
        <v>3548</v>
      </c>
      <c t="s" s="8" r="W294">
        <v>2553</v>
      </c>
      <c s="8" r="X294"/>
      <c s="8" r="Y294"/>
      <c s="8" r="Z294"/>
      <c s="8" r="AA294"/>
      <c s="8" r="AB294"/>
      <c s="8" r="AC294"/>
      <c s="8" r="AD294"/>
      <c s="8" r="AE294"/>
    </row>
    <row r="295">
      <c t="s" s="8" r="A295">
        <v>12</v>
      </c>
      <c t="str" s="69" r="B295">
        <f>hyperlink("https://confluence.oceanobservatories.org/display/instruments/PREST+Driver","PREST")</f>
        <v>PREST</v>
      </c>
      <c t="s" s="8" r="C295">
        <v>3549</v>
      </c>
      <c t="s" s="55" r="D295">
        <v>3550</v>
      </c>
      <c t="str" s="8" r="E295">
        <v>sample_period_quantity_int32_s</v>
      </c>
      <c s="8" r="F295">
        <f>countif(E$8:E$24379,E295) - 1</f>
        <v>0</v>
      </c>
      <c t="s" s="8" r="G295">
        <v>2547</v>
      </c>
      <c t="s" s="8" r="H295">
        <v>2616</v>
      </c>
      <c s="8" r="I295"/>
      <c t="s" s="8" r="J295">
        <v>2668</v>
      </c>
      <c s="69" r="K295">
        <v>-9999999</v>
      </c>
      <c t="s" s="8" r="L295">
        <v>3551</v>
      </c>
      <c s="8" r="M295">
        <v>0</v>
      </c>
      <c s="8" r="N295"/>
      <c s="8" r="O295"/>
      <c s="8" r="P295"/>
      <c s="8" r="Q295"/>
      <c s="8" r="R295"/>
      <c s="8" r="S295"/>
      <c s="8" r="T295"/>
      <c s="8" r="U295"/>
      <c t="s" s="8" r="V295">
        <v>3552</v>
      </c>
      <c t="s" s="8" r="W295">
        <v>2553</v>
      </c>
      <c s="8" r="X295"/>
      <c s="8" r="Y295"/>
      <c s="8" r="Z295"/>
      <c s="8" r="AA295"/>
      <c s="8" r="AB295"/>
      <c s="8" r="AC295"/>
      <c s="8" r="AD295"/>
      <c s="8" r="AE295"/>
    </row>
    <row r="296">
      <c t="s" s="8" r="A296">
        <v>12</v>
      </c>
      <c t="str" s="69" r="B296">
        <f>hyperlink("https://confluence.oceanobservatories.org/display/instruments/PREST+Driver","PREST")</f>
        <v>PREST</v>
      </c>
      <c t="s" s="8" r="C296">
        <v>3553</v>
      </c>
      <c t="s" s="55" r="D296">
        <v>3554</v>
      </c>
      <c t="str" s="8" r="E296">
        <v>version_array_quantity_str_1</v>
      </c>
      <c s="8" r="F296">
        <f>countif(E$8:E$24379,E296) - 1</f>
        <v>0</v>
      </c>
      <c t="s" s="69" r="G296">
        <v>2615</v>
      </c>
      <c t="s" s="8" r="H296">
        <v>2849</v>
      </c>
      <c s="8" r="I296"/>
      <c s="8" r="J296">
        <v>1</v>
      </c>
      <c t="s" s="8" r="K296">
        <v>2850</v>
      </c>
      <c t="s" s="8" r="L296">
        <v>3555</v>
      </c>
      <c s="8" r="M296">
        <v>0</v>
      </c>
      <c s="8" r="N296"/>
      <c s="8" r="O296"/>
      <c s="8" r="P296"/>
      <c s="8" r="Q296"/>
      <c s="8" r="R296"/>
      <c s="8" r="S296"/>
      <c s="8" r="T296"/>
      <c s="8" r="U296"/>
      <c t="s" s="8" r="V296">
        <v>3556</v>
      </c>
      <c t="s" s="8" r="W296">
        <v>2553</v>
      </c>
      <c s="8" r="X296"/>
      <c s="8" r="Y296"/>
      <c s="8" r="Z296"/>
      <c s="8" r="AA296"/>
      <c s="8" r="AB296"/>
      <c s="8" r="AC296"/>
      <c s="8" r="AD296"/>
      <c s="8" r="AE296"/>
    </row>
    <row r="297">
      <c t="s" s="8" r="A297">
        <v>12</v>
      </c>
      <c t="str" s="69" r="B297">
        <f>hyperlink("https://confluence.oceanobservatories.org/display/instruments/PREST+Driver","PREST")</f>
        <v>PREST</v>
      </c>
      <c t="s" s="8" r="C297">
        <v>3557</v>
      </c>
      <c t="s" s="55" r="D297">
        <v>3558</v>
      </c>
      <c t="str" s="8" r="E297">
        <v>event_count_quantity_int32_count</v>
      </c>
      <c s="8" r="F297">
        <f>countif(E$8:E$24379,E297) - 1</f>
        <v>0</v>
      </c>
      <c t="s" s="8" r="G297">
        <v>2547</v>
      </c>
      <c t="s" s="8" r="H297">
        <v>2616</v>
      </c>
      <c s="8" r="I297"/>
      <c t="s" s="8" r="J297">
        <v>2845</v>
      </c>
      <c s="69" r="K297">
        <v>-9999999</v>
      </c>
      <c t="s" s="8" r="L297">
        <v>3559</v>
      </c>
      <c s="8" r="M297">
        <v>0</v>
      </c>
      <c s="8" r="N297"/>
      <c s="8" r="O297"/>
      <c s="8" r="P297"/>
      <c s="8" r="Q297"/>
      <c s="8" r="R297"/>
      <c s="8" r="S297"/>
      <c s="8" r="T297"/>
      <c s="8" r="U297"/>
      <c t="s" s="8" r="V297">
        <v>3560</v>
      </c>
      <c t="s" s="8" r="W297">
        <v>2553</v>
      </c>
      <c s="8" r="X297"/>
      <c s="8" r="Y297"/>
      <c s="8" r="Z297"/>
      <c s="8" r="AA297"/>
      <c s="8" r="AB297"/>
      <c s="8" r="AC297"/>
      <c s="8" r="AD297"/>
      <c s="8" r="AE297"/>
    </row>
    <row r="298">
      <c t="s" s="8" r="A298">
        <v>12</v>
      </c>
      <c t="str" s="69" r="B298">
        <f>hyperlink("https://confluence.oceanobservatories.org/display/instruments/PREST+Driver","PREST")</f>
        <v>PREST</v>
      </c>
      <c t="s" s="8" r="C298">
        <v>3561</v>
      </c>
      <c t="s" s="55" r="D298">
        <v>3562</v>
      </c>
      <c t="str" s="8" r="E298">
        <v>bytes_used_quantity_int32_1</v>
      </c>
      <c s="8" r="F298">
        <f>countif(E$8:E$24379,E298) - 1</f>
        <v>0</v>
      </c>
      <c t="s" s="8" r="G298">
        <v>2547</v>
      </c>
      <c t="s" s="8" r="H298">
        <v>2616</v>
      </c>
      <c s="8" r="I298"/>
      <c s="8" r="J298">
        <v>1</v>
      </c>
      <c s="69" r="K298">
        <v>-9999999</v>
      </c>
      <c t="s" s="8" r="L298">
        <v>3563</v>
      </c>
      <c s="8" r="M298">
        <v>0</v>
      </c>
      <c s="8" r="N298"/>
      <c s="8" r="O298"/>
      <c s="8" r="P298"/>
      <c s="8" r="Q298"/>
      <c s="8" r="R298"/>
      <c s="8" r="S298"/>
      <c s="8" r="T298"/>
      <c s="8" r="U298"/>
      <c t="s" s="8" r="V298">
        <v>3564</v>
      </c>
      <c t="s" s="8" r="W298">
        <v>2553</v>
      </c>
      <c s="8" r="X298"/>
      <c s="8" r="Y298"/>
      <c s="8" r="Z298"/>
      <c s="8" r="AA298"/>
      <c s="8" r="AB298"/>
      <c s="8" r="AC298"/>
      <c s="8" r="AD298"/>
      <c s="8" r="AE298"/>
    </row>
    <row r="299">
      <c t="s" s="8" r="A299">
        <v>12</v>
      </c>
      <c t="str" s="69" r="B299">
        <f>hyperlink("https://confluence.oceanobservatories.org/display/instruments/PREST+Driver","PREST")</f>
        <v>PREST</v>
      </c>
      <c t="s" s="8" r="C299">
        <v>3565</v>
      </c>
      <c t="s" s="55" r="D299">
        <v>3566</v>
      </c>
      <c t="str" s="8" r="E299">
        <v>bytes_free_quantity_int32_1</v>
      </c>
      <c s="8" r="F299">
        <f>countif(E$8:E$24379,E299) - 1</f>
        <v>0</v>
      </c>
      <c t="s" s="8" r="G299">
        <v>2547</v>
      </c>
      <c t="s" s="8" r="H299">
        <v>2616</v>
      </c>
      <c s="8" r="I299"/>
      <c s="8" r="J299">
        <v>1</v>
      </c>
      <c s="69" r="K299">
        <v>-9999999</v>
      </c>
      <c t="s" s="8" r="L299">
        <v>3567</v>
      </c>
      <c s="8" r="M299">
        <v>0</v>
      </c>
      <c s="8" r="N299"/>
      <c s="8" r="O299"/>
      <c s="8" r="P299"/>
      <c s="8" r="Q299"/>
      <c s="8" r="R299"/>
      <c s="8" r="S299"/>
      <c s="8" r="T299"/>
      <c s="8" r="U299"/>
      <c t="s" s="8" r="V299">
        <v>3568</v>
      </c>
      <c t="s" s="8" r="W299">
        <v>2553</v>
      </c>
      <c s="8" r="X299"/>
      <c s="8" r="Y299"/>
      <c s="8" r="Z299"/>
      <c s="8" r="AA299"/>
      <c s="8" r="AB299"/>
      <c s="8" r="AC299"/>
      <c s="8" r="AD299"/>
      <c s="8" r="AE299"/>
    </row>
    <row r="300">
      <c t="s" s="8" r="A300">
        <v>12</v>
      </c>
      <c t="str" s="69" r="B300">
        <f>hyperlink("https://confluence.oceanobservatories.org/display/instruments/PREST+Driver","PREST")</f>
        <v>PREST</v>
      </c>
      <c t="s" s="8" r="C300">
        <v>1883</v>
      </c>
      <c t="s" s="55" r="D300">
        <v>3569</v>
      </c>
      <c t="str" s="8" r="E300">
        <v>manufacturer_array_quantity_str_1</v>
      </c>
      <c s="8" r="F300">
        <f>countif(E$8:E$24379,E300) - 1</f>
        <v>0</v>
      </c>
      <c t="s" s="69" r="G300">
        <v>2615</v>
      </c>
      <c t="s" s="8" r="H300">
        <v>2849</v>
      </c>
      <c s="8" r="I300"/>
      <c s="8" r="J300">
        <v>1</v>
      </c>
      <c t="s" s="8" r="K300">
        <v>2850</v>
      </c>
      <c t="s" s="8" r="L300">
        <v>3570</v>
      </c>
      <c s="8" r="M300">
        <v>0</v>
      </c>
      <c s="8" r="N300"/>
      <c s="8" r="O300"/>
      <c s="8" r="P300"/>
      <c s="8" r="Q300"/>
      <c s="8" r="R300"/>
      <c s="8" r="S300"/>
      <c s="8" r="T300"/>
      <c s="8" r="U300"/>
      <c t="s" s="8" r="V300">
        <v>3571</v>
      </c>
      <c t="s" s="8" r="W300">
        <v>2553</v>
      </c>
      <c s="8" r="X300"/>
      <c s="8" r="Y300"/>
      <c s="8" r="Z300"/>
      <c s="8" r="AA300"/>
      <c s="8" r="AB300"/>
      <c s="8" r="AC300"/>
      <c s="8" r="AD300"/>
      <c s="8" r="AE300"/>
    </row>
    <row r="301">
      <c t="s" s="8" r="A301">
        <v>12</v>
      </c>
      <c t="str" s="69" r="B301">
        <f>hyperlink("https://confluence.oceanobservatories.org/display/instruments/PREST+Driver","PREST")</f>
        <v>PREST</v>
      </c>
      <c t="s" s="8" r="C301">
        <v>3572</v>
      </c>
      <c t="s" s="55" r="D301">
        <v>3573</v>
      </c>
      <c t="str" s="8" r="E301">
        <v>firmware_date_array_quantity_str_1</v>
      </c>
      <c s="8" r="F301">
        <f>countif(E$8:E$24379,E301) - 1</f>
        <v>0</v>
      </c>
      <c t="s" s="69" r="G301">
        <v>2615</v>
      </c>
      <c t="s" s="8" r="H301">
        <v>2849</v>
      </c>
      <c s="8" r="I301"/>
      <c s="8" r="J301">
        <v>1</v>
      </c>
      <c t="s" s="8" r="K301">
        <v>2850</v>
      </c>
      <c t="s" s="8" r="L301">
        <v>3574</v>
      </c>
      <c s="8" r="M301">
        <v>0</v>
      </c>
      <c s="8" r="N301"/>
      <c s="8" r="O301"/>
      <c s="8" r="P301"/>
      <c s="8" r="Q301"/>
      <c s="8" r="R301"/>
      <c s="8" r="S301"/>
      <c s="8" r="T301"/>
      <c s="8" r="U301"/>
      <c t="s" s="8" r="V301">
        <v>3575</v>
      </c>
      <c t="s" s="8" r="W301">
        <v>2553</v>
      </c>
      <c s="8" r="X301"/>
      <c s="8" r="Y301"/>
      <c s="8" r="Z301"/>
      <c s="8" r="AA301"/>
      <c s="8" r="AB301"/>
      <c s="8" r="AC301"/>
      <c s="8" r="AD301"/>
      <c s="8" r="AE301"/>
    </row>
    <row r="302">
      <c t="s" s="8" r="A302">
        <v>12</v>
      </c>
      <c t="str" s="69" r="B302">
        <f>hyperlink("https://confluence.oceanobservatories.org/display/instruments/PREST+Driver","PREST")</f>
        <v>PREST</v>
      </c>
      <c t="s" s="8" r="C302">
        <v>1788</v>
      </c>
      <c t="s" s="55" r="D302">
        <v>3576</v>
      </c>
      <c t="str" s="8" r="E302">
        <v>hardware_version_array_quantity_str_1</v>
      </c>
      <c s="8" r="F302">
        <f>countif(E$8:E$24379,E302) - 1</f>
        <v>0</v>
      </c>
      <c t="s" s="69" r="G302">
        <v>2615</v>
      </c>
      <c t="s" s="8" r="H302">
        <v>2849</v>
      </c>
      <c s="8" r="I302"/>
      <c s="8" r="J302">
        <v>1</v>
      </c>
      <c t="s" s="8" r="K302">
        <v>2850</v>
      </c>
      <c t="s" s="8" r="L302">
        <v>3577</v>
      </c>
      <c s="8" r="M302">
        <v>0</v>
      </c>
      <c s="8" r="N302"/>
      <c s="8" r="O302"/>
      <c s="8" r="P302"/>
      <c s="8" r="Q302"/>
      <c s="8" r="R302"/>
      <c s="8" r="S302"/>
      <c s="8" r="T302"/>
      <c s="8" r="U302"/>
      <c t="s" s="8" r="V302">
        <v>3578</v>
      </c>
      <c t="s" s="8" r="W302">
        <v>2553</v>
      </c>
      <c s="8" r="X302"/>
      <c s="8" r="Y302"/>
      <c s="8" r="Z302"/>
      <c s="8" r="AA302"/>
      <c s="8" r="AB302"/>
      <c s="8" r="AC302"/>
      <c s="8" r="AD302"/>
      <c s="8" r="AE302"/>
    </row>
    <row r="303">
      <c t="s" s="8" r="A303">
        <v>12</v>
      </c>
      <c t="str" s="69" r="B303">
        <f>hyperlink("https://confluence.oceanobservatories.org/display/instruments/PREST+Driver","PREST")</f>
        <v>PREST</v>
      </c>
      <c t="s" s="8" r="C303">
        <v>3579</v>
      </c>
      <c t="s" s="55" r="D303">
        <v>3580</v>
      </c>
      <c t="str" s="8" r="E303">
        <v>pcb_serial_number_array_quantity_str_1</v>
      </c>
      <c s="8" r="F303">
        <f>countif(E$8:E$24379,E303) - 1</f>
        <v>0</v>
      </c>
      <c t="s" s="69" r="G303">
        <v>2615</v>
      </c>
      <c t="s" s="8" r="H303">
        <v>2849</v>
      </c>
      <c s="8" r="I303"/>
      <c s="8" r="J303">
        <v>1</v>
      </c>
      <c t="s" s="8" r="K303">
        <v>2850</v>
      </c>
      <c t="s" s="8" r="L303">
        <v>3581</v>
      </c>
      <c s="8" r="M303">
        <v>0</v>
      </c>
      <c s="8" r="N303"/>
      <c s="8" r="O303"/>
      <c s="8" r="P303"/>
      <c s="8" r="Q303"/>
      <c s="8" r="R303"/>
      <c s="8" r="S303"/>
      <c s="8" r="T303"/>
      <c s="8" r="U303"/>
      <c t="s" s="8" r="V303">
        <v>3582</v>
      </c>
      <c t="s" s="8" r="W303">
        <v>2553</v>
      </c>
      <c s="8" r="X303"/>
      <c s="8" r="Y303"/>
      <c s="8" r="Z303"/>
      <c s="8" r="AA303"/>
      <c s="8" r="AB303"/>
      <c s="8" r="AC303"/>
      <c s="8" r="AD303"/>
      <c s="8" r="AE303"/>
    </row>
    <row r="304">
      <c t="s" s="8" r="A304">
        <v>12</v>
      </c>
      <c t="str" s="69" r="B304">
        <f>hyperlink("https://confluence.oceanobservatories.org/display/instruments/PREST+Driver","PREST")</f>
        <v>PREST</v>
      </c>
      <c t="s" s="8" r="C304">
        <v>3583</v>
      </c>
      <c t="s" s="55" r="D304">
        <v>3584</v>
      </c>
      <c t="str" s="8" r="E304">
        <v>pcb_type_array_quantity_str_1</v>
      </c>
      <c s="8" r="F304">
        <f>countif(E$8:E$24379,E304) - 1</f>
        <v>0</v>
      </c>
      <c t="s" s="69" r="G304">
        <v>2615</v>
      </c>
      <c t="s" s="8" r="H304">
        <v>2849</v>
      </c>
      <c s="8" r="I304"/>
      <c s="8" r="J304">
        <v>1</v>
      </c>
      <c t="s" s="8" r="K304">
        <v>2850</v>
      </c>
      <c t="s" s="8" r="L304">
        <v>3585</v>
      </c>
      <c s="8" r="M304">
        <v>0</v>
      </c>
      <c s="8" r="N304"/>
      <c s="8" r="O304"/>
      <c s="8" r="P304"/>
      <c s="8" r="Q304"/>
      <c s="8" r="R304"/>
      <c s="8" r="S304"/>
      <c s="8" r="T304"/>
      <c s="8" r="U304"/>
      <c t="s" s="8" r="V304">
        <v>3586</v>
      </c>
      <c t="s" s="8" r="W304">
        <v>2553</v>
      </c>
      <c s="8" r="X304"/>
      <c s="8" r="Y304"/>
      <c s="8" r="Z304"/>
      <c s="8" r="AA304"/>
      <c s="8" r="AB304"/>
      <c s="8" r="AC304"/>
      <c s="8" r="AD304"/>
      <c s="8" r="AE304"/>
    </row>
    <row r="305">
      <c t="s" s="8" r="A305">
        <v>12</v>
      </c>
      <c t="str" s="69" r="B305">
        <f>hyperlink("https://confluence.oceanobservatories.org/display/instruments/PREST+Driver","PREST")</f>
        <v>PREST</v>
      </c>
      <c t="s" s="8" r="C305">
        <v>3587</v>
      </c>
      <c t="s" s="55" r="D305">
        <v>3588</v>
      </c>
      <c t="str" s="8" r="E305">
        <v>manufacture_date_array_quantity_str_1</v>
      </c>
      <c s="8" r="F305">
        <f>countif(E$8:E$24379,E305) - 1</f>
        <v>0</v>
      </c>
      <c t="s" s="69" r="G305">
        <v>2615</v>
      </c>
      <c t="s" s="8" r="H305">
        <v>2849</v>
      </c>
      <c s="8" r="I305"/>
      <c s="8" r="J305">
        <v>1</v>
      </c>
      <c t="s" s="8" r="K305">
        <v>2850</v>
      </c>
      <c t="s" s="8" r="L305">
        <v>3589</v>
      </c>
      <c s="8" r="M305">
        <v>0</v>
      </c>
      <c s="8" r="N305"/>
      <c s="8" r="O305"/>
      <c s="8" r="P305"/>
      <c s="8" r="Q305"/>
      <c s="8" r="R305"/>
      <c s="8" r="S305"/>
      <c s="8" r="T305"/>
      <c s="8" r="U305"/>
      <c t="s" s="8" r="V305">
        <v>3590</v>
      </c>
      <c t="s" s="8" r="W305">
        <v>2553</v>
      </c>
      <c s="8" r="X305"/>
      <c s="8" r="Y305"/>
      <c s="8" r="Z305"/>
      <c s="8" r="AA305"/>
      <c s="8" r="AB305"/>
      <c s="8" r="AC305"/>
      <c s="8" r="AD305"/>
      <c s="8" r="AE305"/>
    </row>
    <row r="306">
      <c t="s" s="8" r="A306">
        <v>12</v>
      </c>
      <c t="str" s="69" r="B306">
        <f>hyperlink("https://confluence.oceanobservatories.org/display/instruments/PREST+Driver","PREST")</f>
        <v>PREST</v>
      </c>
      <c t="s" s="8" r="C306">
        <v>3591</v>
      </c>
      <c t="s" s="55" r="D306">
        <v>3592</v>
      </c>
      <c t="str" s="8" r="E306">
        <v>number_events_quantity_int32_1</v>
      </c>
      <c s="8" r="F306">
        <f>countif(E$8:E$24379,E306) - 1</f>
        <v>0</v>
      </c>
      <c t="s" s="8" r="G306">
        <v>2547</v>
      </c>
      <c t="s" s="8" r="H306">
        <v>2616</v>
      </c>
      <c s="8" r="I306"/>
      <c s="8" r="J306">
        <v>1</v>
      </c>
      <c s="69" r="K306">
        <v>-9999999</v>
      </c>
      <c t="s" s="8" r="L306">
        <v>3593</v>
      </c>
      <c s="8" r="M306">
        <v>0</v>
      </c>
      <c s="8" r="N306"/>
      <c s="8" r="O306"/>
      <c s="8" r="P306"/>
      <c s="8" r="Q306"/>
      <c s="8" r="R306"/>
      <c s="8" r="S306"/>
      <c s="8" r="T306"/>
      <c s="8" r="U306"/>
      <c t="s" s="8" r="V306">
        <v>3594</v>
      </c>
      <c t="s" s="8" r="W306">
        <v>2553</v>
      </c>
      <c s="8" r="X306"/>
      <c s="8" r="Y306"/>
      <c s="8" r="Z306"/>
      <c s="8" r="AA306"/>
      <c s="8" r="AB306"/>
      <c s="8" r="AC306"/>
      <c s="8" r="AD306"/>
      <c s="8" r="AE306"/>
    </row>
    <row r="307">
      <c t="s" s="8" r="A307">
        <v>12</v>
      </c>
      <c t="str" s="69" r="B307">
        <f>hyperlink("https://confluence.oceanobservatories.org/display/instruments/PREST+Driver","PREST")</f>
        <v>PREST</v>
      </c>
      <c t="s" s="8" r="C307">
        <v>3595</v>
      </c>
      <c t="s" s="55" r="D307">
        <v>3596</v>
      </c>
      <c t="str" s="8" r="E307">
        <v>power_on_reset_quantity_int32_1</v>
      </c>
      <c s="8" r="F307">
        <f>countif(E$8:E$24379,E307) - 1</f>
        <v>0</v>
      </c>
      <c t="s" s="8" r="G307">
        <v>2547</v>
      </c>
      <c t="s" s="8" r="H307">
        <v>2616</v>
      </c>
      <c s="8" r="I307"/>
      <c s="8" r="J307">
        <v>1</v>
      </c>
      <c s="69" r="K307">
        <v>-9999999</v>
      </c>
      <c t="s" s="8" r="L307">
        <v>3597</v>
      </c>
      <c s="8" r="M307">
        <v>0</v>
      </c>
      <c s="8" r="N307"/>
      <c s="8" r="O307"/>
      <c s="8" r="P307"/>
      <c s="8" r="Q307"/>
      <c s="8" r="R307"/>
      <c s="8" r="S307"/>
      <c s="8" r="T307"/>
      <c s="8" r="U307"/>
      <c t="s" s="8" r="V307">
        <v>3598</v>
      </c>
      <c t="s" s="8" r="W307">
        <v>2553</v>
      </c>
      <c s="8" r="X307"/>
      <c s="8" r="Y307"/>
      <c s="8" r="Z307"/>
      <c s="8" r="AA307"/>
      <c s="8" r="AB307"/>
      <c s="8" r="AC307"/>
      <c s="8" r="AD307"/>
      <c s="8" r="AE307"/>
    </row>
    <row r="308">
      <c t="s" s="8" r="A308">
        <v>12</v>
      </c>
      <c t="str" s="69" r="B308">
        <f>hyperlink("https://confluence.oceanobservatories.org/display/instruments/PREST+Driver","PREST")</f>
        <v>PREST</v>
      </c>
      <c t="s" s="8" r="C308">
        <v>3599</v>
      </c>
      <c t="s" s="55" r="D308">
        <v>3600</v>
      </c>
      <c t="str" s="8" r="E308">
        <v>power_fail_reset_quantity_int32_1</v>
      </c>
      <c s="8" r="F308">
        <f>countif(E$8:E$24379,E308) - 1</f>
        <v>0</v>
      </c>
      <c t="s" s="8" r="G308">
        <v>2547</v>
      </c>
      <c t="s" s="8" r="H308">
        <v>2616</v>
      </c>
      <c s="8" r="I308"/>
      <c s="8" r="J308">
        <v>1</v>
      </c>
      <c s="69" r="K308">
        <v>-9999999</v>
      </c>
      <c t="s" s="8" r="L308">
        <v>3601</v>
      </c>
      <c s="8" r="M308">
        <v>0</v>
      </c>
      <c s="8" r="N308"/>
      <c s="8" r="O308"/>
      <c s="8" r="P308"/>
      <c s="8" r="Q308"/>
      <c s="8" r="R308"/>
      <c s="8" r="S308"/>
      <c s="8" r="T308"/>
      <c s="8" r="U308"/>
      <c t="s" s="8" r="V308">
        <v>3602</v>
      </c>
      <c t="s" s="8" r="W308">
        <v>2553</v>
      </c>
      <c s="8" r="X308"/>
      <c s="8" r="Y308"/>
      <c s="8" r="Z308"/>
      <c s="8" r="AA308"/>
      <c s="8" r="AB308"/>
      <c s="8" r="AC308"/>
      <c s="8" r="AD308"/>
      <c s="8" r="AE308"/>
    </row>
    <row r="309">
      <c t="s" s="8" r="A309">
        <v>12</v>
      </c>
      <c t="str" s="69" r="B309">
        <f>hyperlink("https://confluence.oceanobservatories.org/display/instruments/PREST+Driver","PREST")</f>
        <v>PREST</v>
      </c>
      <c t="s" s="8" r="C309">
        <v>3603</v>
      </c>
      <c t="s" s="55" r="D309">
        <v>3604</v>
      </c>
      <c t="str" s="8" r="E309">
        <v>watchdog_reset_quantity_int32_1</v>
      </c>
      <c s="8" r="F309">
        <f>countif(E$8:E$24379,E309) - 1</f>
        <v>0</v>
      </c>
      <c t="s" s="8" r="G309">
        <v>2547</v>
      </c>
      <c t="s" s="8" r="H309">
        <v>2616</v>
      </c>
      <c s="8" r="I309"/>
      <c s="8" r="J309">
        <v>1</v>
      </c>
      <c s="69" r="K309">
        <v>-9999999</v>
      </c>
      <c t="s" s="8" r="L309">
        <v>3605</v>
      </c>
      <c s="8" r="M309">
        <v>0</v>
      </c>
      <c s="8" r="N309"/>
      <c s="8" r="O309"/>
      <c s="8" r="P309"/>
      <c s="8" r="Q309"/>
      <c s="8" r="R309"/>
      <c s="8" r="S309"/>
      <c s="8" r="T309"/>
      <c s="8" r="U309"/>
      <c t="s" s="8" r="V309">
        <v>3606</v>
      </c>
      <c t="s" s="8" r="W309">
        <v>2553</v>
      </c>
      <c s="8" r="X309"/>
      <c s="8" r="Y309"/>
      <c s="8" r="Z309"/>
      <c s="8" r="AA309"/>
      <c s="8" r="AB309"/>
      <c s="8" r="AC309"/>
      <c s="8" r="AD309"/>
      <c s="8" r="AE309"/>
    </row>
    <row r="310">
      <c t="s" s="8" r="A310">
        <v>12</v>
      </c>
      <c t="str" s="69" r="B310">
        <f>hyperlink("https://confluence.oceanobservatories.org/display/instruments/PREST+Driver","PREST")</f>
        <v>PREST</v>
      </c>
      <c t="s" s="8" r="C310">
        <v>3607</v>
      </c>
      <c t="s" s="55" r="D310">
        <v>3608</v>
      </c>
      <c t="str" s="8" r="E310">
        <v>serial_byte_error_quantity_int32_1</v>
      </c>
      <c s="8" r="F310">
        <f>countif(E$8:E$24379,E310) - 1</f>
        <v>0</v>
      </c>
      <c t="s" s="8" r="G310">
        <v>2547</v>
      </c>
      <c t="s" s="8" r="H310">
        <v>2616</v>
      </c>
      <c s="8" r="I310"/>
      <c s="8" r="J310">
        <v>1</v>
      </c>
      <c s="69" r="K310">
        <v>-9999999</v>
      </c>
      <c t="s" s="8" r="L310">
        <v>3609</v>
      </c>
      <c s="8" r="M310">
        <v>0</v>
      </c>
      <c s="8" r="N310"/>
      <c s="8" r="O310"/>
      <c s="8" r="P310"/>
      <c s="8" r="Q310"/>
      <c s="8" r="R310"/>
      <c s="8" r="S310"/>
      <c s="8" r="T310"/>
      <c s="8" r="U310"/>
      <c t="s" s="8" r="V310">
        <v>3610</v>
      </c>
      <c t="s" s="8" r="W310">
        <v>2553</v>
      </c>
      <c s="8" r="X310"/>
      <c s="8" r="Y310"/>
      <c s="8" r="Z310"/>
      <c s="8" r="AA310"/>
      <c s="8" r="AB310"/>
      <c s="8" r="AC310"/>
      <c s="8" r="AD310"/>
      <c s="8" r="AE310"/>
    </row>
    <row r="311">
      <c t="s" s="8" r="A311">
        <v>12</v>
      </c>
      <c t="str" s="69" r="B311">
        <f>hyperlink("https://confluence.oceanobservatories.org/display/instruments/PREST+Driver","PREST")</f>
        <v>PREST</v>
      </c>
      <c t="s" s="8" r="C311">
        <v>3611</v>
      </c>
      <c t="s" s="55" r="D311">
        <v>3612</v>
      </c>
      <c t="str" s="8" r="E311">
        <v>command_buffer_overflow_quantity_int32_1</v>
      </c>
      <c s="8" r="F311">
        <f>countif(E$8:E$24379,E311) - 1</f>
        <v>0</v>
      </c>
      <c t="s" s="8" r="G311">
        <v>2547</v>
      </c>
      <c t="s" s="8" r="H311">
        <v>2616</v>
      </c>
      <c s="8" r="I311"/>
      <c s="8" r="J311">
        <v>1</v>
      </c>
      <c s="69" r="K311">
        <v>-9999999</v>
      </c>
      <c t="s" s="8" r="L311">
        <v>3613</v>
      </c>
      <c s="8" r="M311">
        <v>0</v>
      </c>
      <c s="8" r="N311"/>
      <c s="8" r="O311"/>
      <c s="8" r="P311"/>
      <c s="8" r="Q311"/>
      <c s="8" r="R311"/>
      <c s="8" r="S311"/>
      <c s="8" r="T311"/>
      <c s="8" r="U311"/>
      <c t="s" s="8" r="V311">
        <v>3614</v>
      </c>
      <c t="s" s="8" r="W311">
        <v>2553</v>
      </c>
      <c s="8" r="X311"/>
      <c s="8" r="Y311"/>
      <c s="8" r="Z311"/>
      <c s="8" r="AA311"/>
      <c s="8" r="AB311"/>
      <c s="8" r="AC311"/>
      <c s="8" r="AD311"/>
      <c s="8" r="AE311"/>
    </row>
    <row r="312">
      <c t="s" s="8" r="A312">
        <v>12</v>
      </c>
      <c t="str" s="69" r="B312">
        <f>hyperlink("https://confluence.oceanobservatories.org/display/instruments/PREST+Driver","PREST")</f>
        <v>PREST</v>
      </c>
      <c t="s" s="8" r="C312">
        <v>3615</v>
      </c>
      <c t="s" s="55" r="D312">
        <v>3616</v>
      </c>
      <c t="str" s="8" r="E312">
        <v>serial_receive_overflow_quantity_int32_1</v>
      </c>
      <c s="8" r="F312">
        <f>countif(E$8:E$24379,E312) - 1</f>
        <v>0</v>
      </c>
      <c t="s" s="8" r="G312">
        <v>2547</v>
      </c>
      <c t="s" s="8" r="H312">
        <v>2616</v>
      </c>
      <c s="8" r="I312"/>
      <c s="8" r="J312">
        <v>1</v>
      </c>
      <c s="69" r="K312">
        <v>-9999999</v>
      </c>
      <c t="s" s="8" r="L312">
        <v>3617</v>
      </c>
      <c s="8" r="M312">
        <v>0</v>
      </c>
      <c s="8" r="N312"/>
      <c s="8" r="O312"/>
      <c s="8" r="P312"/>
      <c s="8" r="Q312"/>
      <c s="8" r="R312"/>
      <c s="8" r="S312"/>
      <c s="8" r="T312"/>
      <c s="8" r="U312"/>
      <c t="s" s="8" r="V312">
        <v>3618</v>
      </c>
      <c t="s" s="8" r="W312">
        <v>2553</v>
      </c>
      <c s="8" r="X312"/>
      <c s="8" r="Y312"/>
      <c s="8" r="Z312"/>
      <c s="8" r="AA312"/>
      <c s="8" r="AB312"/>
      <c s="8" r="AC312"/>
      <c s="8" r="AD312"/>
      <c s="8" r="AE312"/>
    </row>
    <row r="313">
      <c t="s" s="8" r="A313">
        <v>12</v>
      </c>
      <c t="str" s="69" r="B313">
        <f>hyperlink("https://confluence.oceanobservatories.org/display/instruments/PREST+Driver","PREST")</f>
        <v>PREST</v>
      </c>
      <c t="s" s="8" r="C313">
        <v>3619</v>
      </c>
      <c t="s" s="55" r="D313">
        <v>3620</v>
      </c>
      <c t="str" s="8" r="E313">
        <v>low_battery_quantity_int32_1</v>
      </c>
      <c s="8" r="F313">
        <f>countif(E$8:E$24379,E313) - 1</f>
        <v>0</v>
      </c>
      <c t="s" s="8" r="G313">
        <v>2547</v>
      </c>
      <c t="s" s="8" r="H313">
        <v>2616</v>
      </c>
      <c s="8" r="I313"/>
      <c s="8" r="J313">
        <v>1</v>
      </c>
      <c s="69" r="K313">
        <v>-9999999</v>
      </c>
      <c t="s" s="8" r="L313">
        <v>3621</v>
      </c>
      <c s="8" r="M313">
        <v>0</v>
      </c>
      <c s="8" r="N313"/>
      <c s="8" r="O313"/>
      <c s="8" r="P313"/>
      <c s="8" r="Q313"/>
      <c s="8" r="R313"/>
      <c s="8" r="S313"/>
      <c s="8" r="T313"/>
      <c s="8" r="U313"/>
      <c t="s" s="8" r="V313">
        <v>3622</v>
      </c>
      <c t="s" s="8" r="W313">
        <v>2553</v>
      </c>
      <c s="8" r="X313"/>
      <c s="8" r="Y313"/>
      <c s="8" r="Z313"/>
      <c s="8" r="AA313"/>
      <c s="8" r="AB313"/>
      <c s="8" r="AC313"/>
      <c s="8" r="AD313"/>
      <c s="8" r="AE313"/>
    </row>
    <row r="314">
      <c t="s" s="8" r="A314">
        <v>12</v>
      </c>
      <c t="str" s="69" r="B314">
        <f>hyperlink("https://confluence.oceanobservatories.org/display/instruments/PREST+Driver","PREST")</f>
        <v>PREST</v>
      </c>
      <c t="s" s="8" r="C314">
        <v>3623</v>
      </c>
      <c t="s" s="55" r="D314">
        <v>3624</v>
      </c>
      <c t="str" s="8" r="E314">
        <v>out_of_memory_quantity_int32_1</v>
      </c>
      <c s="8" r="F314">
        <f>countif(E$8:E$24379,E314) - 1</f>
        <v>0</v>
      </c>
      <c t="s" s="8" r="G314">
        <v>2547</v>
      </c>
      <c t="s" s="8" r="H314">
        <v>2616</v>
      </c>
      <c s="8" r="I314"/>
      <c s="8" r="J314">
        <v>1</v>
      </c>
      <c s="69" r="K314">
        <v>-9999999</v>
      </c>
      <c t="s" s="8" r="L314">
        <v>3625</v>
      </c>
      <c s="8" r="M314">
        <v>0</v>
      </c>
      <c s="8" r="N314"/>
      <c s="8" r="O314"/>
      <c s="8" r="P314"/>
      <c s="8" r="Q314"/>
      <c s="8" r="R314"/>
      <c s="8" r="S314"/>
      <c s="8" r="T314"/>
      <c s="8" r="U314"/>
      <c t="s" s="8" r="V314">
        <v>3626</v>
      </c>
      <c t="s" s="8" r="W314">
        <v>2553</v>
      </c>
      <c s="8" r="X314"/>
      <c s="8" r="Y314"/>
      <c s="8" r="Z314"/>
      <c s="8" r="AA314"/>
      <c s="8" r="AB314"/>
      <c s="8" r="AC314"/>
      <c s="8" r="AD314"/>
      <c s="8" r="AE314"/>
    </row>
    <row r="315">
      <c t="s" s="8" r="A315">
        <v>12</v>
      </c>
      <c t="str" s="69" r="B315">
        <f>hyperlink("https://confluence.oceanobservatories.org/display/instruments/PREST+Driver","PREST")</f>
        <v>PREST</v>
      </c>
      <c t="s" s="8" r="C315">
        <v>3627</v>
      </c>
      <c t="s" s="55" r="D315">
        <v>3628</v>
      </c>
      <c t="str" s="8" r="E315">
        <v>signal_error_quantity_int32_1</v>
      </c>
      <c s="8" r="F315">
        <f>countif(E$8:E$24379,E315) - 1</f>
        <v>0</v>
      </c>
      <c t="s" s="8" r="G315">
        <v>2547</v>
      </c>
      <c t="s" s="8" r="H315">
        <v>2616</v>
      </c>
      <c s="8" r="I315"/>
      <c s="8" r="J315">
        <v>1</v>
      </c>
      <c s="69" r="K315">
        <v>-9999999</v>
      </c>
      <c t="s" s="8" r="L315">
        <v>3629</v>
      </c>
      <c s="8" r="M315">
        <v>0</v>
      </c>
      <c s="8" r="N315"/>
      <c s="8" r="O315"/>
      <c s="8" r="P315"/>
      <c s="8" r="Q315"/>
      <c s="8" r="R315"/>
      <c s="8" r="S315"/>
      <c s="8" r="T315"/>
      <c s="8" r="U315"/>
      <c t="s" s="8" r="V315">
        <v>3630</v>
      </c>
      <c t="s" s="8" r="W315">
        <v>2553</v>
      </c>
      <c s="8" r="X315"/>
      <c s="8" r="Y315"/>
      <c s="8" r="Z315"/>
      <c s="8" r="AA315"/>
      <c s="8" r="AB315"/>
      <c s="8" r="AC315"/>
      <c s="8" r="AD315"/>
      <c s="8" r="AE315"/>
    </row>
    <row r="316">
      <c t="s" s="8" r="A316">
        <v>12</v>
      </c>
      <c t="str" s="69" r="B316">
        <f>hyperlink("https://confluence.oceanobservatories.org/display/instruments/PREST+Driver","PREST")</f>
        <v>PREST</v>
      </c>
      <c t="s" s="8" r="C316">
        <v>3631</v>
      </c>
      <c t="s" s="55" r="D316">
        <v>3632</v>
      </c>
      <c t="str" s="8" r="E316">
        <v>error_10_quantity_int32_1</v>
      </c>
      <c s="8" r="F316">
        <f>countif(E$8:E$24379,E316) - 1</f>
        <v>0</v>
      </c>
      <c t="s" s="8" r="G316">
        <v>2547</v>
      </c>
      <c t="s" s="8" r="H316">
        <v>2616</v>
      </c>
      <c s="8" r="I316"/>
      <c s="8" r="J316">
        <v>1</v>
      </c>
      <c s="69" r="K316">
        <v>-9999999</v>
      </c>
      <c t="s" s="8" r="L316">
        <v>3633</v>
      </c>
      <c s="8" r="M316">
        <v>0</v>
      </c>
      <c s="8" r="N316"/>
      <c s="8" r="O316"/>
      <c s="8" r="P316"/>
      <c s="8" r="Q316"/>
      <c s="8" r="R316"/>
      <c s="8" r="S316"/>
      <c s="8" r="T316"/>
      <c s="8" r="U316"/>
      <c t="s" s="8" r="V316">
        <v>3634</v>
      </c>
      <c t="s" s="8" r="W316">
        <v>2553</v>
      </c>
      <c s="8" r="X316"/>
      <c s="8" r="Y316"/>
      <c s="8" r="Z316"/>
      <c s="8" r="AA316"/>
      <c s="8" r="AB316"/>
      <c s="8" r="AC316"/>
      <c s="8" r="AD316"/>
      <c s="8" r="AE316"/>
    </row>
    <row r="317">
      <c t="s" s="8" r="A317">
        <v>12</v>
      </c>
      <c t="str" s="69" r="B317">
        <f>hyperlink("https://confluence.oceanobservatories.org/display/instruments/PREST+Driver","PREST")</f>
        <v>PREST</v>
      </c>
      <c t="s" s="8" r="C317">
        <v>3635</v>
      </c>
      <c t="s" s="55" r="D317">
        <v>3636</v>
      </c>
      <c t="str" s="8" r="E317">
        <v>error_12_quantity_int32_1</v>
      </c>
      <c s="8" r="F317">
        <f>countif(E$8:E$24379,E317) - 1</f>
        <v>0</v>
      </c>
      <c t="s" s="8" r="G317">
        <v>2547</v>
      </c>
      <c t="s" s="8" r="H317">
        <v>2616</v>
      </c>
      <c s="8" r="I317"/>
      <c s="8" r="J317">
        <v>1</v>
      </c>
      <c s="69" r="K317">
        <v>-9999999</v>
      </c>
      <c t="s" s="8" r="L317">
        <v>3637</v>
      </c>
      <c s="8" r="M317">
        <v>0</v>
      </c>
      <c s="8" r="N317"/>
      <c s="8" r="O317"/>
      <c s="8" r="P317"/>
      <c s="8" r="Q317"/>
      <c s="8" r="R317"/>
      <c s="8" r="S317"/>
      <c s="8" r="T317"/>
      <c s="8" r="U317"/>
      <c t="s" s="8" r="V317">
        <v>3638</v>
      </c>
      <c t="s" s="8" r="W317">
        <v>2553</v>
      </c>
      <c s="8" r="X317"/>
      <c s="8" r="Y317"/>
      <c s="8" r="Z317"/>
      <c s="8" r="AA317"/>
      <c s="8" r="AB317"/>
      <c s="8" r="AC317"/>
      <c s="8" r="AD317"/>
      <c s="8" r="AE317"/>
    </row>
    <row r="318">
      <c t="s" s="8" r="A318">
        <v>99</v>
      </c>
      <c t="str" s="8" r="B318">
        <f>HYPERLINK("https://confluence.oceanobservatories.org/display/instruments/NUTNR-B+Driver","NUTNR-B")</f>
        <v>NUTNR-B</v>
      </c>
      <c t="s" s="8" r="C318">
        <v>3639</v>
      </c>
      <c t="s" s="55" r="D318">
        <v>3640</v>
      </c>
      <c t="str" s="8" r="E318">
        <v>frame_header_array_quantity_str_1</v>
      </c>
      <c s="8" r="F318">
        <f>countif(E$8:E$24379,E318) - 1</f>
        <v>0</v>
      </c>
      <c t="s" s="8" r="G318">
        <v>2615</v>
      </c>
      <c t="s" s="8" r="H318">
        <v>3641</v>
      </c>
      <c s="8" r="I318"/>
      <c s="8" r="J318">
        <v>1</v>
      </c>
      <c t="s" s="8" r="K318">
        <v>2850</v>
      </c>
      <c s="8" r="L318"/>
      <c s="8" r="M318">
        <v>0</v>
      </c>
      <c s="8" r="N318"/>
      <c s="8" r="O318"/>
      <c s="8" r="P318"/>
      <c s="8" r="Q318"/>
      <c s="8" r="R318"/>
      <c s="8" r="S318"/>
      <c s="8" r="T318"/>
      <c s="8" r="U318"/>
      <c s="8" r="V318"/>
      <c s="8" r="W318"/>
      <c s="8" r="X318"/>
      <c s="8" r="Y318"/>
      <c s="8" r="Z318"/>
      <c s="8" r="AA318"/>
      <c s="8" r="AB318"/>
      <c s="8" r="AC318"/>
      <c s="8" r="AD318"/>
      <c s="8" r="AE318"/>
    </row>
    <row r="319">
      <c t="s" s="8" r="A319">
        <v>99</v>
      </c>
      <c t="str" s="8" r="B319">
        <f>HYPERLINK("https://confluence.oceanobservatories.org/display/instruments/NUTNR-B+Driver","NUTNR-B")</f>
        <v>NUTNR-B</v>
      </c>
      <c t="s" s="8" r="C319">
        <v>3642</v>
      </c>
      <c t="s" s="55" r="D319">
        <v>3643</v>
      </c>
      <c t="str" s="8" r="E319">
        <v>frame_type_array_quantity_str_1</v>
      </c>
      <c s="8" r="F319">
        <f>countif(E$8:E$24379,E319) - 1</f>
        <v>0</v>
      </c>
      <c t="s" s="8" r="G319">
        <v>2615</v>
      </c>
      <c t="s" s="8" r="H319">
        <v>2849</v>
      </c>
      <c s="8" r="I319"/>
      <c s="8" r="J319">
        <v>1</v>
      </c>
      <c t="s" s="8" r="K319">
        <v>2850</v>
      </c>
      <c s="8" r="L319"/>
      <c s="8" r="M319">
        <v>0</v>
      </c>
      <c s="8" r="N319"/>
      <c s="8" r="O319"/>
      <c s="8" r="P319"/>
      <c s="8" r="Q319"/>
      <c s="8" r="R319"/>
      <c s="8" r="S319"/>
      <c s="8" r="T319"/>
      <c s="8" r="U319"/>
      <c s="8" r="V319"/>
      <c s="8" r="W319"/>
      <c s="8" r="X319"/>
      <c s="8" r="Y319"/>
      <c s="8" r="Z319"/>
      <c s="8" r="AA319"/>
      <c s="8" r="AB319"/>
      <c s="8" r="AC319"/>
      <c s="8" r="AD319"/>
      <c s="8" r="AE319"/>
    </row>
    <row r="320">
      <c t="s" s="8" r="A320">
        <v>99</v>
      </c>
      <c t="str" s="8" r="B320">
        <f>HYPERLINK("https://confluence.oceanobservatories.org/display/instruments/NUTNR-B+Driver","NUTNR-B")</f>
        <v>NUTNR-B</v>
      </c>
      <c t="s" s="8" r="C320">
        <v>1786</v>
      </c>
      <c t="s" s="55" r="D320">
        <v>3644</v>
      </c>
      <c t="str" s="8" r="E320">
        <v>serial_number_array_quantity_str_1</v>
      </c>
      <c s="8" r="F320">
        <f>countif(E$8:E$24379,E320) - 1</f>
        <v>0</v>
      </c>
      <c t="s" s="69" r="G320">
        <v>2615</v>
      </c>
      <c t="s" s="8" r="H320">
        <v>2849</v>
      </c>
      <c s="8" r="I320"/>
      <c s="8" r="J320">
        <v>1</v>
      </c>
      <c t="s" s="8" r="K320">
        <v>2850</v>
      </c>
      <c s="8" r="L320"/>
      <c s="8" r="M320">
        <v>0</v>
      </c>
      <c s="8" r="N320"/>
      <c s="8" r="O320"/>
      <c s="8" r="P320"/>
      <c s="8" r="Q320"/>
      <c s="8" r="R320"/>
      <c s="8" r="S320"/>
      <c s="8" r="T320"/>
      <c s="8" r="U320"/>
      <c s="8" r="V320"/>
      <c t="s" s="8" r="W320">
        <v>2553</v>
      </c>
      <c s="8" r="X320"/>
      <c s="8" r="Y320"/>
      <c s="8" r="Z320"/>
      <c s="8" r="AA320"/>
      <c s="8" r="AB320"/>
      <c s="8" r="AC320"/>
      <c s="8" r="AD320"/>
      <c s="8" r="AE320"/>
    </row>
    <row r="321">
      <c t="s" s="8" r="A321">
        <v>99</v>
      </c>
      <c t="str" s="8" r="B321">
        <f>HYPERLINK("https://confluence.oceanobservatories.org/display/instruments/NUTNR-B+Driver","NUTNR-B")</f>
        <v>NUTNR-B</v>
      </c>
      <c t="s" s="8" r="C321">
        <v>3645</v>
      </c>
      <c t="s" s="55" r="D321">
        <v>3646</v>
      </c>
      <c t="str" s="8" r="E321">
        <v>date_of_sample_quantity_int16_1</v>
      </c>
      <c s="8" r="F321">
        <f>countif(E$8:E$24379,E321) - 1</f>
        <v>0</v>
      </c>
      <c t="s" s="8" r="G321">
        <v>2547</v>
      </c>
      <c t="s" s="8" r="H321">
        <v>2939</v>
      </c>
      <c s="8" r="I321"/>
      <c s="8" r="J321">
        <v>1</v>
      </c>
      <c s="8" r="K321">
        <v>-9999</v>
      </c>
      <c s="8" r="L321"/>
      <c s="8" r="M321">
        <v>0</v>
      </c>
      <c s="8" r="N321"/>
      <c s="8" r="O321"/>
      <c s="8" r="P321"/>
      <c s="8" r="Q321"/>
      <c s="8" r="R321"/>
      <c s="8" r="S321"/>
      <c s="8" r="T321"/>
      <c s="8" r="U321"/>
      <c s="8" r="V321"/>
      <c s="8" r="W321"/>
      <c s="8" r="X321"/>
      <c s="8" r="Y321"/>
      <c s="8" r="Z321"/>
      <c s="8" r="AA321"/>
      <c s="8" r="AB321"/>
      <c s="8" r="AC321"/>
      <c s="8" r="AD321"/>
      <c s="8" r="AE321"/>
    </row>
    <row r="322">
      <c t="s" s="8" r="A322">
        <v>99</v>
      </c>
      <c t="str" s="8" r="B322">
        <f>HYPERLINK("https://confluence.oceanobservatories.org/display/instruments/NUTNR-B+Driver","NUTNR-B")</f>
        <v>NUTNR-B</v>
      </c>
      <c t="s" s="8" r="C322">
        <v>3647</v>
      </c>
      <c t="s" s="55" r="D322">
        <v>3648</v>
      </c>
      <c t="str" s="8" r="E322">
        <v>time_of_sample_quantity_float64_h</v>
      </c>
      <c s="8" r="F322">
        <f>countif(E$8:E$24379,E322) - 1</f>
        <v>0</v>
      </c>
      <c t="s" s="8" r="G322">
        <v>2547</v>
      </c>
      <c t="s" s="8" r="H322">
        <v>2587</v>
      </c>
      <c s="8" r="I322"/>
      <c t="s" s="8" r="J322">
        <v>3649</v>
      </c>
      <c s="8" r="K322">
        <v>-9999999</v>
      </c>
      <c s="8" r="L322"/>
      <c s="8" r="M322"/>
      <c s="8" r="N322"/>
      <c s="8" r="O322"/>
      <c s="8" r="P322"/>
      <c s="8" r="Q322"/>
      <c s="8" r="R322"/>
      <c s="8" r="S322"/>
      <c s="8" r="T322"/>
      <c s="8" r="U322"/>
      <c s="8" r="V322"/>
      <c s="8" r="W322"/>
      <c s="8" r="X322"/>
      <c s="8" r="Y322"/>
      <c s="8" r="Z322"/>
      <c s="8" r="AA322"/>
      <c s="8" r="AB322"/>
      <c s="8" r="AC322"/>
      <c s="8" r="AD322"/>
      <c s="8" r="AE322"/>
    </row>
    <row r="323">
      <c t="s" s="8" r="A323">
        <v>99</v>
      </c>
      <c t="str" s="8" r="B323">
        <f>HYPERLINK("https://confluence.oceanobservatories.org/display/instruments/NUTNR-B+Driver","NUTNR-B")</f>
        <v>NUTNR-B</v>
      </c>
      <c t="s" s="8" r="C323">
        <v>3650</v>
      </c>
      <c t="s" s="55" r="D323">
        <v>3651</v>
      </c>
      <c t="str" s="8" r="E323">
        <v>nitrate_concentration_quantity_float32_uMol_L_1</v>
      </c>
      <c s="8" r="F323">
        <f>countif(E$8:E$24379,E323) - 1</f>
        <v>0</v>
      </c>
      <c t="s" s="8" r="G323">
        <v>2547</v>
      </c>
      <c t="s" s="8" r="H323">
        <v>2548</v>
      </c>
      <c s="8" r="I323"/>
      <c t="s" s="8" r="J323">
        <v>3652</v>
      </c>
      <c s="8" r="K323">
        <v>-9999999</v>
      </c>
      <c s="8" r="L323"/>
      <c s="8" r="M323"/>
      <c s="8" r="N323"/>
      <c s="8" r="O323"/>
      <c s="8" r="P323"/>
      <c s="8" r="Q323"/>
      <c s="8" r="R323"/>
      <c s="8" r="S323"/>
      <c s="8" r="T323"/>
      <c s="8" r="U323"/>
      <c s="8" r="V323"/>
      <c s="8" r="W323"/>
      <c s="8" r="X323"/>
      <c s="8" r="Y323"/>
      <c s="8" r="Z323"/>
      <c s="8" r="AA323"/>
      <c s="8" r="AB323"/>
      <c s="8" r="AC323"/>
      <c s="8" r="AD323"/>
      <c s="8" r="AE323"/>
    </row>
    <row r="324">
      <c t="s" s="8" r="A324">
        <v>99</v>
      </c>
      <c t="str" s="8" r="B324">
        <f>HYPERLINK("https://confluence.oceanobservatories.org/display/instruments/NUTNR-B+Driver","NUTNR-B")</f>
        <v>NUTNR-B</v>
      </c>
      <c t="s" s="8" r="C324">
        <v>3653</v>
      </c>
      <c t="s" s="55" r="D324">
        <v>3654</v>
      </c>
      <c t="str" s="8" r="E324">
        <v>aux_fitting_1_quantity_float32_1</v>
      </c>
      <c s="8" r="F324">
        <f>countif(E$8:E$24379,E324) - 1</f>
        <v>0</v>
      </c>
      <c t="s" s="8" r="G324">
        <v>2547</v>
      </c>
      <c t="s" s="8" r="H324">
        <v>2548</v>
      </c>
      <c s="8" r="I324"/>
      <c s="8" r="J324">
        <v>1</v>
      </c>
      <c s="8" r="K324">
        <v>-9999999</v>
      </c>
      <c s="8" r="L324"/>
      <c s="8" r="M324"/>
      <c s="8" r="N324"/>
      <c s="8" r="O324"/>
      <c s="8" r="P324"/>
      <c s="8" r="Q324"/>
      <c s="8" r="R324"/>
      <c s="8" r="S324"/>
      <c s="8" r="T324"/>
      <c s="8" r="U324"/>
      <c s="8" r="V324"/>
      <c s="8" r="W324"/>
      <c s="8" r="X324"/>
      <c s="8" r="Y324"/>
      <c s="8" r="Z324"/>
      <c s="8" r="AA324"/>
      <c s="8" r="AB324"/>
      <c s="8" r="AC324"/>
      <c s="8" r="AD324"/>
      <c s="8" r="AE324"/>
    </row>
    <row r="325">
      <c t="s" s="8" r="A325">
        <v>99</v>
      </c>
      <c t="str" s="8" r="B325">
        <f>HYPERLINK("https://confluence.oceanobservatories.org/display/instruments/NUTNR-B+Driver","NUTNR-B")</f>
        <v>NUTNR-B</v>
      </c>
      <c t="s" s="8" r="C325">
        <v>3655</v>
      </c>
      <c t="s" s="55" r="D325">
        <v>3656</v>
      </c>
      <c t="str" s="8" r="E325">
        <v>aux_fitting_2_quantity_float32_1</v>
      </c>
      <c s="8" r="F325">
        <f>countif(E$8:E$24379,E325) - 1</f>
        <v>0</v>
      </c>
      <c t="s" s="8" r="G325">
        <v>2547</v>
      </c>
      <c t="s" s="8" r="H325">
        <v>2548</v>
      </c>
      <c s="8" r="I325"/>
      <c s="8" r="J325">
        <v>1</v>
      </c>
      <c s="8" r="K325">
        <v>-9999999</v>
      </c>
      <c s="8" r="L325"/>
      <c s="8" r="M325"/>
      <c s="8" r="N325"/>
      <c s="8" r="O325"/>
      <c s="8" r="P325"/>
      <c s="8" r="Q325"/>
      <c s="8" r="R325"/>
      <c s="8" r="S325"/>
      <c s="8" r="T325"/>
      <c s="8" r="U325"/>
      <c s="8" r="V325"/>
      <c s="8" r="W325"/>
      <c s="8" r="X325"/>
      <c s="8" r="Y325"/>
      <c s="8" r="Z325"/>
      <c s="8" r="AA325"/>
      <c s="8" r="AB325"/>
      <c s="8" r="AC325"/>
      <c s="8" r="AD325"/>
      <c s="8" r="AE325"/>
    </row>
    <row r="326">
      <c t="s" s="8" r="A326">
        <v>99</v>
      </c>
      <c t="str" s="8" r="B326">
        <f>HYPERLINK("https://confluence.oceanobservatories.org/display/instruments/NUTNR-B+Driver","NUTNR-B")</f>
        <v>NUTNR-B</v>
      </c>
      <c t="s" s="8" r="C326">
        <v>3657</v>
      </c>
      <c t="s" s="55" r="D326">
        <v>3658</v>
      </c>
      <c t="str" s="8" r="E326">
        <v>aux_fitting_3_quantity_float32_1</v>
      </c>
      <c s="8" r="F326">
        <f>countif(E$8:E$24379,E326) - 1</f>
        <v>0</v>
      </c>
      <c t="s" s="8" r="G326">
        <v>2547</v>
      </c>
      <c t="s" s="8" r="H326">
        <v>2548</v>
      </c>
      <c s="8" r="I326"/>
      <c s="8" r="J326">
        <v>1</v>
      </c>
      <c s="8" r="K326">
        <v>-9999999</v>
      </c>
      <c s="8" r="L326"/>
      <c s="8" r="M326"/>
      <c s="8" r="N326"/>
      <c s="8" r="O326"/>
      <c s="8" r="P326"/>
      <c s="8" r="Q326"/>
      <c s="8" r="R326"/>
      <c s="8" r="S326"/>
      <c s="8" r="T326"/>
      <c s="8" r="U326"/>
      <c s="8" r="V326"/>
      <c s="8" r="W326"/>
      <c s="8" r="X326"/>
      <c s="8" r="Y326"/>
      <c s="8" r="Z326"/>
      <c s="8" r="AA326"/>
      <c s="8" r="AB326"/>
      <c s="8" r="AC326"/>
      <c s="8" r="AD326"/>
      <c s="8" r="AE326"/>
    </row>
    <row r="327">
      <c t="s" s="8" r="A327">
        <v>99</v>
      </c>
      <c t="str" s="8" r="B327">
        <f>HYPERLINK("https://confluence.oceanobservatories.org/display/instruments/NUTNR-B+Driver","NUTNR-B")</f>
        <v>NUTNR-B</v>
      </c>
      <c t="s" s="8" r="C327">
        <v>3659</v>
      </c>
      <c t="s" s="55" r="D327">
        <v>3660</v>
      </c>
      <c t="str" s="8" r="E327">
        <v>rms_error_quantity_float32_uMol_L_1</v>
      </c>
      <c s="8" r="F327">
        <f>countif(E$8:E$24379,E327) - 1</f>
        <v>0</v>
      </c>
      <c t="s" s="8" r="G327">
        <v>2547</v>
      </c>
      <c t="s" s="8" r="H327">
        <v>2548</v>
      </c>
      <c s="8" r="I327"/>
      <c t="s" s="8" r="J327">
        <v>3652</v>
      </c>
      <c s="8" r="K327">
        <v>-9999999</v>
      </c>
      <c s="8" r="L327"/>
      <c s="8" r="M327"/>
      <c s="8" r="N327"/>
      <c s="8" r="O327"/>
      <c s="8" r="P327"/>
      <c s="8" r="Q327"/>
      <c s="8" r="R327"/>
      <c s="8" r="S327"/>
      <c s="8" r="T327"/>
      <c s="8" r="U327"/>
      <c s="8" r="V327"/>
      <c s="8" r="W327"/>
      <c s="8" r="X327"/>
      <c s="8" r="Y327"/>
      <c s="8" r="Z327"/>
      <c s="8" r="AA327"/>
      <c s="8" r="AB327"/>
      <c s="8" r="AC327"/>
      <c s="8" r="AD327"/>
      <c s="8" r="AE327"/>
    </row>
    <row r="328">
      <c t="s" s="8" r="A328">
        <v>99</v>
      </c>
      <c t="str" s="8" r="B328">
        <f>HYPERLINK("https://confluence.oceanobservatories.org/display/instruments/NUTNR-B+Driver","NUTNR-B")</f>
        <v>NUTNR-B</v>
      </c>
      <c t="s" s="8" r="C328">
        <v>3661</v>
      </c>
      <c t="s" s="55" r="D328">
        <v>3662</v>
      </c>
      <c t="str" s="8" r="E328">
        <v>temp_interior_quantity_float32_deg_C</v>
      </c>
      <c s="8" r="F328">
        <f>countif(E$8:E$24379,E328) - 1</f>
        <v>0</v>
      </c>
      <c t="s" s="8" r="G328">
        <v>2547</v>
      </c>
      <c t="s" s="8" r="H328">
        <v>2548</v>
      </c>
      <c s="8" r="I328"/>
      <c t="s" s="8" r="J328">
        <v>2581</v>
      </c>
      <c s="8" r="K328">
        <v>-9999999</v>
      </c>
      <c s="8" r="L328"/>
      <c s="8" r="M328"/>
      <c s="8" r="N328"/>
      <c s="8" r="O328"/>
      <c s="8" r="P328"/>
      <c s="8" r="Q328"/>
      <c s="8" r="R328"/>
      <c s="8" r="S328"/>
      <c s="8" r="T328"/>
      <c s="8" r="U328"/>
      <c s="8" r="V328"/>
      <c s="8" r="W328"/>
      <c s="8" r="X328"/>
      <c s="8" r="Y328"/>
      <c s="8" r="Z328"/>
      <c s="8" r="AA328"/>
      <c s="8" r="AB328"/>
      <c s="8" r="AC328"/>
      <c s="8" r="AD328"/>
      <c s="8" r="AE328"/>
    </row>
    <row r="329">
      <c t="s" s="8" r="A329">
        <v>99</v>
      </c>
      <c t="str" s="8" r="B329">
        <f>HYPERLINK("https://confluence.oceanobservatories.org/display/instruments/NUTNR-B+Driver","NUTNR-B")</f>
        <v>NUTNR-B</v>
      </c>
      <c t="s" s="8" r="C329">
        <v>3663</v>
      </c>
      <c t="s" s="55" r="D329">
        <v>3664</v>
      </c>
      <c t="str" s="8" r="E329">
        <v>temp_spectrometer_quantity_float32_deg_C</v>
      </c>
      <c s="8" r="F329">
        <f>countif(E$8:E$24379,E329) - 1</f>
        <v>0</v>
      </c>
      <c t="s" s="8" r="G329">
        <v>2547</v>
      </c>
      <c t="s" s="8" r="H329">
        <v>2548</v>
      </c>
      <c s="8" r="I329"/>
      <c t="s" s="8" r="J329">
        <v>2581</v>
      </c>
      <c s="8" r="K329">
        <v>-9999999</v>
      </c>
      <c s="8" r="L329"/>
      <c s="8" r="M329"/>
      <c s="8" r="N329"/>
      <c s="8" r="O329"/>
      <c s="8" r="P329"/>
      <c s="8" r="Q329"/>
      <c s="8" r="R329"/>
      <c s="8" r="S329"/>
      <c s="8" r="T329"/>
      <c s="8" r="U329"/>
      <c s="8" r="V329"/>
      <c s="8" r="W329"/>
      <c s="8" r="X329"/>
      <c s="8" r="Y329"/>
      <c s="8" r="Z329"/>
      <c s="8" r="AA329"/>
      <c s="8" r="AB329"/>
      <c s="8" r="AC329"/>
      <c s="8" r="AD329"/>
      <c s="8" r="AE329"/>
    </row>
    <row r="330">
      <c t="s" s="8" r="A330">
        <v>99</v>
      </c>
      <c t="str" s="8" r="B330">
        <f>HYPERLINK("https://confluence.oceanobservatories.org/display/instruments/NUTNR-B+Driver","NUTNR-B")</f>
        <v>NUTNR-B</v>
      </c>
      <c t="s" s="8" r="C330">
        <v>3665</v>
      </c>
      <c t="s" s="55" r="D330">
        <v>3666</v>
      </c>
      <c t="str" s="8" r="E330">
        <v>temp_lamp_quantity_float32_deg_C</v>
      </c>
      <c s="8" r="F330">
        <f>countif(E$8:E$24379,E330) - 1</f>
        <v>0</v>
      </c>
      <c t="s" s="8" r="G330">
        <v>2547</v>
      </c>
      <c t="s" s="8" r="H330">
        <v>2548</v>
      </c>
      <c s="8" r="I330"/>
      <c t="s" s="8" r="J330">
        <v>2581</v>
      </c>
      <c s="8" r="K330">
        <v>-9999999</v>
      </c>
      <c s="8" r="L330"/>
      <c s="8" r="M330"/>
      <c s="8" r="N330"/>
      <c s="8" r="O330"/>
      <c s="8" r="P330"/>
      <c s="8" r="Q330"/>
      <c s="8" r="R330"/>
      <c s="8" r="S330"/>
      <c s="8" r="T330"/>
      <c s="8" r="U330"/>
      <c s="8" r="V330"/>
      <c s="8" r="W330"/>
      <c s="8" r="X330"/>
      <c s="8" r="Y330"/>
      <c s="8" r="Z330"/>
      <c s="8" r="AA330"/>
      <c s="8" r="AB330"/>
      <c s="8" r="AC330"/>
      <c s="8" r="AD330"/>
      <c s="8" r="AE330"/>
    </row>
    <row r="331">
      <c t="s" s="8" r="A331">
        <v>99</v>
      </c>
      <c t="str" s="8" r="B331">
        <f>HYPERLINK("https://confluence.oceanobservatories.org/display/instruments/NUTNR-B+Driver","NUTNR-B")</f>
        <v>NUTNR-B</v>
      </c>
      <c t="s" s="8" r="C331">
        <v>3667</v>
      </c>
      <c t="s" s="55" r="D331">
        <v>3668</v>
      </c>
      <c t="str" s="8" r="E331">
        <v>lamp_time_quantity_float32_s</v>
      </c>
      <c s="8" r="F331">
        <f>countif(E$8:E$24379,E331) - 1</f>
        <v>0</v>
      </c>
      <c t="s" s="8" r="G331">
        <v>2547</v>
      </c>
      <c t="s" s="8" r="H331">
        <v>2548</v>
      </c>
      <c s="8" r="I331"/>
      <c t="s" s="8" r="J331">
        <v>2668</v>
      </c>
      <c s="8" r="K331">
        <v>-9999999</v>
      </c>
      <c s="8" r="L331"/>
      <c s="8" r="M331"/>
      <c s="8" r="N331"/>
      <c s="8" r="O331"/>
      <c s="8" r="P331"/>
      <c s="8" r="Q331"/>
      <c s="8" r="R331"/>
      <c s="8" r="S331"/>
      <c s="8" r="T331"/>
      <c s="8" r="U331"/>
      <c t="s" s="8" r="V331">
        <v>3669</v>
      </c>
      <c s="8" r="W331"/>
      <c s="8" r="X331"/>
      <c s="8" r="Y331"/>
      <c s="8" r="Z331"/>
      <c s="8" r="AA331"/>
      <c s="8" r="AB331"/>
      <c s="8" r="AC331"/>
      <c s="8" r="AD331"/>
      <c s="8" r="AE331"/>
    </row>
    <row r="332">
      <c t="s" s="8" r="A332">
        <v>99</v>
      </c>
      <c t="str" s="8" r="B332">
        <f>HYPERLINK("https://confluence.oceanobservatories.org/display/instruments/NUTNR-B+Driver","NUTNR-B")</f>
        <v>NUTNR-B</v>
      </c>
      <c t="s" s="8" r="C332">
        <v>3670</v>
      </c>
      <c t="s" s="55" r="D332">
        <v>3671</v>
      </c>
      <c t="str" s="8" r="E332">
        <v>humidity_quantity_float32_%</v>
      </c>
      <c s="8" r="F332">
        <f>countif(E$8:E$24379,E332) - 1</f>
        <v>0</v>
      </c>
      <c t="s" s="8" r="G332">
        <v>2547</v>
      </c>
      <c t="s" s="8" r="H332">
        <v>2548</v>
      </c>
      <c s="8" r="I332"/>
      <c t="s" s="8" r="J332">
        <v>3672</v>
      </c>
      <c s="8" r="K332">
        <v>-9999999</v>
      </c>
      <c s="8" r="L332"/>
      <c s="8" r="M332"/>
      <c s="8" r="N332"/>
      <c s="8" r="O332"/>
      <c s="8" r="P332"/>
      <c s="8" r="Q332"/>
      <c s="8" r="R332"/>
      <c s="8" r="S332"/>
      <c s="8" r="T332"/>
      <c s="8" r="U332"/>
      <c s="8" r="V332"/>
      <c s="8" r="W332"/>
      <c s="8" r="X332"/>
      <c s="8" r="Y332"/>
      <c s="8" r="Z332"/>
      <c s="8" r="AA332"/>
      <c s="8" r="AB332"/>
      <c s="8" r="AC332"/>
      <c s="8" r="AD332"/>
      <c s="8" r="AE332"/>
    </row>
    <row r="333">
      <c t="s" s="8" r="A333">
        <v>99</v>
      </c>
      <c t="str" s="8" r="B333">
        <f>HYPERLINK("https://confluence.oceanobservatories.org/display/instruments/NUTNR-B+Driver","NUTNR-B")</f>
        <v>NUTNR-B</v>
      </c>
      <c t="s" s="8" r="C333">
        <v>3673</v>
      </c>
      <c t="s" s="55" r="D333">
        <v>3674</v>
      </c>
      <c t="str" s="8" r="E333">
        <v>voltage_lamp_quantity_float32_V</v>
      </c>
      <c s="8" r="F333">
        <f>countif(E$8:E$24379,E333) - 1</f>
        <v>0</v>
      </c>
      <c t="s" s="8" r="G333">
        <v>2547</v>
      </c>
      <c t="s" s="8" r="H333">
        <v>2548</v>
      </c>
      <c s="8" r="I333"/>
      <c t="s" s="8" r="J333">
        <v>2808</v>
      </c>
      <c s="8" r="K333">
        <v>-9999999</v>
      </c>
      <c s="8" r="L333"/>
      <c s="8" r="M333"/>
      <c s="8" r="N333"/>
      <c s="8" r="O333"/>
      <c s="8" r="P333"/>
      <c s="8" r="Q333"/>
      <c s="8" r="R333"/>
      <c s="8" r="S333"/>
      <c s="8" r="T333"/>
      <c s="8" r="U333"/>
      <c s="8" r="V333"/>
      <c s="8" r="W333"/>
      <c s="8" r="X333"/>
      <c s="8" r="Y333"/>
      <c s="8" r="Z333"/>
      <c s="8" r="AA333"/>
      <c s="8" r="AB333"/>
      <c s="8" r="AC333"/>
      <c s="8" r="AD333"/>
      <c s="8" r="AE333"/>
    </row>
    <row r="334">
      <c t="s" s="8" r="A334">
        <v>99</v>
      </c>
      <c t="str" s="8" r="B334">
        <f>HYPERLINK("https://confluence.oceanobservatories.org/display/instruments/NUTNR-B+Driver","NUTNR-B")</f>
        <v>NUTNR-B</v>
      </c>
      <c t="s" s="8" r="C334">
        <v>3675</v>
      </c>
      <c t="s" s="55" r="D334">
        <v>3676</v>
      </c>
      <c t="str" s="8" r="E334">
        <v>voltage_analog_quantity_float32_V</v>
      </c>
      <c s="8" r="F334">
        <f>countif(E$8:E$24379,E334) - 1</f>
        <v>0</v>
      </c>
      <c t="s" s="8" r="G334">
        <v>2547</v>
      </c>
      <c t="s" s="8" r="H334">
        <v>2548</v>
      </c>
      <c s="8" r="I334"/>
      <c t="s" s="8" r="J334">
        <v>2808</v>
      </c>
      <c s="8" r="K334">
        <v>-9999999</v>
      </c>
      <c s="8" r="L334"/>
      <c s="8" r="M334"/>
      <c s="8" r="N334"/>
      <c s="8" r="O334"/>
      <c s="8" r="P334"/>
      <c s="8" r="Q334"/>
      <c s="8" r="R334"/>
      <c s="8" r="S334"/>
      <c s="8" r="T334"/>
      <c s="8" r="U334"/>
      <c s="8" r="V334"/>
      <c s="8" r="W334"/>
      <c s="8" r="X334"/>
      <c s="8" r="Y334"/>
      <c s="8" r="Z334"/>
      <c s="8" r="AA334"/>
      <c s="8" r="AB334"/>
      <c s="8" r="AC334"/>
      <c s="8" r="AD334"/>
      <c s="8" r="AE334"/>
    </row>
    <row r="335">
      <c t="s" s="8" r="A335">
        <v>99</v>
      </c>
      <c t="str" s="8" r="B335">
        <f>HYPERLINK("https://confluence.oceanobservatories.org/display/instruments/NUTNR-B+Driver","NUTNR-B")</f>
        <v>NUTNR-B</v>
      </c>
      <c t="s" s="8" r="C335">
        <v>3677</v>
      </c>
      <c t="s" s="55" r="D335">
        <v>3678</v>
      </c>
      <c t="str" s="8" r="E335">
        <v>voltage_main_quantity_float32_V</v>
      </c>
      <c s="8" r="F335">
        <f>countif(E$8:E$24379,E335) - 1</f>
        <v>0</v>
      </c>
      <c t="s" s="8" r="G335">
        <v>2547</v>
      </c>
      <c t="s" s="8" r="H335">
        <v>2548</v>
      </c>
      <c s="8" r="I335"/>
      <c t="s" s="8" r="J335">
        <v>2808</v>
      </c>
      <c s="8" r="K335">
        <v>-9999999</v>
      </c>
      <c s="8" r="L335"/>
      <c s="8" r="M335"/>
      <c s="8" r="N335"/>
      <c s="8" r="O335"/>
      <c s="8" r="P335"/>
      <c s="8" r="Q335"/>
      <c s="8" r="R335"/>
      <c s="8" r="S335"/>
      <c s="8" r="T335"/>
      <c s="8" r="U335"/>
      <c s="8" r="V335"/>
      <c s="8" r="W335"/>
      <c s="8" r="X335"/>
      <c s="8" r="Y335"/>
      <c s="8" r="Z335"/>
      <c s="8" r="AA335"/>
      <c s="8" r="AB335"/>
      <c s="8" r="AC335"/>
      <c s="8" r="AD335"/>
      <c s="8" r="AE335"/>
    </row>
    <row r="336">
      <c t="s" s="8" r="A336">
        <v>99</v>
      </c>
      <c t="str" s="8" r="B336">
        <f>HYPERLINK("https://confluence.oceanobservatories.org/display/instruments/NUTNR-B+Driver","NUTNR-B")</f>
        <v>NUTNR-B</v>
      </c>
      <c t="s" s="8" r="C336">
        <v>3679</v>
      </c>
      <c t="s" s="55" r="D336">
        <v>3680</v>
      </c>
      <c t="str" s="8" r="E336">
        <v>ref_channel_average_quantity_float32_counts</v>
      </c>
      <c s="8" r="F336">
        <f>countif(E$8:E$24379,E336) - 1</f>
        <v>0</v>
      </c>
      <c t="s" s="8" r="G336">
        <v>2547</v>
      </c>
      <c t="s" s="8" r="H336">
        <v>2548</v>
      </c>
      <c s="8" r="I336"/>
      <c t="s" s="8" r="J336">
        <v>2618</v>
      </c>
      <c s="8" r="K336">
        <v>-9999999</v>
      </c>
      <c s="8" r="L336"/>
      <c s="8" r="M336"/>
      <c s="8" r="N336"/>
      <c s="8" r="O336"/>
      <c s="8" r="P336"/>
      <c s="8" r="Q336"/>
      <c s="8" r="R336"/>
      <c s="8" r="S336"/>
      <c s="8" r="T336"/>
      <c s="8" r="U336"/>
      <c s="8" r="V336"/>
      <c s="8" r="W336"/>
      <c s="8" r="X336"/>
      <c s="8" r="Y336"/>
      <c s="8" r="Z336"/>
      <c s="8" r="AA336"/>
      <c s="8" r="AB336"/>
      <c s="8" r="AC336"/>
      <c s="8" r="AD336"/>
      <c s="8" r="AE336"/>
    </row>
    <row r="337">
      <c t="s" s="8" r="A337">
        <v>99</v>
      </c>
      <c t="str" s="8" r="B337">
        <f>HYPERLINK("https://confluence.oceanobservatories.org/display/instruments/NUTNR-B+Driver","NUTNR-B")</f>
        <v>NUTNR-B</v>
      </c>
      <c t="s" s="8" r="C337">
        <v>3681</v>
      </c>
      <c t="s" s="55" r="D337">
        <v>3682</v>
      </c>
      <c t="str" s="8" r="E337">
        <v>ref_channel_variance_quantity_float32_1</v>
      </c>
      <c s="8" r="F337">
        <f>countif(E$8:E$24379,E337) - 1</f>
        <v>0</v>
      </c>
      <c t="s" s="8" r="G337">
        <v>2547</v>
      </c>
      <c t="s" s="8" r="H337">
        <v>2548</v>
      </c>
      <c s="8" r="I337"/>
      <c s="8" r="J337">
        <v>1</v>
      </c>
      <c s="8" r="K337">
        <v>-9999999</v>
      </c>
      <c s="8" r="L337"/>
      <c s="8" r="M337"/>
      <c s="8" r="N337"/>
      <c s="8" r="O337"/>
      <c s="8" r="P337"/>
      <c s="8" r="Q337"/>
      <c s="8" r="R337"/>
      <c s="8" r="S337"/>
      <c s="8" r="T337"/>
      <c s="8" r="U337"/>
      <c s="8" r="V337"/>
      <c s="8" r="W337"/>
      <c s="8" r="X337"/>
      <c s="8" r="Y337"/>
      <c s="8" r="Z337"/>
      <c s="8" r="AA337"/>
      <c s="8" r="AB337"/>
      <c s="8" r="AC337"/>
      <c s="8" r="AD337"/>
      <c s="8" r="AE337"/>
    </row>
    <row r="338">
      <c t="s" s="8" r="A338">
        <v>99</v>
      </c>
      <c t="str" s="8" r="B338">
        <f>HYPERLINK("https://confluence.oceanobservatories.org/display/instruments/NUTNR-B+Driver","NUTNR-B")</f>
        <v>NUTNR-B</v>
      </c>
      <c t="s" s="8" r="C338">
        <v>3683</v>
      </c>
      <c t="s" s="55" r="D338">
        <v>3684</v>
      </c>
      <c t="str" s="8" r="E338">
        <v>sea_water_dark_quantity_float32_counts</v>
      </c>
      <c s="8" r="F338">
        <f>countif(E$8:E$24379,E338) - 1</f>
        <v>0</v>
      </c>
      <c t="s" s="8" r="G338">
        <v>2547</v>
      </c>
      <c t="s" s="8" r="H338">
        <v>2548</v>
      </c>
      <c s="8" r="I338"/>
      <c t="s" s="8" r="J338">
        <v>2618</v>
      </c>
      <c s="8" r="K338">
        <v>-9999999</v>
      </c>
      <c s="8" r="L338"/>
      <c s="8" r="M338"/>
      <c s="8" r="N338"/>
      <c s="8" r="O338"/>
      <c s="8" r="P338"/>
      <c s="8" r="Q338"/>
      <c s="8" r="R338"/>
      <c s="8" r="S338"/>
      <c s="8" r="T338"/>
      <c s="8" r="U338"/>
      <c s="8" r="V338"/>
      <c s="8" r="W338"/>
      <c s="8" r="X338"/>
      <c s="8" r="Y338"/>
      <c s="8" r="Z338"/>
      <c s="8" r="AA338"/>
      <c s="8" r="AB338"/>
      <c s="8" r="AC338"/>
      <c s="8" r="AD338"/>
      <c s="8" r="AE338"/>
    </row>
    <row r="339">
      <c t="s" s="8" r="A339">
        <v>99</v>
      </c>
      <c t="str" s="8" r="B339">
        <f>HYPERLINK("https://confluence.oceanobservatories.org/display/instruments/NUTNR-B+Driver","NUTNR-B")</f>
        <v>NUTNR-B</v>
      </c>
      <c t="s" s="8" r="C339">
        <v>3685</v>
      </c>
      <c t="s" s="55" r="D339">
        <v>3686</v>
      </c>
      <c t="str" s="8" r="E339">
        <v>spec_channel_average_quantity_float32_counts</v>
      </c>
      <c s="8" r="F339">
        <f>countif(E$8:E$24379,E339) - 1</f>
        <v>0</v>
      </c>
      <c t="s" s="8" r="G339">
        <v>2547</v>
      </c>
      <c t="s" s="8" r="H339">
        <v>2548</v>
      </c>
      <c s="8" r="I339"/>
      <c t="s" s="8" r="J339">
        <v>2618</v>
      </c>
      <c s="8" r="K339">
        <v>-9999999</v>
      </c>
      <c s="8" r="L339"/>
      <c s="8" r="M339"/>
      <c s="8" r="N339"/>
      <c s="8" r="O339"/>
      <c s="8" r="P339"/>
      <c s="8" r="Q339"/>
      <c s="8" r="R339"/>
      <c s="8" r="S339"/>
      <c s="8" r="T339"/>
      <c s="8" r="U339"/>
      <c s="8" r="V339"/>
      <c s="8" r="W339"/>
      <c s="8" r="X339"/>
      <c s="8" r="Y339"/>
      <c s="8" r="Z339"/>
      <c s="8" r="AA339"/>
      <c s="8" r="AB339"/>
      <c s="8" r="AC339"/>
      <c s="8" r="AD339"/>
      <c s="8" r="AE339"/>
    </row>
    <row r="340">
      <c t="s" s="8" r="A340">
        <v>99</v>
      </c>
      <c t="str" s="8" r="B340">
        <f>HYPERLINK("https://confluence.oceanobservatories.org/display/instruments/NUTNR-B+Driver","NUTNR-B")</f>
        <v>NUTNR-B</v>
      </c>
      <c t="s" s="8" r="C340">
        <v>3687</v>
      </c>
      <c t="s" s="55" r="D340">
        <v>3688</v>
      </c>
      <c t="str" s="8" r="E340">
        <v>spectral_channels_array_quantity_uint16_counts</v>
      </c>
      <c s="8" r="F340">
        <f>countif(E$8:E$24379,E340) - 1</f>
        <v>0</v>
      </c>
      <c t="s" s="8" r="G340">
        <v>2615</v>
      </c>
      <c t="s" s="8" r="H340">
        <v>2676</v>
      </c>
      <c s="8" r="I340"/>
      <c t="s" s="8" r="J340">
        <v>2618</v>
      </c>
      <c s="8" r="K340">
        <v>65535</v>
      </c>
      <c s="8" r="L340"/>
      <c s="8" r="M340">
        <v>0</v>
      </c>
      <c s="8" r="N340"/>
      <c s="8" r="O340"/>
      <c s="8" r="P340"/>
      <c s="8" r="Q340"/>
      <c s="8" r="R340"/>
      <c s="8" r="S340"/>
      <c s="8" r="T340"/>
      <c s="8" r="U340"/>
      <c s="8" r="V340"/>
      <c s="8" r="W340"/>
      <c s="8" r="X340"/>
      <c s="8" r="Y340"/>
      <c s="8" r="Z340"/>
      <c s="8" r="AA340"/>
      <c s="8" r="AB340"/>
      <c s="8" r="AC340"/>
      <c s="8" r="AD340"/>
      <c s="8" r="AE340"/>
    </row>
    <row r="341">
      <c t="s" s="8" r="A341">
        <v>99</v>
      </c>
      <c t="s" s="8" r="B341">
        <v>3689</v>
      </c>
      <c t="s" s="8" r="C341">
        <v>3690</v>
      </c>
      <c t="s" s="55" r="D341">
        <v>3691</v>
      </c>
      <c t="str" s="8" r="E341">
        <v>checksum_quantity_uint8_1</v>
      </c>
      <c s="8" r="F341">
        <f>countif(E$8:E$24379,E341) - 1</f>
        <v>1</v>
      </c>
      <c t="s" s="8" r="G341">
        <v>2547</v>
      </c>
      <c t="s" s="8" r="H341">
        <v>3692</v>
      </c>
      <c s="8" r="I341"/>
      <c s="8" r="J341">
        <v>1</v>
      </c>
      <c s="8" r="K341">
        <v>0</v>
      </c>
      <c t="s" s="8" r="L341">
        <v>2623</v>
      </c>
      <c s="8" r="M341">
        <v>0</v>
      </c>
      <c s="8" r="N341"/>
      <c s="8" r="O341"/>
      <c s="8" r="P341"/>
      <c s="8" r="Q341"/>
      <c s="8" r="R341"/>
      <c s="8" r="S341"/>
      <c s="8" r="T341"/>
      <c s="8" r="U341"/>
      <c s="8" r="V341"/>
      <c t="s" s="8" r="W341">
        <v>2553</v>
      </c>
      <c s="8" r="X341"/>
      <c s="8" r="Y341"/>
      <c s="8" r="Z341"/>
      <c s="8" r="AA341"/>
      <c s="8" r="AB341"/>
      <c s="8" r="AC341"/>
      <c s="8" r="AD341"/>
      <c s="8" r="AE341"/>
    </row>
    <row r="342">
      <c t="s" s="8" r="A342">
        <v>99</v>
      </c>
      <c t="str" s="8" r="B342">
        <f>HYPERLINK("https://confluence.oceanobservatories.org/display/instruments/NUTNR-B+Driver","NUTNR-B")</f>
        <v>NUTNR-B</v>
      </c>
      <c t="s" s="8" r="C342">
        <v>3693</v>
      </c>
      <c t="s" s="55" r="D342">
        <v>3694</v>
      </c>
      <c t="str" s="8" r="E342">
        <v>startup_time_quantity_int32_seconds_since_1970_01_01</v>
      </c>
      <c s="8" r="F342">
        <f>countif(E$8:E$24379,E342) - 1</f>
        <v>0</v>
      </c>
      <c t="s" s="8" r="G342">
        <v>2547</v>
      </c>
      <c t="s" s="8" r="H342">
        <v>2616</v>
      </c>
      <c s="8" r="I342"/>
      <c t="s" s="8" r="J342">
        <v>3695</v>
      </c>
      <c s="8" r="K342">
        <v>-9999999</v>
      </c>
      <c s="8" r="L342"/>
      <c s="8" r="M342">
        <v>0</v>
      </c>
      <c s="8" r="N342"/>
      <c s="8" r="O342"/>
      <c s="8" r="P342"/>
      <c s="8" r="Q342"/>
      <c s="8" r="R342"/>
      <c s="8" r="S342"/>
      <c s="8" r="T342"/>
      <c s="8" r="U342"/>
      <c s="8" r="V342"/>
      <c s="8" r="W342"/>
      <c s="8" r="X342"/>
      <c s="8" r="Y342"/>
      <c s="8" r="Z342"/>
      <c s="8" r="AA342"/>
      <c s="8" r="AB342"/>
      <c s="8" r="AC342"/>
      <c s="8" r="AD342"/>
      <c s="8" r="AE342"/>
    </row>
    <row r="343">
      <c t="s" s="8" r="A343">
        <v>99</v>
      </c>
      <c t="str" s="8" r="B343">
        <f>HYPERLINK("https://confluence.oceanobservatories.org/display/instruments/NUTNR-B+Driver","NUTNR-B")</f>
        <v>NUTNR-B</v>
      </c>
      <c t="s" s="8" r="C343">
        <v>3696</v>
      </c>
      <c t="s" s="55" r="D343">
        <v>3697</v>
      </c>
      <c t="str" s="8" r="E343">
        <v>persistor_cf_card_array_quantity_str_1</v>
      </c>
      <c s="8" r="F343">
        <f>countif(E$8:E$24379,E343) - 1</f>
        <v>0</v>
      </c>
      <c t="s" s="8" r="G343">
        <v>2615</v>
      </c>
      <c t="s" s="8" r="H343">
        <v>2849</v>
      </c>
      <c s="8" r="I343"/>
      <c s="8" r="J343">
        <v>1</v>
      </c>
      <c t="s" s="8" r="K343">
        <v>2850</v>
      </c>
      <c s="8" r="L343"/>
      <c s="8" r="M343">
        <v>0</v>
      </c>
      <c s="8" r="N343"/>
      <c s="8" r="O343"/>
      <c s="8" r="P343"/>
      <c s="8" r="Q343"/>
      <c s="8" r="R343"/>
      <c s="8" r="S343"/>
      <c s="8" r="T343"/>
      <c s="8" r="U343"/>
      <c s="8" r="V343"/>
      <c s="8" r="W343"/>
      <c s="8" r="X343"/>
      <c s="8" r="Y343"/>
      <c s="8" r="Z343"/>
      <c s="8" r="AA343"/>
      <c s="8" r="AB343"/>
      <c s="8" r="AC343"/>
      <c s="8" r="AD343"/>
      <c s="8" r="AE343"/>
    </row>
    <row r="344">
      <c t="s" s="8" r="A344">
        <v>99</v>
      </c>
      <c t="str" s="8" r="B344">
        <f>HYPERLINK("https://confluence.oceanobservatories.org/display/instruments/NUTNR-B+Driver","NUTNR-B")</f>
        <v>NUTNR-B</v>
      </c>
      <c t="s" s="8" r="C344">
        <v>3698</v>
      </c>
      <c t="s" s="55" r="D344">
        <v>3699</v>
      </c>
      <c t="str" s="8" r="E344">
        <v>persistor_bios_array_quantity_str_1</v>
      </c>
      <c s="8" r="F344">
        <f>countif(E$8:E$24379,E344) - 1</f>
        <v>0</v>
      </c>
      <c t="s" s="8" r="G344">
        <v>2615</v>
      </c>
      <c t="s" s="8" r="H344">
        <v>2849</v>
      </c>
      <c s="8" r="I344"/>
      <c s="8" r="J344">
        <v>1</v>
      </c>
      <c t="s" s="8" r="K344">
        <v>2850</v>
      </c>
      <c s="8" r="L344"/>
      <c s="8" r="M344">
        <v>0</v>
      </c>
      <c s="8" r="N344"/>
      <c s="8" r="O344"/>
      <c s="8" r="P344"/>
      <c s="8" r="Q344"/>
      <c s="8" r="R344"/>
      <c s="8" r="S344"/>
      <c s="8" r="T344"/>
      <c s="8" r="U344"/>
      <c s="8" r="V344"/>
      <c s="8" r="W344"/>
      <c s="8" r="X344"/>
      <c s="8" r="Y344"/>
      <c s="8" r="Z344"/>
      <c s="8" r="AA344"/>
      <c s="8" r="AB344"/>
      <c s="8" r="AC344"/>
      <c s="8" r="AD344"/>
      <c s="8" r="AE344"/>
    </row>
    <row r="345">
      <c t="s" s="8" r="A345">
        <v>99</v>
      </c>
      <c t="str" s="8" r="B345">
        <f>HYPERLINK("https://confluence.oceanobservatories.org/display/instruments/NUTNR-B+Driver","NUTNR-B")</f>
        <v>NUTNR-B</v>
      </c>
      <c t="s" s="8" r="C345">
        <v>3700</v>
      </c>
      <c t="s" s="55" r="D345">
        <v>3701</v>
      </c>
      <c t="str" s="8" r="E345">
        <v>persistor_picodos_version_array_quantity_str_1</v>
      </c>
      <c s="8" r="F345">
        <f>countif(E$8:E$24379,E345) - 1</f>
        <v>0</v>
      </c>
      <c t="s" s="8" r="G345">
        <v>2615</v>
      </c>
      <c t="s" s="8" r="H345">
        <v>2849</v>
      </c>
      <c s="8" r="I345"/>
      <c s="8" r="J345">
        <v>1</v>
      </c>
      <c t="s" s="8" r="K345">
        <v>2850</v>
      </c>
      <c s="8" r="L345"/>
      <c s="8" r="M345">
        <v>0</v>
      </c>
      <c s="8" r="N345"/>
      <c s="8" r="O345"/>
      <c s="8" r="P345"/>
      <c s="8" r="Q345"/>
      <c s="8" r="R345"/>
      <c s="8" r="S345"/>
      <c s="8" r="T345"/>
      <c s="8" r="U345"/>
      <c s="8" r="V345"/>
      <c s="8" r="W345"/>
      <c s="8" r="X345"/>
      <c s="8" r="Y345"/>
      <c s="8" r="Z345"/>
      <c s="8" r="AA345"/>
      <c s="8" r="AB345"/>
      <c s="8" r="AC345"/>
      <c s="8" r="AD345"/>
      <c s="8" r="AE345"/>
    </row>
    <row r="346">
      <c t="s" s="8" r="A346">
        <v>99</v>
      </c>
      <c t="str" s="8" r="B346">
        <f>HYPERLINK("https://confluence.oceanobservatories.org/display/instruments/NUTNR-B+Driver","NUTNR-B")</f>
        <v>NUTNR-B</v>
      </c>
      <c t="s" s="8" r="C346">
        <v>3702</v>
      </c>
      <c t="s" s="55" r="D346">
        <v>3703</v>
      </c>
      <c t="str" s="8" r="E346">
        <v>persistor_picodos_bytes_used_quantity_int32_bytes</v>
      </c>
      <c s="8" r="F346">
        <f>countif(E$8:E$24379,E346) - 1</f>
        <v>0</v>
      </c>
      <c t="s" s="8" r="G346">
        <v>2547</v>
      </c>
      <c t="s" s="8" r="H346">
        <v>2616</v>
      </c>
      <c s="8" r="I346"/>
      <c t="s" s="8" r="J346">
        <v>3282</v>
      </c>
      <c s="8" r="K346">
        <v>-9999999</v>
      </c>
      <c s="8" r="L346"/>
      <c s="8" r="M346">
        <v>0</v>
      </c>
      <c s="8" r="N346"/>
      <c s="8" r="O346"/>
      <c s="8" r="P346"/>
      <c s="8" r="Q346"/>
      <c s="8" r="R346"/>
      <c s="8" r="S346"/>
      <c s="8" r="T346"/>
      <c s="8" r="U346"/>
      <c s="8" r="V346"/>
      <c s="8" r="W346"/>
      <c s="8" r="X346"/>
      <c s="8" r="Y346"/>
      <c s="8" r="Z346"/>
      <c s="8" r="AA346"/>
      <c s="8" r="AB346"/>
      <c s="8" r="AC346"/>
      <c s="8" r="AD346"/>
      <c s="8" r="AE346"/>
    </row>
    <row r="347">
      <c t="s" s="8" r="A347">
        <v>99</v>
      </c>
      <c t="str" s="8" r="B347">
        <f>HYPERLINK("https://confluence.oceanobservatories.org/display/instruments/NUTNR-B+Driver","NUTNR-B")</f>
        <v>NUTNR-B</v>
      </c>
      <c t="s" s="8" r="C347">
        <v>3704</v>
      </c>
      <c t="s" s="55" r="D347">
        <v>3705</v>
      </c>
      <c t="str" s="8" r="E347">
        <v>cf_card_size_quantity_int32_bytes</v>
      </c>
      <c s="8" r="F347">
        <f>countif(E$8:E$24379,E347) - 1</f>
        <v>0</v>
      </c>
      <c t="s" s="8" r="G347">
        <v>2547</v>
      </c>
      <c t="s" s="8" r="H347">
        <v>2616</v>
      </c>
      <c s="8" r="I347"/>
      <c t="s" s="8" r="J347">
        <v>3282</v>
      </c>
      <c s="8" r="K347">
        <v>-9999999</v>
      </c>
      <c s="8" r="L347"/>
      <c s="8" r="M347">
        <v>0</v>
      </c>
      <c s="8" r="N347"/>
      <c s="8" r="O347"/>
      <c s="8" r="P347"/>
      <c s="8" r="Q347"/>
      <c s="8" r="R347"/>
      <c s="8" r="S347"/>
      <c s="8" r="T347"/>
      <c s="8" r="U347"/>
      <c s="8" r="V347"/>
      <c s="8" r="W347"/>
      <c s="8" r="X347"/>
      <c s="8" r="Y347"/>
      <c s="8" r="Z347"/>
      <c s="8" r="AA347"/>
      <c s="8" r="AB347"/>
      <c s="8" r="AC347"/>
      <c s="8" r="AD347"/>
      <c s="8" r="AE347"/>
    </row>
    <row r="348">
      <c t="s" s="8" r="A348">
        <v>99</v>
      </c>
      <c t="str" s="8" r="B348">
        <f>HYPERLINK("https://confluence.oceanobservatories.org/display/instruments/NUTNR-B+Driver","NUTNR-B")</f>
        <v>NUTNR-B</v>
      </c>
      <c t="s" s="8" r="C348">
        <v>3706</v>
      </c>
      <c t="s" s="55" r="D348">
        <v>3707</v>
      </c>
      <c t="str" s="8" r="E348">
        <v>cf_card_free_quantity_int32_bytes</v>
      </c>
      <c s="8" r="F348">
        <f>countif(E$8:E$24379,E348) - 1</f>
        <v>0</v>
      </c>
      <c t="s" s="8" r="G348">
        <v>2547</v>
      </c>
      <c t="s" s="8" r="H348">
        <v>2616</v>
      </c>
      <c s="8" r="I348"/>
      <c t="s" s="8" r="J348">
        <v>3282</v>
      </c>
      <c s="8" r="K348">
        <v>-9999999</v>
      </c>
      <c s="8" r="L348"/>
      <c s="8" r="M348">
        <v>0</v>
      </c>
      <c s="8" r="N348"/>
      <c s="8" r="O348"/>
      <c s="8" r="P348"/>
      <c s="8" r="Q348"/>
      <c s="8" r="R348"/>
      <c s="8" r="S348"/>
      <c s="8" r="T348"/>
      <c s="8" r="U348"/>
      <c s="8" r="V348"/>
      <c s="8" r="W348"/>
      <c s="8" r="X348"/>
      <c s="8" r="Y348"/>
      <c s="8" r="Z348"/>
      <c s="8" r="AA348"/>
      <c s="8" r="AB348"/>
      <c s="8" r="AC348"/>
      <c s="8" r="AD348"/>
      <c s="8" r="AE348"/>
    </row>
    <row r="349">
      <c t="s" s="8" r="A349">
        <v>99</v>
      </c>
      <c t="str" s="8" r="B349">
        <f>HYPERLINK("https://confluence.oceanobservatories.org/display/instruments/NUTNR-B+Driver","NUTNR-B")</f>
        <v>NUTNR-B</v>
      </c>
      <c t="s" s="8" r="C349">
        <v>3708</v>
      </c>
      <c t="s" s="55" r="D349">
        <v>3709</v>
      </c>
      <c t="str" s="8" r="E349">
        <v>previous_shutdown_code_array_quantity_str_1</v>
      </c>
      <c s="8" r="F349">
        <f>countif(E$8:E$24379,E349) - 1</f>
        <v>0</v>
      </c>
      <c t="s" s="8" r="G349">
        <v>2615</v>
      </c>
      <c t="s" s="8" r="H349">
        <v>2849</v>
      </c>
      <c s="8" r="I349"/>
      <c s="8" r="J349">
        <v>1</v>
      </c>
      <c t="s" s="8" r="K349">
        <v>2850</v>
      </c>
      <c s="8" r="L349"/>
      <c s="8" r="M349">
        <v>0</v>
      </c>
      <c s="8" r="N349"/>
      <c s="8" r="O349"/>
      <c s="8" r="P349"/>
      <c s="8" r="Q349"/>
      <c s="8" r="R349"/>
      <c s="8" r="S349"/>
      <c s="8" r="T349"/>
      <c s="8" r="U349"/>
      <c s="8" r="V349"/>
      <c s="8" r="W349"/>
      <c s="8" r="X349"/>
      <c s="8" r="Y349"/>
      <c s="8" r="Z349"/>
      <c s="8" r="AA349"/>
      <c s="8" r="AB349"/>
      <c s="8" r="AC349"/>
      <c s="8" r="AD349"/>
      <c s="8" r="AE349"/>
    </row>
    <row r="350">
      <c t="s" s="8" r="A350">
        <v>99</v>
      </c>
      <c t="str" s="8" r="B350">
        <f>HYPERLINK("https://confluence.oceanobservatories.org/display/instruments/NUTNR-B+Driver","NUTNR-B")</f>
        <v>NUTNR-B</v>
      </c>
      <c t="s" s="8" r="C350">
        <v>3710</v>
      </c>
      <c t="s" s="55" r="D350">
        <v>3711</v>
      </c>
      <c t="str" s="8" r="E350">
        <v>operating_mode_array_quantity_str_1</v>
      </c>
      <c s="8" r="F350">
        <f>countif(E$8:E$24379,E350) - 1</f>
        <v>0</v>
      </c>
      <c t="s" s="8" r="G350">
        <v>2615</v>
      </c>
      <c t="s" s="8" r="H350">
        <v>2849</v>
      </c>
      <c s="8" r="I350"/>
      <c s="8" r="J350">
        <v>1</v>
      </c>
      <c t="s" s="8" r="K350">
        <v>2850</v>
      </c>
      <c s="8" r="L350"/>
      <c s="8" r="M350">
        <v>0</v>
      </c>
      <c s="8" r="N350"/>
      <c s="8" r="O350"/>
      <c s="8" r="P350"/>
      <c s="8" r="Q350"/>
      <c s="8" r="R350"/>
      <c s="8" r="S350"/>
      <c s="8" r="T350"/>
      <c s="8" r="U350"/>
      <c s="8" r="V350"/>
      <c s="8" r="W350"/>
      <c s="8" r="X350"/>
      <c s="8" r="Y350"/>
      <c s="8" r="Z350"/>
      <c s="8" r="AA350"/>
      <c s="8" r="AB350"/>
      <c s="8" r="AC350"/>
      <c s="8" r="AD350"/>
      <c s="8" r="AE350"/>
    </row>
    <row r="351">
      <c t="s" s="8" r="A351">
        <v>99</v>
      </c>
      <c t="str" s="8" r="B351">
        <f>HYPERLINK("https://confluence.oceanobservatories.org/display/instruments/NUTNR-B+Driver","NUTNR-B")</f>
        <v>NUTNR-B</v>
      </c>
      <c t="s" s="8" r="C351">
        <v>3712</v>
      </c>
      <c t="s" s="55" r="D351">
        <v>3713</v>
      </c>
      <c t="str" s="8" r="E351">
        <v>use_shutter_darks_boolean_int8_1</v>
      </c>
      <c s="8" r="F351">
        <f>countif(E$8:E$24379,E351) - 1</f>
        <v>0</v>
      </c>
      <c t="s" s="8" r="G351">
        <v>2680</v>
      </c>
      <c t="s" s="8" r="H351">
        <v>2627</v>
      </c>
      <c s="8" r="I351"/>
      <c s="8" r="J351">
        <v>1</v>
      </c>
      <c s="8" r="K351">
        <v>-9</v>
      </c>
      <c s="8" r="L351"/>
      <c s="8" r="M351">
        <v>0</v>
      </c>
      <c s="8" r="N351"/>
      <c s="8" r="O351"/>
      <c s="8" r="P351"/>
      <c s="8" r="Q351"/>
      <c s="8" r="R351"/>
      <c s="8" r="S351"/>
      <c s="8" r="T351"/>
      <c s="8" r="U351"/>
      <c s="8" r="V351"/>
      <c s="8" r="W351"/>
      <c s="8" r="X351"/>
      <c s="8" r="Y351"/>
      <c s="8" r="Z351"/>
      <c s="8" r="AA351"/>
      <c s="8" r="AB351"/>
      <c s="8" r="AC351"/>
      <c s="8" r="AD351"/>
      <c s="8" r="AE351"/>
    </row>
    <row r="352">
      <c t="s" s="8" r="A352">
        <v>99</v>
      </c>
      <c t="str" s="8" r="B352">
        <f>HYPERLINK("https://confluence.oceanobservatories.org/display/instruments/NUTNR-B+Driver","NUTNR-B")</f>
        <v>NUTNR-B</v>
      </c>
      <c t="s" s="8" r="C352">
        <v>3667</v>
      </c>
      <c t="s" s="55" r="D352">
        <v>3714</v>
      </c>
      <c t="str" s="8" r="E352">
        <v>lamp_time_quantity_int32_s</v>
      </c>
      <c s="8" r="F352">
        <f>countif(E$8:E$24379,E352) - 1</f>
        <v>0</v>
      </c>
      <c t="s" s="8" r="G352">
        <v>2547</v>
      </c>
      <c t="s" s="8" r="H352">
        <v>2616</v>
      </c>
      <c s="8" r="I352"/>
      <c t="s" s="8" r="J352">
        <v>2668</v>
      </c>
      <c s="8" r="K352">
        <v>-9999999</v>
      </c>
      <c s="8" r="L352"/>
      <c s="8" r="M352">
        <v>0</v>
      </c>
      <c s="8" r="N352"/>
      <c s="8" r="O352"/>
      <c s="8" r="P352"/>
      <c s="8" r="Q352"/>
      <c s="8" r="R352"/>
      <c s="8" r="S352"/>
      <c s="8" r="T352"/>
      <c s="8" r="U352"/>
      <c t="s" s="8" r="V352">
        <v>3715</v>
      </c>
      <c s="8" r="W352"/>
      <c s="8" r="X352"/>
      <c s="8" r="Y352"/>
      <c s="8" r="Z352"/>
      <c s="8" r="AA352"/>
      <c s="8" r="AB352"/>
      <c s="8" r="AC352"/>
      <c s="8" r="AD352"/>
      <c s="8" r="AE352"/>
    </row>
    <row r="353">
      <c t="s" s="8" r="A353">
        <v>99</v>
      </c>
      <c t="str" s="8" r="B353">
        <f>HYPERLINK("https://confluence.oceanobservatories.org/display/instruments/NUTNR-B+Driver","NUTNR-B")</f>
        <v>NUTNR-B</v>
      </c>
      <c t="s" s="8" r="C353">
        <v>3716</v>
      </c>
      <c t="s" s="55" r="D353">
        <v>3717</v>
      </c>
      <c t="str" s="8" r="E353">
        <v>spec_on_time_quantity_int32_seconds_since_1970_01_01</v>
      </c>
      <c s="8" r="F353">
        <f>countif(E$8:E$24379,E353) - 1</f>
        <v>0</v>
      </c>
      <c t="s" s="8" r="G353">
        <v>2547</v>
      </c>
      <c t="s" s="8" r="H353">
        <v>2616</v>
      </c>
      <c s="8" r="I353"/>
      <c t="s" s="8" r="J353">
        <v>3695</v>
      </c>
      <c s="8" r="K353">
        <v>-9999999</v>
      </c>
      <c s="8" r="L353"/>
      <c s="8" r="M353">
        <v>0</v>
      </c>
      <c s="8" r="N353"/>
      <c s="8" r="O353"/>
      <c s="8" r="P353"/>
      <c s="8" r="Q353"/>
      <c s="8" r="R353"/>
      <c s="8" r="S353"/>
      <c s="8" r="T353"/>
      <c s="8" r="U353"/>
      <c s="8" r="V353"/>
      <c s="8" r="W353"/>
      <c s="8" r="X353"/>
      <c s="8" r="Y353"/>
      <c s="8" r="Z353"/>
      <c s="8" r="AA353"/>
      <c s="8" r="AB353"/>
      <c s="8" r="AC353"/>
      <c s="8" r="AD353"/>
      <c s="8" r="AE353"/>
    </row>
    <row r="354">
      <c t="s" s="8" r="A354">
        <v>99</v>
      </c>
      <c t="str" s="8" r="B354">
        <f>HYPERLINK("https://confluence.oceanobservatories.org/display/instruments/NUTNR-B+Driver","NUTNR-B")</f>
        <v>NUTNR-B</v>
      </c>
      <c t="s" s="8" r="C354">
        <v>3718</v>
      </c>
      <c t="s" s="55" r="D354">
        <v>3719</v>
      </c>
      <c t="str" s="8" r="E354">
        <v>spec_powered_time_quantity_int32_seconds_since_1970_01_01</v>
      </c>
      <c s="8" r="F354">
        <f>countif(E$8:E$24379,E354) - 1</f>
        <v>0</v>
      </c>
      <c t="s" s="8" r="G354">
        <v>2547</v>
      </c>
      <c t="s" s="8" r="H354">
        <v>2616</v>
      </c>
      <c s="8" r="I354"/>
      <c t="s" s="8" r="J354">
        <v>3695</v>
      </c>
      <c s="8" r="K354">
        <v>-9999999</v>
      </c>
      <c s="8" r="L354"/>
      <c s="8" r="M354">
        <v>0</v>
      </c>
      <c s="8" r="N354"/>
      <c s="8" r="O354"/>
      <c s="8" r="P354"/>
      <c s="8" r="Q354"/>
      <c s="8" r="R354"/>
      <c s="8" r="S354"/>
      <c s="8" r="T354"/>
      <c s="8" r="U354"/>
      <c s="8" r="V354"/>
      <c s="8" r="W354"/>
      <c s="8" r="X354"/>
      <c s="8" r="Y354"/>
      <c s="8" r="Z354"/>
      <c s="8" r="AA354"/>
      <c s="8" r="AB354"/>
      <c s="8" r="AC354"/>
      <c s="8" r="AD354"/>
      <c s="8" r="AE354"/>
    </row>
    <row r="355">
      <c t="s" s="8" r="A355">
        <v>99</v>
      </c>
      <c t="str" s="8" r="B355">
        <f>HYPERLINK("https://confluence.oceanobservatories.org/display/instruments/NUTNR-B+Driver","NUTNR-B")</f>
        <v>NUTNR-B</v>
      </c>
      <c t="s" s="8" r="C355">
        <v>3720</v>
      </c>
      <c t="s" s="55" r="D355">
        <v>3721</v>
      </c>
      <c t="str" s="8" r="E355">
        <v>lamp_on_time_quantity_int32_seconds_since_1970_01_01</v>
      </c>
      <c s="8" r="F355">
        <f>countif(E$8:E$24379,E355) - 1</f>
        <v>0</v>
      </c>
      <c t="s" s="8" r="G355">
        <v>2547</v>
      </c>
      <c t="s" s="8" r="H355">
        <v>2616</v>
      </c>
      <c s="8" r="I355"/>
      <c t="s" s="8" r="J355">
        <v>3695</v>
      </c>
      <c s="8" r="K355">
        <v>-9999999</v>
      </c>
      <c s="8" r="L355"/>
      <c s="8" r="M355">
        <v>0</v>
      </c>
      <c s="8" r="N355"/>
      <c s="8" r="O355"/>
      <c s="8" r="P355"/>
      <c s="8" r="Q355"/>
      <c s="8" r="R355"/>
      <c s="8" r="S355"/>
      <c s="8" r="T355"/>
      <c s="8" r="U355"/>
      <c s="8" r="V355"/>
      <c s="8" r="W355"/>
      <c s="8" r="X355"/>
      <c s="8" r="Y355"/>
      <c s="8" r="Z355"/>
      <c s="8" r="AA355"/>
      <c s="8" r="AB355"/>
      <c s="8" r="AC355"/>
      <c s="8" r="AD355"/>
      <c s="8" r="AE355"/>
    </row>
    <row r="356">
      <c t="s" s="8" r="A356">
        <v>99</v>
      </c>
      <c t="str" s="8" r="B356">
        <f>HYPERLINK("https://confluence.oceanobservatories.org/display/instruments/NUTNR-B+Driver","NUTNR-B")</f>
        <v>NUTNR-B</v>
      </c>
      <c t="s" s="8" r="C356">
        <v>3722</v>
      </c>
      <c t="s" s="55" r="D356">
        <v>3723</v>
      </c>
      <c t="str" s="8" r="E356">
        <v>lamp_powered_time_quantity_int32_seconds_since_1970_01_01</v>
      </c>
      <c s="8" r="F356">
        <f>countif(E$8:E$24379,E356) - 1</f>
        <v>0</v>
      </c>
      <c t="s" s="8" r="G356">
        <v>2547</v>
      </c>
      <c t="s" s="8" r="H356">
        <v>2616</v>
      </c>
      <c s="8" r="I356"/>
      <c t="s" s="8" r="J356">
        <v>3695</v>
      </c>
      <c s="8" r="K356">
        <v>-9999999</v>
      </c>
      <c s="8" r="L356"/>
      <c s="8" r="M356">
        <v>0</v>
      </c>
      <c s="8" r="N356"/>
      <c s="8" r="O356"/>
      <c s="8" r="P356"/>
      <c s="8" r="Q356"/>
      <c s="8" r="R356"/>
      <c s="8" r="S356"/>
      <c s="8" r="T356"/>
      <c s="8" r="U356"/>
      <c s="8" r="V356"/>
      <c s="8" r="W356"/>
      <c s="8" r="X356"/>
      <c s="8" r="Y356"/>
      <c s="8" r="Z356"/>
      <c s="8" r="AA356"/>
      <c s="8" r="AB356"/>
      <c s="8" r="AC356"/>
      <c s="8" r="AD356"/>
      <c s="8" r="AE356"/>
    </row>
    <row r="357">
      <c t="s" s="8" r="A357">
        <v>99</v>
      </c>
      <c t="str" s="8" r="B357">
        <f>HYPERLINK("https://confluence.oceanobservatories.org/display/instruments/NUTNR-B+Driver","NUTNR-B")</f>
        <v>NUTNR-B</v>
      </c>
      <c t="s" s="8" r="C357">
        <v>3724</v>
      </c>
      <c t="s" s="55" r="D357">
        <v>3725</v>
      </c>
      <c t="str" s="8" r="E357">
        <v>data_log_file_array_quantity_str_1</v>
      </c>
      <c s="8" r="F357">
        <f>countif(E$8:E$24379,E357) - 1</f>
        <v>0</v>
      </c>
      <c t="s" s="8" r="G357">
        <v>2615</v>
      </c>
      <c t="s" s="8" r="H357">
        <v>2849</v>
      </c>
      <c s="8" r="I357"/>
      <c s="8" r="J357">
        <v>1</v>
      </c>
      <c t="s" s="8" r="K357">
        <v>2850</v>
      </c>
      <c s="8" r="L357"/>
      <c s="8" r="M357">
        <v>0</v>
      </c>
      <c s="8" r="N357"/>
      <c s="8" r="O357"/>
      <c s="8" r="P357"/>
      <c s="8" r="Q357"/>
      <c s="8" r="R357"/>
      <c s="8" r="S357"/>
      <c s="8" r="T357"/>
      <c s="8" r="U357"/>
      <c s="8" r="V357"/>
      <c s="8" r="W357"/>
      <c s="8" r="X357"/>
      <c s="8" r="Y357"/>
      <c s="8" r="Z357"/>
      <c s="8" r="AA357"/>
      <c s="8" r="AB357"/>
      <c s="8" r="AC357"/>
      <c s="8" r="AD357"/>
      <c s="8" r="AE357"/>
    </row>
    <row r="358">
      <c t="s" s="8" r="A358">
        <v>99</v>
      </c>
      <c t="s" s="8" r="B358">
        <v>3726</v>
      </c>
      <c t="s" s="8" r="C358">
        <v>3727</v>
      </c>
      <c t="s" s="55" r="D358">
        <v>3728</v>
      </c>
      <c t="str" s="8" r="E358">
        <v>unique_id_quantity_uint8_1</v>
      </c>
      <c s="8" r="F358">
        <f>countif(E$8:E$24379,E358) - 1</f>
        <v>0</v>
      </c>
      <c t="s" s="8" r="G358">
        <v>2547</v>
      </c>
      <c t="s" s="8" r="H358">
        <v>3692</v>
      </c>
      <c s="8" r="I358"/>
      <c s="8" r="J358">
        <v>1</v>
      </c>
      <c s="8" r="K358">
        <v>0</v>
      </c>
      <c t="s" s="8" r="L358">
        <v>3729</v>
      </c>
      <c s="8" r="M358">
        <v>0</v>
      </c>
      <c s="8" r="N358"/>
      <c s="8" r="O358"/>
      <c s="8" r="P358"/>
      <c s="8" r="Q358"/>
      <c s="8" r="R358"/>
      <c s="8" r="S358"/>
      <c s="8" r="T358"/>
      <c s="8" r="U358"/>
      <c s="8" r="V358"/>
      <c t="s" s="8" r="W358">
        <v>2553</v>
      </c>
      <c s="8" r="X358"/>
      <c s="8" r="Y358"/>
      <c s="8" r="Z358"/>
      <c s="8" r="AA358"/>
      <c s="8" r="AB358"/>
      <c s="8" r="AC358"/>
      <c s="8" r="AD358"/>
      <c s="8" r="AE358"/>
    </row>
    <row r="359">
      <c t="s" s="8" r="A359">
        <v>99</v>
      </c>
      <c t="s" s="8" r="B359">
        <v>3726</v>
      </c>
      <c t="s" s="8" r="C359">
        <v>3730</v>
      </c>
      <c t="s" s="55" r="D359">
        <v>3731</v>
      </c>
      <c t="str" s="8" r="E359">
        <v>record_length_quantity_uint8_1</v>
      </c>
      <c s="8" r="F359">
        <f>countif(E$8:E$24379,E359) - 1</f>
        <v>0</v>
      </c>
      <c t="s" s="8" r="G359">
        <v>2547</v>
      </c>
      <c t="s" s="8" r="H359">
        <v>3692</v>
      </c>
      <c s="8" r="I359"/>
      <c s="8" r="J359">
        <v>1</v>
      </c>
      <c s="8" r="K359">
        <v>0</v>
      </c>
      <c t="s" s="8" r="L359">
        <v>3732</v>
      </c>
      <c s="8" r="M359">
        <v>0</v>
      </c>
      <c s="8" r="N359"/>
      <c s="8" r="O359"/>
      <c s="8" r="P359"/>
      <c s="8" r="Q359"/>
      <c s="8" r="R359"/>
      <c s="8" r="S359"/>
      <c s="8" r="T359"/>
      <c s="8" r="U359"/>
      <c s="8" r="V359"/>
      <c t="s" s="8" r="W359">
        <v>2553</v>
      </c>
      <c s="8" r="X359"/>
      <c s="8" r="Y359"/>
      <c s="8" r="Z359"/>
      <c s="8" r="AA359"/>
      <c s="8" r="AB359"/>
      <c s="8" r="AC359"/>
      <c s="8" r="AD359"/>
      <c s="8" r="AE359"/>
    </row>
    <row r="360">
      <c t="s" s="8" r="A360">
        <v>99</v>
      </c>
      <c t="s" s="8" r="B360">
        <v>3726</v>
      </c>
      <c t="s" s="8" r="C360">
        <v>3733</v>
      </c>
      <c t="s" s="55" r="D360">
        <v>3734</v>
      </c>
      <c t="str" s="8" r="E360">
        <v>record_type_quantity_uint8_1</v>
      </c>
      <c s="8" r="F360">
        <f>countif(E$8:E$24379,E360) - 1</f>
        <v>0</v>
      </c>
      <c t="s" s="8" r="G360">
        <v>2547</v>
      </c>
      <c t="s" s="8" r="H360">
        <v>3692</v>
      </c>
      <c s="8" r="I360"/>
      <c s="8" r="J360">
        <v>1</v>
      </c>
      <c s="8" r="K360">
        <v>0</v>
      </c>
      <c t="s" s="8" r="L360">
        <v>3735</v>
      </c>
      <c s="8" r="M360">
        <v>0</v>
      </c>
      <c s="8" r="N360"/>
      <c s="8" r="O360"/>
      <c s="8" r="P360"/>
      <c s="8" r="Q360"/>
      <c s="8" r="R360"/>
      <c s="8" r="S360"/>
      <c s="8" r="T360"/>
      <c s="8" r="U360"/>
      <c s="8" r="V360"/>
      <c t="s" s="8" r="W360">
        <v>2553</v>
      </c>
      <c s="8" r="X360"/>
      <c s="8" r="Y360"/>
      <c s="8" r="Z360"/>
      <c s="8" r="AA360"/>
      <c s="8" r="AB360"/>
      <c s="8" r="AC360"/>
      <c s="8" r="AD360"/>
      <c s="8" r="AE360"/>
    </row>
    <row r="361">
      <c t="s" s="8" r="A361">
        <v>99</v>
      </c>
      <c t="s" s="8" r="B361">
        <v>3726</v>
      </c>
      <c t="s" s="8" r="C361">
        <v>3736</v>
      </c>
      <c t="s" s="55" r="D361">
        <v>3737</v>
      </c>
      <c t="str" s="8" r="E361">
        <v>record_time_quantity_int32_seconds_since_1904_01_01</v>
      </c>
      <c s="8" r="F361">
        <f>countif(E$8:E$24379,E361) - 1</f>
        <v>0</v>
      </c>
      <c t="s" s="8" r="G361">
        <v>2547</v>
      </c>
      <c t="s" s="8" r="H361">
        <v>2616</v>
      </c>
      <c s="8" r="I361"/>
      <c t="s" s="8" r="J361">
        <v>3738</v>
      </c>
      <c s="8" r="K361">
        <v>-9999999</v>
      </c>
      <c t="s" s="8" r="L361">
        <v>3739</v>
      </c>
      <c s="8" r="M361">
        <v>0</v>
      </c>
      <c s="8" r="N361"/>
      <c s="8" r="O361"/>
      <c s="8" r="P361"/>
      <c s="8" r="Q361"/>
      <c s="8" r="R361"/>
      <c s="8" r="S361"/>
      <c s="8" r="T361"/>
      <c s="8" r="U361"/>
      <c s="8" r="V361"/>
      <c t="s" s="8" r="W361">
        <v>2553</v>
      </c>
      <c s="8" r="X361"/>
      <c s="8" r="Y361"/>
      <c s="8" r="Z361"/>
      <c s="8" r="AA361"/>
      <c s="8" r="AB361"/>
      <c s="8" r="AC361"/>
      <c s="8" r="AD361"/>
      <c s="8" r="AE361"/>
    </row>
    <row r="362">
      <c t="s" s="8" r="A362">
        <v>99</v>
      </c>
      <c t="s" s="8" r="B362">
        <v>2302</v>
      </c>
      <c t="s" s="8" r="C362">
        <v>3740</v>
      </c>
      <c t="s" s="55" r="D362">
        <v>3741</v>
      </c>
      <c t="str" s="8" r="E362">
        <v>light_measurements_array_quantity_int16_counts</v>
      </c>
      <c s="8" r="F362">
        <f>countif(E$8:E$24379,E362) - 1</f>
        <v>1</v>
      </c>
      <c t="s" s="8" r="G362">
        <v>2615</v>
      </c>
      <c t="s" s="8" r="H362">
        <v>2939</v>
      </c>
      <c s="8" r="I362"/>
      <c t="s" s="8" r="J362">
        <v>2618</v>
      </c>
      <c s="8" r="K362">
        <v>-9999</v>
      </c>
      <c t="s" s="8" r="L362">
        <v>3742</v>
      </c>
      <c s="8" r="M362">
        <v>0</v>
      </c>
      <c s="8" r="N362"/>
      <c s="8" r="O362"/>
      <c s="8" r="P362"/>
      <c s="8" r="Q362"/>
      <c s="8" r="R362"/>
      <c s="8" r="S362"/>
      <c s="8" r="T362"/>
      <c s="8" r="U362"/>
      <c s="8" r="V362"/>
      <c t="s" s="8" r="W362">
        <v>3743</v>
      </c>
      <c s="8" r="X362"/>
      <c s="8" r="Y362"/>
      <c s="8" r="Z362"/>
      <c s="8" r="AA362"/>
      <c s="8" r="AB362"/>
      <c s="8" r="AC362"/>
      <c s="8" r="AD362"/>
      <c s="8" r="AE362"/>
    </row>
    <row r="363">
      <c t="s" s="8" r="A363">
        <v>99</v>
      </c>
      <c t="s" s="8" r="B363">
        <v>3726</v>
      </c>
      <c t="s" s="8" r="C363">
        <v>3744</v>
      </c>
      <c t="s" s="55" r="D363">
        <v>3745</v>
      </c>
      <c t="str" s="8" r="E363">
        <v>voltage_battery_quantity_int16_counts</v>
      </c>
      <c s="8" r="F363">
        <f>countif(E$8:E$24379,E363) - 1</f>
        <v>0</v>
      </c>
      <c t="s" s="8" r="G363">
        <v>2547</v>
      </c>
      <c t="s" s="8" r="H363">
        <v>2939</v>
      </c>
      <c s="8" r="I363"/>
      <c t="s" s="8" r="J363">
        <v>2618</v>
      </c>
      <c s="8" r="K363">
        <v>-9999</v>
      </c>
      <c t="s" s="8" r="L363">
        <v>3746</v>
      </c>
      <c s="8" r="M363">
        <v>0</v>
      </c>
      <c s="8" r="N363"/>
      <c s="8" r="O363"/>
      <c s="8" r="P363"/>
      <c s="8" r="Q363"/>
      <c s="8" r="R363"/>
      <c s="8" r="S363"/>
      <c s="8" r="T363"/>
      <c s="8" r="U363"/>
      <c s="8" r="V363"/>
      <c t="s" s="8" r="W363">
        <v>2553</v>
      </c>
      <c s="8" r="X363"/>
      <c s="8" r="Y363"/>
      <c s="8" r="Z363"/>
      <c s="8" r="AA363"/>
      <c s="8" r="AB363"/>
      <c s="8" r="AC363"/>
      <c s="8" r="AD363"/>
      <c s="8" r="AE363"/>
    </row>
    <row r="364">
      <c t="s" s="8" r="A364">
        <v>99</v>
      </c>
      <c t="s" s="8" r="B364">
        <v>2302</v>
      </c>
      <c t="s" s="8" r="C364">
        <v>3747</v>
      </c>
      <c t="s" s="55" r="D364">
        <v>3748</v>
      </c>
      <c t="str" s="8" r="E364">
        <v>thermistor_raw_quantity_int16_counts</v>
      </c>
      <c s="8" r="F364">
        <f>countif(E$8:E$24379,E364) - 1</f>
        <v>0</v>
      </c>
      <c t="s" s="8" r="G364">
        <v>2547</v>
      </c>
      <c t="s" s="8" r="H364">
        <v>2939</v>
      </c>
      <c s="8" r="I364"/>
      <c t="s" s="8" r="J364">
        <v>2618</v>
      </c>
      <c s="8" r="K364">
        <v>-9999</v>
      </c>
      <c t="s" s="8" r="L364">
        <v>3749</v>
      </c>
      <c s="8" r="M364">
        <v>0</v>
      </c>
      <c s="8" r="N364"/>
      <c s="8" r="O364"/>
      <c s="8" r="P364"/>
      <c s="8" r="Q364"/>
      <c s="8" r="R364"/>
      <c s="8" r="S364"/>
      <c t="s" s="8" r="T364">
        <v>3750</v>
      </c>
      <c s="8" r="U364"/>
      <c s="8" r="V364"/>
      <c t="s" s="8" r="W364">
        <v>3743</v>
      </c>
      <c s="8" r="X364"/>
      <c s="8" r="Y364"/>
      <c s="8" r="Z364"/>
      <c s="8" r="AA364"/>
      <c s="8" r="AB364"/>
      <c s="8" r="AC364"/>
      <c s="8" r="AD364"/>
      <c s="8" r="AE364"/>
    </row>
    <row r="365">
      <c t="s" s="8" r="A365">
        <v>99</v>
      </c>
      <c t="s" s="8" r="B365">
        <v>3726</v>
      </c>
      <c t="s" s="8" r="C365">
        <v>3751</v>
      </c>
      <c t="s" s="55" r="D365">
        <v>3752</v>
      </c>
      <c t="str" s="8" r="E365">
        <v>pump_on_boolean_int8_1</v>
      </c>
      <c s="8" r="F365">
        <f>countif(E$8:E$24379,E365) - 1</f>
        <v>0</v>
      </c>
      <c t="s" s="8" r="G365">
        <v>2680</v>
      </c>
      <c t="s" s="8" r="H365">
        <v>3753</v>
      </c>
      <c s="8" r="I365"/>
      <c s="8" r="J365">
        <v>1</v>
      </c>
      <c s="8" r="K365">
        <v>-99</v>
      </c>
      <c t="s" s="8" r="L365">
        <v>3754</v>
      </c>
      <c s="8" r="M365">
        <v>0</v>
      </c>
      <c s="8" r="N365"/>
      <c s="8" r="O365"/>
      <c s="8" r="P365"/>
      <c s="8" r="Q365"/>
      <c s="8" r="R365"/>
      <c s="8" r="S365"/>
      <c s="8" r="T365"/>
      <c s="8" r="U365"/>
      <c s="8" r="V365"/>
      <c t="s" s="8" r="W365">
        <v>2553</v>
      </c>
      <c s="8" r="X365"/>
      <c s="8" r="Y365"/>
      <c s="8" r="Z365"/>
      <c s="8" r="AA365"/>
      <c s="8" r="AB365"/>
      <c s="8" r="AC365"/>
      <c s="8" r="AD365"/>
      <c s="8" r="AE365"/>
    </row>
    <row r="366">
      <c t="s" s="8" r="A366">
        <v>99</v>
      </c>
      <c t="s" s="8" r="B366">
        <v>3726</v>
      </c>
      <c t="s" s="8" r="C366">
        <v>3755</v>
      </c>
      <c t="s" s="55" r="D366">
        <v>3756</v>
      </c>
      <c t="str" s="8" r="E366">
        <v>valve_on_boolean_int8_1</v>
      </c>
      <c s="8" r="F366">
        <f>countif(E$8:E$24379,E366) - 1</f>
        <v>0</v>
      </c>
      <c t="s" s="8" r="G366">
        <v>2680</v>
      </c>
      <c t="s" s="8" r="H366">
        <v>3753</v>
      </c>
      <c s="8" r="I366"/>
      <c s="8" r="J366">
        <v>1</v>
      </c>
      <c s="8" r="K366">
        <v>-99</v>
      </c>
      <c t="s" s="8" r="L366">
        <v>3757</v>
      </c>
      <c s="8" r="M366">
        <v>0</v>
      </c>
      <c s="8" r="N366"/>
      <c s="8" r="O366"/>
      <c s="8" r="P366"/>
      <c s="8" r="Q366"/>
      <c s="8" r="R366"/>
      <c s="8" r="S366"/>
      <c s="8" r="T366"/>
      <c s="8" r="U366"/>
      <c s="8" r="V366"/>
      <c t="s" s="8" r="W366">
        <v>2553</v>
      </c>
      <c s="8" r="X366"/>
      <c s="8" r="Y366"/>
      <c s="8" r="Z366"/>
      <c s="8" r="AA366"/>
      <c s="8" r="AB366"/>
      <c s="8" r="AC366"/>
      <c s="8" r="AD366"/>
      <c s="8" r="AE366"/>
    </row>
    <row r="367">
      <c t="s" s="8" r="A367">
        <v>99</v>
      </c>
      <c t="s" s="8" r="B367">
        <v>3726</v>
      </c>
      <c t="s" s="8" r="C367">
        <v>3758</v>
      </c>
      <c t="s" s="55" r="D367">
        <v>3759</v>
      </c>
      <c t="str" s="8" r="E367">
        <v>external_power_on_boolean_int8_1</v>
      </c>
      <c s="8" r="F367">
        <f>countif(E$8:E$24379,E367) - 1</f>
        <v>0</v>
      </c>
      <c t="s" s="8" r="G367">
        <v>2680</v>
      </c>
      <c t="s" s="8" r="H367">
        <v>3753</v>
      </c>
      <c s="8" r="I367"/>
      <c s="8" r="J367">
        <v>1</v>
      </c>
      <c s="8" r="K367">
        <v>-99</v>
      </c>
      <c t="s" s="8" r="L367">
        <v>3760</v>
      </c>
      <c s="8" r="M367">
        <v>0</v>
      </c>
      <c s="8" r="N367"/>
      <c s="8" r="O367"/>
      <c s="8" r="P367"/>
      <c s="8" r="Q367"/>
      <c s="8" r="R367"/>
      <c s="8" r="S367"/>
      <c s="8" r="T367"/>
      <c s="8" r="U367"/>
      <c s="8" r="V367"/>
      <c t="s" s="8" r="W367">
        <v>2553</v>
      </c>
      <c s="8" r="X367"/>
      <c s="8" r="Y367"/>
      <c s="8" r="Z367"/>
      <c s="8" r="AA367"/>
      <c s="8" r="AB367"/>
      <c s="8" r="AC367"/>
      <c s="8" r="AD367"/>
      <c s="8" r="AE367"/>
    </row>
    <row r="368">
      <c t="s" s="8" r="A368">
        <v>99</v>
      </c>
      <c t="s" s="8" r="B368">
        <v>3726</v>
      </c>
      <c t="s" s="8" r="C368">
        <v>3761</v>
      </c>
      <c t="s" s="55" r="D368">
        <v>3762</v>
      </c>
      <c t="str" s="8" r="E368">
        <v>debug_led_boolean_int8_1</v>
      </c>
      <c s="8" r="F368">
        <f>countif(E$8:E$24379,E368) - 1</f>
        <v>0</v>
      </c>
      <c t="s" s="8" r="G368">
        <v>2680</v>
      </c>
      <c t="s" s="8" r="H368">
        <v>3753</v>
      </c>
      <c s="8" r="I368"/>
      <c s="8" r="J368">
        <v>1</v>
      </c>
      <c s="8" r="K368">
        <v>-99</v>
      </c>
      <c t="s" s="8" r="L368">
        <v>3763</v>
      </c>
      <c s="8" r="M368">
        <v>0</v>
      </c>
      <c s="8" r="N368"/>
      <c s="8" r="O368"/>
      <c s="8" r="P368"/>
      <c s="8" r="Q368"/>
      <c s="8" r="R368"/>
      <c s="8" r="S368"/>
      <c s="8" r="T368"/>
      <c s="8" r="U368"/>
      <c s="8" r="V368"/>
      <c t="s" s="8" r="W368">
        <v>2553</v>
      </c>
      <c s="8" r="X368"/>
      <c s="8" r="Y368"/>
      <c s="8" r="Z368"/>
      <c s="8" r="AA368"/>
      <c s="8" r="AB368"/>
      <c s="8" r="AC368"/>
      <c s="8" r="AD368"/>
      <c s="8" r="AE368"/>
    </row>
    <row r="369">
      <c t="s" s="8" r="A369">
        <v>99</v>
      </c>
      <c t="s" s="8" r="B369">
        <v>3726</v>
      </c>
      <c t="s" s="8" r="C369">
        <v>3764</v>
      </c>
      <c t="s" s="55" r="D369">
        <v>3765</v>
      </c>
      <c t="str" s="8" r="E369">
        <v>debug_echo_boolean_int8_1</v>
      </c>
      <c s="8" r="F369">
        <f>countif(E$8:E$24379,E369) - 1</f>
        <v>0</v>
      </c>
      <c t="s" s="8" r="G369">
        <v>2680</v>
      </c>
      <c t="s" s="8" r="H369">
        <v>3753</v>
      </c>
      <c s="8" r="I369"/>
      <c s="8" r="J369">
        <v>1</v>
      </c>
      <c s="8" r="K369">
        <v>-99</v>
      </c>
      <c t="s" s="8" r="L369">
        <v>3766</v>
      </c>
      <c s="8" r="M369">
        <v>0</v>
      </c>
      <c s="8" r="N369"/>
      <c s="8" r="O369"/>
      <c s="8" r="P369"/>
      <c s="8" r="Q369"/>
      <c s="8" r="R369"/>
      <c s="8" r="S369"/>
      <c s="8" r="T369"/>
      <c s="8" r="U369"/>
      <c s="8" r="V369"/>
      <c t="s" s="8" r="W369">
        <v>2553</v>
      </c>
      <c s="8" r="X369"/>
      <c s="8" r="Y369"/>
      <c s="8" r="Z369"/>
      <c s="8" r="AA369"/>
      <c s="8" r="AB369"/>
      <c s="8" r="AC369"/>
      <c s="8" r="AD369"/>
      <c s="8" r="AE369"/>
    </row>
    <row r="370">
      <c t="s" s="8" r="A370">
        <v>99</v>
      </c>
      <c t="s" s="8" r="B370">
        <v>3726</v>
      </c>
      <c t="s" s="8" r="C370">
        <v>3767</v>
      </c>
      <c t="s" s="55" r="D370">
        <v>3768</v>
      </c>
      <c t="str" s="8" r="E370">
        <v>elapsed_time_config_quantity_int32_s</v>
      </c>
      <c s="8" r="F370">
        <f>countif(E$8:E$24379,E370) - 1</f>
        <v>0</v>
      </c>
      <c t="s" s="8" r="G370">
        <v>2547</v>
      </c>
      <c t="s" s="8" r="H370">
        <v>3769</v>
      </c>
      <c s="8" r="I370"/>
      <c t="s" s="8" r="J370">
        <v>2668</v>
      </c>
      <c s="8" r="K370">
        <v>-9999999</v>
      </c>
      <c t="s" s="8" r="L370">
        <v>3770</v>
      </c>
      <c s="8" r="M370">
        <v>0</v>
      </c>
      <c s="8" r="N370"/>
      <c s="8" r="O370"/>
      <c s="8" r="P370"/>
      <c s="8" r="Q370"/>
      <c s="8" r="R370"/>
      <c s="8" r="S370"/>
      <c s="8" r="T370"/>
      <c s="8" r="U370"/>
      <c s="8" r="V370"/>
      <c t="s" s="8" r="W370">
        <v>2553</v>
      </c>
      <c s="8" r="X370"/>
      <c s="8" r="Y370"/>
      <c s="8" r="Z370"/>
      <c s="8" r="AA370"/>
      <c s="8" r="AB370"/>
      <c s="8" r="AC370"/>
      <c s="8" r="AD370"/>
      <c s="8" r="AE370"/>
    </row>
    <row r="371">
      <c t="s" s="8" r="A371">
        <v>99</v>
      </c>
      <c t="s" s="8" r="B371">
        <v>3726</v>
      </c>
      <c t="s" s="8" r="C371">
        <v>3771</v>
      </c>
      <c t="s" s="55" r="D371">
        <v>3772</v>
      </c>
      <c t="str" s="8" r="E371">
        <v>clock_active_boolean_int8_1</v>
      </c>
      <c s="8" r="F371">
        <f>countif(E$8:E$24379,E371) - 1</f>
        <v>0</v>
      </c>
      <c t="s" s="8" r="G371">
        <v>2680</v>
      </c>
      <c t="s" s="8" r="H371">
        <v>2627</v>
      </c>
      <c s="8" r="I371"/>
      <c s="8" r="J371">
        <v>1</v>
      </c>
      <c s="8" r="K371">
        <v>-99</v>
      </c>
      <c t="s" s="8" r="L371">
        <v>3773</v>
      </c>
      <c s="8" r="M371">
        <v>0</v>
      </c>
      <c s="8" r="N371"/>
      <c s="8" r="O371"/>
      <c s="8" r="P371"/>
      <c s="8" r="Q371"/>
      <c s="8" r="R371"/>
      <c s="8" r="S371"/>
      <c s="8" r="T371"/>
      <c s="8" r="U371"/>
      <c s="8" r="V371"/>
      <c t="s" s="8" r="W371">
        <v>2553</v>
      </c>
      <c s="8" r="X371"/>
      <c s="8" r="Y371"/>
      <c s="8" r="Z371"/>
      <c s="8" r="AA371"/>
      <c s="8" r="AB371"/>
      <c s="8" r="AC371"/>
      <c s="8" r="AD371"/>
      <c s="8" r="AE371"/>
    </row>
    <row r="372">
      <c t="s" s="8" r="A372">
        <v>99</v>
      </c>
      <c t="s" s="8" r="B372">
        <v>3726</v>
      </c>
      <c t="s" s="8" r="C372">
        <v>3774</v>
      </c>
      <c t="s" s="55" r="D372">
        <v>3775</v>
      </c>
      <c t="str" s="8" r="E372">
        <v>recording_active_boolean_int8_1</v>
      </c>
      <c s="8" r="F372">
        <f>countif(E$8:E$24379,E372) - 1</f>
        <v>0</v>
      </c>
      <c t="s" s="8" r="G372">
        <v>2680</v>
      </c>
      <c t="s" s="8" r="H372">
        <v>2627</v>
      </c>
      <c s="8" r="I372"/>
      <c s="8" r="J372">
        <v>1</v>
      </c>
      <c s="8" r="K372">
        <v>-99</v>
      </c>
      <c t="s" s="8" r="L372">
        <v>3776</v>
      </c>
      <c s="8" r="M372">
        <v>0</v>
      </c>
      <c s="8" r="N372"/>
      <c s="8" r="O372"/>
      <c s="8" r="P372"/>
      <c s="8" r="Q372"/>
      <c s="8" r="R372"/>
      <c s="8" r="S372"/>
      <c s="8" r="T372"/>
      <c s="8" r="U372"/>
      <c s="8" r="V372"/>
      <c t="s" s="8" r="W372">
        <v>2553</v>
      </c>
      <c s="8" r="X372"/>
      <c s="8" r="Y372"/>
      <c s="8" r="Z372"/>
      <c s="8" r="AA372"/>
      <c s="8" r="AB372"/>
      <c s="8" r="AC372"/>
      <c s="8" r="AD372"/>
      <c s="8" r="AE372"/>
    </row>
    <row r="373">
      <c t="s" s="8" r="A373">
        <v>99</v>
      </c>
      <c t="s" s="8" r="B373">
        <v>3726</v>
      </c>
      <c t="s" s="8" r="C373">
        <v>3777</v>
      </c>
      <c t="s" s="55" r="D373">
        <v>3778</v>
      </c>
      <c t="str" s="8" r="E373">
        <v>record_end_on_time_boolean_int8_1</v>
      </c>
      <c s="8" r="F373">
        <f>countif(E$8:E$24379,E373) - 1</f>
        <v>0</v>
      </c>
      <c t="s" s="8" r="G373">
        <v>2680</v>
      </c>
      <c t="s" s="8" r="H373">
        <v>2627</v>
      </c>
      <c s="8" r="I373"/>
      <c s="8" r="J373">
        <v>1</v>
      </c>
      <c s="8" r="K373">
        <v>-99</v>
      </c>
      <c t="s" s="8" r="L373">
        <v>3779</v>
      </c>
      <c s="8" r="M373">
        <v>0</v>
      </c>
      <c s="8" r="N373"/>
      <c s="8" r="O373"/>
      <c s="8" r="P373"/>
      <c s="8" r="Q373"/>
      <c s="8" r="R373"/>
      <c s="8" r="S373"/>
      <c s="8" r="T373"/>
      <c s="8" r="U373"/>
      <c s="8" r="V373"/>
      <c t="s" s="8" r="W373">
        <v>2553</v>
      </c>
      <c s="8" r="X373"/>
      <c s="8" r="Y373"/>
      <c s="8" r="Z373"/>
      <c s="8" r="AA373"/>
      <c s="8" r="AB373"/>
      <c s="8" r="AC373"/>
      <c s="8" r="AD373"/>
      <c s="8" r="AE373"/>
    </row>
    <row r="374">
      <c t="s" s="8" r="A374">
        <v>99</v>
      </c>
      <c t="s" s="8" r="B374">
        <v>3726</v>
      </c>
      <c t="s" s="8" r="C374">
        <v>3780</v>
      </c>
      <c t="s" s="55" r="D374">
        <v>3781</v>
      </c>
      <c t="str" s="8" r="E374">
        <v>record_memory_full_boolean_int8_1</v>
      </c>
      <c s="8" r="F374">
        <f>countif(E$8:E$24379,E374) - 1</f>
        <v>0</v>
      </c>
      <c t="s" s="8" r="G374">
        <v>2680</v>
      </c>
      <c t="s" s="8" r="H374">
        <v>2627</v>
      </c>
      <c s="8" r="I374"/>
      <c s="8" r="J374">
        <v>1</v>
      </c>
      <c s="8" r="K374">
        <v>-99</v>
      </c>
      <c t="s" s="8" r="L374">
        <v>3782</v>
      </c>
      <c s="8" r="M374">
        <v>0</v>
      </c>
      <c s="8" r="N374"/>
      <c s="8" r="O374"/>
      <c s="8" r="P374"/>
      <c s="8" r="Q374"/>
      <c s="8" r="R374"/>
      <c s="8" r="S374"/>
      <c s="8" r="T374"/>
      <c s="8" r="U374"/>
      <c s="8" r="V374"/>
      <c t="s" s="8" r="W374">
        <v>2553</v>
      </c>
      <c s="8" r="X374"/>
      <c s="8" r="Y374"/>
      <c s="8" r="Z374"/>
      <c s="8" r="AA374"/>
      <c s="8" r="AB374"/>
      <c s="8" r="AC374"/>
      <c s="8" r="AD374"/>
      <c s="8" r="AE374"/>
    </row>
    <row r="375">
      <c t="s" s="8" r="A375">
        <v>99</v>
      </c>
      <c t="s" s="8" r="B375">
        <v>3726</v>
      </c>
      <c t="s" s="8" r="C375">
        <v>3783</v>
      </c>
      <c t="s" s="55" r="D375">
        <v>3784</v>
      </c>
      <c t="str" s="8" r="E375">
        <v>record_end_on_error_boolean_int8_1</v>
      </c>
      <c s="8" r="F375">
        <f>countif(E$8:E$24379,E375) - 1</f>
        <v>0</v>
      </c>
      <c t="s" s="8" r="G375">
        <v>2680</v>
      </c>
      <c t="s" s="8" r="H375">
        <v>2627</v>
      </c>
      <c s="8" r="I375"/>
      <c s="8" r="J375">
        <v>1</v>
      </c>
      <c s="8" r="K375">
        <v>-99</v>
      </c>
      <c t="s" s="8" r="L375">
        <v>3785</v>
      </c>
      <c s="8" r="M375">
        <v>0</v>
      </c>
      <c s="8" r="N375"/>
      <c s="8" r="O375"/>
      <c s="8" r="P375"/>
      <c s="8" r="Q375"/>
      <c s="8" r="R375"/>
      <c s="8" r="S375"/>
      <c s="8" r="T375"/>
      <c s="8" r="U375"/>
      <c s="8" r="V375"/>
      <c t="s" s="8" r="W375">
        <v>2553</v>
      </c>
      <c s="8" r="X375"/>
      <c s="8" r="Y375"/>
      <c s="8" r="Z375"/>
      <c s="8" r="AA375"/>
      <c s="8" r="AB375"/>
      <c s="8" r="AC375"/>
      <c s="8" r="AD375"/>
      <c s="8" r="AE375"/>
    </row>
    <row r="376">
      <c t="s" s="8" r="A376">
        <v>99</v>
      </c>
      <c t="s" s="8" r="B376">
        <v>3726</v>
      </c>
      <c t="s" s="8" r="C376">
        <v>3786</v>
      </c>
      <c t="s" s="55" r="D376">
        <v>3787</v>
      </c>
      <c t="str" s="8" r="E376">
        <v>data_download_ok_boolean_int8_1</v>
      </c>
      <c s="8" r="F376">
        <f>countif(E$8:E$24379,E376) - 1</f>
        <v>0</v>
      </c>
      <c t="s" s="8" r="G376">
        <v>2680</v>
      </c>
      <c t="s" s="8" r="H376">
        <v>2627</v>
      </c>
      <c s="8" r="I376"/>
      <c s="8" r="J376">
        <v>1</v>
      </c>
      <c s="8" r="K376">
        <v>-99</v>
      </c>
      <c t="s" s="8" r="L376">
        <v>3788</v>
      </c>
      <c s="8" r="M376">
        <v>0</v>
      </c>
      <c s="8" r="N376"/>
      <c s="8" r="O376"/>
      <c s="8" r="P376"/>
      <c s="8" r="Q376"/>
      <c s="8" r="R376"/>
      <c s="8" r="S376"/>
      <c s="8" r="T376"/>
      <c s="8" r="U376"/>
      <c s="8" r="V376"/>
      <c t="s" s="8" r="W376">
        <v>2553</v>
      </c>
      <c s="8" r="X376"/>
      <c s="8" r="Y376"/>
      <c s="8" r="Z376"/>
      <c s="8" r="AA376"/>
      <c s="8" r="AB376"/>
      <c s="8" r="AC376"/>
      <c s="8" r="AD376"/>
      <c s="8" r="AE376"/>
    </row>
    <row r="377">
      <c t="s" s="8" r="A377">
        <v>99</v>
      </c>
      <c t="s" s="8" r="B377">
        <v>3726</v>
      </c>
      <c t="s" s="8" r="C377">
        <v>3789</v>
      </c>
      <c t="s" s="55" r="D377">
        <v>3790</v>
      </c>
      <c t="str" s="8" r="E377">
        <v>flash_memory_open_boolean_int8_1</v>
      </c>
      <c s="8" r="F377">
        <f>countif(E$8:E$24379,E377) - 1</f>
        <v>0</v>
      </c>
      <c t="s" s="8" r="G377">
        <v>2680</v>
      </c>
      <c t="s" s="8" r="H377">
        <v>2627</v>
      </c>
      <c s="8" r="I377"/>
      <c s="8" r="J377">
        <v>1</v>
      </c>
      <c s="8" r="K377">
        <v>-99</v>
      </c>
      <c t="s" s="8" r="L377">
        <v>3791</v>
      </c>
      <c s="8" r="M377">
        <v>0</v>
      </c>
      <c s="8" r="N377"/>
      <c s="8" r="O377"/>
      <c s="8" r="P377"/>
      <c s="8" r="Q377"/>
      <c s="8" r="R377"/>
      <c s="8" r="S377"/>
      <c s="8" r="T377"/>
      <c s="8" r="U377"/>
      <c s="8" r="V377"/>
      <c t="s" s="8" r="W377">
        <v>2553</v>
      </c>
      <c s="8" r="X377"/>
      <c s="8" r="Y377"/>
      <c s="8" r="Z377"/>
      <c s="8" r="AA377"/>
      <c s="8" r="AB377"/>
      <c s="8" r="AC377"/>
      <c s="8" r="AD377"/>
      <c s="8" r="AE377"/>
    </row>
    <row r="378">
      <c t="s" s="8" r="A378">
        <v>99</v>
      </c>
      <c t="s" s="8" r="B378">
        <v>3726</v>
      </c>
      <c t="s" s="8" r="C378">
        <v>3792</v>
      </c>
      <c t="s" s="55" r="D378">
        <v>3793</v>
      </c>
      <c t="str" s="8" r="E378">
        <v>battery_low_prestart_boolean_int8_1</v>
      </c>
      <c s="8" r="F378">
        <f>countif(E$8:E$24379,E378) - 1</f>
        <v>0</v>
      </c>
      <c t="s" s="8" r="G378">
        <v>2680</v>
      </c>
      <c t="s" s="8" r="H378">
        <v>2627</v>
      </c>
      <c s="8" r="I378"/>
      <c s="8" r="J378">
        <v>1</v>
      </c>
      <c s="8" r="K378">
        <v>-99</v>
      </c>
      <c t="s" s="8" r="L378">
        <v>3794</v>
      </c>
      <c s="8" r="M378">
        <v>0</v>
      </c>
      <c s="8" r="N378"/>
      <c s="8" r="O378"/>
      <c s="8" r="P378"/>
      <c s="8" r="Q378"/>
      <c s="8" r="R378"/>
      <c s="8" r="S378"/>
      <c s="8" r="T378"/>
      <c s="8" r="U378"/>
      <c s="8" r="V378"/>
      <c t="s" s="8" r="W378">
        <v>2553</v>
      </c>
      <c s="8" r="X378"/>
      <c s="8" r="Y378"/>
      <c s="8" r="Z378"/>
      <c s="8" r="AA378"/>
      <c s="8" r="AB378"/>
      <c s="8" r="AC378"/>
      <c s="8" r="AD378"/>
      <c s="8" r="AE378"/>
    </row>
    <row r="379">
      <c t="s" s="8" r="A379">
        <v>99</v>
      </c>
      <c t="s" s="8" r="B379">
        <v>3726</v>
      </c>
      <c t="s" s="8" r="C379">
        <v>3795</v>
      </c>
      <c t="s" s="55" r="D379">
        <v>3796</v>
      </c>
      <c t="str" s="8" r="E379">
        <v>battery_low_measurement_boolean_int8_1</v>
      </c>
      <c s="8" r="F379">
        <f>countif(E$8:E$24379,E379) - 1</f>
        <v>0</v>
      </c>
      <c t="s" s="8" r="G379">
        <v>2680</v>
      </c>
      <c t="s" s="8" r="H379">
        <v>2627</v>
      </c>
      <c s="8" r="I379"/>
      <c s="8" r="J379">
        <v>1</v>
      </c>
      <c s="8" r="K379">
        <v>-99</v>
      </c>
      <c t="s" s="8" r="L379">
        <v>3797</v>
      </c>
      <c s="8" r="M379">
        <v>0</v>
      </c>
      <c s="8" r="N379"/>
      <c s="8" r="O379"/>
      <c s="8" r="P379"/>
      <c s="8" r="Q379"/>
      <c s="8" r="R379"/>
      <c s="8" r="S379"/>
      <c s="8" r="T379"/>
      <c s="8" r="U379"/>
      <c s="8" r="V379"/>
      <c t="s" s="8" r="W379">
        <v>2553</v>
      </c>
      <c s="8" r="X379"/>
      <c s="8" r="Y379"/>
      <c s="8" r="Z379"/>
      <c s="8" r="AA379"/>
      <c s="8" r="AB379"/>
      <c s="8" r="AC379"/>
      <c s="8" r="AD379"/>
      <c s="8" r="AE379"/>
    </row>
    <row r="380">
      <c t="s" s="8" r="A380">
        <v>99</v>
      </c>
      <c t="s" s="8" r="B380">
        <v>3726</v>
      </c>
      <c t="s" s="8" r="C380">
        <v>3798</v>
      </c>
      <c t="s" s="55" r="D380">
        <v>3799</v>
      </c>
      <c t="str" s="8" r="E380">
        <v>battery_low_blank_boolean_int8_1</v>
      </c>
      <c s="8" r="F380">
        <f>countif(E$8:E$24379,E380) - 1</f>
        <v>0</v>
      </c>
      <c t="s" s="8" r="G380">
        <v>2680</v>
      </c>
      <c t="s" s="8" r="H380">
        <v>2627</v>
      </c>
      <c s="8" r="I380"/>
      <c s="8" r="J380">
        <v>1</v>
      </c>
      <c s="8" r="K380">
        <v>-99</v>
      </c>
      <c t="s" s="8" r="L380">
        <v>3800</v>
      </c>
      <c s="8" r="M380">
        <v>0</v>
      </c>
      <c s="8" r="N380"/>
      <c s="8" r="O380"/>
      <c s="8" r="P380"/>
      <c s="8" r="Q380"/>
      <c s="8" r="R380"/>
      <c s="8" r="S380"/>
      <c s="8" r="T380"/>
      <c s="8" r="U380"/>
      <c s="8" r="V380"/>
      <c t="s" s="8" r="W380">
        <v>2553</v>
      </c>
      <c s="8" r="X380"/>
      <c s="8" r="Y380"/>
      <c s="8" r="Z380"/>
      <c s="8" r="AA380"/>
      <c s="8" r="AB380"/>
      <c s="8" r="AC380"/>
      <c s="8" r="AD380"/>
      <c s="8" r="AE380"/>
    </row>
    <row r="381">
      <c t="s" s="8" r="A381">
        <v>99</v>
      </c>
      <c t="s" s="8" r="B381">
        <v>3726</v>
      </c>
      <c t="s" s="8" r="C381">
        <v>3801</v>
      </c>
      <c t="s" s="55" r="D381">
        <v>3802</v>
      </c>
      <c t="str" s="8" r="E381">
        <v>battery_low_external_boolean_int8_1</v>
      </c>
      <c s="8" r="F381">
        <f>countif(E$8:E$24379,E381) - 1</f>
        <v>0</v>
      </c>
      <c t="s" s="8" r="G381">
        <v>2680</v>
      </c>
      <c t="s" s="8" r="H381">
        <v>2627</v>
      </c>
      <c s="8" r="I381"/>
      <c s="8" r="J381">
        <v>1</v>
      </c>
      <c s="8" r="K381">
        <v>-99</v>
      </c>
      <c t="s" s="8" r="L381">
        <v>3803</v>
      </c>
      <c s="8" r="M381">
        <v>0</v>
      </c>
      <c s="8" r="N381"/>
      <c s="8" r="O381"/>
      <c s="8" r="P381"/>
      <c s="8" r="Q381"/>
      <c s="8" r="R381"/>
      <c s="8" r="S381"/>
      <c s="8" r="T381"/>
      <c s="8" r="U381"/>
      <c s="8" r="V381"/>
      <c t="s" s="8" r="W381">
        <v>2553</v>
      </c>
      <c s="8" r="X381"/>
      <c s="8" r="Y381"/>
      <c s="8" r="Z381"/>
      <c s="8" r="AA381"/>
      <c s="8" r="AB381"/>
      <c s="8" r="AC381"/>
      <c s="8" r="AD381"/>
      <c s="8" r="AE381"/>
    </row>
    <row r="382">
      <c t="s" s="8" r="A382">
        <v>99</v>
      </c>
      <c t="s" s="8" r="B382">
        <v>3726</v>
      </c>
      <c t="s" s="8" r="C382">
        <v>3804</v>
      </c>
      <c t="s" s="55" r="D382">
        <v>3805</v>
      </c>
      <c t="str" s="8" r="E382">
        <v>external_device1_fault_quantity_int8_1</v>
      </c>
      <c s="8" r="F382">
        <f>countif(E$8:E$24379,E382) - 1</f>
        <v>0</v>
      </c>
      <c t="s" s="8" r="G382">
        <v>2547</v>
      </c>
      <c t="s" s="8" r="H382">
        <v>2627</v>
      </c>
      <c s="8" r="I382"/>
      <c s="8" r="J382">
        <v>1</v>
      </c>
      <c s="8" r="K382">
        <v>-99</v>
      </c>
      <c t="s" s="8" r="L382">
        <v>3806</v>
      </c>
      <c s="8" r="M382">
        <v>0</v>
      </c>
      <c s="8" r="N382"/>
      <c s="8" r="O382"/>
      <c s="8" r="P382"/>
      <c s="8" r="Q382"/>
      <c s="8" r="R382"/>
      <c s="8" r="S382"/>
      <c s="8" r="T382"/>
      <c s="8" r="U382"/>
      <c s="8" r="V382"/>
      <c t="s" s="8" r="W382">
        <v>2553</v>
      </c>
      <c s="8" r="X382"/>
      <c s="8" r="Y382"/>
      <c s="8" r="Z382"/>
      <c s="8" r="AA382"/>
      <c s="8" r="AB382"/>
      <c s="8" r="AC382"/>
      <c s="8" r="AD382"/>
      <c s="8" r="AE382"/>
    </row>
    <row r="383">
      <c t="s" s="8" r="A383">
        <v>99</v>
      </c>
      <c t="s" s="8" r="B383">
        <v>3726</v>
      </c>
      <c t="s" s="8" r="C383">
        <v>3807</v>
      </c>
      <c t="s" s="55" r="D383">
        <v>3808</v>
      </c>
      <c t="str" s="8" r="E383">
        <v>flash_erased_boolean_int8_1</v>
      </c>
      <c s="8" r="F383">
        <f>countif(E$8:E$24379,E383) - 1</f>
        <v>0</v>
      </c>
      <c t="s" s="8" r="G383">
        <v>2680</v>
      </c>
      <c t="s" s="8" r="H383">
        <v>2627</v>
      </c>
      <c s="8" r="I383"/>
      <c s="8" r="J383">
        <v>1</v>
      </c>
      <c s="8" r="K383">
        <v>-99</v>
      </c>
      <c t="s" s="8" r="L383">
        <v>3809</v>
      </c>
      <c s="8" r="M383">
        <v>0</v>
      </c>
      <c s="8" r="N383"/>
      <c s="8" r="O383"/>
      <c s="8" r="P383"/>
      <c s="8" r="Q383"/>
      <c s="8" r="R383"/>
      <c s="8" r="S383"/>
      <c s="8" r="T383"/>
      <c s="8" r="U383"/>
      <c s="8" r="V383"/>
      <c t="s" s="8" r="W383">
        <v>2553</v>
      </c>
      <c s="8" r="X383"/>
      <c s="8" r="Y383"/>
      <c s="8" r="Z383"/>
      <c s="8" r="AA383"/>
      <c s="8" r="AB383"/>
      <c s="8" r="AC383"/>
      <c s="8" r="AD383"/>
      <c s="8" r="AE383"/>
    </row>
    <row r="384">
      <c t="s" s="8" r="A384">
        <v>99</v>
      </c>
      <c t="s" s="8" r="B384">
        <v>3726</v>
      </c>
      <c t="s" s="8" r="C384">
        <v>3810</v>
      </c>
      <c t="s" s="55" r="D384">
        <v>3811</v>
      </c>
      <c t="str" s="8" r="E384">
        <v>power_on_invalid_boolean_int8_1</v>
      </c>
      <c s="8" r="F384">
        <f>countif(E$8:E$24379,E384) - 1</f>
        <v>0</v>
      </c>
      <c t="s" s="8" r="G384">
        <v>2680</v>
      </c>
      <c t="s" s="8" r="H384">
        <v>2627</v>
      </c>
      <c s="8" r="I384"/>
      <c s="8" r="J384">
        <v>1</v>
      </c>
      <c s="8" r="K384">
        <v>-99</v>
      </c>
      <c t="s" s="8" r="L384">
        <v>3812</v>
      </c>
      <c s="8" r="M384">
        <v>0</v>
      </c>
      <c s="8" r="N384"/>
      <c s="8" r="O384"/>
      <c s="8" r="P384"/>
      <c s="8" r="Q384"/>
      <c s="8" r="R384"/>
      <c s="8" r="S384"/>
      <c s="8" r="T384"/>
      <c s="8" r="U384"/>
      <c s="8" r="V384"/>
      <c t="s" s="8" r="W384">
        <v>2553</v>
      </c>
      <c s="8" r="X384"/>
      <c s="8" r="Y384"/>
      <c s="8" r="Z384"/>
      <c s="8" r="AA384"/>
      <c s="8" r="AB384"/>
      <c s="8" r="AC384"/>
      <c s="8" r="AD384"/>
      <c s="8" r="AE384"/>
    </row>
    <row r="385">
      <c t="s" s="8" r="A385">
        <v>99</v>
      </c>
      <c t="s" s="8" r="B385">
        <v>3726</v>
      </c>
      <c t="s" s="8" r="C385">
        <v>3813</v>
      </c>
      <c t="s" s="55" r="D385">
        <v>3814</v>
      </c>
      <c t="str" s="8" r="E385">
        <v>launch_time_quantity_int32_seconds_since_1904_01_01</v>
      </c>
      <c s="8" r="F385">
        <f>countif(E$8:E$24379,E385) - 1</f>
        <v>0</v>
      </c>
      <c t="s" s="8" r="G385">
        <v>2547</v>
      </c>
      <c t="s" s="8" r="H385">
        <v>3769</v>
      </c>
      <c s="8" r="I385"/>
      <c t="s" s="8" r="J385">
        <v>3738</v>
      </c>
      <c s="8" r="K385">
        <v>-9999999</v>
      </c>
      <c t="s" s="8" r="L385">
        <v>3815</v>
      </c>
      <c s="8" r="M385">
        <v>0</v>
      </c>
      <c s="8" r="N385"/>
      <c s="8" r="O385"/>
      <c s="8" r="P385"/>
      <c s="8" r="Q385"/>
      <c s="8" r="R385"/>
      <c s="8" r="S385"/>
      <c s="8" r="T385"/>
      <c s="8" r="U385"/>
      <c t="s" s="8" r="V385">
        <v>3816</v>
      </c>
      <c t="s" s="8" r="W385">
        <v>2553</v>
      </c>
      <c s="8" r="X385"/>
      <c s="8" r="Y385"/>
      <c s="8" r="Z385"/>
      <c s="8" r="AA385"/>
      <c s="8" r="AB385"/>
      <c s="8" r="AC385"/>
      <c s="8" r="AD385"/>
      <c s="8" r="AE385"/>
    </row>
    <row r="386">
      <c t="s" s="8" r="A386">
        <v>99</v>
      </c>
      <c t="s" s="8" r="B386">
        <v>3726</v>
      </c>
      <c t="s" s="8" r="C386">
        <v>3817</v>
      </c>
      <c t="s" s="55" r="D386">
        <v>3818</v>
      </c>
      <c t="str" s="8" r="E386">
        <v>start_time_offset_quantity_int32_s_</v>
      </c>
      <c s="8" r="F386">
        <f>countif(E$8:E$24379,E386) - 1</f>
        <v>0</v>
      </c>
      <c t="s" s="8" r="G386">
        <v>2547</v>
      </c>
      <c t="s" s="8" r="H386">
        <v>2616</v>
      </c>
      <c s="8" r="I386"/>
      <c t="s" s="8" r="J386">
        <v>3819</v>
      </c>
      <c s="8" r="K386">
        <v>-9999999</v>
      </c>
      <c t="s" s="8" r="L386">
        <v>3820</v>
      </c>
      <c s="8" r="M386">
        <v>0</v>
      </c>
      <c s="8" r="N386"/>
      <c s="8" r="O386"/>
      <c s="8" r="P386"/>
      <c s="8" r="Q386"/>
      <c s="8" r="R386"/>
      <c s="8" r="S386"/>
      <c s="8" r="T386"/>
      <c s="8" r="U386"/>
      <c t="s" s="8" r="V386">
        <v>3821</v>
      </c>
      <c t="s" s="8" r="W386">
        <v>2553</v>
      </c>
      <c s="8" r="X386"/>
      <c s="8" r="Y386"/>
      <c s="8" r="Z386"/>
      <c s="8" r="AA386"/>
      <c s="8" r="AB386"/>
      <c s="8" r="AC386"/>
      <c s="8" r="AD386"/>
      <c s="8" r="AE386"/>
    </row>
    <row r="387">
      <c t="s" s="8" r="A387">
        <v>99</v>
      </c>
      <c t="s" s="8" r="B387">
        <v>3726</v>
      </c>
      <c t="s" s="8" r="C387">
        <v>3822</v>
      </c>
      <c t="s" s="55" r="D387">
        <v>3823</v>
      </c>
      <c t="str" s="8" r="E387">
        <v>recording_time_quantity_int32_s</v>
      </c>
      <c s="8" r="F387">
        <f>countif(E$8:E$24379,E387) - 1</f>
        <v>0</v>
      </c>
      <c t="s" s="8" r="G387">
        <v>2547</v>
      </c>
      <c t="s" s="8" r="H387">
        <v>2616</v>
      </c>
      <c s="8" r="I387"/>
      <c t="s" s="8" r="J387">
        <v>2668</v>
      </c>
      <c s="8" r="K387">
        <v>-9999999</v>
      </c>
      <c t="s" s="8" r="L387">
        <v>3824</v>
      </c>
      <c s="8" r="M387">
        <v>0</v>
      </c>
      <c s="8" r="N387"/>
      <c s="8" r="O387"/>
      <c s="8" r="P387"/>
      <c s="8" r="Q387"/>
      <c s="8" r="R387"/>
      <c s="8" r="S387"/>
      <c s="8" r="T387"/>
      <c s="8" r="U387"/>
      <c t="s" s="8" r="V387">
        <v>3825</v>
      </c>
      <c t="s" s="8" r="W387">
        <v>2553</v>
      </c>
      <c s="8" r="X387"/>
      <c s="8" r="Y387"/>
      <c s="8" r="Z387"/>
      <c s="8" r="AA387"/>
      <c s="8" r="AB387"/>
      <c s="8" r="AC387"/>
      <c s="8" r="AD387"/>
      <c s="8" r="AE387"/>
    </row>
    <row r="388">
      <c t="s" s="8" r="A388">
        <v>99</v>
      </c>
      <c t="s" s="8" r="B388">
        <v>3726</v>
      </c>
      <c t="s" s="8" r="C388">
        <v>3826</v>
      </c>
      <c t="s" s="55" r="D388">
        <v>3827</v>
      </c>
      <c t="str" s="8" r="E388">
        <v>pmi_sample_schedule_boolean_int8_1</v>
      </c>
      <c s="8" r="F388">
        <f>countif(E$8:E$24379,E388) - 1</f>
        <v>0</v>
      </c>
      <c t="s" s="8" r="G388">
        <v>2680</v>
      </c>
      <c t="s" s="8" r="H388">
        <v>2627</v>
      </c>
      <c s="8" r="I388"/>
      <c s="8" r="J388">
        <v>1</v>
      </c>
      <c s="8" r="K388">
        <v>-99</v>
      </c>
      <c t="s" s="8" r="L388">
        <v>3828</v>
      </c>
      <c s="8" r="M388">
        <v>0</v>
      </c>
      <c s="8" r="N388"/>
      <c s="8" r="O388"/>
      <c s="8" r="P388"/>
      <c s="8" r="Q388"/>
      <c s="8" r="R388"/>
      <c s="8" r="S388"/>
      <c s="8" r="T388"/>
      <c s="8" r="U388"/>
      <c s="8" r="V388"/>
      <c t="s" s="8" r="W388">
        <v>2553</v>
      </c>
      <c s="8" r="X388"/>
      <c s="8" r="Y388"/>
      <c s="8" r="Z388"/>
      <c s="8" r="AA388"/>
      <c s="8" r="AB388"/>
      <c s="8" r="AC388"/>
      <c s="8" r="AD388"/>
      <c s="8" r="AE388"/>
    </row>
    <row r="389">
      <c t="s" s="8" r="A389">
        <v>99</v>
      </c>
      <c t="s" s="8" r="B389">
        <v>3726</v>
      </c>
      <c t="s" s="8" r="C389">
        <v>3829</v>
      </c>
      <c t="s" s="55" r="D389">
        <v>3830</v>
      </c>
      <c t="str" s="8" r="E389">
        <v>sami_sample_schedule_boolean_int8_1</v>
      </c>
      <c s="8" r="F389">
        <f>countif(E$8:E$24379,E389) - 1</f>
        <v>0</v>
      </c>
      <c t="s" s="8" r="G389">
        <v>2680</v>
      </c>
      <c t="s" s="8" r="H389">
        <v>2627</v>
      </c>
      <c s="8" r="I389"/>
      <c s="8" r="J389">
        <v>1</v>
      </c>
      <c s="8" r="K389">
        <v>-99</v>
      </c>
      <c t="s" s="8" r="L389">
        <v>3831</v>
      </c>
      <c s="8" r="M389">
        <v>0</v>
      </c>
      <c s="8" r="N389"/>
      <c s="8" r="O389"/>
      <c s="8" r="P389"/>
      <c s="8" r="Q389"/>
      <c s="8" r="R389"/>
      <c s="8" r="S389"/>
      <c s="8" r="T389"/>
      <c s="8" r="U389"/>
      <c s="8" r="V389"/>
      <c t="s" s="8" r="W389">
        <v>2553</v>
      </c>
      <c s="8" r="X389"/>
      <c s="8" r="Y389"/>
      <c s="8" r="Z389"/>
      <c s="8" r="AA389"/>
      <c s="8" r="AB389"/>
      <c s="8" r="AC389"/>
      <c s="8" r="AD389"/>
      <c s="8" r="AE389"/>
    </row>
    <row r="390">
      <c t="s" s="8" r="A390">
        <v>99</v>
      </c>
      <c t="s" s="8" r="B390">
        <v>3726</v>
      </c>
      <c t="s" s="8" r="C390">
        <v>3832</v>
      </c>
      <c t="s" s="55" r="D390">
        <v>3833</v>
      </c>
      <c t="str" s="8" r="E390">
        <v>slot1_follows_sami_sample_boolean_int8_1</v>
      </c>
      <c s="8" r="F390">
        <f>countif(E$8:E$24379,E390) - 1</f>
        <v>0</v>
      </c>
      <c t="s" s="8" r="G390">
        <v>2680</v>
      </c>
      <c t="s" s="8" r="H390">
        <v>2627</v>
      </c>
      <c s="8" r="I390"/>
      <c s="8" r="J390">
        <v>1</v>
      </c>
      <c s="8" r="K390">
        <v>-99</v>
      </c>
      <c t="s" s="8" r="L390">
        <v>3834</v>
      </c>
      <c s="8" r="M390">
        <v>0</v>
      </c>
      <c s="8" r="N390"/>
      <c s="8" r="O390"/>
      <c s="8" r="P390"/>
      <c s="8" r="Q390"/>
      <c s="8" r="R390"/>
      <c s="8" r="S390"/>
      <c s="8" r="T390"/>
      <c s="8" r="U390"/>
      <c s="8" r="V390"/>
      <c t="s" s="8" r="W390">
        <v>2553</v>
      </c>
      <c s="8" r="X390"/>
      <c s="8" r="Y390"/>
      <c s="8" r="Z390"/>
      <c s="8" r="AA390"/>
      <c s="8" r="AB390"/>
      <c s="8" r="AC390"/>
      <c s="8" r="AD390"/>
      <c s="8" r="AE390"/>
    </row>
    <row r="391">
      <c t="s" s="8" r="A391">
        <v>99</v>
      </c>
      <c t="s" s="8" r="B391">
        <v>3726</v>
      </c>
      <c t="s" s="8" r="C391">
        <v>3835</v>
      </c>
      <c t="s" s="55" r="D391">
        <v>3836</v>
      </c>
      <c t="str" s="8" r="E391">
        <v>slot1_independent_schedule_boolean_int8_1</v>
      </c>
      <c s="8" r="F391">
        <f>countif(E$8:E$24379,E391) - 1</f>
        <v>0</v>
      </c>
      <c t="s" s="8" r="G391">
        <v>2680</v>
      </c>
      <c t="s" s="8" r="H391">
        <v>2627</v>
      </c>
      <c s="8" r="I391"/>
      <c s="8" r="J391">
        <v>1</v>
      </c>
      <c s="8" r="K391">
        <v>-99</v>
      </c>
      <c t="s" s="8" r="L391">
        <v>3837</v>
      </c>
      <c s="8" r="M391">
        <v>0</v>
      </c>
      <c s="8" r="N391"/>
      <c s="8" r="O391"/>
      <c s="8" r="P391"/>
      <c s="8" r="Q391"/>
      <c s="8" r="R391"/>
      <c s="8" r="S391"/>
      <c s="8" r="T391"/>
      <c s="8" r="U391"/>
      <c s="8" r="V391"/>
      <c t="s" s="8" r="W391">
        <v>2553</v>
      </c>
      <c s="8" r="X391"/>
      <c s="8" r="Y391"/>
      <c s="8" r="Z391"/>
      <c s="8" r="AA391"/>
      <c s="8" r="AB391"/>
      <c s="8" r="AC391"/>
      <c s="8" r="AD391"/>
      <c s="8" r="AE391"/>
    </row>
    <row r="392">
      <c t="s" s="8" r="A392">
        <v>99</v>
      </c>
      <c t="s" s="8" r="B392">
        <v>3726</v>
      </c>
      <c t="s" s="8" r="C392">
        <v>3838</v>
      </c>
      <c t="s" s="55" r="D392">
        <v>3839</v>
      </c>
      <c t="str" s="8" r="E392">
        <v>slot2_follows_sami_sample_boolean_int8_1</v>
      </c>
      <c s="8" r="F392">
        <f>countif(E$8:E$24379,E392) - 1</f>
        <v>0</v>
      </c>
      <c t="s" s="8" r="G392">
        <v>2680</v>
      </c>
      <c t="s" s="8" r="H392">
        <v>2627</v>
      </c>
      <c s="8" r="I392"/>
      <c s="8" r="J392">
        <v>1</v>
      </c>
      <c s="8" r="K392">
        <v>-99</v>
      </c>
      <c t="s" s="8" r="L392">
        <v>3840</v>
      </c>
      <c s="8" r="M392">
        <v>0</v>
      </c>
      <c s="8" r="N392"/>
      <c s="8" r="O392"/>
      <c s="8" r="P392"/>
      <c s="8" r="Q392"/>
      <c s="8" r="R392"/>
      <c s="8" r="S392"/>
      <c s="8" r="T392"/>
      <c s="8" r="U392"/>
      <c s="8" r="V392"/>
      <c t="s" s="8" r="W392">
        <v>2553</v>
      </c>
      <c s="8" r="X392"/>
      <c s="8" r="Y392"/>
      <c s="8" r="Z392"/>
      <c s="8" r="AA392"/>
      <c s="8" r="AB392"/>
      <c s="8" r="AC392"/>
      <c s="8" r="AD392"/>
      <c s="8" r="AE392"/>
    </row>
    <row r="393">
      <c t="s" s="8" r="A393">
        <v>99</v>
      </c>
      <c t="s" s="8" r="B393">
        <v>3726</v>
      </c>
      <c t="s" s="8" r="C393">
        <v>3841</v>
      </c>
      <c t="s" s="55" r="D393">
        <v>3842</v>
      </c>
      <c t="str" s="8" r="E393">
        <v>slot2_independent_schedule_boolean_int8_1</v>
      </c>
      <c s="8" r="F393">
        <f>countif(E$8:E$24379,E393) - 1</f>
        <v>0</v>
      </c>
      <c t="s" s="8" r="G393">
        <v>2680</v>
      </c>
      <c t="s" s="8" r="H393">
        <v>2627</v>
      </c>
      <c s="8" r="I393"/>
      <c s="8" r="J393">
        <v>1</v>
      </c>
      <c s="8" r="K393">
        <v>-99</v>
      </c>
      <c t="s" s="8" r="L393">
        <v>3843</v>
      </c>
      <c s="8" r="M393">
        <v>0</v>
      </c>
      <c s="8" r="N393"/>
      <c s="8" r="O393"/>
      <c s="8" r="P393"/>
      <c s="8" r="Q393"/>
      <c s="8" r="R393"/>
      <c s="8" r="S393"/>
      <c s="8" r="T393"/>
      <c s="8" r="U393"/>
      <c s="8" r="V393"/>
      <c t="s" s="8" r="W393">
        <v>2553</v>
      </c>
      <c s="8" r="X393"/>
      <c s="8" r="Y393"/>
      <c s="8" r="Z393"/>
      <c s="8" r="AA393"/>
      <c s="8" r="AB393"/>
      <c s="8" r="AC393"/>
      <c s="8" r="AD393"/>
      <c s="8" r="AE393"/>
    </row>
    <row r="394">
      <c t="s" s="8" r="A394">
        <v>99</v>
      </c>
      <c t="s" s="8" r="B394">
        <v>3726</v>
      </c>
      <c t="s" s="8" r="C394">
        <v>3844</v>
      </c>
      <c t="s" s="55" r="D394">
        <v>3845</v>
      </c>
      <c t="str" s="8" r="E394">
        <v>slot3_follows_sami_sample_boolean_int8_1</v>
      </c>
      <c s="8" r="F394">
        <f>countif(E$8:E$24379,E394) - 1</f>
        <v>0</v>
      </c>
      <c t="s" s="8" r="G394">
        <v>2680</v>
      </c>
      <c t="s" s="8" r="H394">
        <v>2627</v>
      </c>
      <c s="8" r="I394"/>
      <c s="8" r="J394">
        <v>1</v>
      </c>
      <c s="8" r="K394">
        <v>-99</v>
      </c>
      <c t="s" s="8" r="L394">
        <v>3846</v>
      </c>
      <c s="8" r="M394">
        <v>0</v>
      </c>
      <c s="8" r="N394"/>
      <c s="8" r="O394"/>
      <c s="8" r="P394"/>
      <c s="8" r="Q394"/>
      <c s="8" r="R394"/>
      <c s="8" r="S394"/>
      <c s="8" r="T394"/>
      <c s="8" r="U394"/>
      <c s="8" r="V394"/>
      <c t="s" s="8" r="W394">
        <v>2553</v>
      </c>
      <c s="8" r="X394"/>
      <c s="8" r="Y394"/>
      <c s="8" r="Z394"/>
      <c s="8" r="AA394"/>
      <c s="8" r="AB394"/>
      <c s="8" r="AC394"/>
      <c s="8" r="AD394"/>
      <c s="8" r="AE394"/>
    </row>
    <row r="395">
      <c t="s" s="8" r="A395">
        <v>99</v>
      </c>
      <c t="s" s="8" r="B395">
        <v>3726</v>
      </c>
      <c t="s" s="8" r="C395">
        <v>3847</v>
      </c>
      <c t="s" s="55" r="D395">
        <v>3848</v>
      </c>
      <c t="str" s="8" r="E395">
        <v>slot3_independent_schedule_boolean_int8_1</v>
      </c>
      <c s="8" r="F395">
        <f>countif(E$8:E$24379,E395) - 1</f>
        <v>0</v>
      </c>
      <c t="s" s="8" r="G395">
        <v>2680</v>
      </c>
      <c t="s" s="8" r="H395">
        <v>2627</v>
      </c>
      <c s="8" r="I395"/>
      <c s="8" r="J395">
        <v>1</v>
      </c>
      <c s="8" r="K395">
        <v>-99</v>
      </c>
      <c t="s" s="8" r="L395">
        <v>3849</v>
      </c>
      <c s="8" r="M395">
        <v>0</v>
      </c>
      <c s="8" r="N395"/>
      <c s="8" r="O395"/>
      <c s="8" r="P395"/>
      <c s="8" r="Q395"/>
      <c s="8" r="R395"/>
      <c s="8" r="S395"/>
      <c s="8" r="T395"/>
      <c s="8" r="U395"/>
      <c s="8" r="V395"/>
      <c t="s" s="8" r="W395">
        <v>2553</v>
      </c>
      <c s="8" r="X395"/>
      <c s="8" r="Y395"/>
      <c s="8" r="Z395"/>
      <c s="8" r="AA395"/>
      <c s="8" r="AB395"/>
      <c s="8" r="AC395"/>
      <c s="8" r="AD395"/>
      <c s="8" r="AE395"/>
    </row>
    <row r="396">
      <c t="s" s="8" r="A396">
        <v>99</v>
      </c>
      <c t="s" s="8" r="B396">
        <v>3726</v>
      </c>
      <c t="s" s="8" r="C396">
        <v>3850</v>
      </c>
      <c t="s" s="55" r="D396">
        <v>3851</v>
      </c>
      <c t="str" s="8" r="E396">
        <v>timer_interval_sami_quantity_int32_s</v>
      </c>
      <c s="8" r="F396">
        <f>countif(E$8:E$24379,E396) - 1</f>
        <v>0</v>
      </c>
      <c t="s" s="8" r="G396">
        <v>2547</v>
      </c>
      <c t="s" s="8" r="H396">
        <v>2616</v>
      </c>
      <c s="8" r="I396"/>
      <c t="s" s="8" r="J396">
        <v>2668</v>
      </c>
      <c s="8" r="K396">
        <v>-9999999</v>
      </c>
      <c t="s" s="8" r="L396">
        <v>3852</v>
      </c>
      <c s="8" r="M396">
        <v>0</v>
      </c>
      <c s="8" r="N396"/>
      <c s="8" r="O396"/>
      <c s="8" r="P396"/>
      <c s="8" r="Q396"/>
      <c s="8" r="R396"/>
      <c s="8" r="S396"/>
      <c s="8" r="T396"/>
      <c s="8" r="U396"/>
      <c s="8" r="V396"/>
      <c t="s" s="8" r="W396">
        <v>2553</v>
      </c>
      <c s="8" r="X396"/>
      <c s="8" r="Y396"/>
      <c s="8" r="Z396"/>
      <c s="8" r="AA396"/>
      <c s="8" r="AB396"/>
      <c s="8" r="AC396"/>
      <c s="8" r="AD396"/>
      <c s="8" r="AE396"/>
    </row>
    <row r="397">
      <c t="s" s="8" r="A397">
        <v>99</v>
      </c>
      <c t="s" s="8" r="B397">
        <v>3726</v>
      </c>
      <c t="s" s="8" r="C397">
        <v>3853</v>
      </c>
      <c t="s" s="55" r="D397">
        <v>3854</v>
      </c>
      <c t="str" s="8" r="E397">
        <v>driver_id_sami_quantity_int8_1</v>
      </c>
      <c s="8" r="F397">
        <f>countif(E$8:E$24379,E397) - 1</f>
        <v>0</v>
      </c>
      <c t="s" s="8" r="G397">
        <v>2547</v>
      </c>
      <c t="s" s="8" r="H397">
        <v>2627</v>
      </c>
      <c s="8" r="I397"/>
      <c s="8" r="J397">
        <v>1</v>
      </c>
      <c s="8" r="K397">
        <v>-99</v>
      </c>
      <c t="s" s="8" r="L397">
        <v>3855</v>
      </c>
      <c s="8" r="M397">
        <v>0</v>
      </c>
      <c s="8" r="N397"/>
      <c s="8" r="O397"/>
      <c s="8" r="P397"/>
      <c s="8" r="Q397"/>
      <c s="8" r="R397"/>
      <c s="8" r="S397"/>
      <c s="8" r="T397"/>
      <c s="8" r="U397"/>
      <c s="8" r="V397"/>
      <c t="s" s="8" r="W397">
        <v>2553</v>
      </c>
      <c s="8" r="X397"/>
      <c s="8" r="Y397"/>
      <c s="8" r="Z397"/>
      <c s="8" r="AA397"/>
      <c s="8" r="AB397"/>
      <c s="8" r="AC397"/>
      <c s="8" r="AD397"/>
      <c s="8" r="AE397"/>
    </row>
    <row r="398">
      <c t="s" s="8" r="A398">
        <v>99</v>
      </c>
      <c t="s" s="8" r="B398">
        <v>3726</v>
      </c>
      <c t="s" s="8" r="C398">
        <v>3856</v>
      </c>
      <c t="s" s="55" r="D398">
        <v>3857</v>
      </c>
      <c t="str" s="8" r="E398">
        <v>parameter_pointer_sami_quantity_int8_1</v>
      </c>
      <c s="8" r="F398">
        <f>countif(E$8:E$24379,E398) - 1</f>
        <v>0</v>
      </c>
      <c t="s" s="8" r="G398">
        <v>2547</v>
      </c>
      <c t="s" s="8" r="H398">
        <v>2627</v>
      </c>
      <c s="8" r="I398"/>
      <c s="8" r="J398">
        <v>1</v>
      </c>
      <c s="8" r="K398">
        <v>-99</v>
      </c>
      <c t="s" s="8" r="L398">
        <v>3858</v>
      </c>
      <c s="8" r="M398">
        <v>0</v>
      </c>
      <c s="8" r="N398"/>
      <c s="8" r="O398"/>
      <c s="8" r="P398"/>
      <c s="8" r="Q398"/>
      <c s="8" r="R398"/>
      <c s="8" r="S398"/>
      <c s="8" r="T398"/>
      <c s="8" r="U398"/>
      <c s="8" r="V398"/>
      <c t="s" s="8" r="W398">
        <v>2553</v>
      </c>
      <c s="8" r="X398"/>
      <c s="8" r="Y398"/>
      <c s="8" r="Z398"/>
      <c s="8" r="AA398"/>
      <c s="8" r="AB398"/>
      <c s="8" r="AC398"/>
      <c s="8" r="AD398"/>
      <c s="8" r="AE398"/>
    </row>
    <row r="399">
      <c t="s" s="8" r="A399">
        <v>99</v>
      </c>
      <c t="s" s="8" r="B399">
        <v>3726</v>
      </c>
      <c t="s" s="8" r="C399">
        <v>3859</v>
      </c>
      <c t="s" s="55" r="D399">
        <v>3860</v>
      </c>
      <c t="str" s="8" r="E399">
        <v>timer_interval_device1_quantity_int32_s</v>
      </c>
      <c s="8" r="F399">
        <f>countif(E$8:E$24379,E399) - 1</f>
        <v>0</v>
      </c>
      <c t="s" s="8" r="G399">
        <v>2547</v>
      </c>
      <c t="s" s="8" r="H399">
        <v>2616</v>
      </c>
      <c s="8" r="I399"/>
      <c t="s" s="8" r="J399">
        <v>2668</v>
      </c>
      <c s="8" r="K399">
        <v>-9999999</v>
      </c>
      <c t="s" s="8" r="L399">
        <v>3861</v>
      </c>
      <c s="8" r="M399">
        <v>0</v>
      </c>
      <c s="8" r="N399"/>
      <c s="8" r="O399"/>
      <c s="8" r="P399"/>
      <c s="8" r="Q399"/>
      <c s="8" r="R399"/>
      <c s="8" r="S399"/>
      <c s="8" r="T399"/>
      <c s="8" r="U399"/>
      <c s="8" r="V399"/>
      <c t="s" s="8" r="W399">
        <v>2553</v>
      </c>
      <c s="8" r="X399"/>
      <c s="8" r="Y399"/>
      <c s="8" r="Z399"/>
      <c s="8" r="AA399"/>
      <c s="8" r="AB399"/>
      <c s="8" r="AC399"/>
      <c s="8" r="AD399"/>
      <c s="8" r="AE399"/>
    </row>
    <row r="400">
      <c t="s" s="8" r="A400">
        <v>99</v>
      </c>
      <c t="s" s="8" r="B400">
        <v>3726</v>
      </c>
      <c t="s" s="8" r="C400">
        <v>3862</v>
      </c>
      <c t="s" s="55" r="D400">
        <v>3863</v>
      </c>
      <c t="str" s="8" r="E400">
        <v>driver_id_device1_quantity_int8_1</v>
      </c>
      <c s="8" r="F400">
        <f>countif(E$8:E$24379,E400) - 1</f>
        <v>0</v>
      </c>
      <c t="s" s="8" r="G400">
        <v>2547</v>
      </c>
      <c t="s" s="8" r="H400">
        <v>2627</v>
      </c>
      <c s="8" r="I400"/>
      <c s="8" r="J400">
        <v>1</v>
      </c>
      <c s="8" r="K400">
        <v>-99</v>
      </c>
      <c t="s" s="8" r="L400">
        <v>3864</v>
      </c>
      <c s="8" r="M400">
        <v>0</v>
      </c>
      <c s="8" r="N400"/>
      <c s="8" r="O400"/>
      <c s="8" r="P400"/>
      <c s="8" r="Q400"/>
      <c s="8" r="R400"/>
      <c s="8" r="S400"/>
      <c s="8" r="T400"/>
      <c s="8" r="U400"/>
      <c s="8" r="V400"/>
      <c t="s" s="8" r="W400">
        <v>2553</v>
      </c>
      <c s="8" r="X400"/>
      <c s="8" r="Y400"/>
      <c s="8" r="Z400"/>
      <c s="8" r="AA400"/>
      <c s="8" r="AB400"/>
      <c s="8" r="AC400"/>
      <c s="8" r="AD400"/>
      <c s="8" r="AE400"/>
    </row>
    <row r="401">
      <c t="s" s="8" r="A401">
        <v>99</v>
      </c>
      <c t="s" s="8" r="B401">
        <v>3726</v>
      </c>
      <c t="s" s="8" r="C401">
        <v>3865</v>
      </c>
      <c t="s" s="55" r="D401">
        <v>3866</v>
      </c>
      <c t="str" s="8" r="E401">
        <v>parameter_pointer_device1_quantity_int8_1</v>
      </c>
      <c s="8" r="F401">
        <f>countif(E$8:E$24379,E401) - 1</f>
        <v>0</v>
      </c>
      <c t="s" s="8" r="G401">
        <v>2547</v>
      </c>
      <c t="s" s="8" r="H401">
        <v>2627</v>
      </c>
      <c s="8" r="I401"/>
      <c s="8" r="J401">
        <v>1</v>
      </c>
      <c s="8" r="K401">
        <v>-99</v>
      </c>
      <c t="s" s="8" r="L401">
        <v>3867</v>
      </c>
      <c s="8" r="M401">
        <v>0</v>
      </c>
      <c s="8" r="N401"/>
      <c s="8" r="O401"/>
      <c s="8" r="P401"/>
      <c s="8" r="Q401"/>
      <c s="8" r="R401"/>
      <c s="8" r="S401"/>
      <c s="8" r="T401"/>
      <c s="8" r="U401"/>
      <c s="8" r="V401"/>
      <c t="s" s="8" r="W401">
        <v>2553</v>
      </c>
      <c s="8" r="X401"/>
      <c s="8" r="Y401"/>
      <c s="8" r="Z401"/>
      <c s="8" r="AA401"/>
      <c s="8" r="AB401"/>
      <c s="8" r="AC401"/>
      <c s="8" r="AD401"/>
      <c s="8" r="AE401"/>
    </row>
    <row r="402">
      <c t="s" s="8" r="A402">
        <v>99</v>
      </c>
      <c t="s" s="8" r="B402">
        <v>3726</v>
      </c>
      <c t="s" s="8" r="C402">
        <v>3868</v>
      </c>
      <c t="s" s="55" r="D402">
        <v>3869</v>
      </c>
      <c t="str" s="8" r="E402">
        <v>timer_interval_device2_quantity_int32_s</v>
      </c>
      <c s="8" r="F402">
        <f>countif(E$8:E$24379,E402) - 1</f>
        <v>0</v>
      </c>
      <c t="s" s="8" r="G402">
        <v>2547</v>
      </c>
      <c t="s" s="8" r="H402">
        <v>2616</v>
      </c>
      <c s="8" r="I402"/>
      <c t="s" s="8" r="J402">
        <v>2668</v>
      </c>
      <c s="8" r="K402">
        <v>-9999999</v>
      </c>
      <c t="s" s="8" r="L402">
        <v>3870</v>
      </c>
      <c s="8" r="M402">
        <v>0</v>
      </c>
      <c s="8" r="N402"/>
      <c s="8" r="O402"/>
      <c s="8" r="P402"/>
      <c s="8" r="Q402"/>
      <c s="8" r="R402"/>
      <c s="8" r="S402"/>
      <c s="8" r="T402"/>
      <c s="8" r="U402"/>
      <c s="8" r="V402"/>
      <c t="s" s="8" r="W402">
        <v>2553</v>
      </c>
      <c s="8" r="X402"/>
      <c s="8" r="Y402"/>
      <c s="8" r="Z402"/>
      <c s="8" r="AA402"/>
      <c s="8" r="AB402"/>
      <c s="8" r="AC402"/>
      <c s="8" r="AD402"/>
      <c s="8" r="AE402"/>
    </row>
    <row r="403">
      <c t="s" s="8" r="A403">
        <v>99</v>
      </c>
      <c t="s" s="8" r="B403">
        <v>3726</v>
      </c>
      <c t="s" s="8" r="C403">
        <v>3871</v>
      </c>
      <c t="s" s="55" r="D403">
        <v>3872</v>
      </c>
      <c t="str" s="8" r="E403">
        <v>driver_id_device2_quantity_int8_1</v>
      </c>
      <c s="8" r="F403">
        <f>countif(E$8:E$24379,E403) - 1</f>
        <v>0</v>
      </c>
      <c t="s" s="8" r="G403">
        <v>2547</v>
      </c>
      <c t="s" s="8" r="H403">
        <v>2627</v>
      </c>
      <c s="8" r="I403"/>
      <c s="8" r="J403">
        <v>1</v>
      </c>
      <c s="8" r="K403">
        <v>-99</v>
      </c>
      <c t="s" s="8" r="L403">
        <v>3873</v>
      </c>
      <c s="8" r="M403">
        <v>0</v>
      </c>
      <c s="8" r="N403"/>
      <c s="8" r="O403"/>
      <c s="8" r="P403"/>
      <c s="8" r="Q403"/>
      <c s="8" r="R403"/>
      <c s="8" r="S403"/>
      <c s="8" r="T403"/>
      <c s="8" r="U403"/>
      <c s="8" r="V403"/>
      <c t="s" s="8" r="W403">
        <v>2553</v>
      </c>
      <c s="8" r="X403"/>
      <c s="8" r="Y403"/>
      <c s="8" r="Z403"/>
      <c s="8" r="AA403"/>
      <c s="8" r="AB403"/>
      <c s="8" r="AC403"/>
      <c s="8" r="AD403"/>
      <c s="8" r="AE403"/>
    </row>
    <row r="404">
      <c t="s" s="8" r="A404">
        <v>99</v>
      </c>
      <c t="s" s="8" r="B404">
        <v>3726</v>
      </c>
      <c t="s" s="8" r="C404">
        <v>3874</v>
      </c>
      <c t="s" s="55" r="D404">
        <v>3875</v>
      </c>
      <c t="str" s="8" r="E404">
        <v>parameter_pointer_device2_quantity_int8_1</v>
      </c>
      <c s="8" r="F404">
        <f>countif(E$8:E$24379,E404) - 1</f>
        <v>0</v>
      </c>
      <c t="s" s="8" r="G404">
        <v>2547</v>
      </c>
      <c t="s" s="8" r="H404">
        <v>2627</v>
      </c>
      <c s="8" r="I404"/>
      <c s="8" r="J404">
        <v>1</v>
      </c>
      <c s="8" r="K404">
        <v>-99</v>
      </c>
      <c t="s" s="8" r="L404">
        <v>3876</v>
      </c>
      <c s="8" r="M404">
        <v>0</v>
      </c>
      <c s="8" r="N404"/>
      <c s="8" r="O404"/>
      <c s="8" r="P404"/>
      <c s="8" r="Q404"/>
      <c s="8" r="R404"/>
      <c s="8" r="S404"/>
      <c s="8" r="T404"/>
      <c s="8" r="U404"/>
      <c s="8" r="V404"/>
      <c t="s" s="8" r="W404">
        <v>2553</v>
      </c>
      <c s="8" r="X404"/>
      <c s="8" r="Y404"/>
      <c s="8" r="Z404"/>
      <c s="8" r="AA404"/>
      <c s="8" r="AB404"/>
      <c s="8" r="AC404"/>
      <c s="8" r="AD404"/>
      <c s="8" r="AE404"/>
    </row>
    <row r="405">
      <c t="s" s="8" r="A405">
        <v>99</v>
      </c>
      <c t="s" s="8" r="B405">
        <v>3726</v>
      </c>
      <c t="s" s="8" r="C405">
        <v>3877</v>
      </c>
      <c t="s" s="55" r="D405">
        <v>3878</v>
      </c>
      <c t="str" s="8" r="E405">
        <v>timer_interval_device3_quantity_int32_s</v>
      </c>
      <c s="8" r="F405">
        <f>countif(E$8:E$24379,E405) - 1</f>
        <v>0</v>
      </c>
      <c t="s" s="8" r="G405">
        <v>2547</v>
      </c>
      <c t="s" s="8" r="H405">
        <v>2616</v>
      </c>
      <c s="8" r="I405"/>
      <c t="s" s="8" r="J405">
        <v>2668</v>
      </c>
      <c s="8" r="K405">
        <v>-9999999</v>
      </c>
      <c t="s" s="8" r="L405">
        <v>3879</v>
      </c>
      <c s="8" r="M405">
        <v>0</v>
      </c>
      <c s="8" r="N405"/>
      <c s="8" r="O405"/>
      <c s="8" r="P405"/>
      <c s="8" r="Q405"/>
      <c s="8" r="R405"/>
      <c s="8" r="S405"/>
      <c s="8" r="T405"/>
      <c s="8" r="U405"/>
      <c s="8" r="V405"/>
      <c t="s" s="8" r="W405">
        <v>2553</v>
      </c>
      <c s="8" r="X405"/>
      <c s="8" r="Y405"/>
      <c s="8" r="Z405"/>
      <c s="8" r="AA405"/>
      <c s="8" r="AB405"/>
      <c s="8" r="AC405"/>
      <c s="8" r="AD405"/>
      <c s="8" r="AE405"/>
    </row>
    <row r="406">
      <c t="s" s="8" r="A406">
        <v>99</v>
      </c>
      <c t="s" s="8" r="B406">
        <v>3726</v>
      </c>
      <c t="s" s="8" r="C406">
        <v>3880</v>
      </c>
      <c t="s" s="55" r="D406">
        <v>3881</v>
      </c>
      <c t="str" s="8" r="E406">
        <v>driver_id_device3_quantity_int8_1</v>
      </c>
      <c s="8" r="F406">
        <f>countif(E$8:E$24379,E406) - 1</f>
        <v>0</v>
      </c>
      <c t="s" s="8" r="G406">
        <v>2547</v>
      </c>
      <c t="s" s="8" r="H406">
        <v>2627</v>
      </c>
      <c s="8" r="I406"/>
      <c s="8" r="J406">
        <v>1</v>
      </c>
      <c s="8" r="K406">
        <v>-99</v>
      </c>
      <c t="s" s="8" r="L406">
        <v>3882</v>
      </c>
      <c s="8" r="M406">
        <v>0</v>
      </c>
      <c s="8" r="N406"/>
      <c s="8" r="O406"/>
      <c s="8" r="P406"/>
      <c s="8" r="Q406"/>
      <c s="8" r="R406"/>
      <c s="8" r="S406"/>
      <c s="8" r="T406"/>
      <c s="8" r="U406"/>
      <c s="8" r="V406"/>
      <c t="s" s="8" r="W406">
        <v>2553</v>
      </c>
      <c s="8" r="X406"/>
      <c s="8" r="Y406"/>
      <c s="8" r="Z406"/>
      <c s="8" r="AA406"/>
      <c s="8" r="AB406"/>
      <c s="8" r="AC406"/>
      <c s="8" r="AD406"/>
      <c s="8" r="AE406"/>
    </row>
    <row r="407">
      <c t="s" s="8" r="A407">
        <v>99</v>
      </c>
      <c t="s" s="8" r="B407">
        <v>3726</v>
      </c>
      <c t="s" s="8" r="C407">
        <v>3883</v>
      </c>
      <c t="s" s="55" r="D407">
        <v>3884</v>
      </c>
      <c t="str" s="8" r="E407">
        <v>parameter_pointer_device3_quantity_int8_1</v>
      </c>
      <c s="8" r="F407">
        <f>countif(E$8:E$24379,E407) - 1</f>
        <v>0</v>
      </c>
      <c t="s" s="8" r="G407">
        <v>2547</v>
      </c>
      <c t="s" s="8" r="H407">
        <v>2627</v>
      </c>
      <c s="8" r="I407"/>
      <c s="8" r="J407">
        <v>1</v>
      </c>
      <c s="8" r="K407">
        <v>-99</v>
      </c>
      <c t="s" s="8" r="L407">
        <v>3885</v>
      </c>
      <c s="8" r="M407">
        <v>0</v>
      </c>
      <c s="8" r="N407"/>
      <c s="8" r="O407"/>
      <c s="8" r="P407"/>
      <c s="8" r="Q407"/>
      <c s="8" r="R407"/>
      <c s="8" r="S407"/>
      <c s="8" r="T407"/>
      <c s="8" r="U407"/>
      <c s="8" r="V407"/>
      <c t="s" s="8" r="W407">
        <v>2553</v>
      </c>
      <c s="8" r="X407"/>
      <c s="8" r="Y407"/>
      <c s="8" r="Z407"/>
      <c s="8" r="AA407"/>
      <c s="8" r="AB407"/>
      <c s="8" r="AC407"/>
      <c s="8" r="AD407"/>
      <c s="8" r="AE407"/>
    </row>
    <row r="408">
      <c t="s" s="8" r="A408">
        <v>99</v>
      </c>
      <c t="s" s="8" r="B408">
        <v>3726</v>
      </c>
      <c t="s" s="8" r="C408">
        <v>3886</v>
      </c>
      <c t="s" s="55" r="D408">
        <v>3887</v>
      </c>
      <c t="str" s="8" r="E408">
        <v>timer_interval_prestart_quantity_int32_s</v>
      </c>
      <c s="8" r="F408">
        <f>countif(E$8:E$24379,E408) - 1</f>
        <v>0</v>
      </c>
      <c t="s" s="8" r="G408">
        <v>2547</v>
      </c>
      <c t="s" s="8" r="H408">
        <v>2616</v>
      </c>
      <c s="8" r="I408"/>
      <c t="s" s="8" r="J408">
        <v>2668</v>
      </c>
      <c s="8" r="K408">
        <v>-9999999</v>
      </c>
      <c t="s" s="8" r="L408">
        <v>3888</v>
      </c>
      <c s="8" r="M408">
        <v>0</v>
      </c>
      <c s="8" r="N408"/>
      <c s="8" r="O408"/>
      <c s="8" r="P408"/>
      <c s="8" r="Q408"/>
      <c s="8" r="R408"/>
      <c s="8" r="S408"/>
      <c s="8" r="T408"/>
      <c s="8" r="U408"/>
      <c s="8" r="V408"/>
      <c t="s" s="8" r="W408">
        <v>2553</v>
      </c>
      <c s="8" r="X408"/>
      <c s="8" r="Y408"/>
      <c s="8" r="Z408"/>
      <c s="8" r="AA408"/>
      <c s="8" r="AB408"/>
      <c s="8" r="AC408"/>
      <c s="8" r="AD408"/>
      <c s="8" r="AE408"/>
    </row>
    <row r="409">
      <c t="s" s="8" r="A409">
        <v>99</v>
      </c>
      <c t="s" s="8" r="B409">
        <v>3726</v>
      </c>
      <c t="s" s="8" r="C409">
        <v>3889</v>
      </c>
      <c t="s" s="55" r="D409">
        <v>3890</v>
      </c>
      <c t="str" s="8" r="E409">
        <v>driver_id_prestart_quantity_int8_1</v>
      </c>
      <c s="8" r="F409">
        <f>countif(E$8:E$24379,E409) - 1</f>
        <v>0</v>
      </c>
      <c t="s" s="8" r="G409">
        <v>2547</v>
      </c>
      <c t="s" s="8" r="H409">
        <v>2627</v>
      </c>
      <c s="8" r="I409"/>
      <c s="8" r="J409">
        <v>1</v>
      </c>
      <c s="8" r="K409">
        <v>-99</v>
      </c>
      <c t="s" s="8" r="L409">
        <v>3891</v>
      </c>
      <c s="8" r="M409">
        <v>0</v>
      </c>
      <c s="8" r="N409"/>
      <c s="8" r="O409"/>
      <c s="8" r="P409"/>
      <c s="8" r="Q409"/>
      <c s="8" r="R409"/>
      <c s="8" r="S409"/>
      <c s="8" r="T409"/>
      <c s="8" r="U409"/>
      <c s="8" r="V409"/>
      <c t="s" s="8" r="W409">
        <v>2553</v>
      </c>
      <c s="8" r="X409"/>
      <c s="8" r="Y409"/>
      <c s="8" r="Z409"/>
      <c s="8" r="AA409"/>
      <c s="8" r="AB409"/>
      <c s="8" r="AC409"/>
      <c s="8" r="AD409"/>
      <c s="8" r="AE409"/>
    </row>
    <row r="410">
      <c t="s" s="8" r="A410">
        <v>99</v>
      </c>
      <c t="s" s="8" r="B410">
        <v>3726</v>
      </c>
      <c t="s" s="8" r="C410">
        <v>3892</v>
      </c>
      <c t="s" s="55" r="D410">
        <v>3893</v>
      </c>
      <c t="str" s="8" r="E410">
        <v>parameter_pointer_prestart_quantity_int8_1</v>
      </c>
      <c s="8" r="F410">
        <f>countif(E$8:E$24379,E410) - 1</f>
        <v>0</v>
      </c>
      <c t="s" s="8" r="G410">
        <v>2547</v>
      </c>
      <c t="s" s="8" r="H410">
        <v>2627</v>
      </c>
      <c s="8" r="I410"/>
      <c s="8" r="J410">
        <v>1</v>
      </c>
      <c s="8" r="K410">
        <v>-99</v>
      </c>
      <c t="s" s="8" r="L410">
        <v>3894</v>
      </c>
      <c s="8" r="M410">
        <v>0</v>
      </c>
      <c s="8" r="N410"/>
      <c s="8" r="O410"/>
      <c s="8" r="P410"/>
      <c s="8" r="Q410"/>
      <c s="8" r="R410"/>
      <c s="8" r="S410"/>
      <c s="8" r="T410"/>
      <c s="8" r="U410"/>
      <c s="8" r="V410"/>
      <c t="s" s="8" r="W410">
        <v>2553</v>
      </c>
      <c s="8" r="X410"/>
      <c s="8" r="Y410"/>
      <c s="8" r="Z410"/>
      <c s="8" r="AA410"/>
      <c s="8" r="AB410"/>
      <c s="8" r="AC410"/>
      <c s="8" r="AD410"/>
      <c s="8" r="AE410"/>
    </row>
    <row r="411">
      <c t="s" s="8" r="A411">
        <v>99</v>
      </c>
      <c t="s" s="8" r="B411">
        <v>3726</v>
      </c>
      <c t="s" s="8" r="C411">
        <v>3895</v>
      </c>
      <c t="s" s="55" r="D411">
        <v>3896</v>
      </c>
      <c t="str" s="8" r="E411">
        <v>use_baud_rate_57600_boolean_int8_1</v>
      </c>
      <c s="8" r="F411">
        <f>countif(E$8:E$24379,E411) - 1</f>
        <v>0</v>
      </c>
      <c t="s" s="8" r="G411">
        <v>2680</v>
      </c>
      <c t="s" s="8" r="H411">
        <v>2627</v>
      </c>
      <c s="8" r="I411"/>
      <c s="8" r="J411">
        <v>1</v>
      </c>
      <c s="8" r="K411">
        <v>-99</v>
      </c>
      <c t="s" s="8" r="L411">
        <v>3897</v>
      </c>
      <c s="8" r="M411">
        <v>0</v>
      </c>
      <c s="8" r="N411"/>
      <c s="8" r="O411"/>
      <c s="8" r="P411"/>
      <c s="8" r="Q411"/>
      <c s="8" r="R411"/>
      <c s="8" r="S411"/>
      <c s="8" r="T411"/>
      <c s="8" r="U411"/>
      <c s="8" r="V411"/>
      <c t="s" s="8" r="W411">
        <v>2553</v>
      </c>
      <c s="8" r="X411"/>
      <c s="8" r="Y411"/>
      <c s="8" r="Z411"/>
      <c s="8" r="AA411"/>
      <c s="8" r="AB411"/>
      <c s="8" r="AC411"/>
      <c s="8" r="AD411"/>
      <c s="8" r="AE411"/>
    </row>
    <row r="412">
      <c t="s" s="8" r="A412">
        <v>99</v>
      </c>
      <c t="s" s="8" r="B412">
        <v>3726</v>
      </c>
      <c t="s" s="8" r="C412">
        <v>3898</v>
      </c>
      <c t="s" s="55" r="D412">
        <v>3899</v>
      </c>
      <c t="str" s="8" r="E412">
        <v>send_record_type_boolean_int8_1</v>
      </c>
      <c s="8" r="F412">
        <f>countif(E$8:E$24379,E412) - 1</f>
        <v>0</v>
      </c>
      <c t="s" s="8" r="G412">
        <v>2680</v>
      </c>
      <c t="s" s="8" r="H412">
        <v>2627</v>
      </c>
      <c s="8" r="I412"/>
      <c s="8" r="J412">
        <v>1</v>
      </c>
      <c s="8" r="K412">
        <v>-99</v>
      </c>
      <c t="s" s="8" r="L412">
        <v>3900</v>
      </c>
      <c s="8" r="M412">
        <v>0</v>
      </c>
      <c s="8" r="N412"/>
      <c s="8" r="O412"/>
      <c s="8" r="P412"/>
      <c s="8" r="Q412"/>
      <c s="8" r="R412"/>
      <c s="8" r="S412"/>
      <c s="8" r="T412"/>
      <c s="8" r="U412"/>
      <c s="8" r="V412"/>
      <c t="s" s="8" r="W412">
        <v>2553</v>
      </c>
      <c s="8" r="X412"/>
      <c s="8" r="Y412"/>
      <c s="8" r="Z412"/>
      <c s="8" r="AA412"/>
      <c s="8" r="AB412"/>
      <c s="8" r="AC412"/>
      <c s="8" r="AD412"/>
      <c s="8" r="AE412"/>
    </row>
    <row r="413">
      <c t="s" s="8" r="A413">
        <v>99</v>
      </c>
      <c t="s" s="8" r="B413">
        <v>3726</v>
      </c>
      <c t="s" s="8" r="C413">
        <v>3901</v>
      </c>
      <c t="s" s="55" r="D413">
        <v>3902</v>
      </c>
      <c t="str" s="8" r="E413">
        <v>send_live_records_boolean_int8_1</v>
      </c>
      <c s="8" r="F413">
        <f>countif(E$8:E$24379,E413) - 1</f>
        <v>0</v>
      </c>
      <c t="s" s="8" r="G413">
        <v>2680</v>
      </c>
      <c t="s" s="8" r="H413">
        <v>2627</v>
      </c>
      <c s="8" r="I413"/>
      <c s="8" r="J413">
        <v>1</v>
      </c>
      <c s="8" r="K413">
        <v>-99</v>
      </c>
      <c t="s" s="8" r="L413">
        <v>3903</v>
      </c>
      <c s="8" r="M413">
        <v>0</v>
      </c>
      <c s="8" r="N413"/>
      <c s="8" r="O413"/>
      <c s="8" r="P413"/>
      <c s="8" r="Q413"/>
      <c s="8" r="R413"/>
      <c s="8" r="S413"/>
      <c s="8" r="T413"/>
      <c s="8" r="U413"/>
      <c s="8" r="V413"/>
      <c t="s" s="8" r="W413">
        <v>2553</v>
      </c>
      <c s="8" r="X413"/>
      <c s="8" r="Y413"/>
      <c s="8" r="Z413"/>
      <c s="8" r="AA413"/>
      <c s="8" r="AB413"/>
      <c s="8" r="AC413"/>
      <c s="8" r="AD413"/>
      <c s="8" r="AE413"/>
    </row>
    <row r="414">
      <c t="s" s="8" r="A414">
        <v>99</v>
      </c>
      <c t="s" s="8" r="B414">
        <v>3726</v>
      </c>
      <c t="s" s="8" r="C414">
        <v>3904</v>
      </c>
      <c t="s" s="55" r="D414">
        <v>3905</v>
      </c>
      <c t="str" s="8" r="E414">
        <v>extend_global_config_boolean_int8_1</v>
      </c>
      <c s="8" r="F414">
        <f>countif(E$8:E$24379,E414) - 1</f>
        <v>0</v>
      </c>
      <c t="s" s="8" r="G414">
        <v>2680</v>
      </c>
      <c t="s" s="8" r="H414">
        <v>2627</v>
      </c>
      <c s="8" r="I414"/>
      <c s="8" r="J414">
        <v>1</v>
      </c>
      <c s="8" r="K414">
        <v>-99</v>
      </c>
      <c t="s" s="8" r="L414">
        <v>3906</v>
      </c>
      <c s="8" r="M414">
        <v>0</v>
      </c>
      <c s="8" r="N414"/>
      <c s="8" r="O414"/>
      <c s="8" r="P414"/>
      <c s="8" r="Q414"/>
      <c s="8" r="R414"/>
      <c s="8" r="S414"/>
      <c s="8" r="T414"/>
      <c s="8" r="U414"/>
      <c s="8" r="V414"/>
      <c t="s" s="8" r="W414">
        <v>2553</v>
      </c>
      <c s="8" r="X414"/>
      <c s="8" r="Y414"/>
      <c s="8" r="Z414"/>
      <c s="8" r="AA414"/>
      <c s="8" r="AB414"/>
      <c s="8" r="AC414"/>
      <c s="8" r="AD414"/>
      <c s="8" r="AE414"/>
    </row>
    <row r="415">
      <c t="s" s="8" r="A415">
        <v>99</v>
      </c>
      <c t="s" s="8" r="B415">
        <v>2302</v>
      </c>
      <c t="s" s="8" r="C415">
        <v>3907</v>
      </c>
      <c t="s" s="55" r="D415">
        <v>3908</v>
      </c>
      <c t="str" s="8" r="E415">
        <v>pump_pulse_quantity_uint8_s</v>
      </c>
      <c s="8" r="F415">
        <f>countif(E$8:E$24379,E415) - 1</f>
        <v>0</v>
      </c>
      <c t="s" s="8" r="G415">
        <v>2547</v>
      </c>
      <c t="s" s="8" r="H415">
        <v>3692</v>
      </c>
      <c s="8" r="I415"/>
      <c t="s" s="8" r="J415">
        <v>2668</v>
      </c>
      <c s="8" r="K415">
        <v>0</v>
      </c>
      <c t="s" s="8" r="L415">
        <v>3909</v>
      </c>
      <c s="8" r="M415">
        <v>0</v>
      </c>
      <c s="8" r="N415"/>
      <c s="8" r="O415"/>
      <c s="8" r="P415"/>
      <c s="8" r="Q415"/>
      <c s="8" r="R415"/>
      <c s="8" r="S415"/>
      <c s="8" r="T415"/>
      <c s="8" r="U415"/>
      <c s="8" r="V415"/>
      <c t="s" s="8" r="W415">
        <v>2553</v>
      </c>
      <c s="8" r="X415"/>
      <c s="8" r="Y415"/>
      <c s="8" r="Z415"/>
      <c s="8" r="AA415"/>
      <c s="8" r="AB415"/>
      <c s="8" r="AC415"/>
      <c s="8" r="AD415"/>
      <c s="8" r="AE415"/>
    </row>
    <row r="416">
      <c t="s" s="8" r="A416">
        <v>99</v>
      </c>
      <c t="s" s="8" r="B416">
        <v>2302</v>
      </c>
      <c t="s" s="8" r="C416">
        <v>3910</v>
      </c>
      <c t="s" s="55" r="D416">
        <v>3911</v>
      </c>
      <c t="str" s="8" r="E416">
        <v>pump_on_to_measure_quantity_uint8_s</v>
      </c>
      <c s="8" r="F416">
        <f>countif(E$8:E$24379,E416) - 1</f>
        <v>0</v>
      </c>
      <c t="s" s="8" r="G416">
        <v>2547</v>
      </c>
      <c t="s" s="8" r="H416">
        <v>3692</v>
      </c>
      <c s="8" r="I416"/>
      <c t="s" s="8" r="J416">
        <v>2668</v>
      </c>
      <c s="8" r="K416">
        <v>0</v>
      </c>
      <c t="s" s="8" r="L416">
        <v>3912</v>
      </c>
      <c s="8" r="M416">
        <v>0</v>
      </c>
      <c s="8" r="N416"/>
      <c s="8" r="O416"/>
      <c s="8" r="P416"/>
      <c s="8" r="Q416"/>
      <c s="8" r="R416"/>
      <c s="8" r="S416"/>
      <c s="8" r="T416"/>
      <c s="8" r="U416"/>
      <c s="8" r="V416"/>
      <c t="s" s="8" r="W416">
        <v>2553</v>
      </c>
      <c s="8" r="X416"/>
      <c s="8" r="Y416"/>
      <c s="8" r="Z416"/>
      <c s="8" r="AA416"/>
      <c s="8" r="AB416"/>
      <c s="8" r="AC416"/>
      <c s="8" r="AD416"/>
      <c s="8" r="AE416"/>
    </row>
    <row r="417">
      <c t="s" s="8" r="A417">
        <v>99</v>
      </c>
      <c t="s" s="8" r="B417">
        <v>2302</v>
      </c>
      <c t="s" s="8" r="C417">
        <v>3913</v>
      </c>
      <c t="s" s="55" r="D417">
        <v>3914</v>
      </c>
      <c t="str" s="8" r="E417">
        <v>samples_per_measure_quantity_uint8_counts</v>
      </c>
      <c s="8" r="F417">
        <f>countif(E$8:E$24379,E417) - 1</f>
        <v>0</v>
      </c>
      <c t="s" s="8" r="G417">
        <v>2547</v>
      </c>
      <c t="s" s="8" r="H417">
        <v>3692</v>
      </c>
      <c s="8" r="I417"/>
      <c t="s" s="8" r="J417">
        <v>2618</v>
      </c>
      <c s="8" r="K417">
        <v>0</v>
      </c>
      <c t="s" s="8" r="L417">
        <v>3915</v>
      </c>
      <c s="8" r="M417">
        <v>0</v>
      </c>
      <c s="8" r="N417"/>
      <c s="8" r="O417"/>
      <c s="8" r="P417"/>
      <c s="8" r="Q417"/>
      <c s="8" r="R417"/>
      <c s="8" r="S417"/>
      <c s="8" r="T417"/>
      <c s="8" r="U417"/>
      <c s="8" r="V417"/>
      <c t="s" s="8" r="W417">
        <v>2553</v>
      </c>
      <c s="8" r="X417"/>
      <c s="8" r="Y417"/>
      <c s="8" r="Z417"/>
      <c s="8" r="AA417"/>
      <c s="8" r="AB417"/>
      <c s="8" r="AC417"/>
      <c s="8" r="AD417"/>
      <c s="8" r="AE417"/>
    </row>
    <row r="418">
      <c t="s" s="8" r="A418">
        <v>99</v>
      </c>
      <c t="s" s="8" r="B418">
        <v>2302</v>
      </c>
      <c t="s" s="8" r="C418">
        <v>3916</v>
      </c>
      <c t="s" s="55" r="D418">
        <v>3917</v>
      </c>
      <c t="str" s="8" r="E418">
        <v>cycles_between_blanks_quantity_uint8_counts</v>
      </c>
      <c s="8" r="F418">
        <f>countif(E$8:E$24379,E418) - 1</f>
        <v>0</v>
      </c>
      <c t="s" s="8" r="G418">
        <v>2547</v>
      </c>
      <c t="s" s="8" r="H418">
        <v>3692</v>
      </c>
      <c s="8" r="I418"/>
      <c t="s" s="8" r="J418">
        <v>2618</v>
      </c>
      <c s="8" r="K418">
        <v>0</v>
      </c>
      <c t="s" s="8" r="L418">
        <v>3918</v>
      </c>
      <c s="8" r="M418">
        <v>0</v>
      </c>
      <c s="8" r="N418"/>
      <c s="8" r="O418"/>
      <c s="8" r="P418"/>
      <c s="8" r="Q418"/>
      <c s="8" r="R418"/>
      <c s="8" r="S418"/>
      <c s="8" r="T418"/>
      <c s="8" r="U418"/>
      <c s="8" r="V418"/>
      <c t="s" s="8" r="W418">
        <v>2553</v>
      </c>
      <c s="8" r="X418"/>
      <c s="8" r="Y418"/>
      <c s="8" r="Z418"/>
      <c s="8" r="AA418"/>
      <c s="8" r="AB418"/>
      <c s="8" r="AC418"/>
      <c s="8" r="AD418"/>
      <c s="8" r="AE418"/>
    </row>
    <row r="419">
      <c t="s" s="8" r="A419">
        <v>99</v>
      </c>
      <c t="s" s="8" r="B419">
        <v>2302</v>
      </c>
      <c t="s" s="8" r="C419">
        <v>3919</v>
      </c>
      <c t="s" s="55" r="D419">
        <v>3920</v>
      </c>
      <c t="str" s="8" r="E419">
        <v>num_reagent_cycles_quantity_uint8_counts</v>
      </c>
      <c s="8" r="F419">
        <f>countif(E$8:E$24379,E419) - 1</f>
        <v>0</v>
      </c>
      <c t="s" s="8" r="G419">
        <v>2547</v>
      </c>
      <c t="s" s="8" r="H419">
        <v>3692</v>
      </c>
      <c s="8" r="I419"/>
      <c t="s" s="8" r="J419">
        <v>2618</v>
      </c>
      <c s="8" r="K419">
        <v>0</v>
      </c>
      <c t="s" s="8" r="L419">
        <v>3921</v>
      </c>
      <c s="8" r="M419">
        <v>0</v>
      </c>
      <c s="8" r="N419"/>
      <c s="8" r="O419"/>
      <c s="8" r="P419"/>
      <c s="8" r="Q419"/>
      <c s="8" r="R419"/>
      <c s="8" r="S419"/>
      <c s="8" r="T419"/>
      <c s="8" r="U419"/>
      <c s="8" r="V419"/>
      <c t="s" s="8" r="W419">
        <v>2553</v>
      </c>
      <c s="8" r="X419"/>
      <c s="8" r="Y419"/>
      <c s="8" r="Z419"/>
      <c s="8" r="AA419"/>
      <c s="8" r="AB419"/>
      <c s="8" r="AC419"/>
      <c s="8" r="AD419"/>
      <c s="8" r="AE419"/>
    </row>
    <row r="420">
      <c t="s" s="8" r="A420">
        <v>99</v>
      </c>
      <c t="s" s="8" r="B420">
        <v>2302</v>
      </c>
      <c t="s" s="8" r="C420">
        <v>3922</v>
      </c>
      <c t="s" s="55" r="D420">
        <v>3923</v>
      </c>
      <c t="str" s="8" r="E420">
        <v>num_blank_cycles_quantity_uint8_counts</v>
      </c>
      <c s="8" r="F420">
        <f>countif(E$8:E$24379,E420) - 1</f>
        <v>0</v>
      </c>
      <c t="s" s="8" r="G420">
        <v>2547</v>
      </c>
      <c t="s" s="8" r="H420">
        <v>3692</v>
      </c>
      <c s="8" r="I420"/>
      <c t="s" s="8" r="J420">
        <v>2618</v>
      </c>
      <c s="8" r="K420">
        <v>0</v>
      </c>
      <c t="s" s="8" r="L420">
        <v>3924</v>
      </c>
      <c s="8" r="M420">
        <v>0</v>
      </c>
      <c s="8" r="N420"/>
      <c s="8" r="O420"/>
      <c s="8" r="P420"/>
      <c s="8" r="Q420"/>
      <c s="8" r="R420"/>
      <c s="8" r="S420"/>
      <c s="8" r="T420"/>
      <c s="8" r="U420"/>
      <c s="8" r="V420"/>
      <c t="s" s="8" r="W420">
        <v>2553</v>
      </c>
      <c s="8" r="X420"/>
      <c s="8" r="Y420"/>
      <c s="8" r="Z420"/>
      <c s="8" r="AA420"/>
      <c s="8" r="AB420"/>
      <c s="8" r="AC420"/>
      <c s="8" r="AD420"/>
      <c s="8" r="AE420"/>
    </row>
    <row r="421">
      <c t="s" s="8" r="A421">
        <v>99</v>
      </c>
      <c t="s" s="8" r="B421">
        <v>2302</v>
      </c>
      <c t="s" s="8" r="C421">
        <v>3925</v>
      </c>
      <c t="s" s="55" r="D421">
        <v>3926</v>
      </c>
      <c t="str" s="8" r="E421">
        <v>flush_pump_interval_quantity_uint8_s</v>
      </c>
      <c s="8" r="F421">
        <f>countif(E$8:E$24379,E421) - 1</f>
        <v>0</v>
      </c>
      <c t="s" s="8" r="G421">
        <v>2547</v>
      </c>
      <c t="s" s="8" r="H421">
        <v>3692</v>
      </c>
      <c s="8" r="I421"/>
      <c t="s" s="8" r="J421">
        <v>2668</v>
      </c>
      <c s="8" r="K421">
        <v>0</v>
      </c>
      <c t="s" s="8" r="L421">
        <v>3927</v>
      </c>
      <c s="8" r="M421">
        <v>0</v>
      </c>
      <c s="8" r="N421"/>
      <c s="8" r="O421"/>
      <c s="8" r="P421"/>
      <c s="8" r="Q421"/>
      <c s="8" r="R421"/>
      <c s="8" r="S421"/>
      <c s="8" r="T421"/>
      <c s="8" r="U421"/>
      <c s="8" r="V421"/>
      <c t="s" s="8" r="W421">
        <v>2553</v>
      </c>
      <c s="8" r="X421"/>
      <c s="8" r="Y421"/>
      <c s="8" r="Z421"/>
      <c s="8" r="AA421"/>
      <c s="8" r="AB421"/>
      <c s="8" r="AC421"/>
      <c s="8" r="AD421"/>
      <c s="8" r="AE421"/>
    </row>
    <row r="422">
      <c t="s" s="8" r="A422">
        <v>99</v>
      </c>
      <c t="s" s="8" r="B422">
        <v>2302</v>
      </c>
      <c t="s" s="8" r="C422">
        <v>3928</v>
      </c>
      <c t="s" s="55" r="D422">
        <v>3929</v>
      </c>
      <c t="str" s="8" r="E422">
        <v>disable_start_blank_flush_boolean_int8_1</v>
      </c>
      <c s="8" r="F422">
        <f>countif(E$8:E$24379,E422) - 1</f>
        <v>0</v>
      </c>
      <c t="s" s="8" r="G422">
        <v>2680</v>
      </c>
      <c t="s" s="8" r="H422">
        <v>2627</v>
      </c>
      <c s="8" r="I422"/>
      <c s="8" r="J422">
        <v>1</v>
      </c>
      <c s="8" r="K422">
        <v>-99</v>
      </c>
      <c t="s" s="8" r="L422">
        <v>3930</v>
      </c>
      <c s="8" r="M422">
        <v>0</v>
      </c>
      <c s="8" r="N422"/>
      <c s="8" r="O422"/>
      <c s="8" r="P422"/>
      <c s="8" r="Q422"/>
      <c s="8" r="R422"/>
      <c s="8" r="S422"/>
      <c s="8" r="T422"/>
      <c s="8" r="U422"/>
      <c s="8" r="V422"/>
      <c t="s" s="8" r="W422">
        <v>2553</v>
      </c>
      <c s="8" r="X422"/>
      <c s="8" r="Y422"/>
      <c s="8" r="Z422"/>
      <c s="8" r="AA422"/>
      <c s="8" r="AB422"/>
      <c s="8" r="AC422"/>
      <c s="8" r="AD422"/>
      <c s="8" r="AE422"/>
    </row>
    <row r="423">
      <c t="s" s="8" r="A423">
        <v>99</v>
      </c>
      <c t="s" s="8" r="B423">
        <v>2302</v>
      </c>
      <c t="s" s="8" r="C423">
        <v>3931</v>
      </c>
      <c t="s" s="55" r="D423">
        <v>3932</v>
      </c>
      <c t="str" s="8" r="E423">
        <v>measure_after_pump_pulse_boolean_int8_1</v>
      </c>
      <c s="8" r="F423">
        <f>countif(E$8:E$24379,E423) - 1</f>
        <v>0</v>
      </c>
      <c t="s" s="8" r="G423">
        <v>2680</v>
      </c>
      <c t="s" s="8" r="H423">
        <v>2627</v>
      </c>
      <c s="8" r="I423"/>
      <c s="8" r="J423">
        <v>1</v>
      </c>
      <c s="8" r="K423">
        <v>-99</v>
      </c>
      <c t="s" s="8" r="L423">
        <v>3933</v>
      </c>
      <c s="8" r="M423">
        <v>0</v>
      </c>
      <c s="8" r="N423"/>
      <c s="8" r="O423"/>
      <c s="8" r="P423"/>
      <c s="8" r="Q423"/>
      <c s="8" r="R423"/>
      <c s="8" r="S423"/>
      <c s="8" r="T423"/>
      <c s="8" r="U423"/>
      <c s="8" r="V423"/>
      <c t="s" s="8" r="W423">
        <v>2553</v>
      </c>
      <c s="8" r="X423"/>
      <c s="8" r="Y423"/>
      <c s="8" r="Z423"/>
      <c s="8" r="AA423"/>
      <c s="8" r="AB423"/>
      <c s="8" r="AC423"/>
      <c s="8" r="AD423"/>
      <c s="8" r="AE423"/>
    </row>
    <row r="424">
      <c t="s" s="8" r="A424">
        <v>86</v>
      </c>
      <c t="s" s="8" r="B424">
        <v>86</v>
      </c>
      <c t="s" s="8" r="C424">
        <v>3934</v>
      </c>
      <c t="s" s="55" r="D424">
        <v>3935</v>
      </c>
      <c t="str" s="8" r="E424">
        <v>VOID_num_extra_pump_cycles_quantity_uint8_counts</v>
      </c>
      <c s="8" r="F424">
        <f>countif(E$8:E$24379,E424) - 1</f>
        <v>0</v>
      </c>
      <c t="s" s="8" r="G424">
        <v>2547</v>
      </c>
      <c t="s" s="8" r="H424">
        <v>3692</v>
      </c>
      <c s="8" r="I424"/>
      <c t="s" s="8" r="J424">
        <v>2618</v>
      </c>
      <c s="8" r="K424">
        <v>0</v>
      </c>
      <c s="8" r="L424"/>
      <c s="8" r="M424">
        <v>0</v>
      </c>
      <c s="8" r="N424"/>
      <c s="8" r="O424"/>
      <c s="8" r="P424"/>
      <c s="8" r="Q424"/>
      <c s="8" r="R424"/>
      <c s="8" r="S424"/>
      <c s="8" r="T424"/>
      <c s="8" r="U424"/>
      <c s="8" r="V424"/>
      <c s="8" r="W424"/>
      <c s="8" r="X424"/>
      <c s="8" r="Y424"/>
      <c s="8" r="Z424"/>
      <c s="8" r="AA424"/>
      <c s="8" r="AB424"/>
      <c s="8" r="AC424"/>
      <c s="8" r="AD424"/>
      <c s="8" r="AE424"/>
    </row>
    <row r="425">
      <c t="s" s="8" r="A425">
        <v>86</v>
      </c>
      <c t="s" s="8" r="B425">
        <v>86</v>
      </c>
      <c t="s" s="8" r="C425">
        <v>3936</v>
      </c>
      <c t="s" s="55" r="D425">
        <v>3937</v>
      </c>
      <c t="str" s="8" r="E425">
        <v>VOID_cycle_interval_quantity_uint8_s</v>
      </c>
      <c s="8" r="F425">
        <f>countif(E$8:E$24379,E425) - 1</f>
        <v>0</v>
      </c>
      <c t="s" s="8" r="G425">
        <v>2547</v>
      </c>
      <c t="s" s="8" r="H425">
        <v>3692</v>
      </c>
      <c s="8" r="I425"/>
      <c t="s" s="8" r="J425">
        <v>2668</v>
      </c>
      <c s="8" r="K425">
        <v>0</v>
      </c>
      <c s="8" r="L425"/>
      <c s="8" r="M425">
        <v>0</v>
      </c>
      <c s="8" r="N425"/>
      <c s="8" r="O425"/>
      <c s="8" r="P425"/>
      <c s="8" r="Q425"/>
      <c s="8" r="R425"/>
      <c s="8" r="S425"/>
      <c s="8" r="T425"/>
      <c s="8" r="U425"/>
      <c s="8" r="V425"/>
      <c s="8" r="W425"/>
      <c s="8" r="X425"/>
      <c s="8" r="Y425"/>
      <c s="8" r="Z425"/>
      <c s="8" r="AA425"/>
      <c s="8" r="AB425"/>
      <c s="8" r="AC425"/>
      <c s="8" r="AD425"/>
      <c s="8" r="AE425"/>
    </row>
    <row r="426">
      <c t="s" s="8" r="A426">
        <v>12</v>
      </c>
      <c t="s" s="8" r="B426">
        <v>1730</v>
      </c>
      <c t="s" s="8" r="C426">
        <v>3938</v>
      </c>
      <c t="s" s="55" r="D426">
        <v>3939</v>
      </c>
      <c t="str" s="8" r="E426">
        <v>resistivity_5_quantity_float32_V</v>
      </c>
      <c s="8" r="F426">
        <f>countif(E$8:E$24379,E426) - 1</f>
        <v>0</v>
      </c>
      <c t="s" s="8" r="G426">
        <v>2547</v>
      </c>
      <c t="s" s="8" r="H426">
        <v>2548</v>
      </c>
      <c s="8" r="I426"/>
      <c t="s" s="8" r="J426">
        <v>2808</v>
      </c>
      <c s="8" r="K426">
        <v>-9999999</v>
      </c>
      <c t="s" s="62" r="L426">
        <v>3940</v>
      </c>
      <c s="8" r="M426">
        <v>3</v>
      </c>
      <c s="8" r="N426"/>
      <c s="8" r="O426"/>
      <c s="8" r="P426"/>
      <c s="8" r="Q426"/>
      <c s="8" r="R426"/>
      <c s="8" r="S426"/>
      <c t="s" s="8" r="T426">
        <v>3941</v>
      </c>
      <c s="8" r="U426"/>
      <c t="s" s="8" r="V426">
        <v>3942</v>
      </c>
      <c t="s" s="8" r="W426">
        <v>3743</v>
      </c>
      <c s="8" r="X426"/>
      <c s="8" r="Y426"/>
      <c s="8" r="Z426"/>
      <c s="8" r="AA426"/>
      <c s="8" r="AB426"/>
      <c s="8" r="AC426"/>
      <c s="8" r="AD426"/>
      <c s="8" r="AE426"/>
    </row>
    <row r="427">
      <c t="s" s="8" r="A427">
        <v>12</v>
      </c>
      <c t="s" s="8" r="B427">
        <v>1730</v>
      </c>
      <c t="s" s="8" r="C427">
        <v>3943</v>
      </c>
      <c t="s" s="55" r="D427">
        <v>3944</v>
      </c>
      <c t="str" s="8" r="E427">
        <v>resistivity_x1_quantity_float32_V</v>
      </c>
      <c s="8" r="F427">
        <f>countif(E$8:E$24379,E427) - 1</f>
        <v>0</v>
      </c>
      <c t="s" s="8" r="G427">
        <v>2547</v>
      </c>
      <c t="s" s="8" r="H427">
        <v>2548</v>
      </c>
      <c s="8" r="I427"/>
      <c t="s" s="8" r="J427">
        <v>2808</v>
      </c>
      <c s="8" r="K427">
        <v>-9999999</v>
      </c>
      <c t="s" s="62" r="L427">
        <v>3945</v>
      </c>
      <c s="8" r="M427">
        <v>3</v>
      </c>
      <c s="8" r="N427"/>
      <c s="8" r="O427"/>
      <c s="8" r="P427"/>
      <c s="8" r="Q427"/>
      <c s="8" r="R427"/>
      <c s="8" r="S427"/>
      <c t="s" s="8" r="T427">
        <v>3946</v>
      </c>
      <c s="8" r="U427"/>
      <c t="s" s="8" r="V427">
        <v>3947</v>
      </c>
      <c t="s" s="8" r="W427">
        <v>3743</v>
      </c>
      <c s="8" r="X427"/>
      <c s="8" r="Y427"/>
      <c s="8" r="Z427"/>
      <c s="8" r="AA427"/>
      <c s="8" r="AB427"/>
      <c s="8" r="AC427"/>
      <c s="8" r="AD427"/>
      <c s="8" r="AE427"/>
    </row>
    <row r="428">
      <c t="s" s="8" r="A428">
        <v>12</v>
      </c>
      <c t="s" s="8" r="B428">
        <v>1730</v>
      </c>
      <c t="s" s="8" r="C428">
        <v>3948</v>
      </c>
      <c t="s" s="55" r="D428">
        <v>3949</v>
      </c>
      <c t="str" s="8" r="E428">
        <v>resistivity_x5_quantity_float32_V</v>
      </c>
      <c s="8" r="F428">
        <f>countif(E$8:E$24379,E428) - 1</f>
        <v>0</v>
      </c>
      <c t="s" s="8" r="G428">
        <v>2547</v>
      </c>
      <c t="s" s="8" r="H428">
        <v>2548</v>
      </c>
      <c s="8" r="I428"/>
      <c t="s" s="8" r="J428">
        <v>2808</v>
      </c>
      <c s="8" r="K428">
        <v>-9999999</v>
      </c>
      <c t="s" s="62" r="L428">
        <v>3950</v>
      </c>
      <c s="8" r="M428">
        <v>3</v>
      </c>
      <c s="8" r="N428"/>
      <c s="8" r="O428"/>
      <c s="8" r="P428"/>
      <c s="8" r="Q428"/>
      <c s="8" r="R428"/>
      <c s="8" r="S428"/>
      <c t="s" s="8" r="T428">
        <v>3951</v>
      </c>
      <c s="8" r="U428"/>
      <c t="s" s="8" r="V428">
        <v>3952</v>
      </c>
      <c t="s" s="8" r="W428">
        <v>3743</v>
      </c>
      <c s="8" r="X428"/>
      <c s="8" r="Y428"/>
      <c s="8" r="Z428"/>
      <c s="8" r="AA428"/>
      <c s="8" r="AB428"/>
      <c s="8" r="AC428"/>
      <c s="8" r="AD428"/>
      <c s="8" r="AE428"/>
    </row>
    <row r="429">
      <c t="s" s="8" r="A429">
        <v>12</v>
      </c>
      <c t="s" s="8" r="B429">
        <v>1730</v>
      </c>
      <c t="s" s="8" r="C429">
        <v>3953</v>
      </c>
      <c t="s" s="55" r="D429">
        <v>3954</v>
      </c>
      <c t="str" s="8" r="E429">
        <v>hydrogen_5_quantity_float32_V</v>
      </c>
      <c s="8" r="F429">
        <f>countif(E$8:E$24379,E429) - 1</f>
        <v>0</v>
      </c>
      <c t="s" s="8" r="G429">
        <v>2547</v>
      </c>
      <c t="s" s="8" r="H429">
        <v>2548</v>
      </c>
      <c s="8" r="I429"/>
      <c t="s" s="8" r="J429">
        <v>2808</v>
      </c>
      <c s="8" r="K429">
        <v>-9999999</v>
      </c>
      <c t="s" s="62" r="L429">
        <v>3955</v>
      </c>
      <c s="8" r="M429">
        <v>3</v>
      </c>
      <c s="8" r="N429"/>
      <c s="8" r="O429"/>
      <c s="8" r="P429"/>
      <c s="8" r="Q429"/>
      <c s="8" r="R429"/>
      <c s="8" r="S429"/>
      <c s="8" r="T429"/>
      <c s="8" r="U429"/>
      <c s="8" r="V429"/>
      <c t="s" s="8" r="W429">
        <v>3743</v>
      </c>
      <c s="8" r="X429"/>
      <c s="8" r="Y429"/>
      <c s="8" r="Z429"/>
      <c s="8" r="AA429"/>
      <c s="8" r="AB429"/>
      <c s="8" r="AC429"/>
      <c s="8" r="AD429"/>
      <c s="8" r="AE429"/>
    </row>
    <row r="430">
      <c t="s" s="8" r="A430">
        <v>12</v>
      </c>
      <c t="s" s="8" r="B430">
        <v>1730</v>
      </c>
      <c t="s" s="8" r="C430">
        <v>3956</v>
      </c>
      <c t="s" s="55" r="D430">
        <v>3957</v>
      </c>
      <c t="str" s="8" r="E430">
        <v>hydrogen_x1_quantity_float32_V</v>
      </c>
      <c s="8" r="F430">
        <f>countif(E$8:E$24379,E430) - 1</f>
        <v>0</v>
      </c>
      <c t="s" s="8" r="G430">
        <v>2547</v>
      </c>
      <c t="s" s="8" r="H430">
        <v>2548</v>
      </c>
      <c s="8" r="I430"/>
      <c t="s" s="8" r="J430">
        <v>2808</v>
      </c>
      <c s="8" r="K430">
        <v>-9999999</v>
      </c>
      <c t="s" s="62" r="L430">
        <v>3958</v>
      </c>
      <c s="8" r="M430">
        <v>3</v>
      </c>
      <c s="8" r="N430"/>
      <c s="8" r="O430"/>
      <c s="8" r="P430"/>
      <c s="8" r="Q430"/>
      <c s="8" r="R430"/>
      <c s="8" r="S430"/>
      <c s="8" r="T430"/>
      <c s="8" r="U430"/>
      <c s="8" r="V430"/>
      <c t="s" s="8" r="W430">
        <v>3743</v>
      </c>
      <c s="8" r="X430"/>
      <c s="8" r="Y430"/>
      <c s="8" r="Z430"/>
      <c s="8" r="AA430"/>
      <c s="8" r="AB430"/>
      <c s="8" r="AC430"/>
      <c s="8" r="AD430"/>
      <c s="8" r="AE430"/>
    </row>
    <row r="431">
      <c t="s" s="8" r="A431">
        <v>12</v>
      </c>
      <c t="s" s="8" r="B431">
        <v>1730</v>
      </c>
      <c t="s" s="8" r="C431">
        <v>3959</v>
      </c>
      <c t="s" s="55" r="D431">
        <v>3960</v>
      </c>
      <c t="str" s="8" r="E431">
        <v>hydrogen_x5_quantity_float32_V</v>
      </c>
      <c s="8" r="F431">
        <f>countif(E$8:E$24379,E431) - 1</f>
        <v>0</v>
      </c>
      <c t="s" s="8" r="G431">
        <v>2547</v>
      </c>
      <c t="s" s="8" r="H431">
        <v>2548</v>
      </c>
      <c s="8" r="I431"/>
      <c t="s" s="8" r="J431">
        <v>2808</v>
      </c>
      <c s="8" r="K431">
        <v>-9999999</v>
      </c>
      <c t="s" s="62" r="L431">
        <v>3961</v>
      </c>
      <c s="8" r="M431">
        <v>3</v>
      </c>
      <c s="8" r="N431"/>
      <c s="8" r="O431"/>
      <c s="8" r="P431"/>
      <c s="8" r="Q431"/>
      <c s="8" r="R431"/>
      <c s="8" r="S431"/>
      <c s="8" r="T431"/>
      <c s="8" r="U431"/>
      <c s="8" r="V431"/>
      <c t="s" s="8" r="W431">
        <v>3743</v>
      </c>
      <c s="8" r="X431"/>
      <c s="8" r="Y431"/>
      <c s="8" r="Z431"/>
      <c s="8" r="AA431"/>
      <c s="8" r="AB431"/>
      <c s="8" r="AC431"/>
      <c s="8" r="AD431"/>
      <c s="8" r="AE431"/>
    </row>
    <row r="432">
      <c t="s" s="8" r="A432">
        <v>12</v>
      </c>
      <c t="s" s="8" r="B432">
        <v>1730</v>
      </c>
      <c t="s" s="8" r="C432">
        <v>3962</v>
      </c>
      <c t="s" s="55" r="D432">
        <v>3963</v>
      </c>
      <c t="str" s="8" r="E432">
        <v>eh_sensor_quantity_float32_V</v>
      </c>
      <c s="8" r="F432">
        <f>countif(E$8:E$24379,E432) - 1</f>
        <v>0</v>
      </c>
      <c t="s" s="8" r="G432">
        <v>2547</v>
      </c>
      <c t="s" s="8" r="H432">
        <v>2548</v>
      </c>
      <c s="8" r="I432"/>
      <c t="s" s="8" r="J432">
        <v>2808</v>
      </c>
      <c s="8" r="K432">
        <v>-9999999</v>
      </c>
      <c t="s" s="62" r="L432">
        <v>3964</v>
      </c>
      <c s="8" r="M432">
        <v>3</v>
      </c>
      <c s="8" r="N432"/>
      <c s="8" r="O432"/>
      <c s="8" r="P432"/>
      <c s="8" r="Q432"/>
      <c s="8" r="R432"/>
      <c s="8" r="S432"/>
      <c t="s" s="8" r="T432">
        <v>3965</v>
      </c>
      <c s="8" r="U432"/>
      <c t="s" s="8" r="V432">
        <v>3966</v>
      </c>
      <c t="s" s="8" r="W432">
        <v>3743</v>
      </c>
      <c s="8" r="X432"/>
      <c t="s" s="8" r="Y432">
        <v>3967</v>
      </c>
      <c s="8" r="Z432"/>
      <c s="8" r="AA432"/>
      <c s="8" r="AB432"/>
      <c s="8" r="AC432"/>
      <c s="8" r="AD432"/>
      <c s="8" r="AE432"/>
    </row>
    <row r="433">
      <c t="s" s="8" r="A433">
        <v>12</v>
      </c>
      <c t="s" s="8" r="B433">
        <v>1730</v>
      </c>
      <c t="s" s="8" r="C433">
        <v>3968</v>
      </c>
      <c t="s" s="55" r="D433">
        <v>3969</v>
      </c>
      <c t="str" s="8" r="E433">
        <v>ref_temp_volts_quantity_float32_V</v>
      </c>
      <c s="8" r="F433">
        <f>countif(E$8:E$24379,E433) - 1</f>
        <v>0</v>
      </c>
      <c t="s" s="8" r="G433">
        <v>2547</v>
      </c>
      <c t="s" s="8" r="H433">
        <v>2548</v>
      </c>
      <c s="8" r="I433"/>
      <c t="s" s="8" r="J433">
        <v>2808</v>
      </c>
      <c s="8" r="K433">
        <v>-9999999</v>
      </c>
      <c t="s" s="62" r="L433">
        <v>2830</v>
      </c>
      <c s="8" r="M433">
        <v>3</v>
      </c>
      <c s="8" r="N433"/>
      <c s="8" r="O433"/>
      <c s="8" r="P433"/>
      <c s="8" r="Q433"/>
      <c s="8" r="R433"/>
      <c s="8" r="S433"/>
      <c t="s" s="8" r="T433">
        <v>3970</v>
      </c>
      <c s="8" r="U433"/>
      <c t="s" s="8" r="V433">
        <v>3971</v>
      </c>
      <c t="s" s="8" r="W433">
        <v>3743</v>
      </c>
      <c s="8" r="X433"/>
      <c s="8" r="Y433"/>
      <c s="8" r="Z433"/>
      <c s="8" r="AA433"/>
      <c s="8" r="AB433"/>
      <c s="8" r="AC433"/>
      <c s="8" r="AD433"/>
      <c s="8" r="AE433"/>
    </row>
    <row r="434">
      <c t="s" s="8" r="A434">
        <v>12</v>
      </c>
      <c t="s" s="8" r="B434">
        <v>1730</v>
      </c>
      <c t="s" s="8" r="C434">
        <v>3972</v>
      </c>
      <c t="s" s="55" r="D434">
        <v>3973</v>
      </c>
      <c t="str" s="8" r="E434">
        <v>ref_temp_degc_quantity_float32_deg_C</v>
      </c>
      <c s="8" r="F434">
        <f>countif(E$8:E$24379,E434) - 1</f>
        <v>0</v>
      </c>
      <c t="s" s="8" r="G434">
        <v>2547</v>
      </c>
      <c t="s" s="8" r="H434">
        <v>2548</v>
      </c>
      <c s="8" r="I434"/>
      <c t="s" s="8" r="J434">
        <v>2581</v>
      </c>
      <c s="8" r="K434">
        <v>-9999999</v>
      </c>
      <c t="s" s="62" r="L434">
        <v>2833</v>
      </c>
      <c s="8" r="M434">
        <v>3</v>
      </c>
      <c s="8" r="N434"/>
      <c s="8" r="O434"/>
      <c s="8" r="P434"/>
      <c s="8" r="Q434"/>
      <c s="8" r="R434"/>
      <c s="8" r="S434"/>
      <c s="8" r="T434"/>
      <c s="8" r="U434"/>
      <c t="s" s="8" r="V434">
        <v>3974</v>
      </c>
      <c t="s" s="8" r="W434">
        <v>3743</v>
      </c>
      <c s="8" r="X434"/>
      <c s="8" r="Y434"/>
      <c s="8" r="Z434"/>
      <c s="8" r="AA434"/>
      <c s="8" r="AB434"/>
      <c s="8" r="AC434"/>
      <c s="8" r="AD434"/>
      <c s="8" r="AE434"/>
    </row>
    <row r="435">
      <c t="s" s="8" r="A435">
        <v>12</v>
      </c>
      <c t="s" s="8" r="B435">
        <v>1730</v>
      </c>
      <c t="s" s="8" r="C435">
        <v>3975</v>
      </c>
      <c t="s" s="55" r="D435">
        <v>3976</v>
      </c>
      <c t="str" s="8" r="E435">
        <v>resistivity_temp_volts_quantity_float32_V</v>
      </c>
      <c s="8" r="F435">
        <f>countif(E$8:E$24379,E435) - 1</f>
        <v>0</v>
      </c>
      <c t="s" s="8" r="G435">
        <v>2547</v>
      </c>
      <c t="s" s="8" r="H435">
        <v>2548</v>
      </c>
      <c s="8" r="I435"/>
      <c t="s" s="8" r="J435">
        <v>2808</v>
      </c>
      <c s="8" r="K435">
        <v>-9999999</v>
      </c>
      <c t="s" s="62" r="L435">
        <v>2836</v>
      </c>
      <c s="8" r="M435">
        <v>3</v>
      </c>
      <c s="8" r="N435"/>
      <c s="8" r="O435"/>
      <c s="8" r="P435"/>
      <c s="8" r="Q435"/>
      <c s="8" r="R435"/>
      <c s="8" r="S435"/>
      <c t="s" s="8" r="T435">
        <v>3977</v>
      </c>
      <c s="8" r="U435"/>
      <c t="s" s="8" r="V435">
        <v>3978</v>
      </c>
      <c t="s" s="8" r="W435">
        <v>3743</v>
      </c>
      <c s="8" r="X435"/>
      <c s="8" r="Y435"/>
      <c s="8" r="Z435"/>
      <c s="8" r="AA435"/>
      <c s="8" r="AB435"/>
      <c s="8" r="AC435"/>
      <c s="8" r="AD435"/>
      <c s="8" r="AE435"/>
    </row>
    <row r="436">
      <c t="s" s="8" r="A436">
        <v>12</v>
      </c>
      <c t="s" s="8" r="B436">
        <v>1730</v>
      </c>
      <c t="s" s="8" r="C436">
        <v>3979</v>
      </c>
      <c t="s" s="55" r="D436">
        <v>3980</v>
      </c>
      <c t="str" s="8" r="E436">
        <v>resistivity_temp_degc_quantity_float32_deg_C</v>
      </c>
      <c s="8" r="F436">
        <f>countif(E$8:E$24379,E436) - 1</f>
        <v>0</v>
      </c>
      <c t="s" s="8" r="G436">
        <v>2547</v>
      </c>
      <c t="s" s="8" r="H436">
        <v>2548</v>
      </c>
      <c s="8" r="I436"/>
      <c t="s" s="8" r="J436">
        <v>2581</v>
      </c>
      <c s="8" r="K436">
        <v>-9999999</v>
      </c>
      <c t="s" s="62" r="L436">
        <v>2839</v>
      </c>
      <c s="8" r="M436">
        <v>3</v>
      </c>
      <c s="8" r="N436"/>
      <c s="8" r="O436"/>
      <c s="8" r="P436"/>
      <c s="8" r="Q436"/>
      <c s="8" r="R436"/>
      <c s="8" r="S436"/>
      <c s="8" r="T436"/>
      <c s="8" r="U436"/>
      <c t="s" s="8" r="V436">
        <v>3981</v>
      </c>
      <c t="s" s="8" r="W436">
        <v>3743</v>
      </c>
      <c s="8" r="X436"/>
      <c s="8" r="Y436"/>
      <c s="8" r="Z436"/>
      <c s="8" r="AA436"/>
      <c s="8" r="AB436"/>
      <c s="8" r="AC436"/>
      <c s="8" r="AD436"/>
      <c s="8" r="AE436"/>
    </row>
    <row r="437">
      <c t="s" s="8" r="A437">
        <v>12</v>
      </c>
      <c t="s" s="8" r="B437">
        <v>1730</v>
      </c>
      <c t="s" s="8" r="C437">
        <v>2871</v>
      </c>
      <c t="s" s="55" r="D437">
        <v>3982</v>
      </c>
      <c t="str" s="8" r="E437">
        <v>battery_voltage_quantity_float32_V</v>
      </c>
      <c s="8" r="F437">
        <f>countif(E$8:E$24379,E437) - 1</f>
        <v>0</v>
      </c>
      <c t="s" s="8" r="G437">
        <v>2547</v>
      </c>
      <c t="s" s="8" r="H437">
        <v>2548</v>
      </c>
      <c s="8" r="I437"/>
      <c t="s" s="8" r="J437">
        <v>2808</v>
      </c>
      <c s="8" r="K437">
        <v>-9999999</v>
      </c>
      <c t="s" s="62" r="L437">
        <v>2842</v>
      </c>
      <c s="8" r="M437">
        <v>3</v>
      </c>
      <c s="8" r="N437"/>
      <c s="8" r="O437"/>
      <c s="8" r="P437"/>
      <c s="8" r="Q437"/>
      <c s="8" r="R437"/>
      <c s="8" r="S437"/>
      <c s="8" r="T437"/>
      <c s="8" r="U437"/>
      <c t="s" s="8" r="V437">
        <v>3983</v>
      </c>
      <c t="s" s="8" r="W437">
        <v>2553</v>
      </c>
      <c t="s" s="8" r="X437">
        <v>3984</v>
      </c>
      <c s="8" r="Y437"/>
      <c s="8" r="Z437"/>
      <c s="8" r="AA437"/>
      <c s="8" r="AB437"/>
      <c s="8" r="AC437"/>
      <c s="8" r="AD437"/>
      <c s="8" r="AE437"/>
    </row>
    <row r="438">
      <c t="s" s="8" r="A438">
        <v>99</v>
      </c>
      <c t="str" s="8" r="B438">
        <f>hyperlink("https://confluence.oceanobservatories.org/display/instruments/VELPT","VELPT")</f>
        <v>VELPT</v>
      </c>
      <c t="s" s="8" r="C438">
        <v>3985</v>
      </c>
      <c t="s" s="55" r="D438">
        <v>3986</v>
      </c>
      <c t="str" s="8" r="E438">
        <v>error_code_quantity_int16_1</v>
      </c>
      <c s="8" r="F438">
        <f>countif(E$8:E$24379,E438) - 1</f>
        <v>0</v>
      </c>
      <c t="s" s="8" r="G438">
        <v>2547</v>
      </c>
      <c t="s" s="8" r="H438">
        <v>2939</v>
      </c>
      <c s="8" r="I438"/>
      <c s="8" r="J438">
        <v>1</v>
      </c>
      <c s="8" r="K438">
        <v>-9999</v>
      </c>
      <c t="s" s="62" r="L438">
        <v>3987</v>
      </c>
      <c s="8" r="M438">
        <v>0</v>
      </c>
      <c s="8" r="N438"/>
      <c s="8" r="O438"/>
      <c s="8" r="P438"/>
      <c s="8" r="Q438"/>
      <c s="8" r="R438"/>
      <c s="8" r="S438"/>
      <c s="8" r="T438"/>
      <c s="8" r="U438"/>
      <c s="8" r="V438"/>
      <c s="8" r="W438"/>
      <c s="8" r="X438"/>
      <c s="8" r="Y438"/>
      <c s="8" r="Z438"/>
      <c s="8" r="AA438"/>
      <c s="8" r="AB438"/>
      <c s="8" r="AC438"/>
      <c s="8" r="AD438"/>
      <c s="8" r="AE438"/>
    </row>
    <row r="439">
      <c t="s" s="8" r="A439">
        <v>99</v>
      </c>
      <c t="str" s="8" r="B439">
        <f>hyperlink("https://confluence.oceanobservatories.org/display/instruments/VELPT","VELPT")</f>
        <v>VELPT</v>
      </c>
      <c t="s" s="8" r="C439">
        <v>2868</v>
      </c>
      <c t="s" s="55" r="D439">
        <v>3988</v>
      </c>
      <c t="str" s="8" r="E439">
        <v>analog1_quantity_int16_1</v>
      </c>
      <c s="8" r="F439">
        <f>countif(E$8:E$24379,E439) - 1</f>
        <v>0</v>
      </c>
      <c t="s" s="8" r="G439">
        <v>2547</v>
      </c>
      <c t="s" s="8" r="H439">
        <v>2939</v>
      </c>
      <c s="8" r="I439"/>
      <c s="8" r="J439">
        <v>1</v>
      </c>
      <c s="8" r="K439">
        <v>-9999</v>
      </c>
      <c t="s" s="62" r="L439">
        <v>3989</v>
      </c>
      <c s="8" r="M439">
        <v>0</v>
      </c>
      <c s="8" r="N439"/>
      <c s="8" r="O439"/>
      <c s="8" r="P439"/>
      <c s="8" r="Q439"/>
      <c s="8" r="R439"/>
      <c s="8" r="S439"/>
      <c s="8" r="T439"/>
      <c s="8" r="U439"/>
      <c s="8" r="V439"/>
      <c s="8" r="W439"/>
      <c s="8" r="X439"/>
      <c s="8" r="Y439"/>
      <c s="8" r="Z439"/>
      <c s="8" r="AA439"/>
      <c s="8" r="AB439"/>
      <c s="8" r="AC439"/>
      <c s="8" r="AD439"/>
      <c s="8" r="AE439"/>
    </row>
    <row r="440">
      <c t="s" s="8" r="A440">
        <v>99</v>
      </c>
      <c t="str" s="8" r="B440">
        <f>hyperlink("https://confluence.oceanobservatories.org/display/instruments/VELPT","VELPT")</f>
        <v>VELPT</v>
      </c>
      <c t="s" s="8" r="C440">
        <v>2874</v>
      </c>
      <c t="s" s="55" r="D440">
        <v>3990</v>
      </c>
      <c t="str" s="8" r="E440">
        <v>sound_speed_analog2_quantity_float32_m_s_1</v>
      </c>
      <c s="8" r="F440">
        <f>countif(E$8:E$24379,E440) - 1</f>
        <v>0</v>
      </c>
      <c t="s" s="8" r="G440">
        <v>2547</v>
      </c>
      <c t="s" s="8" r="H440">
        <v>2548</v>
      </c>
      <c s="8" r="I440"/>
      <c t="s" s="8" r="J440">
        <v>3991</v>
      </c>
      <c s="8" r="K440">
        <v>-9999999</v>
      </c>
      <c t="s" s="62" r="L440">
        <v>3992</v>
      </c>
      <c s="8" r="M440"/>
      <c s="8" r="N440"/>
      <c s="8" r="O440"/>
      <c s="8" r="P440"/>
      <c s="8" r="Q440"/>
      <c s="8" r="R440"/>
      <c s="8" r="S440"/>
      <c s="8" r="T440"/>
      <c s="8" r="U440"/>
      <c s="8" r="V440"/>
      <c s="8" r="W440"/>
      <c s="8" r="X440"/>
      <c s="8" r="Y440"/>
      <c s="8" r="Z440"/>
      <c s="8" r="AA440"/>
      <c s="8" r="AB440"/>
      <c s="8" r="AC440"/>
      <c s="8" r="AD440"/>
      <c s="8" r="AE440"/>
    </row>
    <row r="441">
      <c t="s" s="8" r="A441">
        <v>99</v>
      </c>
      <c t="str" s="8" r="B441">
        <f>hyperlink("https://confluence.oceanobservatories.org/display/instruments/VELPT","VELPT")</f>
        <v>VELPT</v>
      </c>
      <c t="s" s="8" r="C441">
        <v>2877</v>
      </c>
      <c t="s" s="55" r="D441">
        <v>3993</v>
      </c>
      <c t="str" s="8" r="E441">
        <v>heading_quantity_float32_degrees</v>
      </c>
      <c s="8" r="F441">
        <f>countif(E$8:E$24379,E441) - 1</f>
        <v>0</v>
      </c>
      <c t="s" s="8" r="G441">
        <v>2547</v>
      </c>
      <c t="s" s="8" r="H441">
        <v>2548</v>
      </c>
      <c s="8" r="I441"/>
      <c t="s" s="8" r="J441">
        <v>2879</v>
      </c>
      <c s="8" r="K441">
        <v>-9999999</v>
      </c>
      <c t="s" s="62" r="L441">
        <v>3994</v>
      </c>
      <c s="8" r="M441"/>
      <c s="8" r="N441"/>
      <c s="8" r="O441"/>
      <c s="8" r="P441"/>
      <c s="8" r="Q441"/>
      <c s="8" r="R441"/>
      <c s="8" r="S441"/>
      <c s="8" r="T441"/>
      <c s="8" r="U441"/>
      <c s="8" r="V441"/>
      <c s="8" r="W441"/>
      <c s="8" r="X441"/>
      <c s="8" r="Y441"/>
      <c s="8" r="Z441"/>
      <c s="8" r="AA441"/>
      <c s="8" r="AB441"/>
      <c s="8" r="AC441"/>
      <c s="8" r="AD441"/>
      <c s="8" r="AE441"/>
    </row>
    <row r="442">
      <c t="s" s="8" r="A442">
        <v>12</v>
      </c>
      <c t="s" s="8" r="B442">
        <v>3995</v>
      </c>
      <c t="s" s="8" r="C442">
        <v>2884</v>
      </c>
      <c t="s" s="55" r="D442">
        <v>3996</v>
      </c>
      <c t="str" s="8" r="E442">
        <v>roll_quantity_float32_degrees</v>
      </c>
      <c s="8" r="F442">
        <f>countif(E$8:E$24379,E442) - 1</f>
        <v>0</v>
      </c>
      <c t="s" s="8" r="G442">
        <v>2547</v>
      </c>
      <c t="s" s="8" r="H442">
        <v>2548</v>
      </c>
      <c s="8" r="I442"/>
      <c t="s" s="8" r="J442">
        <v>2879</v>
      </c>
      <c s="8" r="K442">
        <v>-9999999</v>
      </c>
      <c t="s" s="62" r="L442">
        <v>3997</v>
      </c>
      <c s="8" r="M442">
        <v>1</v>
      </c>
      <c s="8" r="N442"/>
      <c s="8" r="O442"/>
      <c s="8" r="P442"/>
      <c s="8" r="Q442"/>
      <c s="8" r="R442"/>
      <c t="s" s="8" r="S442">
        <v>3998</v>
      </c>
      <c s="8" r="T442"/>
      <c s="8" r="U442"/>
      <c t="s" s="8" r="V442">
        <v>3999</v>
      </c>
      <c t="s" s="8" r="W442">
        <v>2553</v>
      </c>
      <c s="8" r="X442"/>
      <c s="8" r="Y442"/>
      <c s="8" r="Z442"/>
      <c s="8" r="AA442"/>
      <c s="8" r="AB442"/>
      <c s="8" r="AC442"/>
      <c s="8" r="AD442"/>
      <c s="8" r="AE442"/>
    </row>
    <row r="443">
      <c t="s" s="8" r="A443">
        <v>12</v>
      </c>
      <c t="s" s="8" r="B443">
        <v>3995</v>
      </c>
      <c t="s" s="8" r="C443">
        <v>2881</v>
      </c>
      <c t="s" s="55" r="D443">
        <v>4000</v>
      </c>
      <c t="str" s="8" r="E443">
        <v>pitch_quantity_float32_degrees</v>
      </c>
      <c s="8" r="F443">
        <f>countif(E$8:E$24379,E443) - 1</f>
        <v>0</v>
      </c>
      <c t="s" s="8" r="G443">
        <v>2547</v>
      </c>
      <c t="s" s="8" r="H443">
        <v>2548</v>
      </c>
      <c s="8" r="I443"/>
      <c t="s" s="8" r="J443">
        <v>2879</v>
      </c>
      <c s="8" r="K443">
        <v>-9999999</v>
      </c>
      <c t="s" s="62" r="L443">
        <v>4001</v>
      </c>
      <c s="8" r="M443">
        <v>1</v>
      </c>
      <c s="8" r="N443"/>
      <c s="8" r="O443"/>
      <c s="8" r="P443"/>
      <c s="8" r="Q443"/>
      <c s="8" r="R443"/>
      <c t="s" s="8" r="S443">
        <v>4002</v>
      </c>
      <c s="8" r="T443"/>
      <c s="8" r="U443"/>
      <c t="s" s="8" r="V443">
        <v>4003</v>
      </c>
      <c t="s" s="8" r="W443">
        <v>2553</v>
      </c>
      <c s="8" r="X443"/>
      <c s="8" r="Y443"/>
      <c s="8" r="Z443"/>
      <c s="8" r="AA443"/>
      <c s="8" r="AB443"/>
      <c s="8" r="AC443"/>
      <c s="8" r="AD443"/>
      <c s="8" r="AE443"/>
    </row>
    <row r="444">
      <c t="s" s="8" r="A444">
        <v>99</v>
      </c>
      <c t="str" s="8" r="B444">
        <f>hyperlink("https://confluence.oceanobservatories.org/display/instruments/VELPT","VELPT")</f>
        <v>VELPT</v>
      </c>
      <c t="s" s="8" r="C444">
        <v>2887</v>
      </c>
      <c t="s" s="55" r="D444">
        <v>4004</v>
      </c>
      <c t="str" s="8" r="E444">
        <v>status_quantity_int8_1</v>
      </c>
      <c s="8" r="F444">
        <f>countif(E$8:E$24379,E444) - 1</f>
        <v>0</v>
      </c>
      <c t="s" s="8" r="G444">
        <v>2547</v>
      </c>
      <c t="s" s="8" r="H444">
        <v>2627</v>
      </c>
      <c s="8" r="I444"/>
      <c s="8" r="J444">
        <v>1</v>
      </c>
      <c s="8" r="K444">
        <v>-99</v>
      </c>
      <c t="s" s="62" r="L444">
        <v>2</v>
      </c>
      <c s="8" r="M444">
        <v>0</v>
      </c>
      <c s="8" r="N444"/>
      <c s="8" r="O444"/>
      <c s="8" r="P444"/>
      <c s="8" r="Q444"/>
      <c s="8" r="R444"/>
      <c s="8" r="S444"/>
      <c s="8" r="T444"/>
      <c s="8" r="U444"/>
      <c s="8" r="V444"/>
      <c s="8" r="W444"/>
      <c s="8" r="X444"/>
      <c s="8" r="Y444"/>
      <c s="8" r="Z444"/>
      <c s="8" r="AA444"/>
      <c s="8" r="AB444"/>
      <c s="8" r="AC444"/>
      <c s="8" r="AD444"/>
      <c s="8" r="AE444"/>
    </row>
    <row r="445">
      <c t="s" s="8" r="A445">
        <v>12</v>
      </c>
      <c t="str" s="8" r="B445">
        <f>hyperlink("https://confluence.oceanobservatories.org/display/instruments/VELPT","VELPT")</f>
        <v>VELPT</v>
      </c>
      <c t="s" s="8" r="C445">
        <v>2890</v>
      </c>
      <c t="s" s="55" r="D445">
        <v>4005</v>
      </c>
      <c t="str" s="8" r="E445">
        <v>temperature_quantity_float32_deg_C</v>
      </c>
      <c s="8" r="F445">
        <f>countif(E$8:E$24379,E445) - 1</f>
        <v>0</v>
      </c>
      <c t="s" s="8" r="G445">
        <v>2547</v>
      </c>
      <c t="s" s="8" r="H445">
        <v>2548</v>
      </c>
      <c s="8" r="I445"/>
      <c t="s" s="8" r="J445">
        <v>2581</v>
      </c>
      <c s="8" r="K445">
        <v>-9999999</v>
      </c>
      <c t="s" s="73" r="L445">
        <v>4006</v>
      </c>
      <c s="8" r="M445">
        <v>2</v>
      </c>
      <c s="8" r="N445"/>
      <c s="8" r="O445"/>
      <c s="8" r="P445"/>
      <c s="8" r="Q445"/>
      <c s="8" r="R445"/>
      <c t="s" s="8" r="S445">
        <v>4007</v>
      </c>
      <c s="8" r="T445"/>
      <c s="8" r="U445"/>
      <c t="s" s="8" r="V445">
        <v>4008</v>
      </c>
      <c t="s" s="8" r="W445">
        <v>2553</v>
      </c>
      <c s="8" r="X445"/>
      <c s="8" r="Y445"/>
      <c s="8" r="Z445"/>
      <c s="8" r="AA445"/>
      <c s="8" r="AB445"/>
      <c s="8" r="AC445"/>
      <c s="8" r="AD445"/>
      <c s="8" r="AE445"/>
    </row>
    <row r="446">
      <c t="s" s="8" r="A446">
        <v>99</v>
      </c>
      <c t="str" s="8" r="B446">
        <f>hyperlink("https://confluence.oceanobservatories.org/display/instruments/VELPT","VELPT")</f>
        <v>VELPT</v>
      </c>
      <c t="s" s="8" r="C446">
        <v>2893</v>
      </c>
      <c t="s" s="55" r="D446">
        <v>4009</v>
      </c>
      <c t="str" s="8" r="E446">
        <v>velocity_beam1_quantity_float32_mm_s_1</v>
      </c>
      <c s="8" r="F446">
        <f>countif(E$8:E$24379,E446) - 1</f>
        <v>0</v>
      </c>
      <c t="s" s="8" r="G446">
        <v>2547</v>
      </c>
      <c t="s" s="8" r="H446">
        <v>2548</v>
      </c>
      <c s="8" r="I446"/>
      <c t="s" s="8" r="J446">
        <v>4010</v>
      </c>
      <c s="8" r="K446">
        <v>-9999999</v>
      </c>
      <c t="s" s="62" r="L446">
        <v>4011</v>
      </c>
      <c s="8" r="M446"/>
      <c s="8" r="N446"/>
      <c s="8" r="O446"/>
      <c s="8" r="P446"/>
      <c s="8" r="Q446"/>
      <c s="8" r="R446"/>
      <c s="8" r="S446"/>
      <c t="s" s="8" r="T446">
        <v>4012</v>
      </c>
      <c s="8" r="U446"/>
      <c s="8" r="V446"/>
      <c s="8" r="W446"/>
      <c s="8" r="X446"/>
      <c s="8" r="Y446"/>
      <c s="8" r="Z446"/>
      <c s="8" r="AA446"/>
      <c s="8" r="AB446"/>
      <c s="8" r="AC446"/>
      <c s="8" r="AD446"/>
      <c s="8" r="AE446"/>
    </row>
    <row r="447">
      <c t="s" s="8" r="A447">
        <v>99</v>
      </c>
      <c t="str" s="8" r="B447">
        <f>hyperlink("https://confluence.oceanobservatories.org/display/instruments/VELPT","VELPT")</f>
        <v>VELPT</v>
      </c>
      <c t="s" s="8" r="C447">
        <v>2896</v>
      </c>
      <c t="s" s="55" r="D447">
        <v>4013</v>
      </c>
      <c t="str" s="8" r="E447">
        <v>velocity_beam2_quantity_float32_mm_s_1</v>
      </c>
      <c s="8" r="F447">
        <f>countif(E$8:E$24379,E447) - 1</f>
        <v>0</v>
      </c>
      <c t="s" s="8" r="G447">
        <v>2547</v>
      </c>
      <c t="s" s="8" r="H447">
        <v>2548</v>
      </c>
      <c s="8" r="I447"/>
      <c t="s" s="8" r="J447">
        <v>4010</v>
      </c>
      <c s="8" r="K447">
        <v>-9999999</v>
      </c>
      <c t="s" s="62" r="L447">
        <v>4014</v>
      </c>
      <c s="8" r="M447"/>
      <c s="8" r="N447"/>
      <c s="8" r="O447"/>
      <c s="8" r="P447"/>
      <c s="8" r="Q447"/>
      <c s="8" r="R447"/>
      <c s="8" r="S447"/>
      <c t="s" s="8" r="T447">
        <v>4015</v>
      </c>
      <c s="8" r="U447"/>
      <c s="8" r="V447"/>
      <c s="8" r="W447"/>
      <c s="8" r="X447"/>
      <c s="8" r="Y447"/>
      <c s="8" r="Z447"/>
      <c s="8" r="AA447"/>
      <c s="8" r="AB447"/>
      <c s="8" r="AC447"/>
      <c s="8" r="AD447"/>
      <c s="8" r="AE447"/>
    </row>
    <row r="448">
      <c t="s" s="8" r="A448">
        <v>99</v>
      </c>
      <c t="str" s="8" r="B448">
        <f>hyperlink("https://confluence.oceanobservatories.org/display/instruments/VELPT","VELPT")</f>
        <v>VELPT</v>
      </c>
      <c t="s" s="8" r="C448">
        <v>2899</v>
      </c>
      <c t="s" s="55" r="D448">
        <v>4016</v>
      </c>
      <c t="str" s="8" r="E448">
        <v>velocity_beam3_quantity_float32_mm_s_1</v>
      </c>
      <c s="8" r="F448">
        <f>countif(E$8:E$24379,E448) - 1</f>
        <v>0</v>
      </c>
      <c t="s" s="8" r="G448">
        <v>2547</v>
      </c>
      <c t="s" s="8" r="H448">
        <v>2548</v>
      </c>
      <c s="8" r="I448"/>
      <c t="s" s="8" r="J448">
        <v>4010</v>
      </c>
      <c s="8" r="K448">
        <v>-9999999</v>
      </c>
      <c t="s" s="62" r="L448">
        <v>4017</v>
      </c>
      <c s="8" r="M448"/>
      <c s="8" r="N448"/>
      <c s="8" r="O448"/>
      <c s="8" r="P448"/>
      <c s="8" r="Q448"/>
      <c s="8" r="R448"/>
      <c s="8" r="S448"/>
      <c t="s" s="8" r="T448">
        <v>4018</v>
      </c>
      <c s="8" r="U448"/>
      <c s="8" r="V448"/>
      <c s="8" r="W448"/>
      <c s="8" r="X448"/>
      <c s="8" r="Y448"/>
      <c s="8" r="Z448"/>
      <c s="8" r="AA448"/>
      <c s="8" r="AB448"/>
      <c s="8" r="AC448"/>
      <c s="8" r="AD448"/>
      <c s="8" r="AE448"/>
    </row>
    <row r="449">
      <c t="s" s="8" r="A449">
        <v>99</v>
      </c>
      <c t="str" s="8" r="B449">
        <f>hyperlink("https://confluence.oceanobservatories.org/display/instruments/VELPT","VELPT")</f>
        <v>VELPT</v>
      </c>
      <c t="s" s="8" r="C449">
        <v>2902</v>
      </c>
      <c t="s" s="55" r="D449">
        <v>4019</v>
      </c>
      <c t="str" s="8" r="E449">
        <v>amplitude_beam1_quantity_int16_counts</v>
      </c>
      <c s="8" r="F449">
        <f>countif(E$8:E$24379,E449) - 1</f>
        <v>0</v>
      </c>
      <c t="s" s="8" r="G449">
        <v>2547</v>
      </c>
      <c t="s" s="8" r="H449">
        <v>2939</v>
      </c>
      <c s="8" r="I449"/>
      <c t="s" s="8" r="J449">
        <v>2618</v>
      </c>
      <c s="8" r="K449">
        <v>-9999</v>
      </c>
      <c t="s" s="8" r="L449">
        <v>4020</v>
      </c>
      <c s="8" r="M449">
        <v>0</v>
      </c>
      <c s="8" r="N449"/>
      <c s="8" r="O449"/>
      <c s="8" r="P449"/>
      <c s="8" r="Q449"/>
      <c s="8" r="R449"/>
      <c s="8" r="S449"/>
      <c s="8" r="T449"/>
      <c s="8" r="U449"/>
      <c s="8" r="V449"/>
      <c s="8" r="W449"/>
      <c s="8" r="X449"/>
      <c s="8" r="Y449"/>
      <c s="8" r="Z449"/>
      <c s="8" r="AA449"/>
      <c s="8" r="AB449"/>
      <c s="8" r="AC449"/>
      <c s="8" r="AD449"/>
      <c s="8" r="AE449"/>
    </row>
    <row r="450">
      <c t="s" s="8" r="A450">
        <v>99</v>
      </c>
      <c t="str" s="8" r="B450">
        <f>hyperlink("https://confluence.oceanobservatories.org/display/instruments/VELPT","VELPT")</f>
        <v>VELPT</v>
      </c>
      <c t="s" s="8" r="C450">
        <v>2905</v>
      </c>
      <c t="s" s="55" r="D450">
        <v>4021</v>
      </c>
      <c t="str" s="8" r="E450">
        <v>amplitude_beam2_quantity_int16_counts</v>
      </c>
      <c s="8" r="F450">
        <f>countif(E$8:E$24379,E450) - 1</f>
        <v>0</v>
      </c>
      <c t="s" s="8" r="G450">
        <v>2547</v>
      </c>
      <c t="s" s="8" r="H450">
        <v>2939</v>
      </c>
      <c s="8" r="I450"/>
      <c t="s" s="8" r="J450">
        <v>2618</v>
      </c>
      <c s="8" r="K450">
        <v>-9999</v>
      </c>
      <c t="s" s="8" r="L450">
        <v>4022</v>
      </c>
      <c s="8" r="M450">
        <v>0</v>
      </c>
      <c s="8" r="N450"/>
      <c s="8" r="O450"/>
      <c s="8" r="P450"/>
      <c s="8" r="Q450"/>
      <c s="8" r="R450"/>
      <c s="8" r="S450"/>
      <c s="8" r="T450"/>
      <c s="8" r="U450"/>
      <c s="8" r="V450"/>
      <c s="8" r="W450"/>
      <c s="8" r="X450"/>
      <c s="8" r="Y450"/>
      <c s="8" r="Z450"/>
      <c s="8" r="AA450"/>
      <c s="8" r="AB450"/>
      <c s="8" r="AC450"/>
      <c s="8" r="AD450"/>
      <c s="8" r="AE450"/>
    </row>
    <row r="451">
      <c t="s" s="8" r="A451">
        <v>99</v>
      </c>
      <c t="str" s="8" r="B451">
        <f>hyperlink("https://confluence.oceanobservatories.org/display/instruments/VELPT","VELPT")</f>
        <v>VELPT</v>
      </c>
      <c t="s" s="8" r="C451">
        <v>2908</v>
      </c>
      <c t="s" s="55" r="D451">
        <v>4023</v>
      </c>
      <c t="str" s="8" r="E451">
        <v>amplitude_beam3_quantity_int16_counts</v>
      </c>
      <c s="8" r="F451">
        <f>countif(E$8:E$24379,E451) - 1</f>
        <v>0</v>
      </c>
      <c t="s" s="8" r="G451">
        <v>2547</v>
      </c>
      <c t="s" s="8" r="H451">
        <v>2939</v>
      </c>
      <c s="8" r="I451"/>
      <c t="s" s="8" r="J451">
        <v>2618</v>
      </c>
      <c s="8" r="K451">
        <v>-9999</v>
      </c>
      <c t="s" s="8" r="L451">
        <v>4024</v>
      </c>
      <c s="8" r="M451">
        <v>0</v>
      </c>
      <c s="8" r="N451"/>
      <c s="8" r="O451"/>
      <c s="8" r="P451"/>
      <c s="8" r="Q451"/>
      <c s="8" r="R451"/>
      <c s="8" r="S451"/>
      <c s="8" r="T451"/>
      <c s="8" r="U451"/>
      <c s="8" r="V451"/>
      <c s="8" r="W451"/>
      <c s="8" r="X451"/>
      <c s="8" r="Y451"/>
      <c s="8" r="Z451"/>
      <c s="8" r="AA451"/>
      <c s="8" r="AB451"/>
      <c s="8" r="AC451"/>
      <c s="8" r="AD451"/>
      <c s="8" r="AE451"/>
    </row>
    <row r="452">
      <c t="s" s="69" r="A452">
        <v>99</v>
      </c>
      <c t="str" s="69" r="B452">
        <f>hyperlink("https://confluence.oceanobservatories.org/display/instruments/VELPT","VELPT")</f>
        <v>VELPT</v>
      </c>
      <c t="s" s="69" r="C452">
        <v>4025</v>
      </c>
      <c t="s" s="55" r="D452">
        <v>4026</v>
      </c>
      <c t="str" s="69" r="E452">
        <v>records_to_follow_quantity_int16_1</v>
      </c>
      <c s="8" r="F452">
        <f>countif(E$8:E$24379,E452) - 1</f>
        <v>0</v>
      </c>
      <c t="s" s="69" r="G452">
        <v>2547</v>
      </c>
      <c t="s" s="69" r="H452">
        <v>2939</v>
      </c>
      <c s="69" r="I452"/>
      <c s="69" r="J452">
        <v>1</v>
      </c>
      <c s="69" r="K452">
        <v>-9999</v>
      </c>
      <c t="s" s="69" r="L452">
        <v>4027</v>
      </c>
      <c s="69" r="M452">
        <v>0</v>
      </c>
      <c s="69" r="N452"/>
      <c s="69" r="O452"/>
      <c s="69" r="P452"/>
      <c s="69" r="Q452"/>
      <c s="69" r="R452"/>
      <c s="69" r="S452"/>
      <c s="69" r="T452"/>
      <c s="69" r="U452"/>
      <c s="69" r="V452"/>
      <c s="69" r="W452"/>
      <c s="8" r="X452"/>
      <c s="69" r="Y452"/>
      <c s="8" r="Z452"/>
      <c s="8" r="AA452"/>
      <c s="8" r="AB452"/>
      <c s="8" r="AC452"/>
      <c s="8" r="AD452"/>
      <c s="8" r="AE452"/>
    </row>
    <row r="453">
      <c t="s" s="69" r="A453">
        <v>99</v>
      </c>
      <c t="str" s="69" r="B453">
        <f>hyperlink("https://confluence.oceanobservatories.org/display/instruments/VELPT","VELPT")</f>
        <v>VELPT</v>
      </c>
      <c t="s" s="69" r="C453">
        <v>4028</v>
      </c>
      <c t="s" s="55" r="D453">
        <v>4029</v>
      </c>
      <c t="str" s="69" r="E453">
        <v>cell_number_diagnostics_quantity_int16_1</v>
      </c>
      <c s="8" r="F453">
        <f>countif(E$8:E$24379,E453) - 1</f>
        <v>0</v>
      </c>
      <c t="s" s="69" r="G453">
        <v>2547</v>
      </c>
      <c t="s" s="69" r="H453">
        <v>2939</v>
      </c>
      <c s="69" r="I453"/>
      <c s="69" r="J453">
        <v>1</v>
      </c>
      <c s="69" r="K453">
        <v>-9999</v>
      </c>
      <c t="s" s="69" r="L453">
        <v>4030</v>
      </c>
      <c s="69" r="M453">
        <v>0</v>
      </c>
      <c s="69" r="N453"/>
      <c s="69" r="O453"/>
      <c s="69" r="P453"/>
      <c s="69" r="Q453"/>
      <c s="69" r="R453"/>
      <c s="69" r="S453"/>
      <c s="69" r="T453"/>
      <c s="69" r="U453"/>
      <c s="69" r="V453"/>
      <c s="69" r="W453"/>
      <c s="8" r="X453"/>
      <c s="69" r="Y453"/>
      <c s="8" r="Z453"/>
      <c s="8" r="AA453"/>
      <c s="8" r="AB453"/>
      <c s="8" r="AC453"/>
      <c s="8" r="AD453"/>
      <c s="8" r="AE453"/>
    </row>
    <row r="454">
      <c t="s" s="8" r="A454">
        <v>99</v>
      </c>
      <c t="str" s="8" r="B454">
        <f>hyperlink("https://confluence.oceanobservatories.org/display/instruments/VELPT","VELPT")</f>
        <v>VELPT</v>
      </c>
      <c t="s" s="8" r="C454">
        <v>4031</v>
      </c>
      <c t="s" s="55" r="D454">
        <v>4032</v>
      </c>
      <c t="str" s="8" r="E454">
        <v>noise_amplitude_beam1_quantity_int8_counts</v>
      </c>
      <c s="8" r="F454">
        <f>countif(E$8:E$24379,E454) - 1</f>
        <v>0</v>
      </c>
      <c t="s" s="8" r="G454">
        <v>2547</v>
      </c>
      <c t="s" s="8" r="H454">
        <v>2627</v>
      </c>
      <c s="8" r="I454"/>
      <c t="s" s="8" r="J454">
        <v>2618</v>
      </c>
      <c s="8" r="K454">
        <v>-99</v>
      </c>
      <c t="s" s="8" r="L454">
        <v>4033</v>
      </c>
      <c s="8" r="M454">
        <v>0</v>
      </c>
      <c s="8" r="N454"/>
      <c s="8" r="O454"/>
      <c s="8" r="P454"/>
      <c s="8" r="Q454"/>
      <c s="8" r="R454"/>
      <c s="8" r="S454"/>
      <c s="8" r="T454"/>
      <c s="8" r="U454"/>
      <c s="8" r="V454"/>
      <c s="8" r="W454"/>
      <c s="8" r="X454"/>
      <c s="8" r="Y454"/>
      <c s="8" r="Z454"/>
      <c s="8" r="AA454"/>
      <c s="8" r="AB454"/>
      <c s="8" r="AC454"/>
      <c s="8" r="AD454"/>
      <c s="8" r="AE454"/>
    </row>
    <row r="455">
      <c t="s" s="8" r="A455">
        <v>99</v>
      </c>
      <c t="str" s="8" r="B455">
        <f>hyperlink("https://confluence.oceanobservatories.org/display/instruments/VELPT","VELPT")</f>
        <v>VELPT</v>
      </c>
      <c t="s" s="8" r="C455">
        <v>4034</v>
      </c>
      <c t="s" s="55" r="D455">
        <v>4035</v>
      </c>
      <c t="str" s="8" r="E455">
        <v>noise_amplitude_beam2_quantity_int8_counts</v>
      </c>
      <c s="8" r="F455">
        <f>countif(E$8:E$24379,E455) - 1</f>
        <v>0</v>
      </c>
      <c t="s" s="8" r="G455">
        <v>2547</v>
      </c>
      <c t="s" s="8" r="H455">
        <v>2627</v>
      </c>
      <c s="8" r="I455"/>
      <c t="s" s="8" r="J455">
        <v>2618</v>
      </c>
      <c s="8" r="K455">
        <v>-99</v>
      </c>
      <c t="s" s="8" r="L455">
        <v>4036</v>
      </c>
      <c s="8" r="M455">
        <v>0</v>
      </c>
      <c s="8" r="N455"/>
      <c s="8" r="O455"/>
      <c s="8" r="P455"/>
      <c s="8" r="Q455"/>
      <c s="8" r="R455"/>
      <c s="8" r="S455"/>
      <c s="8" r="T455"/>
      <c s="8" r="U455"/>
      <c s="8" r="V455"/>
      <c s="8" r="W455"/>
      <c s="8" r="X455"/>
      <c s="8" r="Y455"/>
      <c s="8" r="Z455"/>
      <c s="8" r="AA455"/>
      <c s="8" r="AB455"/>
      <c s="8" r="AC455"/>
      <c s="8" r="AD455"/>
      <c s="8" r="AE455"/>
    </row>
    <row r="456">
      <c t="s" s="8" r="A456">
        <v>99</v>
      </c>
      <c t="str" s="8" r="B456">
        <f>hyperlink("https://confluence.oceanobservatories.org/display/instruments/VELPT","VELPT")</f>
        <v>VELPT</v>
      </c>
      <c t="s" s="8" r="C456">
        <v>4037</v>
      </c>
      <c t="s" s="55" r="D456">
        <v>4038</v>
      </c>
      <c t="str" s="8" r="E456">
        <v>noise_amplitude_beam3_quantity_int8_counts</v>
      </c>
      <c s="8" r="F456">
        <f>countif(E$8:E$24379,E456) - 1</f>
        <v>0</v>
      </c>
      <c t="s" s="8" r="G456">
        <v>2547</v>
      </c>
      <c t="s" s="8" r="H456">
        <v>2627</v>
      </c>
      <c s="8" r="I456"/>
      <c t="s" s="8" r="J456">
        <v>2618</v>
      </c>
      <c s="8" r="K456">
        <v>-99</v>
      </c>
      <c t="s" s="8" r="L456">
        <v>4039</v>
      </c>
      <c s="8" r="M456">
        <v>0</v>
      </c>
      <c s="8" r="N456"/>
      <c s="8" r="O456"/>
      <c s="8" r="P456"/>
      <c s="8" r="Q456"/>
      <c s="8" r="R456"/>
      <c s="8" r="S456"/>
      <c s="8" r="T456"/>
      <c s="8" r="U456"/>
      <c s="8" r="V456"/>
      <c s="8" r="W456"/>
      <c s="8" r="X456"/>
      <c s="8" r="Y456"/>
      <c s="8" r="Z456"/>
      <c s="8" r="AA456"/>
      <c s="8" r="AB456"/>
      <c s="8" r="AC456"/>
      <c s="8" r="AD456"/>
      <c s="8" r="AE456"/>
    </row>
    <row r="457">
      <c t="s" s="8" r="A457">
        <v>99</v>
      </c>
      <c t="str" s="8" r="B457">
        <f>hyperlink("https://confluence.oceanobservatories.org/display/instruments/VELPT","VELPT")</f>
        <v>VELPT</v>
      </c>
      <c t="s" s="8" r="C457">
        <v>4040</v>
      </c>
      <c t="s" s="55" r="D457">
        <v>4041</v>
      </c>
      <c t="str" s="8" r="E457">
        <v>noise_amplitude_beam4_quantity_int8_counts</v>
      </c>
      <c s="8" r="F457">
        <f>countif(E$8:E$24379,E457) - 1</f>
        <v>0</v>
      </c>
      <c t="s" s="8" r="G457">
        <v>2547</v>
      </c>
      <c t="s" s="8" r="H457">
        <v>2627</v>
      </c>
      <c s="8" r="I457"/>
      <c t="s" s="8" r="J457">
        <v>2618</v>
      </c>
      <c s="8" r="K457">
        <v>-99</v>
      </c>
      <c t="s" s="8" r="L457">
        <v>4042</v>
      </c>
      <c s="8" r="M457">
        <v>0</v>
      </c>
      <c s="8" r="N457"/>
      <c s="8" r="O457"/>
      <c s="8" r="P457"/>
      <c s="8" r="Q457"/>
      <c s="8" r="R457"/>
      <c s="8" r="S457"/>
      <c s="8" r="T457"/>
      <c s="8" r="U457"/>
      <c s="8" r="V457"/>
      <c s="8" r="W457"/>
      <c s="8" r="X457"/>
      <c s="8" r="Y457"/>
      <c s="8" r="Z457"/>
      <c s="8" r="AA457"/>
      <c s="8" r="AB457"/>
      <c s="8" r="AC457"/>
      <c s="8" r="AD457"/>
      <c s="8" r="AE457"/>
    </row>
    <row r="458">
      <c t="s" s="8" r="A458">
        <v>99</v>
      </c>
      <c t="str" s="8" r="B458">
        <f>hyperlink("https://confluence.oceanobservatories.org/display/instruments/VELPT","VELPT")</f>
        <v>VELPT</v>
      </c>
      <c t="s" s="8" r="C458">
        <v>4043</v>
      </c>
      <c t="s" s="55" r="D458">
        <v>4044</v>
      </c>
      <c t="str" s="8" r="E458">
        <v>processing_magnitude_beam1_quantity_int16_1</v>
      </c>
      <c s="8" r="F458">
        <f>countif(E$8:E$24379,E458) - 1</f>
        <v>0</v>
      </c>
      <c t="s" s="8" r="G458">
        <v>2547</v>
      </c>
      <c t="s" s="8" r="H458">
        <v>2939</v>
      </c>
      <c s="8" r="I458"/>
      <c s="8" r="J458">
        <v>1</v>
      </c>
      <c s="8" r="K458">
        <v>-9999</v>
      </c>
      <c t="s" s="8" r="L458">
        <v>4045</v>
      </c>
      <c s="8" r="M458">
        <v>0</v>
      </c>
      <c s="8" r="N458"/>
      <c s="8" r="O458"/>
      <c s="8" r="P458"/>
      <c s="8" r="Q458"/>
      <c s="8" r="R458"/>
      <c s="8" r="S458"/>
      <c s="8" r="T458"/>
      <c s="8" r="U458"/>
      <c s="8" r="V458"/>
      <c s="8" r="W458"/>
      <c s="8" r="X458"/>
      <c s="8" r="Y458"/>
      <c s="8" r="Z458"/>
      <c s="8" r="AA458"/>
      <c s="8" r="AB458"/>
      <c s="8" r="AC458"/>
      <c s="8" r="AD458"/>
      <c s="8" r="AE458"/>
    </row>
    <row r="459">
      <c t="s" s="8" r="A459">
        <v>99</v>
      </c>
      <c t="str" s="8" r="B459">
        <f>hyperlink("https://confluence.oceanobservatories.org/display/instruments/VELPT","VELPT")</f>
        <v>VELPT</v>
      </c>
      <c t="s" s="8" r="C459">
        <v>4046</v>
      </c>
      <c t="s" s="55" r="D459">
        <v>4047</v>
      </c>
      <c t="str" s="8" r="E459">
        <v>processing_magnitude_beam2_quantity_int16_1</v>
      </c>
      <c s="8" r="F459">
        <f>countif(E$8:E$24379,E459) - 1</f>
        <v>0</v>
      </c>
      <c t="s" s="8" r="G459">
        <v>2547</v>
      </c>
      <c t="s" s="8" r="H459">
        <v>2939</v>
      </c>
      <c s="8" r="I459"/>
      <c s="8" r="J459">
        <v>1</v>
      </c>
      <c s="8" r="K459">
        <v>-9999</v>
      </c>
      <c t="s" s="8" r="L459">
        <v>4048</v>
      </c>
      <c s="8" r="M459">
        <v>0</v>
      </c>
      <c s="8" r="N459"/>
      <c s="8" r="O459"/>
      <c s="8" r="P459"/>
      <c s="8" r="Q459"/>
      <c s="8" r="R459"/>
      <c s="8" r="S459"/>
      <c s="8" r="T459"/>
      <c s="8" r="U459"/>
      <c s="8" r="V459"/>
      <c s="8" r="W459"/>
      <c s="8" r="X459"/>
      <c s="8" r="Y459"/>
      <c s="8" r="Z459"/>
      <c s="8" r="AA459"/>
      <c s="8" r="AB459"/>
      <c s="8" r="AC459"/>
      <c s="8" r="AD459"/>
      <c s="8" r="AE459"/>
    </row>
    <row r="460">
      <c t="s" s="8" r="A460">
        <v>99</v>
      </c>
      <c t="str" s="8" r="B460">
        <f>hyperlink("https://confluence.oceanobservatories.org/display/instruments/VELPT","VELPT")</f>
        <v>VELPT</v>
      </c>
      <c t="s" s="8" r="C460">
        <v>4049</v>
      </c>
      <c t="s" s="55" r="D460">
        <v>4050</v>
      </c>
      <c t="str" s="8" r="E460">
        <v>processing_magnitude_beam3_quantity_int16_1</v>
      </c>
      <c s="8" r="F460">
        <f>countif(E$8:E$24379,E460) - 1</f>
        <v>0</v>
      </c>
      <c t="s" s="8" r="G460">
        <v>2547</v>
      </c>
      <c t="s" s="8" r="H460">
        <v>2939</v>
      </c>
      <c s="8" r="I460"/>
      <c s="8" r="J460">
        <v>1</v>
      </c>
      <c s="8" r="K460">
        <v>-9999</v>
      </c>
      <c t="s" s="8" r="L460">
        <v>4051</v>
      </c>
      <c s="8" r="M460">
        <v>0</v>
      </c>
      <c s="8" r="N460"/>
      <c s="8" r="O460"/>
      <c s="8" r="P460"/>
      <c s="8" r="Q460"/>
      <c s="8" r="R460"/>
      <c s="8" r="S460"/>
      <c s="8" r="T460"/>
      <c s="8" r="U460"/>
      <c s="8" r="V460"/>
      <c s="8" r="W460"/>
      <c s="8" r="X460"/>
      <c s="8" r="Y460"/>
      <c s="8" r="Z460"/>
      <c s="8" r="AA460"/>
      <c s="8" r="AB460"/>
      <c s="8" r="AC460"/>
      <c s="8" r="AD460"/>
      <c s="8" r="AE460"/>
    </row>
    <row r="461">
      <c t="s" s="8" r="A461">
        <v>99</v>
      </c>
      <c t="str" s="8" r="B461">
        <f>hyperlink("https://confluence.oceanobservatories.org/display/instruments/VELPT","VELPT")</f>
        <v>VELPT</v>
      </c>
      <c t="s" s="8" r="C461">
        <v>4052</v>
      </c>
      <c t="s" s="55" r="D461">
        <v>4053</v>
      </c>
      <c t="str" s="8" r="E461">
        <v>processing_magnitude_beam4_quantity_int16_1</v>
      </c>
      <c s="8" r="F461">
        <f>countif(E$8:E$24379,E461) - 1</f>
        <v>0</v>
      </c>
      <c t="s" s="8" r="G461">
        <v>2547</v>
      </c>
      <c t="s" s="8" r="H461">
        <v>2939</v>
      </c>
      <c s="8" r="I461"/>
      <c s="8" r="J461">
        <v>1</v>
      </c>
      <c s="8" r="K461">
        <v>-9999</v>
      </c>
      <c t="s" s="8" r="L461">
        <v>4054</v>
      </c>
      <c s="8" r="M461">
        <v>0</v>
      </c>
      <c s="8" r="N461"/>
      <c s="8" r="O461"/>
      <c s="8" r="P461"/>
      <c s="8" r="Q461"/>
      <c s="8" r="R461"/>
      <c s="8" r="S461"/>
      <c s="8" r="T461"/>
      <c s="8" r="U461"/>
      <c s="8" r="V461"/>
      <c s="8" r="W461"/>
      <c s="8" r="X461"/>
      <c s="8" r="Y461"/>
      <c s="8" r="Z461"/>
      <c s="8" r="AA461"/>
      <c s="8" r="AB461"/>
      <c s="8" r="AC461"/>
      <c s="8" r="AD461"/>
      <c s="8" r="AE461"/>
    </row>
    <row r="462">
      <c t="s" s="8" r="A462">
        <v>99</v>
      </c>
      <c t="str" s="8" r="B462">
        <f>hyperlink("https://confluence.oceanobservatories.org/display/instruments/VELPT","VELPT")</f>
        <v>VELPT</v>
      </c>
      <c t="s" s="8" r="C462">
        <v>4055</v>
      </c>
      <c t="s" s="55" r="D462">
        <v>4056</v>
      </c>
      <c t="str" s="8" r="E462">
        <v>distance_beam1_quantity_int16_1</v>
      </c>
      <c s="8" r="F462">
        <f>countif(E$8:E$24379,E462) - 1</f>
        <v>0</v>
      </c>
      <c t="s" s="8" r="G462">
        <v>2547</v>
      </c>
      <c t="s" s="8" r="H462">
        <v>2939</v>
      </c>
      <c s="8" r="I462"/>
      <c s="8" r="J462">
        <v>1</v>
      </c>
      <c s="8" r="K462">
        <v>-9999</v>
      </c>
      <c t="s" s="8" r="L462">
        <v>4057</v>
      </c>
      <c s="8" r="M462">
        <v>0</v>
      </c>
      <c s="8" r="N462"/>
      <c s="8" r="O462"/>
      <c s="8" r="P462"/>
      <c s="8" r="Q462"/>
      <c s="8" r="R462"/>
      <c s="8" r="S462"/>
      <c s="8" r="T462"/>
      <c s="8" r="U462"/>
      <c s="8" r="V462"/>
      <c s="8" r="W462"/>
      <c s="8" r="X462"/>
      <c s="8" r="Y462"/>
      <c s="8" r="Z462"/>
      <c s="8" r="AA462"/>
      <c s="8" r="AB462"/>
      <c s="8" r="AC462"/>
      <c s="8" r="AD462"/>
      <c s="8" r="AE462"/>
    </row>
    <row r="463">
      <c t="s" s="8" r="A463">
        <v>99</v>
      </c>
      <c t="str" s="8" r="B463">
        <f>hyperlink("https://confluence.oceanobservatories.org/display/instruments/VELPT","VELPT")</f>
        <v>VELPT</v>
      </c>
      <c t="s" s="8" r="C463">
        <v>4058</v>
      </c>
      <c t="s" s="55" r="D463">
        <v>4059</v>
      </c>
      <c t="str" s="8" r="E463">
        <v>distance_beam2_quantity_int16_1</v>
      </c>
      <c s="8" r="F463">
        <f>countif(E$8:E$24379,E463) - 1</f>
        <v>0</v>
      </c>
      <c t="s" s="8" r="G463">
        <v>2547</v>
      </c>
      <c t="s" s="8" r="H463">
        <v>2939</v>
      </c>
      <c s="8" r="I463"/>
      <c s="8" r="J463">
        <v>1</v>
      </c>
      <c s="8" r="K463">
        <v>-9999</v>
      </c>
      <c t="s" s="8" r="L463">
        <v>4060</v>
      </c>
      <c s="8" r="M463">
        <v>0</v>
      </c>
      <c s="8" r="N463"/>
      <c s="8" r="O463"/>
      <c s="8" r="P463"/>
      <c s="8" r="Q463"/>
      <c s="8" r="R463"/>
      <c s="8" r="S463"/>
      <c s="8" r="T463"/>
      <c s="8" r="U463"/>
      <c s="8" r="V463"/>
      <c s="8" r="W463"/>
      <c s="8" r="X463"/>
      <c s="8" r="Y463"/>
      <c s="8" r="Z463"/>
      <c s="8" r="AA463"/>
      <c s="8" r="AB463"/>
      <c s="8" r="AC463"/>
      <c s="8" r="AD463"/>
      <c s="8" r="AE463"/>
    </row>
    <row r="464">
      <c t="s" s="8" r="A464">
        <v>99</v>
      </c>
      <c t="str" s="8" r="B464">
        <f>hyperlink("https://confluence.oceanobservatories.org/display/instruments/VELPT","VELPT")</f>
        <v>VELPT</v>
      </c>
      <c t="s" s="8" r="C464">
        <v>4061</v>
      </c>
      <c t="s" s="55" r="D464">
        <v>4062</v>
      </c>
      <c t="str" s="8" r="E464">
        <v>distance_beam3_quantity_int16_1</v>
      </c>
      <c s="8" r="F464">
        <f>countif(E$8:E$24379,E464) - 1</f>
        <v>0</v>
      </c>
      <c t="s" s="8" r="G464">
        <v>2547</v>
      </c>
      <c t="s" s="8" r="H464">
        <v>2939</v>
      </c>
      <c s="8" r="I464"/>
      <c s="8" r="J464">
        <v>1</v>
      </c>
      <c s="8" r="K464">
        <v>-9999</v>
      </c>
      <c t="s" s="8" r="L464">
        <v>4063</v>
      </c>
      <c s="8" r="M464">
        <v>0</v>
      </c>
      <c s="8" r="N464"/>
      <c s="8" r="O464"/>
      <c s="8" r="P464"/>
      <c s="8" r="Q464"/>
      <c s="8" r="R464"/>
      <c s="8" r="S464"/>
      <c s="8" r="T464"/>
      <c s="8" r="U464"/>
      <c s="8" r="V464"/>
      <c s="8" r="W464"/>
      <c s="8" r="X464"/>
      <c s="8" r="Y464"/>
      <c s="8" r="Z464"/>
      <c s="8" r="AA464"/>
      <c s="8" r="AB464"/>
      <c s="8" r="AC464"/>
      <c s="8" r="AD464"/>
      <c s="8" r="AE464"/>
    </row>
    <row r="465">
      <c t="s" s="8" r="A465">
        <v>99</v>
      </c>
      <c t="str" s="8" r="B465">
        <f>hyperlink("https://confluence.oceanobservatories.org/display/instruments/VELPT","VELPT")</f>
        <v>VELPT</v>
      </c>
      <c t="s" s="8" r="C465">
        <v>4064</v>
      </c>
      <c t="s" s="55" r="D465">
        <v>4065</v>
      </c>
      <c t="str" s="8" r="E465">
        <v>distance_beam4_quantity_int16_1</v>
      </c>
      <c s="8" r="F465">
        <f>countif(E$8:E$24379,E465) - 1</f>
        <v>0</v>
      </c>
      <c t="s" s="8" r="G465">
        <v>2547</v>
      </c>
      <c t="s" s="8" r="H465">
        <v>2939</v>
      </c>
      <c s="8" r="I465"/>
      <c s="8" r="J465">
        <v>1</v>
      </c>
      <c s="8" r="K465">
        <v>-9999</v>
      </c>
      <c t="s" s="8" r="L465">
        <v>4066</v>
      </c>
      <c s="8" r="M465">
        <v>0</v>
      </c>
      <c s="8" r="N465"/>
      <c s="8" r="O465"/>
      <c s="8" r="P465"/>
      <c s="8" r="Q465"/>
      <c s="8" r="R465"/>
      <c s="8" r="S465"/>
      <c s="8" r="T465"/>
      <c s="8" r="U465"/>
      <c s="8" r="V465"/>
      <c s="8" r="W465"/>
      <c s="8" r="X465"/>
      <c s="8" r="Y465"/>
      <c s="8" r="Z465"/>
      <c s="8" r="AA465"/>
      <c s="8" r="AB465"/>
      <c s="8" r="AC465"/>
      <c s="8" r="AD465"/>
      <c s="8" r="AE465"/>
    </row>
    <row r="466">
      <c t="s" s="8" r="A466">
        <v>12</v>
      </c>
      <c t="s" s="8" r="B466">
        <v>4067</v>
      </c>
      <c t="s" s="8" r="C466">
        <v>4068</v>
      </c>
      <c t="s" s="55" r="D466">
        <v>4069</v>
      </c>
      <c t="str" s="8" r="E466">
        <v>instrmt_type_serial_number_array_quantity_str_1</v>
      </c>
      <c s="8" r="F466">
        <f>countif(E$8:E$24379,E466) - 1</f>
        <v>0</v>
      </c>
      <c t="s" s="8" r="G466">
        <v>2615</v>
      </c>
      <c t="s" s="8" r="H466">
        <v>2849</v>
      </c>
      <c s="8" r="I466"/>
      <c s="8" r="J466">
        <v>1</v>
      </c>
      <c t="s" s="8" r="K466">
        <v>2850</v>
      </c>
      <c t="s" s="8" r="L466">
        <v>4070</v>
      </c>
      <c s="8" r="M466">
        <v>0</v>
      </c>
      <c s="8" r="N466"/>
      <c s="8" r="O466"/>
      <c s="8" r="P466"/>
      <c s="8" r="Q466"/>
      <c s="8" r="R466"/>
      <c s="8" r="S466"/>
      <c s="8" r="T466"/>
      <c s="8" r="U466"/>
      <c t="s" s="69" r="V466">
        <v>4071</v>
      </c>
      <c s="8" r="W466"/>
      <c s="8" r="X466"/>
      <c s="8" r="Y466"/>
      <c s="8" r="Z466"/>
      <c s="8" r="AA466"/>
      <c s="8" r="AB466"/>
      <c s="8" r="AC466"/>
      <c s="8" r="AD466"/>
      <c s="8" r="AE466"/>
    </row>
    <row r="467">
      <c t="s" s="8" r="A467">
        <v>12</v>
      </c>
      <c t="s" s="8" r="B467">
        <v>4067</v>
      </c>
      <c t="s" s="8" r="C467">
        <v>4072</v>
      </c>
      <c t="s" s="55" r="D467">
        <v>4073</v>
      </c>
      <c t="str" s="8" r="E467">
        <v>recorder_installed_boolean_int8_1</v>
      </c>
      <c s="8" r="F467">
        <f>countif(E$8:E$24379,E467) - 1</f>
        <v>0</v>
      </c>
      <c t="s" s="8" r="G467">
        <v>2680</v>
      </c>
      <c t="s" s="8" r="H467">
        <v>2627</v>
      </c>
      <c s="8" r="I467"/>
      <c s="8" r="J467">
        <v>1</v>
      </c>
      <c s="8" r="K467">
        <v>-99</v>
      </c>
      <c t="s" s="8" r="L467">
        <v>4074</v>
      </c>
      <c s="8" r="M467">
        <v>0</v>
      </c>
      <c s="8" r="N467"/>
      <c s="8" r="O467"/>
      <c s="8" r="P467"/>
      <c s="8" r="Q467"/>
      <c s="8" r="R467"/>
      <c s="8" r="S467"/>
      <c s="8" r="T467"/>
      <c s="8" r="U467"/>
      <c t="s" s="69" r="V467">
        <v>4075</v>
      </c>
      <c s="8" r="W467"/>
      <c s="8" r="X467"/>
      <c s="8" r="Y467"/>
      <c s="8" r="Z467"/>
      <c s="8" r="AA467"/>
      <c s="8" r="AB467"/>
      <c s="8" r="AC467"/>
      <c s="8" r="AD467"/>
      <c s="8" r="AE467"/>
    </row>
    <row r="468">
      <c t="s" s="8" r="A468">
        <v>12</v>
      </c>
      <c t="s" s="8" r="B468">
        <v>4067</v>
      </c>
      <c t="s" s="8" r="C468">
        <v>4076</v>
      </c>
      <c t="s" s="55" r="D468">
        <v>4077</v>
      </c>
      <c t="str" s="8" r="E468">
        <v>compass_installed_boolean_int8_1</v>
      </c>
      <c s="8" r="F468">
        <f>countif(E$8:E$24379,E468) - 1</f>
        <v>0</v>
      </c>
      <c t="s" s="8" r="G468">
        <v>2680</v>
      </c>
      <c t="s" s="8" r="H468">
        <v>2627</v>
      </c>
      <c s="8" r="I468"/>
      <c s="8" r="J468">
        <v>1</v>
      </c>
      <c s="8" r="K468">
        <v>-99</v>
      </c>
      <c t="s" s="8" r="L468">
        <v>4078</v>
      </c>
      <c s="8" r="M468">
        <v>0</v>
      </c>
      <c s="8" r="N468"/>
      <c s="8" r="O468"/>
      <c s="8" r="P468"/>
      <c s="8" r="Q468"/>
      <c s="8" r="R468"/>
      <c s="8" r="S468"/>
      <c s="8" r="T468"/>
      <c s="8" r="U468"/>
      <c t="s" s="69" r="V468">
        <v>4079</v>
      </c>
      <c s="8" r="W468"/>
      <c s="8" r="X468"/>
      <c s="8" r="Y468"/>
      <c s="8" r="Z468"/>
      <c s="8" r="AA468"/>
      <c s="8" r="AB468"/>
      <c s="8" r="AC468"/>
      <c s="8" r="AD468"/>
      <c s="8" r="AE468"/>
    </row>
    <row r="469">
      <c t="s" s="8" r="A469">
        <v>12</v>
      </c>
      <c t="s" s="8" r="B469">
        <v>4067</v>
      </c>
      <c t="s" s="8" r="C469">
        <v>4080</v>
      </c>
      <c t="s" s="55" r="D469">
        <v>4081</v>
      </c>
      <c t="str" s="8" r="E469">
        <v>board_frequency_quantity_int16_kHz</v>
      </c>
      <c s="8" r="F469">
        <f>countif(E$8:E$24379,E469) - 1</f>
        <v>0</v>
      </c>
      <c t="s" s="8" r="G469">
        <v>2547</v>
      </c>
      <c t="s" s="8" r="H469">
        <v>2939</v>
      </c>
      <c s="8" r="I469"/>
      <c t="s" s="8" r="J469">
        <v>4082</v>
      </c>
      <c s="8" r="K469">
        <v>-9999</v>
      </c>
      <c t="s" s="69" r="L469">
        <v>4083</v>
      </c>
      <c s="8" r="M469">
        <v>0</v>
      </c>
      <c s="8" r="N469"/>
      <c s="8" r="O469"/>
      <c s="8" r="P469"/>
      <c s="8" r="Q469"/>
      <c s="8" r="R469"/>
      <c s="8" r="S469"/>
      <c s="8" r="T469"/>
      <c s="8" r="U469"/>
      <c t="s" s="69" r="V469">
        <v>4083</v>
      </c>
      <c s="8" r="W469"/>
      <c s="8" r="X469"/>
      <c s="8" r="Y469"/>
      <c s="8" r="Z469"/>
      <c s="8" r="AA469"/>
      <c s="8" r="AB469"/>
      <c s="8" r="AC469"/>
      <c s="8" r="AD469"/>
      <c s="8" r="AE469"/>
    </row>
    <row r="470">
      <c t="s" s="8" r="A470">
        <v>12</v>
      </c>
      <c t="s" s="8" r="B470">
        <v>4067</v>
      </c>
      <c t="s" s="8" r="C470">
        <v>4084</v>
      </c>
      <c t="s" s="55" r="D470">
        <v>4085</v>
      </c>
      <c t="str" s="8" r="E470">
        <v>pic_version_quantity_int16_1</v>
      </c>
      <c s="8" r="F470">
        <f>countif(E$8:E$24379,E470) - 1</f>
        <v>0</v>
      </c>
      <c t="s" s="8" r="G470">
        <v>2547</v>
      </c>
      <c t="s" s="8" r="H470">
        <v>2939</v>
      </c>
      <c s="8" r="I470"/>
      <c s="8" r="J470">
        <v>1</v>
      </c>
      <c s="8" r="K470">
        <v>-9999</v>
      </c>
      <c t="s" s="8" r="L470">
        <v>4086</v>
      </c>
      <c s="8" r="M470">
        <v>0</v>
      </c>
      <c s="8" r="N470"/>
      <c s="8" r="O470"/>
      <c s="8" r="P470"/>
      <c s="8" r="Q470"/>
      <c s="8" r="R470"/>
      <c s="8" r="S470"/>
      <c s="8" r="T470"/>
      <c s="8" r="U470"/>
      <c t="s" s="69" r="V470">
        <v>4086</v>
      </c>
      <c s="8" r="W470"/>
      <c s="8" r="X470"/>
      <c s="8" r="Y470"/>
      <c s="8" r="Z470"/>
      <c s="8" r="AA470"/>
      <c s="8" r="AB470"/>
      <c s="8" r="AC470"/>
      <c s="8" r="AD470"/>
      <c s="8" r="AE470"/>
    </row>
    <row r="471">
      <c t="s" s="8" r="A471">
        <v>12</v>
      </c>
      <c t="s" s="8" r="B471">
        <v>4067</v>
      </c>
      <c t="s" s="8" r="C471">
        <v>4087</v>
      </c>
      <c t="s" s="55" r="D471">
        <v>4088</v>
      </c>
      <c t="str" s="8" r="E471">
        <v>hardware_revision_quantity_int16_1</v>
      </c>
      <c s="8" r="F471">
        <f>countif(E$8:E$24379,E471) - 1</f>
        <v>0</v>
      </c>
      <c t="s" s="8" r="G471">
        <v>2547</v>
      </c>
      <c t="s" s="8" r="H471">
        <v>2939</v>
      </c>
      <c s="8" r="I471"/>
      <c s="8" r="J471">
        <v>1</v>
      </c>
      <c s="8" r="K471">
        <v>-9999</v>
      </c>
      <c t="s" s="8" r="L471">
        <v>4089</v>
      </c>
      <c s="8" r="M471">
        <v>0</v>
      </c>
      <c s="8" r="N471"/>
      <c s="8" r="O471"/>
      <c s="8" r="P471"/>
      <c s="8" r="Q471"/>
      <c s="8" r="R471"/>
      <c s="8" r="S471"/>
      <c s="8" r="T471"/>
      <c s="8" r="U471"/>
      <c t="s" s="69" r="V471">
        <v>4089</v>
      </c>
      <c s="8" r="W471"/>
      <c s="8" r="X471"/>
      <c s="8" r="Y471"/>
      <c s="8" r="Z471"/>
      <c s="8" r="AA471"/>
      <c s="8" r="AB471"/>
      <c s="8" r="AC471"/>
      <c s="8" r="AD471"/>
      <c s="8" r="AE471"/>
    </row>
    <row r="472">
      <c t="s" s="8" r="A472">
        <v>12</v>
      </c>
      <c t="s" s="8" r="B472">
        <v>4067</v>
      </c>
      <c t="s" s="8" r="C472">
        <v>4090</v>
      </c>
      <c t="s" s="55" r="D472">
        <v>4091</v>
      </c>
      <c t="str" s="8" r="E472">
        <v>recorder_size_quantity_int16_bytes</v>
      </c>
      <c s="8" r="F472">
        <f>countif(E$8:E$24379,E472) - 1</f>
        <v>0</v>
      </c>
      <c t="s" s="8" r="G472">
        <v>2547</v>
      </c>
      <c t="s" s="8" r="H472">
        <v>2939</v>
      </c>
      <c s="8" r="I472"/>
      <c t="s" s="8" r="J472">
        <v>3282</v>
      </c>
      <c s="8" r="K472">
        <v>-9999</v>
      </c>
      <c t="s" s="8" r="L472">
        <v>4092</v>
      </c>
      <c s="8" r="M472">
        <v>0</v>
      </c>
      <c s="8" r="N472"/>
      <c s="8" r="O472"/>
      <c s="8" r="P472"/>
      <c s="8" r="Q472"/>
      <c s="8" r="R472"/>
      <c s="8" r="S472"/>
      <c s="8" r="T472"/>
      <c s="8" r="U472"/>
      <c t="s" s="69" r="V472">
        <v>4093</v>
      </c>
      <c s="8" r="W472"/>
      <c s="8" r="X472"/>
      <c s="8" r="Y472"/>
      <c s="8" r="Z472"/>
      <c s="8" r="AA472"/>
      <c s="8" r="AB472"/>
      <c s="8" r="AC472"/>
      <c s="8" r="AD472"/>
      <c s="8" r="AE472"/>
    </row>
    <row r="473">
      <c t="s" s="8" r="A473">
        <v>12</v>
      </c>
      <c t="s" s="8" r="B473">
        <v>4067</v>
      </c>
      <c t="s" s="8" r="C473">
        <v>4094</v>
      </c>
      <c t="s" s="55" r="D473">
        <v>4095</v>
      </c>
      <c t="str" s="8" r="E473">
        <v>velocity_range_category_int8_str_int8_1</v>
      </c>
      <c s="8" r="F473">
        <f>countif(E$8:E$24379,E473) - 1</f>
        <v>0</v>
      </c>
      <c t="s" s="8" r="G473">
        <v>2626</v>
      </c>
      <c t="s" s="8" r="H473">
        <v>2627</v>
      </c>
      <c t="s" s="8" r="I473">
        <v>4096</v>
      </c>
      <c s="8" r="J473">
        <v>1</v>
      </c>
      <c s="8" r="K473">
        <v>-99</v>
      </c>
      <c t="s" s="8" r="L473">
        <v>4097</v>
      </c>
      <c s="8" r="M473">
        <v>0</v>
      </c>
      <c s="8" r="N473"/>
      <c s="8" r="O473"/>
      <c s="8" r="P473"/>
      <c s="8" r="Q473"/>
      <c s="8" r="R473"/>
      <c s="8" r="S473"/>
      <c s="8" r="T473"/>
      <c s="8" r="U473"/>
      <c t="s" s="69" r="V473">
        <v>4098</v>
      </c>
      <c s="8" r="W473"/>
      <c s="8" r="X473"/>
      <c s="8" r="Y473"/>
      <c s="8" r="Z473"/>
      <c s="8" r="AA473"/>
      <c s="8" r="AB473"/>
      <c s="8" r="AC473"/>
      <c s="8" r="AD473"/>
      <c s="8" r="AE473"/>
    </row>
    <row r="474">
      <c t="s" s="8" r="A474">
        <v>12</v>
      </c>
      <c t="s" s="8" r="B474">
        <v>4067</v>
      </c>
      <c t="s" s="8" r="C474">
        <v>4099</v>
      </c>
      <c t="s" s="55" r="D474">
        <v>4100</v>
      </c>
      <c t="str" s="8" r="E474">
        <v>pressure_sensor_boolean_int8_1</v>
      </c>
      <c s="8" r="F474">
        <f>countif(E$8:E$24379,E474) - 1</f>
        <v>0</v>
      </c>
      <c t="s" s="8" r="G474">
        <v>2680</v>
      </c>
      <c t="s" s="8" r="H474">
        <v>2627</v>
      </c>
      <c s="8" r="I474"/>
      <c s="8" r="J474">
        <v>1</v>
      </c>
      <c s="8" r="K474">
        <v>-99</v>
      </c>
      <c t="s" s="8" r="L474">
        <v>4101</v>
      </c>
      <c s="8" r="M474">
        <v>0</v>
      </c>
      <c s="8" r="N474"/>
      <c s="8" r="O474"/>
      <c s="8" r="P474"/>
      <c s="8" r="Q474"/>
      <c s="8" r="R474"/>
      <c s="8" r="S474"/>
      <c s="8" r="T474"/>
      <c s="8" r="U474"/>
      <c t="s" s="69" r="V474">
        <v>4102</v>
      </c>
      <c s="8" r="W474"/>
      <c s="8" r="X474"/>
      <c s="8" r="Y474"/>
      <c s="8" r="Z474"/>
      <c s="8" r="AA474"/>
      <c s="8" r="AB474"/>
      <c s="8" r="AC474"/>
      <c s="8" r="AD474"/>
      <c s="8" r="AE474"/>
    </row>
    <row r="475">
      <c t="s" s="8" r="A475">
        <v>12</v>
      </c>
      <c t="s" s="8" r="B475">
        <v>4067</v>
      </c>
      <c t="s" s="8" r="C475">
        <v>4103</v>
      </c>
      <c t="s" s="55" r="D475">
        <v>4104</v>
      </c>
      <c t="str" s="8" r="E475">
        <v>magnetometer_sensor_boolean_int8_1</v>
      </c>
      <c s="8" r="F475">
        <f>countif(E$8:E$24379,E475) - 1</f>
        <v>0</v>
      </c>
      <c t="s" s="8" r="G475">
        <v>2680</v>
      </c>
      <c t="s" s="8" r="H475">
        <v>2627</v>
      </c>
      <c s="8" r="I475"/>
      <c s="8" r="J475">
        <v>1</v>
      </c>
      <c s="8" r="K475">
        <v>-99</v>
      </c>
      <c t="s" s="8" r="L475">
        <v>4105</v>
      </c>
      <c s="8" r="M475">
        <v>0</v>
      </c>
      <c s="8" r="N475"/>
      <c s="8" r="O475"/>
      <c s="8" r="P475"/>
      <c s="8" r="Q475"/>
      <c s="8" r="R475"/>
      <c s="8" r="S475"/>
      <c s="8" r="T475"/>
      <c s="8" r="U475"/>
      <c t="s" s="69" r="V475">
        <v>4106</v>
      </c>
      <c s="8" r="W475"/>
      <c s="8" r="X475"/>
      <c s="8" r="Y475"/>
      <c s="8" r="Z475"/>
      <c s="8" r="AA475"/>
      <c s="8" r="AB475"/>
      <c s="8" r="AC475"/>
      <c s="8" r="AD475"/>
      <c s="8" r="AE475"/>
    </row>
    <row r="476">
      <c t="s" s="8" r="A476">
        <v>12</v>
      </c>
      <c t="s" s="8" r="B476">
        <v>4067</v>
      </c>
      <c t="s" s="8" r="C476">
        <v>4107</v>
      </c>
      <c t="s" s="55" r="D476">
        <v>4108</v>
      </c>
      <c t="str" s="8" r="E476">
        <v>tilt_sensor_boolean_int8_1</v>
      </c>
      <c s="8" r="F476">
        <f>countif(E$8:E$24379,E476) - 1</f>
        <v>0</v>
      </c>
      <c t="s" s="8" r="G476">
        <v>2680</v>
      </c>
      <c t="s" s="8" r="H476">
        <v>2627</v>
      </c>
      <c s="8" r="I476"/>
      <c s="8" r="J476">
        <v>1</v>
      </c>
      <c s="8" r="K476">
        <v>-99</v>
      </c>
      <c t="s" s="8" r="L476">
        <v>4109</v>
      </c>
      <c s="8" r="M476">
        <v>0</v>
      </c>
      <c s="8" r="N476"/>
      <c s="8" r="O476"/>
      <c s="8" r="P476"/>
      <c s="8" r="Q476"/>
      <c s="8" r="R476"/>
      <c s="8" r="S476"/>
      <c s="8" r="T476"/>
      <c s="8" r="U476"/>
      <c t="s" s="69" r="V476">
        <v>4110</v>
      </c>
      <c s="8" r="W476"/>
      <c s="8" r="X476"/>
      <c s="8" r="Y476"/>
      <c s="8" r="Z476"/>
      <c s="8" r="AA476"/>
      <c s="8" r="AB476"/>
      <c s="8" r="AC476"/>
      <c s="8" r="AD476"/>
      <c s="8" r="AE476"/>
    </row>
    <row r="477">
      <c t="s" s="8" r="A477">
        <v>12</v>
      </c>
      <c t="s" s="8" r="B477">
        <v>4067</v>
      </c>
      <c t="s" s="8" r="C477">
        <v>4111</v>
      </c>
      <c t="s" s="55" r="D477">
        <v>4112</v>
      </c>
      <c t="str" s="8" r="E477">
        <v>tilt_sensor_mounting_category_int8_str_int8_1</v>
      </c>
      <c s="8" r="F477">
        <f>countif(E$8:E$24379,E477) - 1</f>
        <v>0</v>
      </c>
      <c t="s" s="8" r="G477">
        <v>2626</v>
      </c>
      <c t="s" s="8" r="H477">
        <v>2627</v>
      </c>
      <c t="s" s="8" r="I477">
        <v>4096</v>
      </c>
      <c s="8" r="J477">
        <v>1</v>
      </c>
      <c s="8" r="K477">
        <v>-99</v>
      </c>
      <c t="s" s="8" r="L477">
        <v>4113</v>
      </c>
      <c s="8" r="M477">
        <v>0</v>
      </c>
      <c s="8" r="N477"/>
      <c s="8" r="O477"/>
      <c s="8" r="P477"/>
      <c s="8" r="Q477"/>
      <c s="8" r="R477"/>
      <c s="8" r="S477"/>
      <c s="8" r="T477"/>
      <c s="8" r="U477"/>
      <c t="s" s="69" r="V477">
        <v>4114</v>
      </c>
      <c s="8" r="W477"/>
      <c s="8" r="X477"/>
      <c s="8" r="Y477"/>
      <c s="8" r="Z477"/>
      <c s="8" r="AA477"/>
      <c s="8" r="AB477"/>
      <c s="8" r="AC477"/>
      <c s="8" r="AD477"/>
      <c s="8" r="AE477"/>
    </row>
    <row r="478">
      <c t="s" s="8" r="A478">
        <v>12</v>
      </c>
      <c t="s" s="8" r="B478">
        <v>4067</v>
      </c>
      <c t="s" s="8" r="C478">
        <v>4115</v>
      </c>
      <c t="s" s="55" r="D478">
        <v>4116</v>
      </c>
      <c t="str" s="8" r="E478">
        <v>head_frequency_quantity_int16_kHz</v>
      </c>
      <c s="8" r="F478">
        <f>countif(E$8:E$24379,E478) - 1</f>
        <v>0</v>
      </c>
      <c t="s" s="8" r="G478">
        <v>2547</v>
      </c>
      <c t="s" s="8" r="H478">
        <v>2939</v>
      </c>
      <c s="8" r="I478"/>
      <c t="s" s="8" r="J478">
        <v>4082</v>
      </c>
      <c s="8" r="K478">
        <v>-9999</v>
      </c>
      <c t="s" s="8" r="L478">
        <v>4117</v>
      </c>
      <c s="8" r="M478">
        <v>0</v>
      </c>
      <c s="8" r="N478"/>
      <c s="8" r="O478"/>
      <c s="8" r="P478"/>
      <c s="8" r="Q478"/>
      <c s="8" r="R478"/>
      <c s="8" r="S478"/>
      <c s="8" r="T478"/>
      <c s="8" r="U478"/>
      <c t="s" s="69" r="V478">
        <v>4118</v>
      </c>
      <c s="8" r="W478"/>
      <c s="8" r="X478"/>
      <c s="8" r="Y478"/>
      <c s="8" r="Z478"/>
      <c s="8" r="AA478"/>
      <c s="8" r="AB478"/>
      <c s="8" r="AC478"/>
      <c s="8" r="AD478"/>
      <c s="8" r="AE478"/>
    </row>
    <row r="479">
      <c t="s" s="8" r="A479">
        <v>12</v>
      </c>
      <c t="s" s="8" r="B479">
        <v>4067</v>
      </c>
      <c t="s" s="8" r="C479">
        <v>4119</v>
      </c>
      <c t="s" s="55" r="D479">
        <v>4120</v>
      </c>
      <c t="str" s="8" r="E479">
        <v>head_type_array_quantity_str_1</v>
      </c>
      <c s="8" r="F479">
        <f>countif(E$8:E$24379,E479) - 1</f>
        <v>0</v>
      </c>
      <c t="s" s="8" r="G479">
        <v>2615</v>
      </c>
      <c t="s" s="8" r="H479">
        <v>2849</v>
      </c>
      <c s="8" r="I479"/>
      <c s="8" r="J479">
        <v>1</v>
      </c>
      <c t="s" s="8" r="K479">
        <v>2850</v>
      </c>
      <c t="s" s="8" r="L479">
        <v>4121</v>
      </c>
      <c s="8" r="M479">
        <v>0</v>
      </c>
      <c s="8" r="N479"/>
      <c s="8" r="O479"/>
      <c s="8" r="P479"/>
      <c s="8" r="Q479"/>
      <c s="8" r="R479"/>
      <c s="8" r="S479"/>
      <c s="8" r="T479"/>
      <c s="8" r="U479"/>
      <c t="s" s="69" r="V479">
        <v>4121</v>
      </c>
      <c s="8" r="W479"/>
      <c s="8" r="X479"/>
      <c s="8" r="Y479"/>
      <c s="8" r="Z479"/>
      <c s="8" r="AA479"/>
      <c s="8" r="AB479"/>
      <c s="8" r="AC479"/>
      <c s="8" r="AD479"/>
      <c s="8" r="AE479"/>
    </row>
    <row r="480">
      <c t="s" s="8" r="A480">
        <v>12</v>
      </c>
      <c t="s" s="8" r="B480">
        <v>4067</v>
      </c>
      <c t="s" s="8" r="C480">
        <v>4122</v>
      </c>
      <c t="s" s="55" r="D480">
        <v>4123</v>
      </c>
      <c t="str" s="8" r="E480">
        <v>head_serial_number_array_quantity_str_1</v>
      </c>
      <c s="8" r="F480">
        <f>countif(E$8:E$24379,E480) - 1</f>
        <v>0</v>
      </c>
      <c t="s" s="8" r="G480">
        <v>2615</v>
      </c>
      <c t="s" s="8" r="H480">
        <v>2849</v>
      </c>
      <c s="8" r="I480"/>
      <c s="69" r="J480">
        <v>1</v>
      </c>
      <c t="s" s="8" r="K480">
        <v>2850</v>
      </c>
      <c t="s" s="8" r="L480">
        <v>4124</v>
      </c>
      <c s="8" r="M480">
        <v>0</v>
      </c>
      <c s="8" r="N480"/>
      <c s="8" r="O480"/>
      <c s="8" r="P480"/>
      <c s="8" r="Q480"/>
      <c s="8" r="R480"/>
      <c s="8" r="S480"/>
      <c s="8" r="T480"/>
      <c s="8" r="U480"/>
      <c t="s" s="69" r="V480">
        <v>4124</v>
      </c>
      <c s="8" r="W480"/>
      <c s="8" r="X480"/>
      <c s="8" r="Y480"/>
      <c s="8" r="Z480"/>
      <c s="8" r="AA480"/>
      <c s="8" r="AB480"/>
      <c s="8" r="AC480"/>
      <c s="8" r="AD480"/>
      <c s="8" r="AE480"/>
    </row>
    <row r="481">
      <c t="s" s="8" r="A481">
        <v>12</v>
      </c>
      <c t="s" s="8" r="B481">
        <v>4067</v>
      </c>
      <c t="s" s="8" r="C481">
        <v>4125</v>
      </c>
      <c t="s" s="55" r="D481">
        <v>4126</v>
      </c>
      <c t="str" s="8" r="E481">
        <v>system_data_array_quantity_str_1</v>
      </c>
      <c s="8" r="F481">
        <f>countif(E$8:E$24379,E481) - 1</f>
        <v>0</v>
      </c>
      <c t="s" s="8" r="G481">
        <v>2615</v>
      </c>
      <c t="s" s="8" r="H481">
        <v>2849</v>
      </c>
      <c s="8" r="I481"/>
      <c s="69" r="J481">
        <v>1</v>
      </c>
      <c t="s" s="8" r="K481">
        <v>2850</v>
      </c>
      <c t="s" s="8" r="L481">
        <v>4127</v>
      </c>
      <c s="8" r="M481">
        <v>0</v>
      </c>
      <c s="8" r="N481"/>
      <c s="8" r="O481"/>
      <c s="8" r="P481"/>
      <c s="8" r="Q481"/>
      <c s="8" r="R481"/>
      <c s="8" r="S481"/>
      <c s="8" r="T481"/>
      <c s="8" r="U481"/>
      <c t="s" s="69" r="V481">
        <v>4127</v>
      </c>
      <c s="8" r="W481"/>
      <c s="8" r="X481"/>
      <c s="8" r="Y481"/>
      <c s="8" r="Z481"/>
      <c s="8" r="AA481"/>
      <c s="8" r="AB481"/>
      <c s="8" r="AC481"/>
      <c s="8" r="AD481"/>
      <c s="8" r="AE481"/>
    </row>
    <row r="482">
      <c t="s" s="8" r="A482">
        <v>12</v>
      </c>
      <c t="s" s="8" r="B482">
        <v>4067</v>
      </c>
      <c t="s" s="8" r="C482">
        <v>4128</v>
      </c>
      <c t="s" s="55" r="D482">
        <v>4129</v>
      </c>
      <c t="str" s="8" r="E482">
        <v>number_beams_quantity_int16_1</v>
      </c>
      <c s="8" r="F482">
        <f>countif(E$8:E$24379,E482) - 1</f>
        <v>0</v>
      </c>
      <c t="s" s="8" r="G482">
        <v>2547</v>
      </c>
      <c t="s" s="8" r="H482">
        <v>2939</v>
      </c>
      <c s="8" r="I482"/>
      <c s="8" r="J482">
        <v>1</v>
      </c>
      <c s="8" r="K482">
        <v>-9999</v>
      </c>
      <c t="s" s="8" r="L482">
        <v>4130</v>
      </c>
      <c s="8" r="M482">
        <v>0</v>
      </c>
      <c s="8" r="N482"/>
      <c s="8" r="O482"/>
      <c s="8" r="P482"/>
      <c s="8" r="Q482"/>
      <c s="8" r="R482"/>
      <c s="8" r="S482"/>
      <c s="8" r="T482"/>
      <c s="8" r="U482"/>
      <c t="s" s="69" r="V482">
        <v>4131</v>
      </c>
      <c s="8" r="W482"/>
      <c s="8" r="X482"/>
      <c s="8" r="Y482"/>
      <c s="8" r="Z482"/>
      <c s="8" r="AA482"/>
      <c s="8" r="AB482"/>
      <c s="8" r="AC482"/>
      <c s="8" r="AD482"/>
      <c s="8" r="AE482"/>
    </row>
    <row r="483">
      <c t="s" s="8" r="A483">
        <v>12</v>
      </c>
      <c t="s" s="8" r="B483">
        <v>4067</v>
      </c>
      <c t="s" s="8" r="C483">
        <v>4132</v>
      </c>
      <c t="s" s="55" r="D483">
        <v>4133</v>
      </c>
      <c t="str" s="8" r="E483">
        <v>transmit_pulse_length_quantity_int16_counts</v>
      </c>
      <c s="8" r="F483">
        <f>countif(E$8:E$24379,E483) - 1</f>
        <v>0</v>
      </c>
      <c t="s" s="8" r="G483">
        <v>2547</v>
      </c>
      <c t="s" s="8" r="H483">
        <v>2939</v>
      </c>
      <c s="8" r="I483"/>
      <c t="s" s="8" r="J483">
        <v>2618</v>
      </c>
      <c s="8" r="K483">
        <v>-9999</v>
      </c>
      <c t="s" s="8" r="L483">
        <v>4134</v>
      </c>
      <c s="8" r="M483">
        <v>0</v>
      </c>
      <c s="8" r="N483"/>
      <c s="8" r="O483"/>
      <c s="8" r="P483"/>
      <c s="8" r="Q483"/>
      <c s="8" r="R483"/>
      <c s="8" r="S483"/>
      <c s="8" r="T483"/>
      <c s="8" r="U483"/>
      <c t="s" s="69" r="V483">
        <v>4135</v>
      </c>
      <c s="8" r="W483"/>
      <c s="8" r="X483"/>
      <c s="8" r="Y483"/>
      <c s="8" r="Z483"/>
      <c s="8" r="AA483"/>
      <c s="8" r="AB483"/>
      <c s="8" r="AC483"/>
      <c s="8" r="AD483"/>
      <c s="8" r="AE483"/>
    </row>
    <row r="484">
      <c t="s" s="8" r="A484">
        <v>12</v>
      </c>
      <c t="s" s="8" r="B484">
        <v>4067</v>
      </c>
      <c t="s" s="8" r="C484">
        <v>4136</v>
      </c>
      <c t="s" s="55" r="D484">
        <v>4137</v>
      </c>
      <c t="str" s="8" r="E484">
        <v>blanking_distance_quantity_int16_counts</v>
      </c>
      <c s="8" r="F484">
        <f>countif(E$8:E$24379,E484) - 1</f>
        <v>0</v>
      </c>
      <c t="s" s="8" r="G484">
        <v>2547</v>
      </c>
      <c t="s" s="8" r="H484">
        <v>2939</v>
      </c>
      <c s="8" r="I484"/>
      <c t="s" s="8" r="J484">
        <v>2618</v>
      </c>
      <c s="8" r="K484">
        <v>-9999</v>
      </c>
      <c t="s" s="8" r="L484">
        <v>4138</v>
      </c>
      <c s="8" r="M484">
        <v>0</v>
      </c>
      <c s="8" r="N484"/>
      <c s="8" r="O484"/>
      <c s="8" r="P484"/>
      <c s="8" r="Q484"/>
      <c s="8" r="R484"/>
      <c s="8" r="S484"/>
      <c s="8" r="T484"/>
      <c s="8" r="U484"/>
      <c t="s" s="69" r="V484">
        <v>4139</v>
      </c>
      <c s="8" r="W484"/>
      <c s="8" r="X484"/>
      <c s="8" r="Y484"/>
      <c s="8" r="Z484"/>
      <c s="8" r="AA484"/>
      <c s="8" r="AB484"/>
      <c s="8" r="AC484"/>
      <c s="8" r="AD484"/>
      <c s="8" r="AE484"/>
    </row>
    <row r="485">
      <c t="s" s="8" r="A485">
        <v>12</v>
      </c>
      <c t="s" s="8" r="B485">
        <v>4067</v>
      </c>
      <c t="s" s="8" r="C485">
        <v>4140</v>
      </c>
      <c t="s" s="55" r="D485">
        <v>4141</v>
      </c>
      <c t="str" s="8" r="E485">
        <v>receive_length_quantity_int16_counts</v>
      </c>
      <c s="8" r="F485">
        <f>countif(E$8:E$24379,E485) - 1</f>
        <v>0</v>
      </c>
      <c t="s" s="8" r="G485">
        <v>2547</v>
      </c>
      <c t="s" s="8" r="H485">
        <v>2939</v>
      </c>
      <c s="8" r="I485"/>
      <c t="s" s="8" r="J485">
        <v>2618</v>
      </c>
      <c s="8" r="K485">
        <v>-9999</v>
      </c>
      <c t="s" s="8" r="L485">
        <v>4142</v>
      </c>
      <c s="8" r="M485">
        <v>0</v>
      </c>
      <c s="8" r="N485"/>
      <c s="8" r="O485"/>
      <c s="8" r="P485"/>
      <c s="8" r="Q485"/>
      <c s="8" r="R485"/>
      <c s="8" r="S485"/>
      <c s="8" r="T485"/>
      <c s="8" r="U485"/>
      <c t="s" s="69" r="V485">
        <v>4143</v>
      </c>
      <c s="8" r="W485"/>
      <c s="8" r="X485"/>
      <c s="8" r="Y485"/>
      <c s="8" r="Z485"/>
      <c s="8" r="AA485"/>
      <c s="8" r="AB485"/>
      <c s="8" r="AC485"/>
      <c s="8" r="AD485"/>
      <c s="8" r="AE485"/>
    </row>
    <row r="486">
      <c t="s" s="8" r="A486">
        <v>12</v>
      </c>
      <c t="s" s="8" r="B486">
        <v>4067</v>
      </c>
      <c t="s" s="8" r="C486">
        <v>4144</v>
      </c>
      <c t="s" s="55" r="D486">
        <v>4145</v>
      </c>
      <c t="str" s="8" r="E486">
        <v>time_between_pings_quantity_int16_counts</v>
      </c>
      <c s="8" r="F486">
        <f>countif(E$8:E$24379,E486) - 1</f>
        <v>0</v>
      </c>
      <c t="s" s="8" r="G486">
        <v>2547</v>
      </c>
      <c t="s" s="8" r="H486">
        <v>2939</v>
      </c>
      <c s="8" r="I486"/>
      <c t="s" s="8" r="J486">
        <v>2618</v>
      </c>
      <c s="8" r="K486">
        <v>-9999</v>
      </c>
      <c t="s" s="8" r="L486">
        <v>4146</v>
      </c>
      <c s="8" r="M486">
        <v>0</v>
      </c>
      <c s="8" r="N486"/>
      <c s="8" r="O486"/>
      <c s="8" r="P486"/>
      <c s="8" r="Q486"/>
      <c s="8" r="R486"/>
      <c s="8" r="S486"/>
      <c s="8" r="T486"/>
      <c s="8" r="U486"/>
      <c t="s" s="69" r="V486">
        <v>4147</v>
      </c>
      <c s="8" r="W486"/>
      <c s="8" r="X486"/>
      <c s="8" r="Y486"/>
      <c s="8" r="Z486"/>
      <c s="8" r="AA486"/>
      <c s="8" r="AB486"/>
      <c s="8" r="AC486"/>
      <c s="8" r="AD486"/>
      <c s="8" r="AE486"/>
    </row>
    <row r="487">
      <c t="s" s="8" r="A487">
        <v>12</v>
      </c>
      <c t="s" s="8" r="B487">
        <v>4067</v>
      </c>
      <c t="s" s="8" r="C487">
        <v>4148</v>
      </c>
      <c t="s" s="55" r="D487">
        <v>4149</v>
      </c>
      <c t="str" s="8" r="E487">
        <v>time_between_bursts_quantity_int16_counts</v>
      </c>
      <c s="8" r="F487">
        <f>countif(E$8:E$24379,E487) - 1</f>
        <v>0</v>
      </c>
      <c t="s" s="8" r="G487">
        <v>2547</v>
      </c>
      <c t="s" s="8" r="H487">
        <v>2939</v>
      </c>
      <c s="8" r="I487"/>
      <c t="s" s="8" r="J487">
        <v>2618</v>
      </c>
      <c s="8" r="K487">
        <v>-9999</v>
      </c>
      <c t="s" s="8" r="L487">
        <v>4150</v>
      </c>
      <c s="8" r="M487">
        <v>0</v>
      </c>
      <c s="8" r="N487"/>
      <c s="8" r="O487"/>
      <c s="8" r="P487"/>
      <c s="8" r="Q487"/>
      <c s="8" r="R487"/>
      <c s="8" r="S487"/>
      <c s="8" r="T487"/>
      <c s="8" r="U487"/>
      <c t="s" s="69" r="V487">
        <v>4151</v>
      </c>
      <c s="8" r="W487"/>
      <c s="8" r="X487"/>
      <c s="8" r="Y487"/>
      <c s="8" r="Z487"/>
      <c s="8" r="AA487"/>
      <c s="8" r="AB487"/>
      <c s="8" r="AC487"/>
      <c s="8" r="AD487"/>
      <c s="8" r="AE487"/>
    </row>
    <row r="488">
      <c t="s" s="8" r="A488">
        <v>12</v>
      </c>
      <c t="s" s="8" r="B488">
        <v>4067</v>
      </c>
      <c t="s" s="8" r="C488">
        <v>4152</v>
      </c>
      <c t="s" s="55" r="D488">
        <v>4153</v>
      </c>
      <c t="str" s="8" r="E488">
        <v>number_pings_quantity_int16_1</v>
      </c>
      <c s="8" r="F488">
        <f>countif(E$8:E$24379,E488) - 1</f>
        <v>0</v>
      </c>
      <c t="s" s="8" r="G488">
        <v>2547</v>
      </c>
      <c t="s" s="8" r="H488">
        <v>2939</v>
      </c>
      <c s="8" r="I488"/>
      <c s="8" r="J488">
        <v>1</v>
      </c>
      <c s="8" r="K488">
        <v>-9999</v>
      </c>
      <c t="s" s="8" r="L488">
        <v>4154</v>
      </c>
      <c s="8" r="M488">
        <v>0</v>
      </c>
      <c s="8" r="N488"/>
      <c s="8" r="O488"/>
      <c s="8" r="P488"/>
      <c s="8" r="Q488"/>
      <c s="8" r="R488"/>
      <c s="8" r="S488"/>
      <c s="8" r="T488"/>
      <c s="8" r="U488"/>
      <c t="s" s="69" r="V488">
        <v>4155</v>
      </c>
      <c s="8" r="W488"/>
      <c s="8" r="X488"/>
      <c s="8" r="Y488"/>
      <c s="8" r="Z488"/>
      <c s="8" r="AA488"/>
      <c s="8" r="AB488"/>
      <c s="8" r="AC488"/>
      <c s="8" r="AD488"/>
      <c s="8" r="AE488"/>
    </row>
    <row r="489">
      <c t="s" s="8" r="A489">
        <v>12</v>
      </c>
      <c t="s" s="8" r="B489">
        <v>4067</v>
      </c>
      <c t="s" s="8" r="C489">
        <v>4156</v>
      </c>
      <c t="s" s="55" r="D489">
        <v>4157</v>
      </c>
      <c t="str" s="8" r="E489">
        <v>average_interval_quantity_int16_s</v>
      </c>
      <c s="8" r="F489">
        <f>countif(E$8:E$24379,E489) - 1</f>
        <v>0</v>
      </c>
      <c t="s" s="8" r="G489">
        <v>2547</v>
      </c>
      <c t="s" s="8" r="H489">
        <v>2939</v>
      </c>
      <c s="8" r="I489"/>
      <c t="s" s="8" r="J489">
        <v>2668</v>
      </c>
      <c s="8" r="K489">
        <v>-9999</v>
      </c>
      <c t="s" s="8" r="L489">
        <v>4158</v>
      </c>
      <c s="8" r="M489">
        <v>0</v>
      </c>
      <c s="8" r="N489"/>
      <c s="8" r="O489"/>
      <c s="8" r="P489"/>
      <c s="8" r="Q489"/>
      <c s="8" r="R489"/>
      <c s="8" r="S489"/>
      <c s="8" r="T489"/>
      <c s="8" r="U489"/>
      <c t="s" s="69" r="V489">
        <v>4159</v>
      </c>
      <c s="8" r="W489"/>
      <c s="8" r="X489"/>
      <c s="8" r="Y489"/>
      <c s="8" r="Z489"/>
      <c s="8" r="AA489"/>
      <c s="8" r="AB489"/>
      <c s="8" r="AC489"/>
      <c s="8" r="AD489"/>
      <c s="8" r="AE489"/>
    </row>
    <row r="490">
      <c t="s" s="8" r="A490">
        <v>12</v>
      </c>
      <c t="s" s="8" r="B490">
        <v>4067</v>
      </c>
      <c t="s" s="8" r="C490">
        <v>4160</v>
      </c>
      <c t="s" s="55" r="D490">
        <v>4161</v>
      </c>
      <c t="str" s="8" r="E490">
        <v>profile_type_category_int8_str_int8_1</v>
      </c>
      <c s="8" r="F490">
        <f>countif(E$8:E$24379,E490) - 1</f>
        <v>0</v>
      </c>
      <c t="s" s="8" r="G490">
        <v>2626</v>
      </c>
      <c t="s" s="8" r="H490">
        <v>2627</v>
      </c>
      <c t="s" s="8" r="I490">
        <v>4162</v>
      </c>
      <c s="8" r="J490">
        <v>1</v>
      </c>
      <c s="8" r="K490">
        <v>-99</v>
      </c>
      <c t="s" s="8" r="L490">
        <v>4163</v>
      </c>
      <c s="8" r="M490">
        <v>0</v>
      </c>
      <c s="8" r="N490"/>
      <c s="8" r="O490"/>
      <c s="8" r="P490"/>
      <c s="8" r="Q490"/>
      <c s="8" r="R490"/>
      <c s="8" r="S490"/>
      <c s="8" r="T490"/>
      <c s="8" r="U490"/>
      <c t="s" s="69" r="V490">
        <v>4164</v>
      </c>
      <c s="8" r="W490"/>
      <c s="8" r="X490"/>
      <c s="8" r="Y490"/>
      <c s="8" r="Z490"/>
      <c s="8" r="AA490"/>
      <c s="8" r="AB490"/>
      <c s="8" r="AC490"/>
      <c s="8" r="AD490"/>
      <c s="8" r="AE490"/>
    </row>
    <row r="491">
      <c t="s" s="8" r="A491">
        <v>12</v>
      </c>
      <c t="s" s="8" r="B491">
        <v>4067</v>
      </c>
      <c t="s" s="8" r="C491">
        <v>4165</v>
      </c>
      <c t="s" s="55" r="D491">
        <v>4166</v>
      </c>
      <c t="str" s="8" r="E491">
        <v>mode_type_category_int8_str_int8_1</v>
      </c>
      <c s="8" r="F491">
        <f>countif(E$8:E$24379,E491) - 1</f>
        <v>0</v>
      </c>
      <c t="s" s="8" r="G491">
        <v>2626</v>
      </c>
      <c t="s" s="8" r="H491">
        <v>2627</v>
      </c>
      <c t="s" s="8" r="I491">
        <v>4167</v>
      </c>
      <c s="8" r="J491">
        <v>1</v>
      </c>
      <c s="8" r="K491">
        <v>-99</v>
      </c>
      <c t="s" s="8" r="L491">
        <v>4168</v>
      </c>
      <c s="8" r="M491">
        <v>0</v>
      </c>
      <c s="8" r="N491"/>
      <c s="8" r="O491"/>
      <c s="8" r="P491"/>
      <c s="8" r="Q491"/>
      <c s="8" r="R491"/>
      <c s="8" r="S491"/>
      <c s="8" r="T491"/>
      <c s="8" r="U491"/>
      <c t="s" s="69" r="V491">
        <v>4169</v>
      </c>
      <c s="8" r="W491"/>
      <c s="8" r="X491"/>
      <c s="8" r="Y491"/>
      <c s="8" r="Z491"/>
      <c s="8" r="AA491"/>
      <c s="8" r="AB491"/>
      <c s="8" r="AC491"/>
      <c s="8" r="AD491"/>
      <c s="8" r="AE491"/>
    </row>
    <row r="492">
      <c t="s" s="8" r="A492">
        <v>12</v>
      </c>
      <c t="s" s="8" r="B492">
        <v>4067</v>
      </c>
      <c t="s" s="8" r="C492">
        <v>4170</v>
      </c>
      <c t="s" s="55" r="D492">
        <v>4171</v>
      </c>
      <c t="str" s="8" r="E492">
        <v>power_level_tcm1_quantity_int8_1</v>
      </c>
      <c s="8" r="F492">
        <f>countif(E$8:E$24379,E492) - 1</f>
        <v>0</v>
      </c>
      <c t="s" s="8" r="G492">
        <v>2547</v>
      </c>
      <c t="s" s="8" r="H492">
        <v>2627</v>
      </c>
      <c s="8" r="I492"/>
      <c s="8" r="J492">
        <v>1</v>
      </c>
      <c s="8" r="K492">
        <v>-99</v>
      </c>
      <c t="s" s="8" r="L492">
        <v>4172</v>
      </c>
      <c s="8" r="M492">
        <v>0</v>
      </c>
      <c s="8" r="N492"/>
      <c s="8" r="O492"/>
      <c s="8" r="P492"/>
      <c s="8" r="Q492"/>
      <c s="8" r="R492"/>
      <c s="8" r="S492"/>
      <c s="8" r="T492"/>
      <c s="8" r="U492"/>
      <c t="s" s="69" r="V492">
        <v>4173</v>
      </c>
      <c s="8" r="W492"/>
      <c s="8" r="X492"/>
      <c s="8" r="Y492"/>
      <c s="8" r="Z492"/>
      <c s="8" r="AA492"/>
      <c s="8" r="AB492"/>
      <c s="8" r="AC492"/>
      <c s="8" r="AD492"/>
      <c s="8" r="AE492"/>
    </row>
    <row r="493">
      <c t="s" s="8" r="A493">
        <v>12</v>
      </c>
      <c t="s" s="8" r="B493">
        <v>4067</v>
      </c>
      <c t="s" s="8" r="C493">
        <v>4174</v>
      </c>
      <c t="s" s="55" r="D493">
        <v>4175</v>
      </c>
      <c t="str" s="8" r="E493">
        <v>power_level_tcm2_quantity_int8_1</v>
      </c>
      <c s="8" r="F493">
        <f>countif(E$8:E$24379,E493) - 1</f>
        <v>0</v>
      </c>
      <c t="s" s="8" r="G493">
        <v>2547</v>
      </c>
      <c t="s" s="8" r="H493">
        <v>2627</v>
      </c>
      <c s="8" r="I493"/>
      <c s="8" r="J493">
        <v>1</v>
      </c>
      <c s="8" r="K493">
        <v>-99</v>
      </c>
      <c t="s" s="8" r="L493">
        <v>4176</v>
      </c>
      <c s="8" r="M493">
        <v>0</v>
      </c>
      <c s="8" r="N493"/>
      <c s="8" r="O493"/>
      <c s="8" r="P493"/>
      <c s="8" r="Q493"/>
      <c s="8" r="R493"/>
      <c s="8" r="S493"/>
      <c s="8" r="T493"/>
      <c s="8" r="U493"/>
      <c t="s" s="69" r="V493">
        <v>4177</v>
      </c>
      <c s="8" r="W493"/>
      <c s="8" r="X493"/>
      <c s="8" r="Y493"/>
      <c s="8" r="Z493"/>
      <c s="8" r="AA493"/>
      <c s="8" r="AB493"/>
      <c s="8" r="AC493"/>
      <c s="8" r="AD493"/>
      <c s="8" r="AE493"/>
    </row>
    <row r="494">
      <c t="s" s="8" r="A494">
        <v>12</v>
      </c>
      <c t="s" s="8" r="B494">
        <v>4067</v>
      </c>
      <c t="s" s="8" r="C494">
        <v>4178</v>
      </c>
      <c t="s" s="55" r="D494">
        <v>4179</v>
      </c>
      <c t="str" s="8" r="E494">
        <v>sync_out_position_category_int8_str_int8_1</v>
      </c>
      <c s="8" r="F494">
        <f>countif(E$8:E$24379,E494) - 1</f>
        <v>0</v>
      </c>
      <c t="s" s="8" r="G494">
        <v>2626</v>
      </c>
      <c t="s" s="8" r="H494">
        <v>2627</v>
      </c>
      <c t="s" s="8" r="I494">
        <v>4180</v>
      </c>
      <c s="8" r="J494">
        <v>1</v>
      </c>
      <c s="8" r="K494">
        <v>-99</v>
      </c>
      <c t="s" s="8" r="L494">
        <v>4181</v>
      </c>
      <c s="8" r="M494">
        <v>0</v>
      </c>
      <c s="8" r="N494"/>
      <c s="8" r="O494"/>
      <c s="8" r="P494"/>
      <c s="8" r="Q494"/>
      <c s="8" r="R494"/>
      <c s="8" r="S494"/>
      <c s="8" r="T494"/>
      <c s="8" r="U494"/>
      <c t="s" s="69" r="V494">
        <v>4182</v>
      </c>
      <c s="8" r="W494"/>
      <c s="8" r="X494"/>
      <c s="8" r="Y494"/>
      <c s="8" r="Z494"/>
      <c s="8" r="AA494"/>
      <c s="8" r="AB494"/>
      <c s="8" r="AC494"/>
      <c s="8" r="AD494"/>
      <c s="8" r="AE494"/>
    </row>
    <row r="495">
      <c t="s" s="8" r="A495">
        <v>12</v>
      </c>
      <c t="s" s="8" r="B495">
        <v>4067</v>
      </c>
      <c t="s" s="8" r="C495">
        <v>4183</v>
      </c>
      <c t="s" s="55" r="D495">
        <v>4184</v>
      </c>
      <c t="str" s="8" r="E495">
        <v>sample_on_sync_category_int8_str_int8_1</v>
      </c>
      <c s="8" r="F495">
        <f>countif(E$8:E$24379,E495) - 1</f>
        <v>0</v>
      </c>
      <c t="s" s="8" r="G495">
        <v>2626</v>
      </c>
      <c t="s" s="8" r="H495">
        <v>2627</v>
      </c>
      <c t="s" s="8" r="I495">
        <v>4185</v>
      </c>
      <c s="8" r="J495">
        <v>1</v>
      </c>
      <c s="8" r="K495">
        <v>-99</v>
      </c>
      <c t="s" s="8" r="L495">
        <v>4186</v>
      </c>
      <c s="8" r="M495">
        <v>0</v>
      </c>
      <c s="8" r="N495"/>
      <c s="8" r="O495"/>
      <c s="8" r="P495"/>
      <c s="8" r="Q495"/>
      <c s="8" r="R495"/>
      <c s="8" r="S495"/>
      <c s="8" r="T495"/>
      <c s="8" r="U495"/>
      <c t="s" s="69" r="V495">
        <v>4187</v>
      </c>
      <c s="8" r="W495"/>
      <c s="8" r="X495"/>
      <c s="8" r="Y495"/>
      <c s="8" r="Z495"/>
      <c s="8" r="AA495"/>
      <c s="8" r="AB495"/>
      <c s="8" r="AC495"/>
      <c s="8" r="AD495"/>
      <c s="8" r="AE495"/>
    </row>
    <row r="496">
      <c t="s" s="8" r="A496">
        <v>12</v>
      </c>
      <c t="s" s="8" r="B496">
        <v>4067</v>
      </c>
      <c t="s" s="8" r="C496">
        <v>4188</v>
      </c>
      <c t="s" s="55" r="D496">
        <v>4189</v>
      </c>
      <c t="str" s="8" r="E496">
        <v>start_on_sync_category_int8_str_int8_1</v>
      </c>
      <c s="8" r="F496">
        <f>countif(E$8:E$24379,E496) - 1</f>
        <v>0</v>
      </c>
      <c t="s" s="8" r="G496">
        <v>2626</v>
      </c>
      <c t="s" s="8" r="H496">
        <v>2627</v>
      </c>
      <c t="s" s="8" r="I496">
        <v>4185</v>
      </c>
      <c s="8" r="J496">
        <v>1</v>
      </c>
      <c s="8" r="K496">
        <v>-99</v>
      </c>
      <c t="s" s="8" r="L496">
        <v>4190</v>
      </c>
      <c s="8" r="M496">
        <v>0</v>
      </c>
      <c s="8" r="N496"/>
      <c s="8" r="O496"/>
      <c s="8" r="P496"/>
      <c s="8" r="Q496"/>
      <c s="8" r="R496"/>
      <c s="8" r="S496"/>
      <c s="8" r="T496"/>
      <c s="8" r="U496"/>
      <c t="s" s="69" r="V496">
        <v>4191</v>
      </c>
      <c s="8" r="W496"/>
      <c s="8" r="X496"/>
      <c s="8" r="Y496"/>
      <c s="8" r="Z496"/>
      <c s="8" r="AA496"/>
      <c s="8" r="AB496"/>
      <c s="8" r="AC496"/>
      <c s="8" r="AD496"/>
      <c s="8" r="AE496"/>
    </row>
    <row r="497">
      <c t="s" s="8" r="A497">
        <v>12</v>
      </c>
      <c t="s" s="8" r="B497">
        <v>4067</v>
      </c>
      <c t="s" s="8" r="C497">
        <v>4192</v>
      </c>
      <c t="s" s="55" r="D497">
        <v>4193</v>
      </c>
      <c t="str" s="8" r="E497">
        <v>power_level_pcr1_quantity_int8_1</v>
      </c>
      <c s="8" r="F497">
        <f>countif(E$8:E$24379,E497) - 1</f>
        <v>0</v>
      </c>
      <c t="s" s="8" r="G497">
        <v>2547</v>
      </c>
      <c t="s" s="8" r="H497">
        <v>2627</v>
      </c>
      <c s="8" r="I497"/>
      <c s="8" r="J497">
        <v>1</v>
      </c>
      <c s="8" r="K497">
        <v>-99</v>
      </c>
      <c t="s" s="8" r="L497">
        <v>4194</v>
      </c>
      <c s="8" r="M497">
        <v>0</v>
      </c>
      <c s="8" r="N497"/>
      <c s="8" r="O497"/>
      <c s="8" r="P497"/>
      <c s="8" r="Q497"/>
      <c s="8" r="R497"/>
      <c s="8" r="S497"/>
      <c s="8" r="T497"/>
      <c s="8" r="U497"/>
      <c t="s" s="69" r="V497">
        <v>4173</v>
      </c>
      <c s="8" r="W497"/>
      <c s="8" r="X497"/>
      <c s="8" r="Y497"/>
      <c s="8" r="Z497"/>
      <c s="8" r="AA497"/>
      <c s="8" r="AB497"/>
      <c s="8" r="AC497"/>
      <c s="8" r="AD497"/>
      <c s="8" r="AE497"/>
    </row>
    <row r="498">
      <c t="s" s="8" r="A498">
        <v>12</v>
      </c>
      <c t="s" s="8" r="B498">
        <v>4067</v>
      </c>
      <c t="s" s="8" r="C498">
        <v>4195</v>
      </c>
      <c t="s" s="55" r="D498">
        <v>4196</v>
      </c>
      <c t="str" s="8" r="E498">
        <v>power_level_pcr2_quantity_int8_1</v>
      </c>
      <c s="8" r="F498">
        <f>countif(E$8:E$24379,E498) - 1</f>
        <v>0</v>
      </c>
      <c t="s" s="8" r="G498">
        <v>2547</v>
      </c>
      <c t="s" s="8" r="H498">
        <v>2627</v>
      </c>
      <c s="8" r="I498"/>
      <c s="8" r="J498">
        <v>1</v>
      </c>
      <c s="8" r="K498">
        <v>-99</v>
      </c>
      <c t="s" s="8" r="L498">
        <v>4197</v>
      </c>
      <c s="8" r="M498">
        <v>0</v>
      </c>
      <c s="8" r="N498"/>
      <c s="8" r="O498"/>
      <c s="8" r="P498"/>
      <c s="8" r="Q498"/>
      <c s="8" r="R498"/>
      <c s="8" r="S498"/>
      <c s="8" r="T498"/>
      <c s="8" r="U498"/>
      <c t="s" s="69" r="V498">
        <v>4177</v>
      </c>
      <c s="8" r="W498"/>
      <c s="8" r="X498"/>
      <c s="8" r="Y498"/>
      <c s="8" r="Z498"/>
      <c s="8" r="AA498"/>
      <c s="8" r="AB498"/>
      <c s="8" r="AC498"/>
      <c s="8" r="AD498"/>
      <c s="8" r="AE498"/>
    </row>
    <row r="499">
      <c t="s" s="8" r="A499">
        <v>12</v>
      </c>
      <c t="s" s="8" r="B499">
        <v>4067</v>
      </c>
      <c t="s" s="8" r="C499">
        <v>4198</v>
      </c>
      <c t="s" s="55" r="D499">
        <v>4199</v>
      </c>
      <c t="str" s="8" r="E499">
        <v>compass_update_rate_quantity_int16_Hz</v>
      </c>
      <c s="8" r="F499">
        <f>countif(E$8:E$24379,E499) - 1</f>
        <v>0</v>
      </c>
      <c t="s" s="8" r="G499">
        <v>2547</v>
      </c>
      <c t="s" s="8" r="H499">
        <v>2939</v>
      </c>
      <c s="8" r="I499"/>
      <c t="s" s="8" r="J499">
        <v>2935</v>
      </c>
      <c s="8" r="K499">
        <v>-9999</v>
      </c>
      <c t="s" s="8" r="L499">
        <v>4200</v>
      </c>
      <c s="8" r="M499">
        <v>0</v>
      </c>
      <c s="8" r="N499"/>
      <c s="8" r="O499"/>
      <c s="8" r="P499"/>
      <c s="8" r="Q499"/>
      <c s="8" r="R499"/>
      <c s="8" r="S499"/>
      <c s="8" r="T499"/>
      <c s="8" r="U499"/>
      <c t="s" s="69" r="V499">
        <v>4201</v>
      </c>
      <c s="8" r="W499"/>
      <c s="8" r="X499"/>
      <c s="8" r="Y499"/>
      <c s="8" r="Z499"/>
      <c s="8" r="AA499"/>
      <c s="8" r="AB499"/>
      <c s="8" r="AC499"/>
      <c s="8" r="AD499"/>
      <c s="8" r="AE499"/>
    </row>
    <row r="500">
      <c t="s" s="8" r="A500">
        <v>12</v>
      </c>
      <c t="s" s="8" r="B500">
        <v>4067</v>
      </c>
      <c t="s" s="8" r="C500">
        <v>1374</v>
      </c>
      <c t="s" s="55" r="D500">
        <v>4202</v>
      </c>
      <c t="str" s="8" r="E500">
        <v>coordinate_system_category_int8_str_int8_1</v>
      </c>
      <c s="8" r="F500">
        <f>countif(E$8:E$24379,E500) - 1</f>
        <v>0</v>
      </c>
      <c t="s" s="8" r="G500">
        <v>2626</v>
      </c>
      <c t="s" s="8" r="H500">
        <v>2627</v>
      </c>
      <c t="s" s="8" r="I500">
        <v>4203</v>
      </c>
      <c s="8" r="J500">
        <v>1</v>
      </c>
      <c s="8" r="K500">
        <v>-99</v>
      </c>
      <c t="s" s="8" r="L500">
        <v>4204</v>
      </c>
      <c s="8" r="M500">
        <v>0</v>
      </c>
      <c s="8" r="N500"/>
      <c s="8" r="O500"/>
      <c s="8" r="P500"/>
      <c s="8" r="Q500"/>
      <c s="8" r="R500"/>
      <c s="8" r="S500"/>
      <c s="8" r="T500"/>
      <c s="8" r="U500"/>
      <c t="s" s="69" r="V500">
        <v>4205</v>
      </c>
      <c s="8" r="W500"/>
      <c s="8" r="X500"/>
      <c s="8" r="Y500"/>
      <c s="8" r="Z500"/>
      <c s="8" r="AA500"/>
      <c s="8" r="AB500"/>
      <c s="8" r="AC500"/>
      <c s="8" r="AD500"/>
      <c s="8" r="AE500"/>
    </row>
    <row r="501">
      <c t="s" s="8" r="A501">
        <v>12</v>
      </c>
      <c t="s" s="8" r="B501">
        <v>4067</v>
      </c>
      <c t="s" s="8" r="C501">
        <v>4206</v>
      </c>
      <c t="s" s="55" r="D501">
        <v>4207</v>
      </c>
      <c t="str" s="8" r="E501">
        <v>number_cells_quantity_int16_1</v>
      </c>
      <c s="8" r="F501">
        <f>countif(E$8:E$24379,E501) - 1</f>
        <v>0</v>
      </c>
      <c t="s" s="8" r="G501">
        <v>2547</v>
      </c>
      <c t="s" s="8" r="H501">
        <v>2939</v>
      </c>
      <c s="8" r="I501"/>
      <c s="8" r="J501">
        <v>1</v>
      </c>
      <c s="8" r="K501">
        <v>-9999</v>
      </c>
      <c t="s" s="8" r="L501">
        <v>4208</v>
      </c>
      <c s="8" r="M501">
        <v>0</v>
      </c>
      <c s="8" r="N501"/>
      <c s="8" r="O501"/>
      <c s="8" r="P501"/>
      <c s="8" r="Q501"/>
      <c s="8" r="R501"/>
      <c s="8" r="S501"/>
      <c s="8" r="T501"/>
      <c s="8" r="U501"/>
      <c t="s" s="69" r="V501">
        <v>4209</v>
      </c>
      <c s="8" r="W501"/>
      <c s="8" r="X501"/>
      <c s="8" r="Y501"/>
      <c s="8" r="Z501"/>
      <c s="8" r="AA501"/>
      <c s="8" r="AB501"/>
      <c s="8" r="AC501"/>
      <c s="8" r="AD501"/>
      <c s="8" r="AE501"/>
    </row>
    <row r="502">
      <c t="s" s="8" r="A502">
        <v>12</v>
      </c>
      <c t="s" s="8" r="B502">
        <v>4067</v>
      </c>
      <c t="s" s="8" r="C502">
        <v>4210</v>
      </c>
      <c t="s" s="55" r="D502">
        <v>4211</v>
      </c>
      <c t="str" s="8" r="E502">
        <v>cell_size_quantity_int16_m</v>
      </c>
      <c s="8" r="F502">
        <f>countif(E$8:E$24379,E502) - 1</f>
        <v>0</v>
      </c>
      <c t="s" s="8" r="G502">
        <v>2547</v>
      </c>
      <c t="s" s="8" r="H502">
        <v>2939</v>
      </c>
      <c s="8" r="I502"/>
      <c t="s" s="8" r="J502">
        <v>2954</v>
      </c>
      <c s="8" r="K502">
        <v>-9999</v>
      </c>
      <c t="s" s="8" r="L502">
        <v>4212</v>
      </c>
      <c s="8" r="M502">
        <v>0</v>
      </c>
      <c s="8" r="N502"/>
      <c s="8" r="O502"/>
      <c s="8" r="P502"/>
      <c s="8" r="Q502"/>
      <c s="8" r="R502"/>
      <c s="8" r="S502"/>
      <c s="8" r="T502"/>
      <c s="8" r="U502"/>
      <c t="s" s="69" r="V502">
        <v>4213</v>
      </c>
      <c s="8" r="W502"/>
      <c s="8" r="X502"/>
      <c s="8" r="Y502"/>
      <c s="8" r="Z502"/>
      <c s="8" r="AA502"/>
      <c s="8" r="AB502"/>
      <c s="8" r="AC502"/>
      <c s="8" r="AD502"/>
      <c s="8" r="AE502"/>
    </row>
    <row r="503">
      <c t="s" s="8" r="A503">
        <v>12</v>
      </c>
      <c t="s" s="8" r="B503">
        <v>4067</v>
      </c>
      <c t="s" s="8" r="C503">
        <v>4214</v>
      </c>
      <c t="s" s="55" r="D503">
        <v>4215</v>
      </c>
      <c t="str" s="8" r="E503">
        <v>measurement_interval_quantity_int16_s</v>
      </c>
      <c s="8" r="F503">
        <f>countif(E$8:E$24379,E503) - 1</f>
        <v>0</v>
      </c>
      <c t="s" s="8" r="G503">
        <v>2547</v>
      </c>
      <c t="s" s="8" r="H503">
        <v>2939</v>
      </c>
      <c s="8" r="I503"/>
      <c t="s" s="8" r="J503">
        <v>2668</v>
      </c>
      <c s="8" r="K503">
        <v>-9999</v>
      </c>
      <c t="s" s="8" r="L503">
        <v>4216</v>
      </c>
      <c s="8" r="M503">
        <v>0</v>
      </c>
      <c s="8" r="N503"/>
      <c s="8" r="O503"/>
      <c s="8" r="P503"/>
      <c s="8" r="Q503"/>
      <c s="8" r="R503"/>
      <c s="8" r="S503"/>
      <c s="8" r="T503"/>
      <c s="8" r="U503"/>
      <c t="s" s="69" r="V503">
        <v>4217</v>
      </c>
      <c s="8" r="W503"/>
      <c s="8" r="X503"/>
      <c s="8" r="Y503"/>
      <c s="8" r="Z503"/>
      <c s="8" r="AA503"/>
      <c s="8" r="AB503"/>
      <c s="8" r="AC503"/>
      <c s="8" r="AD503"/>
      <c s="8" r="AE503"/>
    </row>
    <row r="504">
      <c t="s" s="8" r="A504">
        <v>12</v>
      </c>
      <c t="s" s="8" r="B504">
        <v>4067</v>
      </c>
      <c t="s" s="8" r="C504">
        <v>4218</v>
      </c>
      <c t="s" s="55" r="D504">
        <v>4219</v>
      </c>
      <c t="str" s="8" r="E504">
        <v>deployment_name_array_quantity_str_1</v>
      </c>
      <c s="8" r="F504">
        <f>countif(E$8:E$24379,E504) - 1</f>
        <v>0</v>
      </c>
      <c t="s" s="8" r="G504">
        <v>2615</v>
      </c>
      <c t="s" s="8" r="H504">
        <v>2849</v>
      </c>
      <c s="8" r="I504"/>
      <c s="8" r="J504">
        <v>1</v>
      </c>
      <c t="s" s="8" r="K504">
        <v>2850</v>
      </c>
      <c t="s" s="8" r="L504">
        <v>4220</v>
      </c>
      <c s="8" r="M504">
        <v>0</v>
      </c>
      <c s="8" r="N504"/>
      <c s="8" r="O504"/>
      <c s="8" r="P504"/>
      <c s="8" r="Q504"/>
      <c s="8" r="R504"/>
      <c s="8" r="S504"/>
      <c s="8" r="T504"/>
      <c s="8" r="U504"/>
      <c t="s" s="69" r="V504">
        <v>4221</v>
      </c>
      <c s="8" r="W504"/>
      <c s="8" r="X504"/>
      <c s="8" r="Y504"/>
      <c s="8" r="Z504"/>
      <c s="8" r="AA504"/>
      <c s="8" r="AB504"/>
      <c s="8" r="AC504"/>
      <c s="8" r="AD504"/>
      <c s="8" r="AE504"/>
    </row>
    <row r="505">
      <c t="s" s="8" r="A505">
        <v>12</v>
      </c>
      <c t="s" s="8" r="B505">
        <v>4067</v>
      </c>
      <c t="s" s="8" r="C505">
        <v>4222</v>
      </c>
      <c t="s" s="55" r="D505">
        <v>4223</v>
      </c>
      <c t="str" s="8" r="E505">
        <v>wrap_moder_quantity_int16_1</v>
      </c>
      <c s="8" r="F505">
        <f>countif(E$8:E$24379,E505) - 1</f>
        <v>0</v>
      </c>
      <c t="s" s="8" r="G505">
        <v>2547</v>
      </c>
      <c t="s" s="8" r="H505">
        <v>2939</v>
      </c>
      <c s="8" r="I505"/>
      <c s="8" r="J505">
        <v>1</v>
      </c>
      <c s="8" r="K505">
        <v>-9999</v>
      </c>
      <c t="s" s="8" r="L505">
        <v>4224</v>
      </c>
      <c s="8" r="M505">
        <v>0</v>
      </c>
      <c s="8" r="N505"/>
      <c s="8" r="O505"/>
      <c s="8" r="P505"/>
      <c s="8" r="Q505"/>
      <c s="8" r="R505"/>
      <c s="8" r="S505"/>
      <c s="8" r="T505"/>
      <c s="8" r="U505"/>
      <c t="s" s="69" r="V505">
        <v>4225</v>
      </c>
      <c s="8" r="W505"/>
      <c s="8" r="X505"/>
      <c s="8" r="Y505"/>
      <c s="8" r="Z505"/>
      <c s="8" r="AA505"/>
      <c s="8" r="AB505"/>
      <c s="8" r="AC505"/>
      <c s="8" r="AD505"/>
      <c s="8" r="AE505"/>
    </row>
    <row r="506">
      <c t="s" s="8" r="A506">
        <v>12</v>
      </c>
      <c t="s" s="8" r="B506">
        <v>4067</v>
      </c>
      <c t="s" s="8" r="C506">
        <v>4226</v>
      </c>
      <c t="s" s="55" r="D506">
        <v>4227</v>
      </c>
      <c t="str" s="8" r="E506">
        <v>deployment_start_time_quantity_int8_1</v>
      </c>
      <c s="8" r="F506">
        <f>countif(E$8:E$24379,E506) - 1</f>
        <v>0</v>
      </c>
      <c t="s" s="8" r="G506">
        <v>2547</v>
      </c>
      <c t="s" s="8" r="H506">
        <v>2627</v>
      </c>
      <c s="8" r="I506"/>
      <c s="8" r="J506">
        <v>1</v>
      </c>
      <c s="8" r="K506">
        <v>-99</v>
      </c>
      <c t="s" s="8" r="L506">
        <v>4228</v>
      </c>
      <c s="8" r="M506">
        <v>0</v>
      </c>
      <c s="8" r="N506"/>
      <c s="8" r="O506"/>
      <c s="8" r="P506"/>
      <c s="8" r="Q506"/>
      <c s="8" r="R506"/>
      <c s="8" r="S506"/>
      <c s="8" r="T506"/>
      <c s="8" r="U506"/>
      <c t="s" s="69" r="V506">
        <v>4228</v>
      </c>
      <c s="8" r="W506"/>
      <c s="8" r="X506"/>
      <c s="8" r="Y506"/>
      <c s="8" r="Z506"/>
      <c s="8" r="AA506"/>
      <c s="8" r="AB506"/>
      <c s="8" r="AC506"/>
      <c s="8" r="AD506"/>
      <c s="8" r="AE506"/>
    </row>
    <row r="507">
      <c t="s" s="8" r="A507">
        <v>12</v>
      </c>
      <c t="s" s="8" r="B507">
        <v>4067</v>
      </c>
      <c t="s" s="8" r="C507">
        <v>4229</v>
      </c>
      <c t="s" s="55" r="D507">
        <v>4230</v>
      </c>
      <c t="str" s="8" r="E507">
        <v>diagnostics_interval_quantity_int32_s</v>
      </c>
      <c s="8" r="F507">
        <f>countif(E$8:E$24379,E507) - 1</f>
        <v>0</v>
      </c>
      <c t="s" s="8" r="G507">
        <v>2547</v>
      </c>
      <c t="s" s="8" r="H507">
        <v>2616</v>
      </c>
      <c s="8" r="I507"/>
      <c t="s" s="8" r="J507">
        <v>2668</v>
      </c>
      <c s="8" r="K507">
        <v>-9999</v>
      </c>
      <c t="s" s="8" r="L507">
        <v>4231</v>
      </c>
      <c s="8" r="M507">
        <v>0</v>
      </c>
      <c s="8" r="N507"/>
      <c s="8" r="O507"/>
      <c s="8" r="P507"/>
      <c s="8" r="Q507"/>
      <c s="8" r="R507"/>
      <c s="8" r="S507"/>
      <c s="8" r="T507"/>
      <c s="8" r="U507"/>
      <c t="s" s="69" r="V507">
        <v>4232</v>
      </c>
      <c s="8" r="W507"/>
      <c s="8" r="X507"/>
      <c s="8" r="Y507"/>
      <c s="8" r="Z507"/>
      <c s="8" r="AA507"/>
      <c s="8" r="AB507"/>
      <c s="8" r="AC507"/>
      <c s="8" r="AD507"/>
      <c s="8" r="AE507"/>
    </row>
    <row r="508">
      <c t="s" s="8" r="A508">
        <v>12</v>
      </c>
      <c t="s" s="8" r="B508">
        <v>4067</v>
      </c>
      <c t="s" s="8" r="C508">
        <v>4233</v>
      </c>
      <c t="s" s="55" r="D508">
        <v>4234</v>
      </c>
      <c t="str" s="8" r="E508">
        <v>use_specified_sound_speed_boolean_int8_1</v>
      </c>
      <c s="8" r="F508">
        <f>countif(E$8:E$24379,E508) - 1</f>
        <v>0</v>
      </c>
      <c t="s" s="8" r="G508">
        <v>2680</v>
      </c>
      <c t="s" s="8" r="H508">
        <v>2627</v>
      </c>
      <c s="8" r="I508"/>
      <c s="8" r="J508">
        <v>1</v>
      </c>
      <c s="8" r="K508">
        <v>-99</v>
      </c>
      <c t="s" s="8" r="L508">
        <v>4235</v>
      </c>
      <c s="8" r="M508">
        <v>0</v>
      </c>
      <c s="8" r="N508"/>
      <c s="8" r="O508"/>
      <c s="8" r="P508"/>
      <c s="8" r="Q508"/>
      <c s="8" r="R508"/>
      <c s="8" r="S508"/>
      <c s="8" r="T508"/>
      <c s="8" r="U508"/>
      <c t="s" s="69" r="V508">
        <v>4236</v>
      </c>
      <c s="8" r="W508"/>
      <c s="8" r="X508"/>
      <c s="8" r="Y508"/>
      <c s="8" r="Z508"/>
      <c s="8" r="AA508"/>
      <c s="8" r="AB508"/>
      <c s="8" r="AC508"/>
      <c s="8" r="AD508"/>
      <c s="8" r="AE508"/>
    </row>
    <row r="509">
      <c t="s" s="8" r="A509">
        <v>12</v>
      </c>
      <c t="s" s="8" r="B509">
        <v>4067</v>
      </c>
      <c t="s" s="8" r="C509">
        <v>4237</v>
      </c>
      <c t="s" s="55" r="D509">
        <v>4238</v>
      </c>
      <c t="str" s="8" r="E509">
        <v>diagnostics_mode_enable_boolean_int8_1</v>
      </c>
      <c s="8" r="F509">
        <f>countif(E$8:E$24379,E509) - 1</f>
        <v>0</v>
      </c>
      <c t="s" s="8" r="G509">
        <v>2680</v>
      </c>
      <c t="s" s="8" r="H509">
        <v>2627</v>
      </c>
      <c s="8" r="I509"/>
      <c s="8" r="J509">
        <v>1</v>
      </c>
      <c s="8" r="K509">
        <v>-99</v>
      </c>
      <c t="s" s="8" r="L509">
        <v>4239</v>
      </c>
      <c s="8" r="M509">
        <v>0</v>
      </c>
      <c s="8" r="N509"/>
      <c s="8" r="O509"/>
      <c s="8" r="P509"/>
      <c s="8" r="Q509"/>
      <c s="8" r="R509"/>
      <c s="8" r="S509"/>
      <c s="8" r="T509"/>
      <c s="8" r="U509"/>
      <c t="s" s="69" r="V509">
        <v>4240</v>
      </c>
      <c s="8" r="W509"/>
      <c s="8" r="X509"/>
      <c s="8" r="Y509"/>
      <c s="8" r="Z509"/>
      <c s="8" r="AA509"/>
      <c s="8" r="AB509"/>
      <c s="8" r="AC509"/>
      <c s="8" r="AD509"/>
      <c s="8" r="AE509"/>
    </row>
    <row r="510">
      <c t="s" s="8" r="A510">
        <v>12</v>
      </c>
      <c t="s" s="8" r="B510">
        <v>4067</v>
      </c>
      <c t="s" s="8" r="C510">
        <v>4241</v>
      </c>
      <c t="s" s="55" r="D510">
        <v>4242</v>
      </c>
      <c t="str" s="8" r="E510">
        <v>analog_output_enable_boolean_int8_1</v>
      </c>
      <c s="8" r="F510">
        <f>countif(E$8:E$24379,E510) - 1</f>
        <v>0</v>
      </c>
      <c t="s" s="8" r="G510">
        <v>2680</v>
      </c>
      <c t="s" s="8" r="H510">
        <v>2627</v>
      </c>
      <c s="8" r="I510"/>
      <c s="8" r="J510">
        <v>1</v>
      </c>
      <c s="8" r="K510">
        <v>-99</v>
      </c>
      <c t="s" s="8" r="L510">
        <v>4243</v>
      </c>
      <c s="8" r="M510">
        <v>0</v>
      </c>
      <c s="8" r="N510"/>
      <c s="8" r="O510"/>
      <c s="8" r="P510"/>
      <c s="8" r="Q510"/>
      <c s="8" r="R510"/>
      <c s="8" r="S510"/>
      <c s="8" r="T510"/>
      <c s="8" r="U510"/>
      <c t="s" s="69" r="V510">
        <v>4244</v>
      </c>
      <c s="8" r="W510"/>
      <c s="8" r="X510"/>
      <c s="8" r="Y510"/>
      <c s="8" r="Z510"/>
      <c s="8" r="AA510"/>
      <c s="8" r="AB510"/>
      <c s="8" r="AC510"/>
      <c s="8" r="AD510"/>
      <c s="8" r="AE510"/>
    </row>
    <row r="511">
      <c t="s" s="8" r="A511">
        <v>12</v>
      </c>
      <c t="s" s="8" r="B511">
        <v>4067</v>
      </c>
      <c t="s" s="8" r="C511">
        <v>4245</v>
      </c>
      <c t="s" s="55" r="D511">
        <v>4246</v>
      </c>
      <c t="str" s="8" r="E511">
        <v>output_format_nortek_category_int8_str_int8_1</v>
      </c>
      <c s="8" r="F511">
        <f>countif(E$8:E$24379,E511) - 1</f>
        <v>0</v>
      </c>
      <c t="s" s="8" r="G511">
        <v>2626</v>
      </c>
      <c t="s" s="8" r="H511">
        <v>2627</v>
      </c>
      <c t="s" s="8" r="I511">
        <v>4247</v>
      </c>
      <c s="8" r="J511">
        <v>1</v>
      </c>
      <c s="8" r="K511">
        <v>-99</v>
      </c>
      <c t="s" s="8" r="L511">
        <v>4248</v>
      </c>
      <c s="8" r="M511">
        <v>0</v>
      </c>
      <c s="8" r="N511"/>
      <c s="8" r="O511"/>
      <c s="8" r="P511"/>
      <c s="8" r="Q511"/>
      <c s="8" r="R511"/>
      <c s="8" r="S511"/>
      <c s="8" r="T511"/>
      <c s="8" r="U511"/>
      <c t="s" s="69" r="V511">
        <v>4249</v>
      </c>
      <c s="8" r="W511"/>
      <c s="8" r="X511"/>
      <c s="8" r="Y511"/>
      <c s="8" r="Z511"/>
      <c s="8" r="AA511"/>
      <c s="8" r="AB511"/>
      <c s="8" r="AC511"/>
      <c s="8" r="AD511"/>
      <c s="8" r="AE511"/>
    </row>
    <row r="512">
      <c t="s" s="8" r="A512">
        <v>12</v>
      </c>
      <c t="s" s="8" r="B512">
        <v>4067</v>
      </c>
      <c t="s" s="8" r="C512">
        <v>4250</v>
      </c>
      <c t="s" s="55" r="D512">
        <v>4251</v>
      </c>
      <c t="str" s="8" r="E512">
        <v>scaling_category_int8_str_int8_1</v>
      </c>
      <c s="8" r="F512">
        <f>countif(E$8:E$24379,E512) - 1</f>
        <v>0</v>
      </c>
      <c t="s" s="8" r="G512">
        <v>2626</v>
      </c>
      <c t="s" s="8" r="H512">
        <v>2627</v>
      </c>
      <c t="s" s="8" r="I512">
        <v>4252</v>
      </c>
      <c s="8" r="J512">
        <v>1</v>
      </c>
      <c s="8" r="K512">
        <v>-99</v>
      </c>
      <c t="s" s="8" r="L512">
        <v>4253</v>
      </c>
      <c s="8" r="M512">
        <v>0</v>
      </c>
      <c s="8" r="N512"/>
      <c s="8" r="O512"/>
      <c s="8" r="P512"/>
      <c s="8" r="Q512"/>
      <c s="8" r="R512"/>
      <c s="8" r="S512"/>
      <c s="8" r="T512"/>
      <c s="8" r="U512"/>
      <c t="s" s="69" r="V512">
        <v>4254</v>
      </c>
      <c s="8" r="W512"/>
      <c s="8" r="X512"/>
      <c s="8" r="Y512"/>
      <c s="8" r="Z512"/>
      <c s="8" r="AA512"/>
      <c s="8" r="AB512"/>
      <c s="8" r="AC512"/>
      <c s="8" r="AD512"/>
      <c s="8" r="AE512"/>
    </row>
    <row r="513">
      <c t="s" s="8" r="A513">
        <v>12</v>
      </c>
      <c t="s" s="8" r="B513">
        <v>4067</v>
      </c>
      <c t="s" s="8" r="C513">
        <v>4255</v>
      </c>
      <c t="s" s="55" r="D513">
        <v>4256</v>
      </c>
      <c t="str" s="8" r="E513">
        <v>serial_output_enable_boolean_int8_1</v>
      </c>
      <c s="8" r="F513">
        <f>countif(E$8:E$24379,E513) - 1</f>
        <v>0</v>
      </c>
      <c t="s" s="8" r="G513">
        <v>2680</v>
      </c>
      <c t="s" s="8" r="H513">
        <v>2627</v>
      </c>
      <c s="8" r="I513"/>
      <c s="8" r="J513">
        <v>1</v>
      </c>
      <c s="8" r="K513">
        <v>-99</v>
      </c>
      <c t="s" s="8" r="L513">
        <v>4257</v>
      </c>
      <c s="8" r="M513">
        <v>0</v>
      </c>
      <c s="8" r="N513"/>
      <c s="8" r="O513"/>
      <c s="8" r="P513"/>
      <c s="8" r="Q513"/>
      <c s="8" r="R513"/>
      <c s="8" r="S513"/>
      <c s="8" r="T513"/>
      <c s="8" r="U513"/>
      <c t="s" s="69" r="V513">
        <v>4258</v>
      </c>
      <c s="8" r="W513"/>
      <c s="8" r="X513"/>
      <c s="8" r="Y513"/>
      <c s="8" r="Z513"/>
      <c s="8" r="AA513"/>
      <c s="8" r="AB513"/>
      <c s="8" r="AC513"/>
      <c s="8" r="AD513"/>
      <c s="8" r="AE513"/>
    </row>
    <row r="514">
      <c t="s" s="8" r="A514">
        <v>12</v>
      </c>
      <c t="s" s="8" r="B514">
        <v>4067</v>
      </c>
      <c t="s" s="8" r="C514">
        <v>4259</v>
      </c>
      <c t="s" s="55" r="D514">
        <v>4260</v>
      </c>
      <c t="str" s="8" r="E514">
        <v>stage_enable_boolean_int8_1</v>
      </c>
      <c s="8" r="F514">
        <f>countif(E$8:E$24379,E514) - 1</f>
        <v>0</v>
      </c>
      <c t="s" s="8" r="G514">
        <v>2680</v>
      </c>
      <c t="s" s="8" r="H514">
        <v>2627</v>
      </c>
      <c s="8" r="I514"/>
      <c s="8" r="J514">
        <v>1</v>
      </c>
      <c s="8" r="K514">
        <v>-99</v>
      </c>
      <c t="s" s="8" r="L514">
        <v>4261</v>
      </c>
      <c s="8" r="M514">
        <v>0</v>
      </c>
      <c s="8" r="N514"/>
      <c s="8" r="O514"/>
      <c s="8" r="P514"/>
      <c s="8" r="Q514"/>
      <c s="8" r="R514"/>
      <c s="8" r="S514"/>
      <c s="8" r="T514"/>
      <c s="8" r="U514"/>
      <c t="s" s="69" r="V514">
        <v>4262</v>
      </c>
      <c s="8" r="W514"/>
      <c s="8" r="X514"/>
      <c s="8" r="Y514"/>
      <c s="8" r="Z514"/>
      <c s="8" r="AA514"/>
      <c s="8" r="AB514"/>
      <c s="8" r="AC514"/>
      <c s="8" r="AD514"/>
      <c s="8" r="AE514"/>
    </row>
    <row r="515">
      <c t="s" s="8" r="A515">
        <v>12</v>
      </c>
      <c t="s" s="8" r="B515">
        <v>4067</v>
      </c>
      <c t="s" s="8" r="C515">
        <v>4263</v>
      </c>
      <c t="s" s="55" r="D515">
        <v>4264</v>
      </c>
      <c t="str" s="8" r="E515">
        <v>analog_power_output_boolean_int8_1</v>
      </c>
      <c s="8" r="F515">
        <f>countif(E$8:E$24379,E515) - 1</f>
        <v>0</v>
      </c>
      <c t="s" s="8" r="G515">
        <v>2680</v>
      </c>
      <c t="s" s="8" r="H515">
        <v>2627</v>
      </c>
      <c s="8" r="I515"/>
      <c s="8" r="J515">
        <v>1</v>
      </c>
      <c s="8" r="K515">
        <v>-99</v>
      </c>
      <c t="s" s="8" r="L515">
        <v>4265</v>
      </c>
      <c s="8" r="M515">
        <v>0</v>
      </c>
      <c s="8" r="N515"/>
      <c s="8" r="O515"/>
      <c s="8" r="P515"/>
      <c s="8" r="Q515"/>
      <c s="8" r="R515"/>
      <c s="8" r="S515"/>
      <c s="8" r="T515"/>
      <c s="8" r="U515"/>
      <c t="s" s="69" r="V515">
        <v>4266</v>
      </c>
      <c s="8" r="W515"/>
      <c s="8" r="X515"/>
      <c s="8" r="Y515"/>
      <c s="8" r="Z515"/>
      <c s="8" r="AA515"/>
      <c s="8" r="AB515"/>
      <c s="8" r="AC515"/>
      <c s="8" r="AD515"/>
      <c s="8" r="AE515"/>
    </row>
    <row r="516">
      <c t="s" s="8" r="A516">
        <v>12</v>
      </c>
      <c t="s" s="8" r="B516">
        <v>4067</v>
      </c>
      <c t="s" s="8" r="C516">
        <v>4267</v>
      </c>
      <c t="s" s="55" r="D516">
        <v>4268</v>
      </c>
      <c t="str" s="8" r="E516">
        <v>sound_speed_adjust_factor_quantity_int16_m_s_1</v>
      </c>
      <c s="8" r="F516">
        <f>countif(E$8:E$24379,E516) - 1</f>
        <v>0</v>
      </c>
      <c t="s" s="8" r="G516">
        <v>2547</v>
      </c>
      <c t="s" s="8" r="H516">
        <v>2939</v>
      </c>
      <c s="8" r="I516"/>
      <c t="s" s="8" r="J516">
        <v>3991</v>
      </c>
      <c s="8" r="K516">
        <v>-9999</v>
      </c>
      <c t="s" s="8" r="L516">
        <v>4269</v>
      </c>
      <c s="8" r="M516">
        <v>0</v>
      </c>
      <c s="8" r="N516"/>
      <c s="8" r="O516"/>
      <c s="8" r="P516"/>
      <c s="8" r="Q516"/>
      <c s="8" r="R516"/>
      <c s="8" r="S516"/>
      <c s="8" r="T516"/>
      <c s="8" r="U516"/>
      <c t="s" s="69" r="V516">
        <v>4270</v>
      </c>
      <c s="8" r="W516"/>
      <c s="8" r="X516"/>
      <c s="8" r="Y516"/>
      <c s="8" r="Z516"/>
      <c s="8" r="AA516"/>
      <c s="8" r="AB516"/>
      <c s="8" r="AC516"/>
      <c s="8" r="AD516"/>
      <c s="8" r="AE516"/>
    </row>
    <row r="517">
      <c t="s" s="8" r="A517">
        <v>12</v>
      </c>
      <c t="s" s="8" r="B517">
        <v>4067</v>
      </c>
      <c t="s" s="8" r="C517">
        <v>4271</v>
      </c>
      <c t="s" s="55" r="D517">
        <v>4272</v>
      </c>
      <c t="str" s="8" r="E517">
        <v>number_diagnostics_samples_quantity_int16_1</v>
      </c>
      <c s="8" r="F517">
        <f>countif(E$8:E$24379,E517) - 1</f>
        <v>0</v>
      </c>
      <c t="s" s="8" r="G517">
        <v>2547</v>
      </c>
      <c t="s" s="8" r="H517">
        <v>2939</v>
      </c>
      <c s="8" r="I517"/>
      <c s="8" r="J517">
        <v>1</v>
      </c>
      <c s="8" r="K517">
        <v>-9999</v>
      </c>
      <c t="s" s="8" r="L517">
        <v>4273</v>
      </c>
      <c s="8" r="M517">
        <v>0</v>
      </c>
      <c s="8" r="N517"/>
      <c s="8" r="O517"/>
      <c s="8" r="P517"/>
      <c s="8" r="Q517"/>
      <c s="8" r="R517"/>
      <c s="8" r="S517"/>
      <c s="8" r="T517"/>
      <c s="8" r="U517"/>
      <c t="s" s="69" r="V517">
        <v>4274</v>
      </c>
      <c s="8" r="W517"/>
      <c s="8" r="X517"/>
      <c s="8" r="Y517"/>
      <c s="8" r="Z517"/>
      <c s="8" r="AA517"/>
      <c s="8" r="AB517"/>
      <c s="8" r="AC517"/>
      <c s="8" r="AD517"/>
      <c s="8" r="AE517"/>
    </row>
    <row r="518">
      <c t="s" s="8" r="A518">
        <v>12</v>
      </c>
      <c t="s" s="8" r="B518">
        <v>4067</v>
      </c>
      <c t="s" s="8" r="C518">
        <v>4275</v>
      </c>
      <c t="s" s="55" r="D518">
        <v>4276</v>
      </c>
      <c t="str" s="8" r="E518">
        <v>number_beams_per_cell_quantity_int16_1</v>
      </c>
      <c s="8" r="F518">
        <f>countif(E$8:E$24379,E518) - 1</f>
        <v>0</v>
      </c>
      <c t="s" s="8" r="G518">
        <v>2547</v>
      </c>
      <c t="s" s="8" r="H518">
        <v>2939</v>
      </c>
      <c s="8" r="I518"/>
      <c s="8" r="J518">
        <v>1</v>
      </c>
      <c s="8" r="K518">
        <v>-9999</v>
      </c>
      <c t="s" s="8" r="L518">
        <v>4277</v>
      </c>
      <c s="8" r="M518">
        <v>0</v>
      </c>
      <c s="8" r="N518"/>
      <c s="8" r="O518"/>
      <c s="8" r="P518"/>
      <c s="8" r="Q518"/>
      <c s="8" r="R518"/>
      <c s="8" r="S518"/>
      <c s="8" r="T518"/>
      <c s="8" r="U518"/>
      <c t="s" s="69" r="V518">
        <v>4278</v>
      </c>
      <c s="8" r="W518"/>
      <c s="8" r="X518"/>
      <c s="8" r="Y518"/>
      <c s="8" r="Z518"/>
      <c s="8" r="AA518"/>
      <c s="8" r="AB518"/>
      <c s="8" r="AC518"/>
      <c s="8" r="AD518"/>
      <c s="8" r="AE518"/>
    </row>
    <row r="519">
      <c t="s" s="8" r="A519">
        <v>12</v>
      </c>
      <c t="s" s="8" r="B519">
        <v>4067</v>
      </c>
      <c t="s" s="8" r="C519">
        <v>4279</v>
      </c>
      <c t="s" s="55" r="D519">
        <v>4280</v>
      </c>
      <c t="str" s="8" r="E519">
        <v>number_pings_diagnostic_quantity_int16_1</v>
      </c>
      <c s="8" r="F519">
        <f>countif(E$8:E$24379,E519) - 1</f>
        <v>0</v>
      </c>
      <c t="s" s="8" r="G519">
        <v>2547</v>
      </c>
      <c t="s" s="8" r="H519">
        <v>2939</v>
      </c>
      <c s="8" r="I519"/>
      <c s="8" r="J519">
        <v>1</v>
      </c>
      <c s="8" r="K519">
        <v>-9999</v>
      </c>
      <c t="s" s="8" r="L519">
        <v>4281</v>
      </c>
      <c s="8" r="M519">
        <v>0</v>
      </c>
      <c s="8" r="N519"/>
      <c s="8" r="O519"/>
      <c s="8" r="P519"/>
      <c s="8" r="Q519"/>
      <c s="8" r="R519"/>
      <c s="8" r="S519"/>
      <c s="8" r="T519"/>
      <c s="8" r="U519"/>
      <c t="s" s="69" r="V519">
        <v>4282</v>
      </c>
      <c s="8" r="W519"/>
      <c s="8" r="X519"/>
      <c s="8" r="Y519"/>
      <c s="8" r="Z519"/>
      <c s="8" r="AA519"/>
      <c s="8" r="AB519"/>
      <c s="8" r="AC519"/>
      <c s="8" r="AD519"/>
      <c s="8" r="AE519"/>
    </row>
    <row r="520">
      <c t="s" s="8" r="A520">
        <v>12</v>
      </c>
      <c t="s" s="8" r="B520">
        <v>4067</v>
      </c>
      <c t="s" s="8" r="C520">
        <v>4283</v>
      </c>
      <c t="s" s="55" r="D520">
        <v>4284</v>
      </c>
      <c t="str" s="8" r="E520">
        <v>use_dsp_filter_boolean_int8_1</v>
      </c>
      <c s="8" r="F520">
        <f>countif(E$8:E$24379,E520) - 1</f>
        <v>0</v>
      </c>
      <c t="s" s="8" r="G520">
        <v>2680</v>
      </c>
      <c t="s" s="8" r="H520">
        <v>2627</v>
      </c>
      <c s="8" r="I520"/>
      <c s="8" r="J520">
        <v>1</v>
      </c>
      <c s="8" r="K520">
        <v>-99</v>
      </c>
      <c t="s" s="8" r="L520">
        <v>4285</v>
      </c>
      <c s="8" r="M520">
        <v>0</v>
      </c>
      <c s="8" r="N520"/>
      <c s="8" r="O520"/>
      <c s="8" r="P520"/>
      <c s="8" r="Q520"/>
      <c s="8" r="R520"/>
      <c s="8" r="S520"/>
      <c s="8" r="T520"/>
      <c s="8" r="U520"/>
      <c t="s" s="69" r="V520">
        <v>4286</v>
      </c>
      <c s="8" r="W520"/>
      <c s="8" r="X520"/>
      <c s="8" r="Y520"/>
      <c s="8" r="Z520"/>
      <c s="8" r="AA520"/>
      <c s="8" r="AB520"/>
      <c s="8" r="AC520"/>
      <c s="8" r="AD520"/>
      <c s="8" r="AE520"/>
    </row>
    <row r="521">
      <c t="s" s="8" r="A521">
        <v>12</v>
      </c>
      <c t="s" s="8" r="B521">
        <v>4067</v>
      </c>
      <c t="s" s="8" r="C521">
        <v>4287</v>
      </c>
      <c t="s" s="55" r="D521">
        <v>4288</v>
      </c>
      <c t="str" s="8" r="E521">
        <v>filter_data_output_category_int8_str_int8_1</v>
      </c>
      <c s="8" r="F521">
        <f>countif(E$8:E$24379,E521) - 1</f>
        <v>0</v>
      </c>
      <c t="s" s="8" r="G521">
        <v>2626</v>
      </c>
      <c t="s" s="8" r="H521">
        <v>2627</v>
      </c>
      <c t="s" s="8" r="I521">
        <v>4289</v>
      </c>
      <c s="8" r="J521">
        <v>1</v>
      </c>
      <c s="8" r="K521">
        <v>-99</v>
      </c>
      <c t="s" s="8" r="L521">
        <v>4290</v>
      </c>
      <c s="8" r="M521">
        <v>0</v>
      </c>
      <c s="8" r="N521"/>
      <c s="8" r="O521"/>
      <c s="8" r="P521"/>
      <c s="8" r="Q521"/>
      <c s="8" r="R521"/>
      <c s="8" r="S521"/>
      <c s="8" r="T521"/>
      <c s="8" r="U521"/>
      <c t="s" s="69" r="V521">
        <v>4291</v>
      </c>
      <c s="8" r="W521"/>
      <c s="8" r="X521"/>
      <c s="8" r="Y521"/>
      <c s="8" r="Z521"/>
      <c s="8" r="AA521"/>
      <c s="8" r="AB521"/>
      <c s="8" r="AC521"/>
      <c s="8" r="AD521"/>
      <c s="8" r="AE521"/>
    </row>
    <row r="522">
      <c t="s" s="8" r="A522">
        <v>12</v>
      </c>
      <c t="s" s="8" r="B522">
        <v>4067</v>
      </c>
      <c t="s" s="8" r="C522">
        <v>4292</v>
      </c>
      <c t="s" s="55" r="D522">
        <v>4293</v>
      </c>
      <c t="str" s="8" r="E522">
        <v>analog_input_address_quantity_int16_1</v>
      </c>
      <c s="8" r="F522">
        <f>countif(E$8:E$24379,E522) - 1</f>
        <v>0</v>
      </c>
      <c t="s" s="8" r="G522">
        <v>2547</v>
      </c>
      <c t="s" s="8" r="H522">
        <v>2939</v>
      </c>
      <c s="8" r="I522"/>
      <c s="8" r="J522">
        <v>1</v>
      </c>
      <c s="8" r="K522">
        <v>-9999</v>
      </c>
      <c t="s" s="8" r="L522">
        <v>4294</v>
      </c>
      <c s="8" r="M522">
        <v>0</v>
      </c>
      <c s="8" r="N522"/>
      <c s="8" r="O522"/>
      <c s="8" r="P522"/>
      <c s="8" r="Q522"/>
      <c s="8" r="R522"/>
      <c s="8" r="S522"/>
      <c s="8" r="T522"/>
      <c s="8" r="U522"/>
      <c t="s" s="69" r="V522">
        <v>4294</v>
      </c>
      <c s="8" r="W522"/>
      <c s="8" r="X522"/>
      <c s="8" r="Y522"/>
      <c s="8" r="Z522"/>
      <c s="8" r="AA522"/>
      <c s="8" r="AB522"/>
      <c s="8" r="AC522"/>
      <c s="8" r="AD522"/>
      <c s="8" r="AE522"/>
    </row>
    <row r="523">
      <c t="s" s="8" r="A523">
        <v>12</v>
      </c>
      <c t="s" s="8" r="B523">
        <v>4067</v>
      </c>
      <c t="s" s="8" r="C523">
        <v>4295</v>
      </c>
      <c t="s" s="55" r="D523">
        <v>4296</v>
      </c>
      <c t="str" s="8" r="E523">
        <v>software_version_quantity_int16_1</v>
      </c>
      <c s="8" r="F523">
        <f>countif(E$8:E$24379,E523) - 1</f>
        <v>0</v>
      </c>
      <c t="s" s="8" r="G523">
        <v>2547</v>
      </c>
      <c t="s" s="8" r="H523">
        <v>2939</v>
      </c>
      <c s="8" r="I523"/>
      <c s="8" r="J523">
        <v>1</v>
      </c>
      <c s="8" r="K523">
        <v>-9999</v>
      </c>
      <c t="s" s="8" r="L523">
        <v>4297</v>
      </c>
      <c s="8" r="M523">
        <v>0</v>
      </c>
      <c s="8" r="N523"/>
      <c s="8" r="O523"/>
      <c s="8" r="P523"/>
      <c s="8" r="Q523"/>
      <c s="8" r="R523"/>
      <c s="8" r="S523"/>
      <c s="8" r="T523"/>
      <c s="8" r="U523"/>
      <c t="s" s="69" r="V523">
        <v>4297</v>
      </c>
      <c s="8" r="W523"/>
      <c s="8" r="X523"/>
      <c s="8" r="Y523"/>
      <c s="8" r="Z523"/>
      <c s="8" r="AA523"/>
      <c s="8" r="AB523"/>
      <c s="8" r="AC523"/>
      <c s="8" r="AD523"/>
      <c s="8" r="AE523"/>
    </row>
    <row r="524">
      <c t="s" s="8" r="A524">
        <v>12</v>
      </c>
      <c t="s" s="8" r="B524">
        <v>4067</v>
      </c>
      <c t="s" s="8" r="C524">
        <v>4298</v>
      </c>
      <c t="s" s="55" r="D524">
        <v>4299</v>
      </c>
      <c t="str" s="8" r="E524">
        <v>velocity_adjustment_factor_array_quantity_str_1</v>
      </c>
      <c s="8" r="F524">
        <f>countif(E$8:E$24379,E524) - 1</f>
        <v>0</v>
      </c>
      <c t="s" s="8" r="G524">
        <v>2615</v>
      </c>
      <c t="s" s="8" r="H524">
        <v>2849</v>
      </c>
      <c s="8" r="I524"/>
      <c s="8" r="J524">
        <v>1</v>
      </c>
      <c s="8" r="K524">
        <v>-9999</v>
      </c>
      <c t="s" s="8" r="L524">
        <v>4300</v>
      </c>
      <c s="8" r="M524">
        <v>0</v>
      </c>
      <c s="8" r="N524"/>
      <c s="8" r="O524"/>
      <c s="8" r="P524"/>
      <c s="8" r="Q524"/>
      <c s="8" r="R524"/>
      <c s="8" r="S524"/>
      <c s="8" r="T524"/>
      <c s="8" r="U524"/>
      <c t="s" s="69" r="V524">
        <v>4301</v>
      </c>
      <c s="8" r="W524"/>
      <c s="8" r="X524"/>
      <c s="8" r="Y524"/>
      <c s="8" r="Z524"/>
      <c s="8" r="AA524"/>
      <c s="8" r="AB524"/>
      <c s="8" r="AC524"/>
      <c s="8" r="AD524"/>
      <c s="8" r="AE524"/>
    </row>
    <row r="525">
      <c t="s" s="8" r="A525">
        <v>12</v>
      </c>
      <c t="s" s="8" r="B525">
        <v>4067</v>
      </c>
      <c t="s" s="8" r="C525">
        <v>4302</v>
      </c>
      <c t="s" s="55" r="D525">
        <v>4303</v>
      </c>
      <c t="str" s="8" r="E525">
        <v>file_comments_array_quantity_str_1</v>
      </c>
      <c s="8" r="F525">
        <f>countif(E$8:E$24379,E525) - 1</f>
        <v>0</v>
      </c>
      <c t="s" s="8" r="G525">
        <v>2615</v>
      </c>
      <c t="s" s="8" r="H525">
        <v>2849</v>
      </c>
      <c s="8" r="I525"/>
      <c s="8" r="J525">
        <v>1</v>
      </c>
      <c t="s" s="8" r="K525">
        <v>2850</v>
      </c>
      <c t="s" s="8" r="L525">
        <v>4304</v>
      </c>
      <c s="8" r="M525">
        <v>0</v>
      </c>
      <c s="8" r="N525"/>
      <c s="8" r="O525"/>
      <c s="8" r="P525"/>
      <c s="8" r="Q525"/>
      <c s="8" r="R525"/>
      <c s="8" r="S525"/>
      <c s="8" r="T525"/>
      <c s="8" r="U525"/>
      <c t="s" s="69" r="V525">
        <v>4304</v>
      </c>
      <c s="8" r="W525"/>
      <c s="8" r="X525"/>
      <c s="8" r="Y525"/>
      <c s="8" r="Z525"/>
      <c s="8" r="AA525"/>
      <c s="8" r="AB525"/>
      <c s="8" r="AC525"/>
      <c s="8" r="AD525"/>
      <c s="8" r="AE525"/>
    </row>
    <row r="526">
      <c t="s" s="8" r="A526">
        <v>12</v>
      </c>
      <c t="s" s="8" r="B526">
        <v>4067</v>
      </c>
      <c t="s" s="8" r="C526">
        <v>4305</v>
      </c>
      <c t="s" s="55" r="D526">
        <v>4306</v>
      </c>
      <c t="str" s="8" r="E526">
        <v>wave_data_rate_category_int8_str_int8_Hz</v>
      </c>
      <c s="8" r="F526">
        <f>countif(E$8:E$24379,E526) - 1</f>
        <v>0</v>
      </c>
      <c t="s" s="8" r="G526">
        <v>2626</v>
      </c>
      <c t="s" s="8" r="H526">
        <v>2627</v>
      </c>
      <c t="s" s="8" r="I526">
        <v>4307</v>
      </c>
      <c t="s" s="8" r="J526">
        <v>2935</v>
      </c>
      <c s="8" r="K526">
        <v>-99</v>
      </c>
      <c t="s" s="8" r="L526">
        <v>4308</v>
      </c>
      <c s="8" r="M526">
        <v>0</v>
      </c>
      <c s="8" r="N526"/>
      <c s="8" r="O526"/>
      <c s="8" r="P526"/>
      <c s="8" r="Q526"/>
      <c s="8" r="R526"/>
      <c s="8" r="S526"/>
      <c s="8" r="T526"/>
      <c s="8" r="U526"/>
      <c t="s" s="69" r="V526">
        <v>4309</v>
      </c>
      <c s="8" r="W526"/>
      <c s="8" r="X526"/>
      <c s="8" r="Y526"/>
      <c s="8" r="Z526"/>
      <c s="8" r="AA526"/>
      <c s="8" r="AB526"/>
      <c s="8" r="AC526"/>
      <c s="8" r="AD526"/>
      <c s="8" r="AE526"/>
    </row>
    <row r="527">
      <c t="s" s="8" r="A527">
        <v>12</v>
      </c>
      <c t="s" s="8" r="B527">
        <v>4067</v>
      </c>
      <c t="s" s="8" r="C527">
        <v>4310</v>
      </c>
      <c t="s" s="55" r="D527">
        <v>4311</v>
      </c>
      <c t="str" s="8" r="E527">
        <v>wave_cell_position_category_int8_str_int8_1</v>
      </c>
      <c s="8" r="F527">
        <f>countif(E$8:E$24379,E527) - 1</f>
        <v>0</v>
      </c>
      <c t="s" s="8" r="G527">
        <v>2626</v>
      </c>
      <c t="s" s="8" r="H527">
        <v>2627</v>
      </c>
      <c t="s" s="8" r="I527">
        <v>4312</v>
      </c>
      <c s="8" r="J527">
        <v>1</v>
      </c>
      <c s="8" r="K527">
        <v>-99</v>
      </c>
      <c t="s" s="8" r="L527">
        <v>4313</v>
      </c>
      <c s="8" r="M527">
        <v>0</v>
      </c>
      <c s="8" r="N527"/>
      <c s="8" r="O527"/>
      <c s="8" r="P527"/>
      <c s="8" r="Q527"/>
      <c s="8" r="R527"/>
      <c s="8" r="S527"/>
      <c s="8" r="T527"/>
      <c s="8" r="U527"/>
      <c t="s" s="69" r="V527">
        <v>4314</v>
      </c>
      <c s="8" r="W527"/>
      <c s="8" r="X527"/>
      <c s="8" r="Y527"/>
      <c s="8" r="Z527"/>
      <c s="8" r="AA527"/>
      <c s="8" r="AB527"/>
      <c s="8" r="AC527"/>
      <c s="8" r="AD527"/>
      <c s="8" r="AE527"/>
    </row>
    <row r="528">
      <c t="s" s="8" r="A528">
        <v>12</v>
      </c>
      <c t="s" s="8" r="B528">
        <v>4067</v>
      </c>
      <c t="s" s="8" r="C528">
        <v>4315</v>
      </c>
      <c t="s" s="55" r="D528">
        <v>4316</v>
      </c>
      <c t="str" s="8" r="E528">
        <v>dynamic_position_type_category_int8_str_int8_1</v>
      </c>
      <c s="8" r="F528">
        <f>countif(E$8:E$24379,E528) - 1</f>
        <v>0</v>
      </c>
      <c t="s" s="8" r="G528">
        <v>2626</v>
      </c>
      <c t="s" s="8" r="H528">
        <v>2627</v>
      </c>
      <c t="s" s="8" r="I528">
        <v>4317</v>
      </c>
      <c s="8" r="J528">
        <v>1</v>
      </c>
      <c s="8" r="K528">
        <v>-99</v>
      </c>
      <c t="s" s="8" r="L528">
        <v>4318</v>
      </c>
      <c s="8" r="M528">
        <v>0</v>
      </c>
      <c s="8" r="N528"/>
      <c s="8" r="O528"/>
      <c s="8" r="P528"/>
      <c s="8" r="Q528"/>
      <c s="8" r="R528"/>
      <c s="8" r="S528"/>
      <c s="8" r="T528"/>
      <c s="8" r="U528"/>
      <c t="s" s="69" r="V528">
        <v>4319</v>
      </c>
      <c s="8" r="W528"/>
      <c s="8" r="X528"/>
      <c s="8" r="Y528"/>
      <c s="8" r="Z528"/>
      <c s="8" r="AA528"/>
      <c s="8" r="AB528"/>
      <c s="8" r="AC528"/>
      <c s="8" r="AD528"/>
      <c s="8" r="AE528"/>
    </row>
    <row r="529">
      <c t="s" s="8" r="A529">
        <v>12</v>
      </c>
      <c t="s" s="8" r="B529">
        <v>4067</v>
      </c>
      <c t="s" s="8" r="C529">
        <v>4320</v>
      </c>
      <c t="s" s="55" r="D529">
        <v>4321</v>
      </c>
      <c t="str" s="8" r="E529">
        <v>percent_wave_cell_position_quantity_int16_1</v>
      </c>
      <c s="8" r="F529">
        <f>countif(E$8:E$24379,E529) - 1</f>
        <v>0</v>
      </c>
      <c t="s" s="8" r="G529">
        <v>2547</v>
      </c>
      <c t="s" s="8" r="H529">
        <v>2939</v>
      </c>
      <c s="8" r="I529"/>
      <c s="8" r="J529">
        <v>1</v>
      </c>
      <c s="8" r="K529">
        <v>-9999</v>
      </c>
      <c t="s" s="8" r="L529">
        <v>4322</v>
      </c>
      <c s="8" r="M529">
        <v>0</v>
      </c>
      <c s="8" r="N529"/>
      <c s="8" r="O529"/>
      <c s="8" r="P529"/>
      <c s="8" r="Q529"/>
      <c s="8" r="R529"/>
      <c s="8" r="S529"/>
      <c s="8" r="T529"/>
      <c s="8" r="U529"/>
      <c t="s" s="69" r="V529">
        <v>4323</v>
      </c>
      <c s="8" r="W529"/>
      <c s="8" r="X529"/>
      <c s="8" r="Y529"/>
      <c s="8" r="Z529"/>
      <c s="8" r="AA529"/>
      <c s="8" r="AB529"/>
      <c s="8" r="AC529"/>
      <c s="8" r="AD529"/>
      <c s="8" r="AE529"/>
    </row>
    <row r="530">
      <c t="s" s="8" r="A530">
        <v>12</v>
      </c>
      <c t="s" s="8" r="B530">
        <v>4067</v>
      </c>
      <c t="s" s="8" r="C530">
        <v>4324</v>
      </c>
      <c t="s" s="55" r="D530">
        <v>4325</v>
      </c>
      <c t="str" s="8" r="E530">
        <v>wave_transmit_pulse_quantity_int16_1</v>
      </c>
      <c s="8" r="F530">
        <f>countif(E$8:E$24379,E530) - 1</f>
        <v>0</v>
      </c>
      <c t="s" s="8" r="G530">
        <v>2547</v>
      </c>
      <c t="s" s="8" r="H530">
        <v>2939</v>
      </c>
      <c s="8" r="I530"/>
      <c s="8" r="J530">
        <v>1</v>
      </c>
      <c s="8" r="K530">
        <v>-9999</v>
      </c>
      <c t="s" s="8" r="L530">
        <v>4326</v>
      </c>
      <c s="8" r="M530">
        <v>0</v>
      </c>
      <c s="8" r="N530"/>
      <c s="8" r="O530"/>
      <c s="8" r="P530"/>
      <c s="8" r="Q530"/>
      <c s="8" r="R530"/>
      <c s="8" r="S530"/>
      <c s="8" r="T530"/>
      <c s="8" r="U530"/>
      <c t="s" s="69" r="V530">
        <v>4326</v>
      </c>
      <c s="8" r="W530"/>
      <c s="8" r="X530"/>
      <c s="8" r="Y530"/>
      <c s="8" r="Z530"/>
      <c s="8" r="AA530"/>
      <c s="8" r="AB530"/>
      <c s="8" r="AC530"/>
      <c s="8" r="AD530"/>
      <c s="8" r="AE530"/>
    </row>
    <row r="531">
      <c t="s" s="8" r="A531">
        <v>12</v>
      </c>
      <c t="s" s="8" r="B531">
        <v>4067</v>
      </c>
      <c t="s" s="8" r="C531">
        <v>4327</v>
      </c>
      <c t="s" s="55" r="D531">
        <v>4328</v>
      </c>
      <c t="str" s="8" r="E531">
        <v>fixed_wave_blanking_distance_quantity_int16_counts</v>
      </c>
      <c s="8" r="F531">
        <f>countif(E$8:E$24379,E531) - 1</f>
        <v>0</v>
      </c>
      <c t="s" s="8" r="G531">
        <v>2547</v>
      </c>
      <c t="s" s="8" r="H531">
        <v>2939</v>
      </c>
      <c s="8" r="I531"/>
      <c t="s" s="8" r="J531">
        <v>2618</v>
      </c>
      <c s="8" r="K531">
        <v>-9999</v>
      </c>
      <c t="s" s="8" r="L531">
        <v>4329</v>
      </c>
      <c s="8" r="M531">
        <v>0</v>
      </c>
      <c s="8" r="N531"/>
      <c s="8" r="O531"/>
      <c s="8" r="P531"/>
      <c s="8" r="Q531"/>
      <c s="8" r="R531"/>
      <c s="8" r="S531"/>
      <c s="8" r="T531"/>
      <c s="8" r="U531"/>
      <c t="s" s="69" r="V531">
        <v>4330</v>
      </c>
      <c s="8" r="W531"/>
      <c s="8" r="X531"/>
      <c s="8" r="Y531"/>
      <c s="8" r="Z531"/>
      <c s="8" r="AA531"/>
      <c s="8" r="AB531"/>
      <c s="8" r="AC531"/>
      <c s="8" r="AD531"/>
      <c s="8" r="AE531"/>
    </row>
    <row r="532">
      <c t="s" s="8" r="A532">
        <v>12</v>
      </c>
      <c t="s" s="8" r="B532">
        <v>4067</v>
      </c>
      <c t="s" s="8" r="C532">
        <v>4331</v>
      </c>
      <c t="s" s="55" r="D532">
        <v>4332</v>
      </c>
      <c t="str" s="8" r="E532">
        <v>wave_measurement_cell_size_quantity_int16_m</v>
      </c>
      <c s="8" r="F532">
        <f>countif(E$8:E$24379,E532) - 1</f>
        <v>0</v>
      </c>
      <c t="s" s="8" r="G532">
        <v>2547</v>
      </c>
      <c t="s" s="8" r="H532">
        <v>2939</v>
      </c>
      <c s="8" r="I532"/>
      <c t="s" s="8" r="J532">
        <v>2954</v>
      </c>
      <c s="8" r="K532">
        <v>-9999</v>
      </c>
      <c t="s" s="8" r="L532">
        <v>4333</v>
      </c>
      <c s="8" r="M532">
        <v>0</v>
      </c>
      <c s="8" r="N532"/>
      <c s="8" r="O532"/>
      <c s="8" r="P532"/>
      <c s="8" r="Q532"/>
      <c s="8" r="R532"/>
      <c s="8" r="S532"/>
      <c s="8" r="T532"/>
      <c s="8" r="U532"/>
      <c t="s" s="69" r="V532">
        <v>4334</v>
      </c>
      <c s="8" r="W532"/>
      <c s="8" r="X532"/>
      <c s="8" r="Y532"/>
      <c s="8" r="Z532"/>
      <c s="8" r="AA532"/>
      <c s="8" r="AB532"/>
      <c s="8" r="AC532"/>
      <c s="8" r="AD532"/>
      <c s="8" r="AE532"/>
    </row>
    <row r="533">
      <c t="s" s="8" r="A533">
        <v>12</v>
      </c>
      <c t="s" s="8" r="B533">
        <v>4067</v>
      </c>
      <c t="s" s="8" r="C533">
        <v>4335</v>
      </c>
      <c t="s" s="55" r="D533">
        <v>4336</v>
      </c>
      <c t="str" s="8" r="E533">
        <v>number_diagnostics_per_wave_quantity_int16_1</v>
      </c>
      <c s="8" r="F533">
        <f>countif(E$8:E$24379,E533) - 1</f>
        <v>0</v>
      </c>
      <c t="s" s="8" r="G533">
        <v>2547</v>
      </c>
      <c t="s" s="8" r="H533">
        <v>2939</v>
      </c>
      <c s="8" r="I533"/>
      <c s="8" r="J533">
        <v>1</v>
      </c>
      <c s="8" r="K533">
        <v>-9999</v>
      </c>
      <c t="s" s="8" r="L533">
        <v>4337</v>
      </c>
      <c s="8" r="M533">
        <v>0</v>
      </c>
      <c s="8" r="N533"/>
      <c s="8" r="O533"/>
      <c s="8" r="P533"/>
      <c s="8" r="Q533"/>
      <c s="8" r="R533"/>
      <c s="8" r="S533"/>
      <c s="8" r="T533"/>
      <c s="8" r="U533"/>
      <c t="s" s="69" r="V533">
        <v>4338</v>
      </c>
      <c s="8" r="W533"/>
      <c s="8" r="X533"/>
      <c s="8" r="Y533"/>
      <c s="8" r="Z533"/>
      <c s="8" r="AA533"/>
      <c s="8" r="AB533"/>
      <c s="8" r="AC533"/>
      <c s="8" r="AD533"/>
      <c s="8" r="AE533"/>
    </row>
    <row r="534">
      <c t="s" s="8" r="A534">
        <v>12</v>
      </c>
      <c t="s" s="8" r="B534">
        <v>4067</v>
      </c>
      <c t="s" s="8" r="C534">
        <v>4339</v>
      </c>
      <c t="s" s="55" r="D534">
        <v>4340</v>
      </c>
      <c t="str" s="8" r="E534">
        <v>number_samples_per_burst_quantity_int16_1</v>
      </c>
      <c s="8" r="F534">
        <f>countif(E$8:E$24379,E534) - 1</f>
        <v>0</v>
      </c>
      <c t="s" s="8" r="G534">
        <v>2547</v>
      </c>
      <c t="s" s="8" r="H534">
        <v>2939</v>
      </c>
      <c s="8" r="I534"/>
      <c s="8" r="J534">
        <v>1</v>
      </c>
      <c s="8" r="K534">
        <v>-9999</v>
      </c>
      <c t="s" s="8" r="L534">
        <v>4341</v>
      </c>
      <c s="8" r="M534">
        <v>0</v>
      </c>
      <c s="8" r="N534"/>
      <c s="8" r="O534"/>
      <c s="8" r="P534"/>
      <c s="8" r="Q534"/>
      <c s="8" r="R534"/>
      <c s="8" r="S534"/>
      <c s="8" r="T534"/>
      <c s="8" r="U534"/>
      <c t="s" s="69" r="V534">
        <v>4342</v>
      </c>
      <c s="8" r="W534"/>
      <c s="8" r="X534"/>
      <c s="8" r="Y534"/>
      <c s="8" r="Z534"/>
      <c s="8" r="AA534"/>
      <c s="8" r="AB534"/>
      <c s="8" r="AC534"/>
      <c s="8" r="AD534"/>
      <c s="8" r="AE534"/>
    </row>
    <row r="535">
      <c t="s" s="8" r="A535">
        <v>12</v>
      </c>
      <c t="s" s="8" r="B535">
        <v>4067</v>
      </c>
      <c t="s" s="8" r="C535">
        <v>4343</v>
      </c>
      <c t="s" s="55" r="D535">
        <v>4344</v>
      </c>
      <c t="str" s="8" r="E535">
        <v>analog_scale_factor_quantity_int16_1</v>
      </c>
      <c s="8" r="F535">
        <f>countif(E$8:E$24379,E535) - 1</f>
        <v>0</v>
      </c>
      <c t="s" s="8" r="G535">
        <v>2547</v>
      </c>
      <c t="s" s="8" r="H535">
        <v>2939</v>
      </c>
      <c s="8" r="I535"/>
      <c s="8" r="J535">
        <v>1</v>
      </c>
      <c s="8" r="K535">
        <v>-9999</v>
      </c>
      <c t="s" s="8" r="L535">
        <v>4345</v>
      </c>
      <c s="8" r="M535">
        <v>0</v>
      </c>
      <c s="8" r="N535"/>
      <c s="8" r="O535"/>
      <c s="8" r="P535"/>
      <c s="8" r="Q535"/>
      <c s="8" r="R535"/>
      <c s="8" r="S535"/>
      <c s="8" r="T535"/>
      <c s="8" r="U535"/>
      <c t="s" s="69" r="V535">
        <v>4346</v>
      </c>
      <c s="8" r="W535"/>
      <c s="8" r="X535"/>
      <c s="8" r="Y535"/>
      <c s="8" r="Z535"/>
      <c s="8" r="AA535"/>
      <c s="8" r="AB535"/>
      <c s="8" r="AC535"/>
      <c s="8" r="AD535"/>
      <c s="8" r="AE535"/>
    </row>
    <row r="536">
      <c t="s" s="8" r="A536">
        <v>12</v>
      </c>
      <c t="s" s="8" r="B536">
        <v>4067</v>
      </c>
      <c t="s" s="8" r="C536">
        <v>4347</v>
      </c>
      <c t="s" s="55" r="D536">
        <v>4348</v>
      </c>
      <c t="str" s="8" r="E536">
        <v>correlation_threshold_quantity_int16_1</v>
      </c>
      <c s="8" r="F536">
        <f>countif(E$8:E$24379,E536) - 1</f>
        <v>0</v>
      </c>
      <c t="s" s="8" r="G536">
        <v>2547</v>
      </c>
      <c t="s" s="8" r="H536">
        <v>2939</v>
      </c>
      <c s="8" r="I536"/>
      <c s="8" r="J536">
        <v>1</v>
      </c>
      <c s="8" r="K536">
        <v>-9999</v>
      </c>
      <c t="s" s="8" r="L536">
        <v>4349</v>
      </c>
      <c s="8" r="M536">
        <v>0</v>
      </c>
      <c s="8" r="N536"/>
      <c s="8" r="O536"/>
      <c s="8" r="P536"/>
      <c s="8" r="Q536"/>
      <c s="8" r="R536"/>
      <c s="8" r="S536"/>
      <c s="8" r="T536"/>
      <c s="8" r="U536"/>
      <c t="s" s="69" r="V536">
        <v>4350</v>
      </c>
      <c s="8" r="W536"/>
      <c s="8" r="X536"/>
      <c s="8" r="Y536"/>
      <c s="8" r="Z536"/>
      <c s="8" r="AA536"/>
      <c s="8" r="AB536"/>
      <c s="8" r="AC536"/>
      <c s="8" r="AD536"/>
      <c s="8" r="AE536"/>
    </row>
    <row r="537">
      <c t="s" s="8" r="A537">
        <v>12</v>
      </c>
      <c t="s" s="8" r="B537">
        <v>4067</v>
      </c>
      <c t="s" s="8" r="C537">
        <v>4351</v>
      </c>
      <c t="s" s="55" r="D537">
        <v>4352</v>
      </c>
      <c t="str" s="8" r="E537">
        <v>filter_constants_array_quantity_str_1</v>
      </c>
      <c s="8" r="F537">
        <f>countif(E$8:E$24379,E537) - 1</f>
        <v>0</v>
      </c>
      <c t="s" s="8" r="G537">
        <v>2615</v>
      </c>
      <c t="s" s="8" r="H537">
        <v>2849</v>
      </c>
      <c s="8" r="I537"/>
      <c s="8" r="J537">
        <v>1</v>
      </c>
      <c s="8" r="K537">
        <v>-9999</v>
      </c>
      <c t="s" s="8" r="L537">
        <v>4353</v>
      </c>
      <c s="8" r="M537">
        <v>0</v>
      </c>
      <c s="8" r="N537"/>
      <c s="8" r="O537"/>
      <c s="8" r="P537"/>
      <c s="8" r="Q537"/>
      <c s="8" r="R537"/>
      <c s="8" r="S537"/>
      <c s="8" r="T537"/>
      <c s="8" r="U537"/>
      <c t="s" s="69" r="V537">
        <v>4354</v>
      </c>
      <c s="8" r="W537"/>
      <c s="8" r="X537"/>
      <c s="8" r="Y537"/>
      <c s="8" r="Z537"/>
      <c s="8" r="AA537"/>
      <c s="8" r="AB537"/>
      <c s="8" r="AC537"/>
      <c s="8" r="AD537"/>
      <c s="8" r="AE537"/>
    </row>
    <row r="538">
      <c t="s" s="8" r="A538">
        <v>12</v>
      </c>
      <c t="s" s="8" r="B538">
        <v>4355</v>
      </c>
      <c t="s" s="8" r="C538">
        <v>4356</v>
      </c>
      <c t="s" s="55" r="D538">
        <v>4357</v>
      </c>
      <c t="str" s="8" r="E538">
        <v>velocity_beam_a_array_quantity_str_counts</v>
      </c>
      <c s="8" r="F538">
        <f>countif(E$8:E$24379,E538) - 1</f>
        <v>0</v>
      </c>
      <c t="s" s="8" r="G538">
        <v>2615</v>
      </c>
      <c t="s" s="8" r="H538">
        <v>2849</v>
      </c>
      <c s="8" r="I538"/>
      <c t="s" s="8" r="J538">
        <v>2618</v>
      </c>
      <c t="s" s="8" r="K538">
        <v>2850</v>
      </c>
      <c t="s" s="62" r="L538">
        <v>4358</v>
      </c>
      <c s="8" r="M538">
        <v>0</v>
      </c>
      <c s="8" r="N538"/>
      <c s="8" r="O538"/>
      <c s="8" r="P538"/>
      <c s="8" r="Q538"/>
      <c s="8" r="R538"/>
      <c s="8" r="S538"/>
      <c s="8" r="T538"/>
      <c s="8" r="U538"/>
      <c t="s" s="8" r="V538">
        <v>4359</v>
      </c>
      <c t="s" s="8" r="W538">
        <v>2553</v>
      </c>
      <c s="8" r="X538"/>
      <c s="8" r="Y538"/>
      <c s="8" r="Z538"/>
      <c s="8" r="AA538"/>
      <c s="8" r="AB538"/>
      <c s="8" r="AC538"/>
      <c s="8" r="AD538"/>
      <c s="8" r="AE538"/>
    </row>
    <row r="539">
      <c t="s" s="8" r="A539">
        <v>12</v>
      </c>
      <c t="s" s="8" r="B539">
        <v>4355</v>
      </c>
      <c t="s" s="8" r="C539">
        <v>4360</v>
      </c>
      <c t="s" s="55" r="D539">
        <v>4361</v>
      </c>
      <c t="str" s="8" r="E539">
        <v>velocity_beam_b_array_quantity_str_counts</v>
      </c>
      <c s="8" r="F539">
        <f>countif(E$8:E$24379,E539) - 1</f>
        <v>0</v>
      </c>
      <c t="s" s="8" r="G539">
        <v>2615</v>
      </c>
      <c t="s" s="8" r="H539">
        <v>2849</v>
      </c>
      <c s="8" r="I539"/>
      <c t="s" s="8" r="J539">
        <v>2618</v>
      </c>
      <c t="s" s="8" r="K539">
        <v>2850</v>
      </c>
      <c t="s" s="62" r="L539">
        <v>4362</v>
      </c>
      <c s="8" r="M539">
        <v>0</v>
      </c>
      <c s="8" r="N539"/>
      <c s="8" r="O539"/>
      <c s="8" r="P539"/>
      <c s="8" r="Q539"/>
      <c s="8" r="R539"/>
      <c s="8" r="S539"/>
      <c s="8" r="T539"/>
      <c s="8" r="U539"/>
      <c t="s" s="8" r="V539">
        <v>4363</v>
      </c>
      <c t="s" s="8" r="W539">
        <v>2553</v>
      </c>
      <c s="8" r="X539"/>
      <c s="8" r="Y539"/>
      <c s="8" r="Z539"/>
      <c s="8" r="AA539"/>
      <c s="8" r="AB539"/>
      <c s="8" r="AC539"/>
      <c s="8" r="AD539"/>
      <c s="8" r="AE539"/>
    </row>
    <row r="540">
      <c t="s" s="8" r="A540">
        <v>12</v>
      </c>
      <c t="s" s="8" r="B540">
        <v>4355</v>
      </c>
      <c t="s" s="8" r="C540">
        <v>4364</v>
      </c>
      <c t="s" s="55" r="D540">
        <v>4365</v>
      </c>
      <c t="str" s="8" r="E540">
        <v>velocity_beam_c_array_quantity_str_counts</v>
      </c>
      <c s="8" r="F540">
        <f>countif(E$8:E$24379,E540) - 1</f>
        <v>0</v>
      </c>
      <c t="s" s="8" r="G540">
        <v>2615</v>
      </c>
      <c t="s" s="8" r="H540">
        <v>2849</v>
      </c>
      <c s="8" r="I540"/>
      <c t="s" s="8" r="J540">
        <v>2618</v>
      </c>
      <c t="s" s="8" r="K540">
        <v>2850</v>
      </c>
      <c t="s" s="62" r="L540">
        <v>4366</v>
      </c>
      <c s="8" r="M540">
        <v>0</v>
      </c>
      <c s="8" r="N540"/>
      <c s="8" r="O540"/>
      <c s="8" r="P540"/>
      <c s="8" r="Q540"/>
      <c s="8" r="R540"/>
      <c s="8" r="S540"/>
      <c s="8" r="T540"/>
      <c s="8" r="U540"/>
      <c t="s" s="8" r="V540">
        <v>4367</v>
      </c>
      <c t="s" s="8" r="W540">
        <v>2553</v>
      </c>
      <c s="8" r="X540"/>
      <c s="8" r="Y540"/>
      <c s="8" r="Z540"/>
      <c s="8" r="AA540"/>
      <c s="8" r="AB540"/>
      <c s="8" r="AC540"/>
      <c s="8" r="AD540"/>
      <c s="8" r="AE540"/>
    </row>
    <row r="541">
      <c t="s" s="8" r="A541">
        <v>12</v>
      </c>
      <c t="s" s="8" r="B541">
        <v>4355</v>
      </c>
      <c t="s" s="8" r="C541">
        <v>4368</v>
      </c>
      <c t="s" s="55" r="D541">
        <v>4369</v>
      </c>
      <c t="str" s="8" r="E541">
        <v>velocity_beam_d_array_quantity_str_counts</v>
      </c>
      <c s="8" r="F541">
        <f>countif(E$8:E$24379,E541) - 1</f>
        <v>0</v>
      </c>
      <c t="s" s="8" r="G541">
        <v>2615</v>
      </c>
      <c t="s" s="8" r="H541">
        <v>2849</v>
      </c>
      <c s="8" r="I541"/>
      <c t="s" s="8" r="J541">
        <v>2618</v>
      </c>
      <c t="s" s="8" r="K541">
        <v>2850</v>
      </c>
      <c t="s" s="62" r="L541">
        <v>4370</v>
      </c>
      <c s="8" r="M541">
        <v>0</v>
      </c>
      <c s="8" r="N541"/>
      <c s="8" r="O541"/>
      <c s="8" r="P541"/>
      <c s="8" r="Q541"/>
      <c s="8" r="R541"/>
      <c s="8" r="S541"/>
      <c s="8" r="T541"/>
      <c s="8" r="U541"/>
      <c t="s" s="8" r="V541">
        <v>4371</v>
      </c>
      <c t="s" s="8" r="W541">
        <v>2553</v>
      </c>
      <c s="8" r="X541"/>
      <c s="8" r="Y541"/>
      <c s="8" r="Z541"/>
      <c s="8" r="AA541"/>
      <c s="8" r="AB541"/>
      <c s="8" r="AC541"/>
      <c s="8" r="AD541"/>
      <c s="8" r="AE541"/>
    </row>
    <row r="542">
      <c t="s" s="8" r="A542">
        <v>12</v>
      </c>
      <c t="s" s="8" r="B542">
        <v>4355</v>
      </c>
      <c t="s" s="8" r="C542">
        <v>4372</v>
      </c>
      <c t="s" s="55" r="D542">
        <v>4373</v>
      </c>
      <c t="str" s="8" r="E542">
        <v>turbulent_velocity_east_quantity_float32_cm_s_1</v>
      </c>
      <c s="8" r="F542">
        <f>countif(E$8:E$24379,E542) - 1</f>
        <v>0</v>
      </c>
      <c t="s" s="8" r="G542">
        <v>2547</v>
      </c>
      <c t="s" s="8" r="H542">
        <v>2548</v>
      </c>
      <c s="8" r="I542"/>
      <c t="s" s="8" r="J542">
        <v>4374</v>
      </c>
      <c s="8" r="K542">
        <v>-9999999</v>
      </c>
      <c t="s" s="62" r="L542">
        <v>4375</v>
      </c>
      <c s="8" r="M542">
        <v>1</v>
      </c>
      <c s="8" r="N542"/>
      <c s="8" r="O542"/>
      <c s="8" r="P542"/>
      <c s="8" r="Q542"/>
      <c s="8" r="R542"/>
      <c s="8" r="S542"/>
      <c t="s" s="8" r="T542">
        <v>4376</v>
      </c>
      <c s="8" r="U542"/>
      <c t="s" s="8" r="V542">
        <v>4377</v>
      </c>
      <c t="s" s="8" r="W542">
        <v>2553</v>
      </c>
      <c s="8" r="X542"/>
      <c s="8" r="Y542"/>
      <c s="8" r="Z542"/>
      <c s="8" r="AA542"/>
      <c s="8" r="AB542"/>
      <c s="8" r="AC542"/>
      <c s="8" r="AD542"/>
      <c s="8" r="AE542"/>
    </row>
    <row r="543">
      <c t="s" s="8" r="A543">
        <v>12</v>
      </c>
      <c t="s" s="8" r="B543">
        <v>4355</v>
      </c>
      <c t="s" s="8" r="C543">
        <v>4378</v>
      </c>
      <c t="s" s="55" r="D543">
        <v>4379</v>
      </c>
      <c t="str" s="8" r="E543">
        <v>turbulent_velocity_north_quantity_float32_cm_s_1</v>
      </c>
      <c s="8" r="F543">
        <f>countif(E$8:E$24379,E543) - 1</f>
        <v>0</v>
      </c>
      <c t="s" s="8" r="G543">
        <v>2547</v>
      </c>
      <c t="s" s="8" r="H543">
        <v>2548</v>
      </c>
      <c s="8" r="I543"/>
      <c t="s" s="8" r="J543">
        <v>4374</v>
      </c>
      <c s="8" r="K543">
        <v>-9999999</v>
      </c>
      <c t="s" s="62" r="L543">
        <v>4380</v>
      </c>
      <c s="8" r="M543">
        <v>1</v>
      </c>
      <c s="8" r="N543"/>
      <c s="8" r="O543"/>
      <c s="8" r="P543"/>
      <c s="8" r="Q543"/>
      <c s="8" r="R543"/>
      <c s="8" r="S543"/>
      <c t="s" s="8" r="T543">
        <v>4381</v>
      </c>
      <c s="8" r="U543"/>
      <c t="s" s="8" r="V543">
        <v>4382</v>
      </c>
      <c t="s" s="8" r="W543">
        <v>2553</v>
      </c>
      <c s="8" r="X543"/>
      <c s="8" r="Y543"/>
      <c s="8" r="Z543"/>
      <c s="8" r="AA543"/>
      <c s="8" r="AB543"/>
      <c s="8" r="AC543"/>
      <c s="8" r="AD543"/>
      <c s="8" r="AE543"/>
    </row>
    <row r="544">
      <c t="s" s="8" r="A544">
        <v>12</v>
      </c>
      <c t="s" s="8" r="B544">
        <v>4355</v>
      </c>
      <c t="s" s="8" r="C544">
        <v>4383</v>
      </c>
      <c t="s" s="55" r="D544">
        <v>4384</v>
      </c>
      <c t="str" s="8" r="E544">
        <v>turbulent_velocity_up_quantity_float32_cm_s_1</v>
      </c>
      <c s="8" r="F544">
        <f>countif(E$8:E$24379,E544) - 1</f>
        <v>0</v>
      </c>
      <c t="s" s="8" r="G544">
        <v>2547</v>
      </c>
      <c t="s" s="8" r="H544">
        <v>2548</v>
      </c>
      <c s="8" r="I544"/>
      <c t="s" s="8" r="J544">
        <v>4374</v>
      </c>
      <c s="8" r="K544">
        <v>-9999999</v>
      </c>
      <c t="s" s="62" r="L544">
        <v>4385</v>
      </c>
      <c s="8" r="M544">
        <v>1</v>
      </c>
      <c s="8" r="N544"/>
      <c s="8" r="O544"/>
      <c s="8" r="P544"/>
      <c s="8" r="Q544"/>
      <c s="8" r="R544"/>
      <c s="8" r="S544"/>
      <c t="s" s="8" r="T544">
        <v>4386</v>
      </c>
      <c s="8" r="U544"/>
      <c t="s" s="8" r="V544">
        <v>4387</v>
      </c>
      <c t="s" s="8" r="W544">
        <v>2553</v>
      </c>
      <c s="8" r="X544"/>
      <c s="8" r="Y544"/>
      <c s="8" r="Z544"/>
      <c s="8" r="AA544"/>
      <c s="8" r="AB544"/>
      <c s="8" r="AC544"/>
      <c s="8" r="AD544"/>
      <c s="8" r="AE544"/>
    </row>
    <row r="545">
      <c t="s" s="8" r="A545">
        <v>12</v>
      </c>
      <c t="s" s="8" r="B545">
        <v>4355</v>
      </c>
      <c t="s" s="8" r="C545">
        <v>4388</v>
      </c>
      <c t="s" s="55" r="D545">
        <v>4389</v>
      </c>
      <c t="str" s="8" r="E545">
        <v>mag_comp_x_quantity_float32_1</v>
      </c>
      <c s="8" r="F545">
        <f>countif(E$8:E$24379,E545) - 1</f>
        <v>0</v>
      </c>
      <c t="s" s="8" r="G545">
        <v>2547</v>
      </c>
      <c t="s" s="8" r="H545">
        <v>2548</v>
      </c>
      <c s="8" r="I545"/>
      <c s="8" r="J545">
        <v>1</v>
      </c>
      <c s="8" r="K545">
        <v>-9999999</v>
      </c>
      <c t="s" s="62" r="L545">
        <v>4390</v>
      </c>
      <c s="8" r="M545">
        <v>2</v>
      </c>
      <c s="8" r="N545"/>
      <c s="8" r="O545"/>
      <c s="8" r="P545"/>
      <c s="8" r="Q545"/>
      <c s="8" r="R545"/>
      <c s="8" r="S545"/>
      <c s="8" r="T545"/>
      <c s="8" r="U545"/>
      <c t="s" s="8" r="V545">
        <v>4391</v>
      </c>
      <c t="s" s="8" r="W545">
        <v>2553</v>
      </c>
      <c s="8" r="X545"/>
      <c s="8" r="Y545"/>
      <c s="8" r="Z545"/>
      <c s="8" r="AA545"/>
      <c s="8" r="AB545"/>
      <c s="8" r="AC545"/>
      <c s="8" r="AD545"/>
      <c s="8" r="AE545"/>
    </row>
    <row r="546">
      <c t="s" s="8" r="A546">
        <v>12</v>
      </c>
      <c t="s" s="8" r="B546">
        <v>4355</v>
      </c>
      <c t="s" s="8" r="C546">
        <v>4392</v>
      </c>
      <c t="s" s="55" r="D546">
        <v>4393</v>
      </c>
      <c t="str" s="8" r="E546">
        <v>mag_comp_y_quantity_float32_1</v>
      </c>
      <c s="8" r="F546">
        <f>countif(E$8:E$24379,E546) - 1</f>
        <v>0</v>
      </c>
      <c t="s" s="8" r="G546">
        <v>2547</v>
      </c>
      <c t="s" s="8" r="H546">
        <v>2548</v>
      </c>
      <c s="8" r="I546"/>
      <c s="8" r="J546">
        <v>1</v>
      </c>
      <c s="8" r="K546">
        <v>-9999999</v>
      </c>
      <c t="s" s="62" r="L546">
        <v>4394</v>
      </c>
      <c s="8" r="M546">
        <v>2</v>
      </c>
      <c s="8" r="N546"/>
      <c s="8" r="O546"/>
      <c s="8" r="P546"/>
      <c s="8" r="Q546"/>
      <c s="8" r="R546"/>
      <c s="8" r="S546"/>
      <c s="8" r="T546"/>
      <c s="8" r="U546"/>
      <c t="s" s="8" r="V546">
        <v>4395</v>
      </c>
      <c t="s" s="8" r="W546">
        <v>2553</v>
      </c>
      <c s="8" r="X546"/>
      <c s="8" r="Y546"/>
      <c s="8" r="Z546"/>
      <c s="8" r="AA546"/>
      <c s="8" r="AB546"/>
      <c s="8" r="AC546"/>
      <c s="8" r="AD546"/>
      <c s="8" r="AE546"/>
    </row>
    <row r="547">
      <c t="s" s="8" r="A547">
        <v>86</v>
      </c>
      <c t="s" s="8" r="B547">
        <v>4355</v>
      </c>
      <c t="s" s="8" r="C547">
        <v>4396</v>
      </c>
      <c t="s" s="55" r="D547">
        <v>4397</v>
      </c>
      <c t="str" s="8" r="E547">
        <v>velocity_offsets_array_quantity_float32_cm_s_1</v>
      </c>
      <c s="8" r="F547">
        <f>countif(E$8:E$24379,E547) - 1</f>
        <v>0</v>
      </c>
      <c t="s" s="8" r="G547">
        <v>2615</v>
      </c>
      <c t="s" s="8" r="H547">
        <v>2548</v>
      </c>
      <c s="8" r="I547"/>
      <c t="s" s="8" r="J547">
        <v>4374</v>
      </c>
      <c s="8" r="K547">
        <v>-9999999</v>
      </c>
      <c t="s" s="62" r="L547">
        <v>4398</v>
      </c>
      <c s="8" r="M547">
        <v>2</v>
      </c>
      <c s="8" r="N547"/>
      <c s="8" r="O547"/>
      <c s="8" r="P547"/>
      <c s="8" r="Q547"/>
      <c s="8" r="R547"/>
      <c s="8" r="S547"/>
      <c s="8" r="T547"/>
      <c s="8" r="U547"/>
      <c t="s" s="62" r="V547">
        <v>4399</v>
      </c>
      <c t="s" s="8" r="W547">
        <v>2553</v>
      </c>
      <c s="8" r="X547"/>
      <c s="8" r="Y547"/>
      <c s="8" r="Z547"/>
      <c s="8" r="AA547"/>
      <c s="8" r="AB547"/>
      <c s="8" r="AC547"/>
      <c s="8" r="AD547"/>
      <c s="8" r="AE547"/>
    </row>
    <row r="548">
      <c t="s" s="8" r="A548">
        <v>86</v>
      </c>
      <c t="s" s="8" r="B548">
        <v>4355</v>
      </c>
      <c t="s" s="8" r="C548">
        <v>4400</v>
      </c>
      <c t="s" s="55" r="D548">
        <v>4401</v>
      </c>
      <c t="str" s="8" r="E548">
        <v>compass_offsets_array_quantity_int32_1</v>
      </c>
      <c s="8" r="F548">
        <f>countif(E$8:E$24379,E548) - 1</f>
        <v>0</v>
      </c>
      <c t="s" s="8" r="G548">
        <v>2615</v>
      </c>
      <c t="s" s="8" r="H548">
        <v>2616</v>
      </c>
      <c s="8" r="I548"/>
      <c s="8" r="J548">
        <v>1</v>
      </c>
      <c s="8" r="K548">
        <v>-9999999</v>
      </c>
      <c t="s" s="62" r="L548">
        <v>4402</v>
      </c>
      <c s="8" r="M548">
        <v>0</v>
      </c>
      <c s="8" r="N548"/>
      <c s="8" r="O548"/>
      <c s="8" r="P548"/>
      <c s="8" r="Q548"/>
      <c s="8" r="R548"/>
      <c s="8" r="S548"/>
      <c s="8" r="T548"/>
      <c s="8" r="U548"/>
      <c t="s" s="62" r="V548">
        <v>4403</v>
      </c>
      <c t="s" s="8" r="W548">
        <v>2553</v>
      </c>
      <c s="8" r="X548"/>
      <c s="8" r="Y548"/>
      <c s="8" r="Z548"/>
      <c s="8" r="AA548"/>
      <c s="8" r="AB548"/>
      <c s="8" r="AC548"/>
      <c s="8" r="AD548"/>
      <c s="8" r="AE548"/>
    </row>
    <row r="549">
      <c t="s" s="8" r="A549">
        <v>86</v>
      </c>
      <c t="s" s="8" r="B549">
        <v>4355</v>
      </c>
      <c t="s" s="8" r="C549">
        <v>4404</v>
      </c>
      <c t="s" s="55" r="D549">
        <v>4405</v>
      </c>
      <c t="str" s="8" r="E549">
        <v>compass_scale_factor_array_quantity_float32_1</v>
      </c>
      <c s="8" r="F549">
        <f>countif(E$8:E$24379,E549) - 1</f>
        <v>0</v>
      </c>
      <c t="s" s="8" r="G549">
        <v>2615</v>
      </c>
      <c t="s" s="8" r="H549">
        <v>2548</v>
      </c>
      <c s="8" r="I549"/>
      <c s="8" r="J549">
        <v>1</v>
      </c>
      <c s="8" r="K549">
        <v>-9999999</v>
      </c>
      <c t="s" s="62" r="L549">
        <v>4406</v>
      </c>
      <c s="8" r="M549">
        <v>3</v>
      </c>
      <c s="8" r="N549"/>
      <c s="8" r="O549"/>
      <c s="8" r="P549"/>
      <c s="8" r="Q549"/>
      <c s="8" r="R549"/>
      <c s="8" r="S549"/>
      <c s="8" r="T549"/>
      <c s="8" r="U549"/>
      <c t="s" s="62" r="V549">
        <v>4407</v>
      </c>
      <c t="s" s="8" r="W549">
        <v>2553</v>
      </c>
      <c s="8" r="X549"/>
      <c s="8" r="Y549"/>
      <c s="8" r="Z549"/>
      <c s="8" r="AA549"/>
      <c s="8" r="AB549"/>
      <c s="8" r="AC549"/>
      <c s="8" r="AD549"/>
      <c s="8" r="AE549"/>
    </row>
    <row r="550">
      <c t="s" s="8" r="A550">
        <v>86</v>
      </c>
      <c t="s" s="8" r="B550">
        <v>4355</v>
      </c>
      <c t="s" s="8" r="C550">
        <v>4408</v>
      </c>
      <c t="s" s="55" r="D550">
        <v>4409</v>
      </c>
      <c t="str" s="8" r="E550">
        <v>tilt_offsets_array_quantity_int16_1</v>
      </c>
      <c s="8" r="F550">
        <f>countif(E$8:E$24379,E550) - 1</f>
        <v>0</v>
      </c>
      <c t="s" s="8" r="G550">
        <v>2615</v>
      </c>
      <c t="s" s="8" r="H550">
        <v>2939</v>
      </c>
      <c s="8" r="I550"/>
      <c s="8" r="J550">
        <v>1</v>
      </c>
      <c s="8" r="K550">
        <v>-9999</v>
      </c>
      <c t="s" s="62" r="L550">
        <v>4410</v>
      </c>
      <c s="8" r="M550">
        <v>0</v>
      </c>
      <c s="8" r="N550"/>
      <c s="8" r="O550"/>
      <c s="8" r="P550"/>
      <c s="8" r="Q550"/>
      <c s="8" r="R550"/>
      <c s="8" r="S550"/>
      <c s="8" r="T550"/>
      <c s="8" r="U550"/>
      <c t="s" s="62" r="V550">
        <v>4411</v>
      </c>
      <c t="s" s="8" r="W550">
        <v>2553</v>
      </c>
      <c s="8" r="X550"/>
      <c s="8" r="Y550"/>
      <c s="8" r="Z550"/>
      <c s="8" r="AA550"/>
      <c s="8" r="AB550"/>
      <c s="8" r="AC550"/>
      <c s="8" r="AD550"/>
      <c s="8" r="AE550"/>
    </row>
    <row r="551">
      <c t="s" s="8" r="A551">
        <v>86</v>
      </c>
      <c t="s" s="8" r="B551">
        <v>4355</v>
      </c>
      <c t="s" s="8" r="C551">
        <v>4412</v>
      </c>
      <c t="s" s="55" r="D551">
        <v>4413</v>
      </c>
      <c t="str" s="8" r="E551">
        <v>thermistor_calibration_quantity_float32_deg_C</v>
      </c>
      <c s="8" r="F551">
        <f>countif(E$8:E$24379,E551) - 1</f>
        <v>0</v>
      </c>
      <c t="s" s="8" r="G551">
        <v>2547</v>
      </c>
      <c t="s" s="8" r="H551">
        <v>2548</v>
      </c>
      <c s="8" r="I551"/>
      <c t="s" s="8" r="J551">
        <v>2581</v>
      </c>
      <c s="8" r="K551">
        <v>-9999999</v>
      </c>
      <c t="s" s="62" r="L551">
        <v>4414</v>
      </c>
      <c s="8" r="M551">
        <v>4</v>
      </c>
      <c s="8" r="N551"/>
      <c s="8" r="O551"/>
      <c s="8" r="P551"/>
      <c s="8" r="Q551"/>
      <c s="8" r="R551"/>
      <c s="8" r="S551"/>
      <c s="8" r="T551"/>
      <c s="8" r="U551"/>
      <c t="s" s="62" r="V551">
        <v>4415</v>
      </c>
      <c t="s" s="8" r="W551">
        <v>2553</v>
      </c>
      <c s="8" r="X551"/>
      <c s="8" r="Y551"/>
      <c s="8" r="Z551"/>
      <c s="8" r="AA551"/>
      <c s="8" r="AB551"/>
      <c s="8" r="AC551"/>
      <c s="8" r="AD551"/>
      <c s="8" r="AE551"/>
    </row>
    <row r="552">
      <c t="s" s="8" r="A552">
        <v>12</v>
      </c>
      <c t="s" s="8" r="B552">
        <v>4355</v>
      </c>
      <c t="s" s="8" r="C552">
        <v>4416</v>
      </c>
      <c t="s" s="55" r="D552">
        <v>4417</v>
      </c>
      <c t="str" s="8" r="E552">
        <v>sample_period_quantity_float32_s</v>
      </c>
      <c s="8" r="F552">
        <f>countif(E$8:E$24379,E552) - 1</f>
        <v>0</v>
      </c>
      <c t="s" s="8" r="G552">
        <v>2547</v>
      </c>
      <c t="s" s="8" r="H552">
        <v>2548</v>
      </c>
      <c s="8" r="I552"/>
      <c t="s" s="8" r="J552">
        <v>2668</v>
      </c>
      <c s="8" r="K552">
        <v>-9999999</v>
      </c>
      <c t="s" s="62" r="L552">
        <v>3551</v>
      </c>
      <c s="8" r="M552">
        <v>3</v>
      </c>
      <c s="8" r="N552"/>
      <c s="8" r="O552"/>
      <c s="8" r="P552"/>
      <c s="8" r="Q552"/>
      <c s="8" r="R552"/>
      <c s="8" r="S552"/>
      <c s="8" r="T552"/>
      <c s="8" r="U552"/>
      <c t="s" s="62" r="V552">
        <v>4418</v>
      </c>
      <c t="s" s="8" r="W552">
        <v>2553</v>
      </c>
      <c s="8" r="X552"/>
      <c s="8" r="Y552"/>
      <c s="8" r="Z552"/>
      <c s="8" r="AA552"/>
      <c s="8" r="AB552"/>
      <c s="8" r="AC552"/>
      <c s="8" r="AD552"/>
      <c s="8" r="AE552"/>
    </row>
    <row r="553">
      <c t="s" s="8" r="A553">
        <v>12</v>
      </c>
      <c t="s" s="8" r="B553">
        <v>4355</v>
      </c>
      <c t="s" s="8" r="C553">
        <v>4419</v>
      </c>
      <c t="s" s="55" r="D553">
        <v>4420</v>
      </c>
      <c t="str" s="8" r="E553">
        <v>samples_per_burst_quantity_int32_counts</v>
      </c>
      <c s="8" r="F553">
        <f>countif(E$8:E$24379,E553) - 1</f>
        <v>0</v>
      </c>
      <c t="s" s="8" r="G553">
        <v>2547</v>
      </c>
      <c t="s" s="8" r="H553">
        <v>2616</v>
      </c>
      <c s="8" r="I553"/>
      <c t="s" s="8" r="J553">
        <v>2618</v>
      </c>
      <c s="8" r="K553">
        <v>-9999999</v>
      </c>
      <c t="s" s="62" r="L553">
        <v>4421</v>
      </c>
      <c s="8" r="M553">
        <v>0</v>
      </c>
      <c s="8" r="N553"/>
      <c s="8" r="O553"/>
      <c s="8" r="P553"/>
      <c s="8" r="Q553"/>
      <c s="8" r="R553"/>
      <c s="8" r="S553"/>
      <c s="8" r="T553"/>
      <c s="8" r="U553"/>
      <c t="s" s="62" r="V553">
        <v>4421</v>
      </c>
      <c t="s" s="8" r="W553">
        <v>2553</v>
      </c>
      <c s="8" r="X553"/>
      <c s="8" r="Y553"/>
      <c s="8" r="Z553"/>
      <c s="8" r="AA553"/>
      <c s="8" r="AB553"/>
      <c s="8" r="AC553"/>
      <c s="8" r="AD553"/>
      <c s="8" r="AE553"/>
    </row>
    <row r="554">
      <c t="s" s="8" r="A554">
        <v>86</v>
      </c>
      <c t="s" s="8" r="B554">
        <v>4355</v>
      </c>
      <c t="s" s="8" r="C554">
        <v>4422</v>
      </c>
      <c t="s" s="55" r="D554">
        <v>4423</v>
      </c>
      <c t="str" s="8" r="E554">
        <v>burst_interval_array_quantity_str_1</v>
      </c>
      <c s="8" r="F554">
        <f>countif(E$8:E$24379,E554) - 1</f>
        <v>0</v>
      </c>
      <c t="s" s="8" r="G554">
        <v>2615</v>
      </c>
      <c t="s" s="8" r="H554">
        <v>2849</v>
      </c>
      <c s="8" r="I554"/>
      <c s="8" r="J554">
        <v>1</v>
      </c>
      <c t="s" s="8" r="K554">
        <v>2850</v>
      </c>
      <c t="s" s="62" r="L554">
        <v>4424</v>
      </c>
      <c s="8" r="M554">
        <v>0</v>
      </c>
      <c s="8" r="N554"/>
      <c s="8" r="O554"/>
      <c s="8" r="P554"/>
      <c s="8" r="Q554"/>
      <c s="8" r="R554"/>
      <c s="8" r="S554"/>
      <c s="8" r="T554"/>
      <c s="8" r="U554"/>
      <c t="s" s="62" r="V554">
        <v>4425</v>
      </c>
      <c t="s" s="8" r="W554">
        <v>2553</v>
      </c>
      <c s="8" r="X554"/>
      <c s="8" r="Y554"/>
      <c s="8" r="Z554"/>
      <c s="8" r="AA554"/>
      <c s="8" r="AB554"/>
      <c s="8" r="AC554"/>
      <c s="8" r="AD554"/>
      <c s="8" r="AE554"/>
    </row>
    <row r="555">
      <c t="s" s="8" r="A555">
        <v>12</v>
      </c>
      <c t="s" s="8" r="B555">
        <v>4355</v>
      </c>
      <c t="s" s="8" r="C555">
        <v>4426</v>
      </c>
      <c t="s" s="55" r="D555">
        <v>4427</v>
      </c>
      <c t="str" s="8" r="E555">
        <v>bin_to_si_conversion_quantity_float32_1</v>
      </c>
      <c s="8" r="F555">
        <f>countif(E$8:E$24379,E555) - 1</f>
        <v>0</v>
      </c>
      <c t="s" s="8" r="G555">
        <v>2547</v>
      </c>
      <c t="s" s="8" r="H555">
        <v>2548</v>
      </c>
      <c s="8" r="I555"/>
      <c s="8" r="J555">
        <v>1</v>
      </c>
      <c s="8" r="K555">
        <v>-9999999</v>
      </c>
      <c t="s" s="62" r="L555">
        <v>4428</v>
      </c>
      <c s="8" r="M555">
        <v>7</v>
      </c>
      <c s="8" r="N555"/>
      <c s="8" r="O555"/>
      <c s="8" r="P555"/>
      <c s="8" r="Q555"/>
      <c s="8" r="R555"/>
      <c s="8" r="S555"/>
      <c s="8" r="T555"/>
      <c s="8" r="U555"/>
      <c t="s" s="62" r="V555">
        <v>4428</v>
      </c>
      <c t="s" s="8" r="W555">
        <v>2553</v>
      </c>
      <c s="8" r="X555"/>
      <c s="8" r="Y555"/>
      <c s="8" r="Z555"/>
      <c s="8" r="AA555"/>
      <c s="8" r="AB555"/>
      <c s="8" r="AC555"/>
      <c s="8" r="AD555"/>
      <c s="8" r="AE555"/>
    </row>
    <row r="556">
      <c t="s" s="8" r="A556">
        <v>12</v>
      </c>
      <c t="str" s="8" r="B556">
        <f>hyperlink("https://confluence.oceanobservatories.org/display/instruments/VEL3D-C%2CD","VEL3D-C,D")</f>
        <v>VEL3D-C,D</v>
      </c>
      <c t="s" s="8" r="C556">
        <v>4429</v>
      </c>
      <c t="s" s="55" r="D556">
        <v>4430</v>
      </c>
      <c t="str" s="8" r="E556">
        <v>analog_input_2_quantity_int16_1</v>
      </c>
      <c s="8" r="F556">
        <f>countif(E$8:E$24379,E556) - 1</f>
        <v>0</v>
      </c>
      <c t="s" s="8" r="G556">
        <v>2547</v>
      </c>
      <c t="s" s="8" r="H556">
        <v>2939</v>
      </c>
      <c s="8" r="I556"/>
      <c s="8" r="J556">
        <v>1</v>
      </c>
      <c s="8" r="K556">
        <v>-9999</v>
      </c>
      <c t="s" s="73" r="L556">
        <v>4431</v>
      </c>
      <c s="8" r="M556">
        <v>0</v>
      </c>
      <c s="8" r="N556"/>
      <c s="8" r="O556"/>
      <c s="8" r="P556"/>
      <c s="8" r="Q556"/>
      <c s="8" r="R556"/>
      <c s="8" r="S556"/>
      <c s="8" r="T556"/>
      <c s="8" r="U556"/>
      <c t="s" s="69" r="V556">
        <v>4432</v>
      </c>
      <c s="8" r="W556"/>
      <c s="8" r="X556"/>
      <c s="8" r="Y556"/>
      <c s="8" r="Z556"/>
      <c s="8" r="AA556"/>
      <c s="8" r="AB556"/>
      <c s="8" r="AC556"/>
      <c s="8" r="AD556"/>
      <c s="8" r="AE556"/>
    </row>
    <row r="557">
      <c t="s" s="8" r="A557">
        <v>12</v>
      </c>
      <c t="str" s="8" r="B557">
        <f>hyperlink("https://confluence.oceanobservatories.org/display/instruments/VEL3D-C%2CD","VEL3D-C,D")</f>
        <v>VEL3D-C,D</v>
      </c>
      <c t="s" s="8" r="C557">
        <v>4433</v>
      </c>
      <c t="s" s="55" r="D557">
        <v>4434</v>
      </c>
      <c t="str" s="8" r="E557">
        <v>ensemble_counter_quantity_int16_1</v>
      </c>
      <c s="8" r="F557">
        <f>countif(E$8:E$24379,E557) - 1</f>
        <v>0</v>
      </c>
      <c t="s" s="8" r="G557">
        <v>2547</v>
      </c>
      <c t="s" s="8" r="H557">
        <v>2939</v>
      </c>
      <c s="8" r="I557"/>
      <c s="8" r="J557">
        <v>1</v>
      </c>
      <c s="8" r="K557">
        <v>-9999</v>
      </c>
      <c t="s" s="73" r="L557">
        <v>4435</v>
      </c>
      <c s="8" r="M557">
        <v>0</v>
      </c>
      <c s="8" r="N557"/>
      <c s="8" r="O557"/>
      <c s="8" r="P557"/>
      <c s="8" r="Q557"/>
      <c s="8" r="R557"/>
      <c s="8" r="S557"/>
      <c s="8" r="T557"/>
      <c s="8" r="U557"/>
      <c t="s" s="69" r="V557">
        <v>4436</v>
      </c>
      <c s="8" r="W557"/>
      <c s="8" r="X557"/>
      <c s="8" r="Y557"/>
      <c s="8" r="Z557"/>
      <c s="8" r="AA557"/>
      <c s="8" r="AB557"/>
      <c s="8" r="AC557"/>
      <c s="8" r="AD557"/>
      <c s="8" r="AE557"/>
    </row>
    <row r="558">
      <c t="s" s="8" r="A558">
        <v>12</v>
      </c>
      <c t="str" s="8" r="B558">
        <f>hyperlink("https://confluence.oceanobservatories.org/display/instruments/VEL3D-C%2CD","VEL3D-C,D")</f>
        <v>VEL3D-C,D</v>
      </c>
      <c t="s" s="8" r="C558">
        <v>4437</v>
      </c>
      <c t="s" s="55" r="D558">
        <v>4438</v>
      </c>
      <c t="str" s="8" r="E558">
        <v>seawater_pressure_quantity_float32_dbar</v>
      </c>
      <c s="8" r="F558">
        <f>countif(E$8:E$24379,E558) - 1</f>
        <v>0</v>
      </c>
      <c t="s" s="8" r="G558">
        <v>2547</v>
      </c>
      <c t="s" s="8" r="H558">
        <v>2548</v>
      </c>
      <c s="8" r="I558"/>
      <c t="s" s="8" r="J558">
        <v>2556</v>
      </c>
      <c s="8" r="K558">
        <v>-9999999</v>
      </c>
      <c t="s" s="73" r="L558">
        <v>4439</v>
      </c>
      <c s="8" r="M558">
        <v>2</v>
      </c>
      <c s="8" r="N558"/>
      <c s="8" r="O558"/>
      <c s="8" r="P558"/>
      <c s="8" r="Q558"/>
      <c s="8" r="R558"/>
      <c s="8" r="S558"/>
      <c s="8" r="T558"/>
      <c s="8" r="U558"/>
      <c t="s" s="69" r="V558">
        <v>4440</v>
      </c>
      <c s="8" r="W558"/>
      <c s="8" r="X558"/>
      <c s="8" r="Y558"/>
      <c s="8" r="Z558"/>
      <c s="8" r="AA558"/>
      <c s="8" r="AB558"/>
      <c s="8" r="AC558"/>
      <c s="8" r="AD558"/>
      <c s="8" r="AE558"/>
    </row>
    <row r="559">
      <c t="s" s="8" r="A559">
        <v>12</v>
      </c>
      <c t="str" s="8" r="B559">
        <f>hyperlink("https://confluence.oceanobservatories.org/display/instruments/VEL3D-C%2CD","VEL3D-C,D")</f>
        <v>VEL3D-C,D</v>
      </c>
      <c t="s" s="8" r="C559">
        <v>4441</v>
      </c>
      <c t="s" s="55" r="D559">
        <v>4442</v>
      </c>
      <c t="str" s="8" r="E559">
        <v>analog_input_1_quantity_int16_1</v>
      </c>
      <c s="8" r="F559">
        <f>countif(E$8:E$24379,E559) - 1</f>
        <v>0</v>
      </c>
      <c t="s" s="8" r="G559">
        <v>2547</v>
      </c>
      <c t="s" s="8" r="H559">
        <v>2939</v>
      </c>
      <c s="8" r="I559"/>
      <c s="8" r="J559">
        <v>1</v>
      </c>
      <c s="8" r="K559">
        <v>-9999</v>
      </c>
      <c t="s" s="73" r="L559">
        <v>4443</v>
      </c>
      <c s="8" r="M559">
        <v>0</v>
      </c>
      <c s="8" r="N559"/>
      <c s="8" r="O559"/>
      <c s="8" r="P559"/>
      <c s="8" r="Q559"/>
      <c s="8" r="R559"/>
      <c s="8" r="S559"/>
      <c s="8" r="T559"/>
      <c s="8" r="U559"/>
      <c t="s" s="69" r="V559">
        <v>2870</v>
      </c>
      <c s="8" r="W559"/>
      <c s="8" r="X559"/>
      <c s="8" r="Y559"/>
      <c s="8" r="Z559"/>
      <c s="8" r="AA559"/>
      <c s="8" r="AB559"/>
      <c s="8" r="AC559"/>
      <c s="8" r="AD559"/>
      <c s="8" r="AE559"/>
    </row>
    <row r="560">
      <c t="s" s="8" r="A560">
        <v>12</v>
      </c>
      <c t="str" s="8" r="B560">
        <f>hyperlink("https://confluence.oceanobservatories.org/display/instruments/VEL3D-C%2CD","VEL3D-C,D")</f>
        <v>VEL3D-C,D</v>
      </c>
      <c t="s" s="8" r="C560">
        <v>4372</v>
      </c>
      <c t="s" s="55" r="D560">
        <v>4444</v>
      </c>
      <c t="str" s="8" r="E560">
        <v>turbulent_velocity_east_quantity_float32_mm_s_1</v>
      </c>
      <c s="8" r="F560">
        <f>countif(E$8:E$24379,E560) - 1</f>
        <v>0</v>
      </c>
      <c t="s" s="8" r="G560">
        <v>2547</v>
      </c>
      <c t="s" s="8" r="H560">
        <v>2548</v>
      </c>
      <c s="8" r="I560"/>
      <c t="s" s="8" r="J560">
        <v>4010</v>
      </c>
      <c s="8" r="K560">
        <v>-9999999</v>
      </c>
      <c t="s" s="73" r="L560">
        <v>4445</v>
      </c>
      <c s="8" r="M560">
        <v>3</v>
      </c>
      <c s="8" r="N560"/>
      <c s="8" r="O560"/>
      <c s="8" r="P560"/>
      <c s="8" r="Q560"/>
      <c s="8" r="R560"/>
      <c s="8" r="S560"/>
      <c t="s" s="8" r="T560">
        <v>4376</v>
      </c>
      <c s="8" r="U560"/>
      <c t="s" s="69" r="V560">
        <v>4446</v>
      </c>
      <c s="8" r="W560"/>
      <c s="8" r="X560"/>
      <c s="8" r="Y560"/>
      <c s="8" r="Z560"/>
      <c s="8" r="AA560"/>
      <c s="8" r="AB560"/>
      <c s="8" r="AC560"/>
      <c s="8" r="AD560"/>
      <c s="8" r="AE560"/>
    </row>
    <row r="561">
      <c t="s" s="8" r="A561">
        <v>12</v>
      </c>
      <c t="str" s="8" r="B561">
        <f>hyperlink("https://confluence.oceanobservatories.org/display/instruments/VEL3D-C%2CD","VEL3D-C,D")</f>
        <v>VEL3D-C,D</v>
      </c>
      <c t="s" s="8" r="C561">
        <v>4378</v>
      </c>
      <c t="s" s="55" r="D561">
        <v>4447</v>
      </c>
      <c t="str" s="8" r="E561">
        <v>turbulent_velocity_north_quantity_float32_mm_s_1</v>
      </c>
      <c s="8" r="F561">
        <f>countif(E$8:E$24379,E561) - 1</f>
        <v>0</v>
      </c>
      <c t="s" s="8" r="G561">
        <v>2547</v>
      </c>
      <c t="s" s="8" r="H561">
        <v>2548</v>
      </c>
      <c s="8" r="I561"/>
      <c t="s" s="8" r="J561">
        <v>4010</v>
      </c>
      <c s="8" r="K561">
        <v>-9999999</v>
      </c>
      <c t="s" s="73" r="L561">
        <v>4448</v>
      </c>
      <c s="8" r="M561">
        <v>3</v>
      </c>
      <c s="8" r="N561"/>
      <c s="8" r="O561"/>
      <c s="8" r="P561"/>
      <c s="8" r="Q561"/>
      <c s="8" r="R561"/>
      <c s="8" r="S561"/>
      <c t="s" s="8" r="T561">
        <v>4381</v>
      </c>
      <c s="8" r="U561"/>
      <c t="s" s="69" r="V561">
        <v>4449</v>
      </c>
      <c s="8" r="W561"/>
      <c s="8" r="X561"/>
      <c s="8" r="Y561"/>
      <c s="8" r="Z561"/>
      <c s="8" r="AA561"/>
      <c s="8" r="AB561"/>
      <c s="8" r="AC561"/>
      <c s="8" r="AD561"/>
      <c s="8" r="AE561"/>
    </row>
    <row r="562">
      <c t="s" s="8" r="A562">
        <v>12</v>
      </c>
      <c t="str" s="8" r="B562">
        <f>hyperlink("https://confluence.oceanobservatories.org/display/instruments/VEL3D-C%2CD","VEL3D-C,D")</f>
        <v>VEL3D-C,D</v>
      </c>
      <c t="s" s="8" r="C562">
        <v>4450</v>
      </c>
      <c t="s" s="55" r="D562">
        <v>4451</v>
      </c>
      <c t="str" s="8" r="E562">
        <v>turbulent_velocity_vertical_quantity_float32_mm_s_1</v>
      </c>
      <c s="8" r="F562">
        <f>countif(E$8:E$24379,E562) - 1</f>
        <v>0</v>
      </c>
      <c t="s" s="8" r="G562">
        <v>2547</v>
      </c>
      <c t="s" s="8" r="H562">
        <v>2548</v>
      </c>
      <c s="8" r="I562"/>
      <c t="s" s="8" r="J562">
        <v>4010</v>
      </c>
      <c s="8" r="K562">
        <v>-9999999</v>
      </c>
      <c t="s" s="73" r="L562">
        <v>4452</v>
      </c>
      <c s="8" r="M562">
        <v>3</v>
      </c>
      <c s="8" r="N562"/>
      <c s="8" r="O562"/>
      <c s="8" r="P562"/>
      <c s="8" r="Q562"/>
      <c s="8" r="R562"/>
      <c s="8" r="S562"/>
      <c t="s" s="8" r="T562">
        <v>4386</v>
      </c>
      <c s="8" r="U562"/>
      <c t="s" s="69" r="V562">
        <v>4453</v>
      </c>
      <c s="8" r="W562"/>
      <c s="8" r="X562"/>
      <c s="8" r="Y562"/>
      <c s="8" r="Z562"/>
      <c s="8" r="AA562"/>
      <c s="8" r="AB562"/>
      <c s="8" r="AC562"/>
      <c s="8" r="AD562"/>
      <c s="8" r="AE562"/>
    </row>
    <row r="563">
      <c t="s" s="8" r="A563">
        <v>12</v>
      </c>
      <c t="str" s="8" r="B563">
        <f>hyperlink("https://confluence.oceanobservatories.org/display/instruments/VEL3D-C%2CD","VEL3D-C,D")</f>
        <v>VEL3D-C,D</v>
      </c>
      <c t="s" s="8" r="C563">
        <v>4454</v>
      </c>
      <c t="s" s="55" r="D563">
        <v>4455</v>
      </c>
      <c t="str" s="8" r="E563">
        <v>amplitude_beam_1_quantity_int16_counts</v>
      </c>
      <c s="8" r="F563">
        <f>countif(E$8:E$24379,E563) - 1</f>
        <v>0</v>
      </c>
      <c t="s" s="8" r="G563">
        <v>2547</v>
      </c>
      <c t="s" s="8" r="H563">
        <v>2939</v>
      </c>
      <c s="8" r="I563"/>
      <c t="s" s="8" r="J563">
        <v>2618</v>
      </c>
      <c s="8" r="K563">
        <v>-9999</v>
      </c>
      <c t="s" s="73" r="L563">
        <v>4456</v>
      </c>
      <c s="8" r="M563">
        <v>0</v>
      </c>
      <c s="8" r="N563"/>
      <c s="8" r="O563"/>
      <c s="8" r="P563"/>
      <c s="8" r="Q563"/>
      <c s="8" r="R563"/>
      <c s="8" r="S563"/>
      <c s="8" r="T563"/>
      <c s="8" r="U563"/>
      <c t="s" s="69" r="V563">
        <v>4457</v>
      </c>
      <c s="8" r="W563"/>
      <c s="8" r="X563"/>
      <c s="8" r="Y563"/>
      <c s="8" r="Z563"/>
      <c s="8" r="AA563"/>
      <c s="8" r="AB563"/>
      <c s="8" r="AC563"/>
      <c s="8" r="AD563"/>
      <c s="8" r="AE563"/>
    </row>
    <row r="564">
      <c t="s" s="8" r="A564">
        <v>12</v>
      </c>
      <c t="str" s="8" r="B564">
        <f>hyperlink("https://confluence.oceanobservatories.org/display/instruments/VEL3D-C%2CD","VEL3D-C,D")</f>
        <v>VEL3D-C,D</v>
      </c>
      <c t="s" s="8" r="C564">
        <v>4458</v>
      </c>
      <c t="s" s="55" r="D564">
        <v>4459</v>
      </c>
      <c t="str" s="8" r="E564">
        <v>amplitude_beam_2_quantity_int16_counts</v>
      </c>
      <c s="8" r="F564">
        <f>countif(E$8:E$24379,E564) - 1</f>
        <v>0</v>
      </c>
      <c t="s" s="8" r="G564">
        <v>2547</v>
      </c>
      <c t="s" s="8" r="H564">
        <v>2939</v>
      </c>
      <c s="8" r="I564"/>
      <c t="s" s="8" r="J564">
        <v>2618</v>
      </c>
      <c s="8" r="K564">
        <v>-9999</v>
      </c>
      <c t="s" s="73" r="L564">
        <v>4460</v>
      </c>
      <c s="8" r="M564">
        <v>0</v>
      </c>
      <c s="8" r="N564"/>
      <c s="8" r="O564"/>
      <c s="8" r="P564"/>
      <c s="8" r="Q564"/>
      <c s="8" r="R564"/>
      <c s="8" r="S564"/>
      <c s="8" r="T564"/>
      <c s="8" r="U564"/>
      <c t="s" s="69" r="V564">
        <v>4461</v>
      </c>
      <c s="8" r="W564"/>
      <c s="8" r="X564"/>
      <c s="8" r="Y564"/>
      <c s="8" r="Z564"/>
      <c s="8" r="AA564"/>
      <c s="8" r="AB564"/>
      <c s="8" r="AC564"/>
      <c s="8" r="AD564"/>
      <c s="8" r="AE564"/>
    </row>
    <row r="565">
      <c t="s" s="8" r="A565">
        <v>12</v>
      </c>
      <c t="str" s="8" r="B565">
        <f>hyperlink("https://confluence.oceanobservatories.org/display/instruments/VEL3D-C%2CD","VEL3D-C,D")</f>
        <v>VEL3D-C,D</v>
      </c>
      <c t="s" s="8" r="C565">
        <v>4462</v>
      </c>
      <c t="s" s="55" r="D565">
        <v>4463</v>
      </c>
      <c t="str" s="8" r="E565">
        <v>amplitude_beam_3_quantity_int16_counts</v>
      </c>
      <c s="8" r="F565">
        <f>countif(E$8:E$24379,E565) - 1</f>
        <v>0</v>
      </c>
      <c t="s" s="8" r="G565">
        <v>2547</v>
      </c>
      <c t="s" s="8" r="H565">
        <v>2939</v>
      </c>
      <c s="8" r="I565"/>
      <c t="s" s="8" r="J565">
        <v>2618</v>
      </c>
      <c s="8" r="K565">
        <v>-9999</v>
      </c>
      <c t="s" s="73" r="L565">
        <v>4464</v>
      </c>
      <c s="8" r="M565">
        <v>0</v>
      </c>
      <c s="8" r="N565"/>
      <c s="8" r="O565"/>
      <c s="8" r="P565"/>
      <c s="8" r="Q565"/>
      <c s="8" r="R565"/>
      <c s="8" r="S565"/>
      <c s="8" r="T565"/>
      <c s="8" r="U565"/>
      <c t="s" s="69" r="V565">
        <v>4465</v>
      </c>
      <c s="8" r="W565"/>
      <c s="8" r="X565"/>
      <c s="8" r="Y565"/>
      <c s="8" r="Z565"/>
      <c s="8" r="AA565"/>
      <c s="8" r="AB565"/>
      <c s="8" r="AC565"/>
      <c s="8" r="AD565"/>
      <c s="8" r="AE565"/>
    </row>
    <row r="566">
      <c t="s" s="8" r="A566">
        <v>12</v>
      </c>
      <c t="str" s="8" r="B566">
        <f>hyperlink("https://confluence.oceanobservatories.org/display/instruments/VEL3D-C%2CD","VEL3D-C,D")</f>
        <v>VEL3D-C,D</v>
      </c>
      <c t="s" s="8" r="C566">
        <v>4466</v>
      </c>
      <c t="s" s="55" r="D566">
        <v>4467</v>
      </c>
      <c t="str" s="8" r="E566">
        <v>correlation_beam_1_quantity_int16_1</v>
      </c>
      <c s="8" r="F566">
        <f>countif(E$8:E$24379,E566) - 1</f>
        <v>0</v>
      </c>
      <c t="s" s="8" r="G566">
        <v>2547</v>
      </c>
      <c t="s" s="8" r="H566">
        <v>2939</v>
      </c>
      <c s="8" r="I566"/>
      <c s="8" r="J566">
        <v>1</v>
      </c>
      <c s="8" r="K566">
        <v>-9999</v>
      </c>
      <c t="s" s="73" r="L566">
        <v>4468</v>
      </c>
      <c s="8" r="M566">
        <v>0</v>
      </c>
      <c s="8" r="N566"/>
      <c s="8" r="O566"/>
      <c s="8" r="P566"/>
      <c s="8" r="Q566"/>
      <c s="8" r="R566"/>
      <c s="8" r="S566"/>
      <c s="8" r="T566"/>
      <c s="8" r="U566"/>
      <c t="s" s="69" r="V566">
        <v>4469</v>
      </c>
      <c s="8" r="W566"/>
      <c s="8" r="X566"/>
      <c s="8" r="Y566"/>
      <c s="8" r="Z566"/>
      <c s="8" r="AA566"/>
      <c s="8" r="AB566"/>
      <c s="8" r="AC566"/>
      <c s="8" r="AD566"/>
      <c s="8" r="AE566"/>
    </row>
    <row r="567">
      <c t="s" s="8" r="A567">
        <v>12</v>
      </c>
      <c t="str" s="8" r="B567">
        <f>hyperlink("https://confluence.oceanobservatories.org/display/instruments/VEL3D-C%2CD","VEL3D-C,D")</f>
        <v>VEL3D-C,D</v>
      </c>
      <c t="s" s="8" r="C567">
        <v>4470</v>
      </c>
      <c t="s" s="55" r="D567">
        <v>4471</v>
      </c>
      <c t="str" s="8" r="E567">
        <v>correlation_beam_2_quantity_int16_1</v>
      </c>
      <c s="8" r="F567">
        <f>countif(E$8:E$24379,E567) - 1</f>
        <v>0</v>
      </c>
      <c t="s" s="8" r="G567">
        <v>2547</v>
      </c>
      <c t="s" s="8" r="H567">
        <v>2939</v>
      </c>
      <c s="8" r="I567"/>
      <c s="8" r="J567">
        <v>1</v>
      </c>
      <c s="8" r="K567">
        <v>-9999</v>
      </c>
      <c t="s" s="73" r="L567">
        <v>4472</v>
      </c>
      <c s="8" r="M567">
        <v>0</v>
      </c>
      <c s="8" r="N567"/>
      <c s="8" r="O567"/>
      <c s="8" r="P567"/>
      <c s="8" r="Q567"/>
      <c s="8" r="R567"/>
      <c s="8" r="S567"/>
      <c s="8" r="T567"/>
      <c s="8" r="U567"/>
      <c t="s" s="69" r="V567">
        <v>4473</v>
      </c>
      <c s="8" r="W567"/>
      <c s="8" r="X567"/>
      <c s="8" r="Y567"/>
      <c s="8" r="Z567"/>
      <c s="8" r="AA567"/>
      <c s="8" r="AB567"/>
      <c s="8" r="AC567"/>
      <c s="8" r="AD567"/>
      <c s="8" r="AE567"/>
    </row>
    <row r="568">
      <c t="s" s="8" r="A568">
        <v>12</v>
      </c>
      <c t="str" s="8" r="B568">
        <f>hyperlink("https://confluence.oceanobservatories.org/display/instruments/VEL3D-C%2CD","VEL3D-C,D")</f>
        <v>VEL3D-C,D</v>
      </c>
      <c t="s" s="8" r="C568">
        <v>4474</v>
      </c>
      <c t="s" s="55" r="D568">
        <v>4475</v>
      </c>
      <c t="str" s="8" r="E568">
        <v>correlation_beam_3_quantity_int16_1</v>
      </c>
      <c s="8" r="F568">
        <f>countif(E$8:E$24379,E568) - 1</f>
        <v>0</v>
      </c>
      <c t="s" s="8" r="G568">
        <v>2547</v>
      </c>
      <c t="s" s="8" r="H568">
        <v>2939</v>
      </c>
      <c s="8" r="I568"/>
      <c s="8" r="J568">
        <v>1</v>
      </c>
      <c s="8" r="K568">
        <v>-9999</v>
      </c>
      <c t="s" s="73" r="L568">
        <v>4476</v>
      </c>
      <c s="8" r="M568">
        <v>0</v>
      </c>
      <c s="8" r="N568"/>
      <c s="8" r="O568"/>
      <c s="8" r="P568"/>
      <c s="8" r="Q568"/>
      <c s="8" r="R568"/>
      <c s="8" r="S568"/>
      <c s="8" r="T568"/>
      <c s="8" r="U568"/>
      <c t="s" s="69" r="V568">
        <v>4477</v>
      </c>
      <c s="8" r="W568"/>
      <c s="8" r="X568"/>
      <c s="8" r="Y568"/>
      <c s="8" r="Z568"/>
      <c s="8" r="AA568"/>
      <c s="8" r="AB568"/>
      <c s="8" r="AC568"/>
      <c s="8" r="AD568"/>
      <c s="8" r="AE568"/>
    </row>
    <row r="569">
      <c t="s" s="8" r="A569">
        <v>12</v>
      </c>
      <c t="str" s="8" r="B569">
        <f>hyperlink("https://confluence.oceanobservatories.org/display/instruments/VEL3D-C%2CD","VEL3D-C,D")</f>
        <v>VEL3D-C,D</v>
      </c>
      <c t="s" s="8" r="C569">
        <v>4478</v>
      </c>
      <c t="s" s="55" r="D569">
        <v>4479</v>
      </c>
      <c t="str" s="8" r="E569">
        <v>speed_of_sound_quantity_float32_m_s_1</v>
      </c>
      <c s="8" r="F569">
        <f>countif(E$8:E$24379,E569) - 1</f>
        <v>0</v>
      </c>
      <c t="s" s="8" r="G569">
        <v>2547</v>
      </c>
      <c t="s" s="8" r="H569">
        <v>2548</v>
      </c>
      <c s="8" r="I569"/>
      <c t="s" s="8" r="J569">
        <v>3991</v>
      </c>
      <c s="8" r="K569">
        <v>-9999999</v>
      </c>
      <c t="s" s="73" r="L569">
        <v>3992</v>
      </c>
      <c s="8" r="M569">
        <v>1</v>
      </c>
      <c s="8" r="N569"/>
      <c s="8" r="O569"/>
      <c s="8" r="P569"/>
      <c s="8" r="Q569"/>
      <c s="8" r="R569"/>
      <c s="8" r="S569"/>
      <c s="8" r="T569"/>
      <c s="8" r="U569"/>
      <c t="s" s="69" r="V569">
        <v>4480</v>
      </c>
      <c s="8" r="W569"/>
      <c s="8" r="X569"/>
      <c s="8" r="Y569"/>
      <c s="8" r="Z569"/>
      <c s="8" r="AA569"/>
      <c s="8" r="AB569"/>
      <c s="8" r="AC569"/>
      <c s="8" r="AD569"/>
      <c s="8" r="AE569"/>
    </row>
    <row r="570">
      <c t="s" s="8" r="A570">
        <v>86</v>
      </c>
      <c t="str" s="8" r="B570">
        <f>hyperlink("https://confluence.oceanobservatories.org/display/instruments/VEL3D-C%2CD","VEL3D-C,D")</f>
        <v>VEL3D-C,D</v>
      </c>
      <c t="s" s="8" r="C570">
        <v>4481</v>
      </c>
      <c t="s" s="55" r="D570">
        <v>4482</v>
      </c>
      <c t="str" s="8" r="E570">
        <v>VOID_heading_quantity_float32_degrees</v>
      </c>
      <c s="8" r="F570">
        <f>countif(E$8:E$24379,E570) - 1</f>
        <v>0</v>
      </c>
      <c t="s" s="8" r="G570">
        <v>2547</v>
      </c>
      <c t="s" s="8" r="H570">
        <v>2548</v>
      </c>
      <c s="8" r="I570"/>
      <c t="s" s="8" r="J570">
        <v>2879</v>
      </c>
      <c s="8" r="K570">
        <v>-9999999</v>
      </c>
      <c t="s" s="73" r="L570">
        <v>4483</v>
      </c>
      <c s="8" r="M570"/>
      <c s="8" r="N570"/>
      <c s="8" r="O570"/>
      <c s="8" r="P570"/>
      <c s="8" r="Q570"/>
      <c s="8" r="R570"/>
      <c s="8" r="S570"/>
      <c s="8" r="T570"/>
      <c s="8" r="U570"/>
      <c t="s" s="69" r="V570">
        <v>4484</v>
      </c>
      <c s="8" r="W570"/>
      <c s="8" r="X570"/>
      <c s="8" r="Y570"/>
      <c s="8" r="Z570"/>
      <c s="8" r="AA570"/>
      <c s="8" r="AB570"/>
      <c s="8" r="AC570"/>
      <c s="8" r="AD570"/>
      <c s="8" r="AE570"/>
    </row>
    <row r="571">
      <c t="s" s="8" r="A571">
        <v>86</v>
      </c>
      <c t="str" s="8" r="B571">
        <f>hyperlink("https://confluence.oceanobservatories.org/display/instruments/VEL3D-C%2CD","VEL3D-C,D")</f>
        <v>VEL3D-C,D</v>
      </c>
      <c t="s" s="8" r="C571">
        <v>4485</v>
      </c>
      <c t="s" s="55" r="D571">
        <v>4486</v>
      </c>
      <c t="str" s="8" r="E571">
        <v>VOID_pitch_quantity_float32_degrees</v>
      </c>
      <c s="8" r="F571">
        <f>countif(E$8:E$24379,E571) - 1</f>
        <v>0</v>
      </c>
      <c t="s" s="8" r="G571">
        <v>2547</v>
      </c>
      <c t="s" s="8" r="H571">
        <v>2548</v>
      </c>
      <c s="8" r="I571"/>
      <c t="s" s="8" r="J571">
        <v>2879</v>
      </c>
      <c s="8" r="K571">
        <v>-9999999</v>
      </c>
      <c t="s" s="73" r="L571">
        <v>4487</v>
      </c>
      <c s="8" r="M571"/>
      <c s="8" r="N571"/>
      <c s="8" r="O571"/>
      <c s="8" r="P571"/>
      <c s="8" r="Q571"/>
      <c s="8" r="R571"/>
      <c s="8" r="S571"/>
      <c s="8" r="T571"/>
      <c s="8" r="U571"/>
      <c t="s" s="69" r="V571">
        <v>4488</v>
      </c>
      <c s="8" r="W571"/>
      <c s="8" r="X571"/>
      <c s="8" r="Y571"/>
      <c s="8" r="Z571"/>
      <c s="8" r="AA571"/>
      <c s="8" r="AB571"/>
      <c s="8" r="AC571"/>
      <c s="8" r="AD571"/>
      <c s="8" r="AE571"/>
    </row>
    <row r="572">
      <c t="s" s="8" r="A572">
        <v>86</v>
      </c>
      <c t="str" s="8" r="B572">
        <f>hyperlink("https://confluence.oceanobservatories.org/display/instruments/VEL3D-C%2CD","VEL3D-C,D")</f>
        <v>VEL3D-C,D</v>
      </c>
      <c t="s" s="8" r="C572">
        <v>4489</v>
      </c>
      <c t="s" s="55" r="D572">
        <v>4490</v>
      </c>
      <c t="str" s="8" r="E572">
        <v>VOID_roll_quantity_float32_degrees</v>
      </c>
      <c s="8" r="F572">
        <f>countif(E$8:E$24379,E572) - 1</f>
        <v>0</v>
      </c>
      <c t="s" s="8" r="G572">
        <v>2547</v>
      </c>
      <c t="s" s="8" r="H572">
        <v>2548</v>
      </c>
      <c s="8" r="I572"/>
      <c t="s" s="8" r="J572">
        <v>2879</v>
      </c>
      <c s="8" r="K572">
        <v>-9999999</v>
      </c>
      <c t="s" s="73" r="L572">
        <v>4491</v>
      </c>
      <c s="8" r="M572"/>
      <c s="8" r="N572"/>
      <c s="8" r="O572"/>
      <c s="8" r="P572"/>
      <c s="8" r="Q572"/>
      <c s="8" r="R572"/>
      <c s="8" r="S572"/>
      <c s="8" r="T572"/>
      <c s="8" r="U572"/>
      <c t="s" s="69" r="V572">
        <v>4492</v>
      </c>
      <c s="8" r="W572"/>
      <c s="8" r="X572"/>
      <c s="8" r="Y572"/>
      <c s="8" r="Z572"/>
      <c s="8" r="AA572"/>
      <c s="8" r="AB572"/>
      <c s="8" r="AC572"/>
      <c s="8" r="AD572"/>
      <c s="8" r="AE572"/>
    </row>
    <row r="573">
      <c t="s" s="8" r="A573">
        <v>12</v>
      </c>
      <c t="str" s="8" r="B573">
        <f>hyperlink("https://confluence.oceanobservatories.org/display/instruments/VEL3D-C%2CD","VEL3D-C,D")</f>
        <v>VEL3D-C,D</v>
      </c>
      <c t="s" s="8" r="C573">
        <v>3985</v>
      </c>
      <c t="s" s="55" r="D573">
        <v>4493</v>
      </c>
      <c t="str" s="8" r="E573">
        <v>error_code_quantity_int8_1</v>
      </c>
      <c s="8" r="F573">
        <f>countif(E$8:E$24379,E573) - 1</f>
        <v>0</v>
      </c>
      <c t="s" s="8" r="G573">
        <v>2547</v>
      </c>
      <c t="s" s="8" r="H573">
        <v>2627</v>
      </c>
      <c s="8" r="I573"/>
      <c s="8" r="J573">
        <v>1</v>
      </c>
      <c s="8" r="K573">
        <v>-99</v>
      </c>
      <c t="s" s="73" r="L573">
        <v>3987</v>
      </c>
      <c s="8" r="M573">
        <v>0</v>
      </c>
      <c s="8" r="N573"/>
      <c s="8" r="O573"/>
      <c s="8" r="P573"/>
      <c s="8" r="Q573"/>
      <c s="8" r="R573"/>
      <c s="8" r="S573"/>
      <c s="8" r="T573"/>
      <c s="8" r="U573"/>
      <c t="s" s="69" r="V573">
        <v>2867</v>
      </c>
      <c s="8" r="W573"/>
      <c s="8" r="X573"/>
      <c s="8" r="Y573"/>
      <c s="8" r="Z573"/>
      <c s="8" r="AA573"/>
      <c s="8" r="AB573"/>
      <c s="8" r="AC573"/>
      <c s="8" r="AD573"/>
      <c s="8" r="AE573"/>
    </row>
    <row r="574">
      <c t="s" s="8" r="A574">
        <v>12</v>
      </c>
      <c t="str" s="8" r="B574">
        <f>hyperlink("https://confluence.oceanobservatories.org/display/instruments/VEL3D-C%2CD","VEL3D-C,D")</f>
        <v>VEL3D-C,D</v>
      </c>
      <c t="s" s="8" r="C574">
        <v>4494</v>
      </c>
      <c t="s" s="55" r="D574">
        <v>4495</v>
      </c>
      <c t="str" s="8" r="E574">
        <v>status_code_quantity_int8_1</v>
      </c>
      <c s="8" r="F574">
        <f>countif(E$8:E$24379,E574) - 1</f>
        <v>0</v>
      </c>
      <c t="s" s="8" r="G574">
        <v>2547</v>
      </c>
      <c t="s" s="8" r="H574">
        <v>2627</v>
      </c>
      <c s="8" r="I574"/>
      <c s="8" r="J574">
        <v>1</v>
      </c>
      <c s="8" r="K574">
        <v>-99</v>
      </c>
      <c t="s" s="73" r="L574">
        <v>4496</v>
      </c>
      <c s="8" r="M574">
        <v>0</v>
      </c>
      <c s="8" r="N574"/>
      <c s="8" r="O574"/>
      <c s="8" r="P574"/>
      <c s="8" r="Q574"/>
      <c s="8" r="R574"/>
      <c s="8" r="S574"/>
      <c s="8" r="T574"/>
      <c s="8" r="U574"/>
      <c t="s" s="69" r="V574">
        <v>2889</v>
      </c>
      <c s="8" r="W574"/>
      <c s="8" r="X574"/>
      <c s="8" r="Y574"/>
      <c s="8" r="Z574"/>
      <c s="8" r="AA574"/>
      <c s="8" r="AB574"/>
      <c s="8" r="AC574"/>
      <c s="8" r="AD574"/>
      <c s="8" r="AE574"/>
    </row>
    <row r="575">
      <c t="s" s="8" r="A575">
        <v>12</v>
      </c>
      <c t="str" s="8" r="B575">
        <f>hyperlink("https://confluence.oceanobservatories.org/display/instruments/VEL3D-C%2CD","VEL3D-C,D")</f>
        <v>VEL3D-C,D</v>
      </c>
      <c t="s" s="8" r="C575">
        <v>4497</v>
      </c>
      <c t="s" s="55" r="D575">
        <v>4498</v>
      </c>
      <c t="str" s="8" r="E575">
        <v>analog_input_quantity_int16_1</v>
      </c>
      <c s="8" r="F575">
        <f>countif(E$8:E$24379,E575) - 1</f>
        <v>0</v>
      </c>
      <c t="s" s="8" r="G575">
        <v>2547</v>
      </c>
      <c t="s" s="8" r="H575">
        <v>2939</v>
      </c>
      <c s="8" r="I575"/>
      <c s="8" r="J575">
        <v>1</v>
      </c>
      <c s="8" r="K575">
        <v>-9999</v>
      </c>
      <c t="s" s="73" r="L575">
        <v>4499</v>
      </c>
      <c s="8" r="M575">
        <v>0</v>
      </c>
      <c s="8" r="N575"/>
      <c s="8" r="O575"/>
      <c s="8" r="P575"/>
      <c s="8" r="Q575"/>
      <c s="8" r="R575"/>
      <c s="8" r="S575"/>
      <c s="8" r="T575"/>
      <c s="8" r="U575"/>
      <c t="s" s="69" r="V575">
        <v>4500</v>
      </c>
      <c s="8" r="W575"/>
      <c s="8" r="X575"/>
      <c s="8" r="Y575"/>
      <c s="8" r="Z575"/>
      <c s="8" r="AA575"/>
      <c s="8" r="AB575"/>
      <c s="8" r="AC575"/>
      <c s="8" r="AD575"/>
      <c s="8" r="AE575"/>
    </row>
    <row r="576">
      <c t="s" s="8" r="A576">
        <v>12</v>
      </c>
      <c t="str" s="8" r="B576">
        <f>hyperlink("https://confluence.oceanobservatories.org/display/instruments/VEL3D-C%2CD","VEL3D-C,D")</f>
        <v>VEL3D-C,D</v>
      </c>
      <c t="s" s="8" r="C576">
        <v>4501</v>
      </c>
      <c t="s" s="55" r="D576">
        <v>4502</v>
      </c>
      <c t="str" s="8" r="E576">
        <v>number_velocity_records_quantity_int16_1</v>
      </c>
      <c s="8" r="F576">
        <f>countif(E$8:E$24379,E576) - 1</f>
        <v>0</v>
      </c>
      <c t="s" s="8" r="G576">
        <v>2547</v>
      </c>
      <c t="s" s="8" r="H576">
        <v>2939</v>
      </c>
      <c s="8" r="I576"/>
      <c s="8" r="J576">
        <v>1</v>
      </c>
      <c s="8" r="K576">
        <v>-9999</v>
      </c>
      <c t="s" s="73" r="L576">
        <v>4503</v>
      </c>
      <c s="8" r="M576">
        <v>0</v>
      </c>
      <c s="8" r="N576"/>
      <c s="8" r="O576"/>
      <c s="8" r="P576"/>
      <c s="8" r="Q576"/>
      <c s="8" r="R576"/>
      <c s="8" r="S576"/>
      <c s="8" r="T576"/>
      <c s="8" r="U576"/>
      <c t="s" s="69" r="V576">
        <v>4504</v>
      </c>
      <c s="8" r="W576"/>
      <c s="8" r="X576"/>
      <c s="8" r="Y576"/>
      <c s="8" r="Z576"/>
      <c s="8" r="AA576"/>
      <c s="8" r="AB576"/>
      <c s="8" r="AC576"/>
      <c s="8" r="AD576"/>
      <c s="8" r="AE576"/>
    </row>
    <row r="577">
      <c t="s" s="8" r="A577">
        <v>12</v>
      </c>
      <c t="str" s="8" r="B577">
        <f>hyperlink("https://confluence.oceanobservatories.org/display/instruments/VEL3D-C%2CD","VEL3D-C,D")</f>
        <v>VEL3D-C,D</v>
      </c>
      <c t="s" s="8" r="C577">
        <v>4505</v>
      </c>
      <c t="s" s="55" r="D577">
        <v>4506</v>
      </c>
      <c t="str" s="8" r="E577">
        <v>noise_amp_beam1_quantity_int16_counts</v>
      </c>
      <c s="8" r="F577">
        <f>countif(E$8:E$24379,E577) - 1</f>
        <v>0</v>
      </c>
      <c t="s" s="8" r="G577">
        <v>2547</v>
      </c>
      <c t="s" s="8" r="H577">
        <v>2939</v>
      </c>
      <c s="8" r="I577"/>
      <c t="s" s="8" r="J577">
        <v>2618</v>
      </c>
      <c s="8" r="K577">
        <v>-9999</v>
      </c>
      <c t="s" s="73" r="L577">
        <v>4507</v>
      </c>
      <c s="8" r="M577">
        <v>0</v>
      </c>
      <c s="8" r="N577"/>
      <c s="8" r="O577"/>
      <c s="8" r="P577"/>
      <c s="8" r="Q577"/>
      <c s="8" r="R577"/>
      <c s="8" r="S577"/>
      <c s="8" r="T577"/>
      <c s="8" r="U577"/>
      <c t="s" s="69" r="V577">
        <v>4508</v>
      </c>
      <c s="8" r="W577"/>
      <c s="8" r="X577"/>
      <c s="8" r="Y577"/>
      <c s="8" r="Z577"/>
      <c s="8" r="AA577"/>
      <c s="8" r="AB577"/>
      <c s="8" r="AC577"/>
      <c s="8" r="AD577"/>
      <c s="8" r="AE577"/>
    </row>
    <row r="578">
      <c t="s" s="8" r="A578">
        <v>12</v>
      </c>
      <c t="str" s="8" r="B578">
        <f>hyperlink("https://confluence.oceanobservatories.org/display/instruments/VEL3D-C%2CD","VEL3D-C,D")</f>
        <v>VEL3D-C,D</v>
      </c>
      <c t="s" s="8" r="C578">
        <v>4509</v>
      </c>
      <c t="s" s="55" r="D578">
        <v>4510</v>
      </c>
      <c t="str" s="8" r="E578">
        <v>noise_amp_beam2_quantity_int16_counts</v>
      </c>
      <c s="8" r="F578">
        <f>countif(E$8:E$24379,E578) - 1</f>
        <v>0</v>
      </c>
      <c t="s" s="8" r="G578">
        <v>2547</v>
      </c>
      <c t="s" s="8" r="H578">
        <v>2939</v>
      </c>
      <c s="8" r="I578"/>
      <c t="s" s="8" r="J578">
        <v>2618</v>
      </c>
      <c s="8" r="K578">
        <v>-9999</v>
      </c>
      <c t="s" s="73" r="L578">
        <v>4511</v>
      </c>
      <c s="8" r="M578">
        <v>0</v>
      </c>
      <c s="8" r="N578"/>
      <c s="8" r="O578"/>
      <c s="8" r="P578"/>
      <c s="8" r="Q578"/>
      <c s="8" r="R578"/>
      <c s="8" r="S578"/>
      <c s="8" r="T578"/>
      <c s="8" r="U578"/>
      <c t="s" s="69" r="V578">
        <v>4512</v>
      </c>
      <c s="8" r="W578"/>
      <c s="8" r="X578"/>
      <c s="8" r="Y578"/>
      <c s="8" r="Z578"/>
      <c s="8" r="AA578"/>
      <c s="8" r="AB578"/>
      <c s="8" r="AC578"/>
      <c s="8" r="AD578"/>
      <c s="8" r="AE578"/>
    </row>
    <row r="579">
      <c t="s" s="8" r="A579">
        <v>12</v>
      </c>
      <c t="str" s="8" r="B579">
        <f>hyperlink("https://confluence.oceanobservatories.org/display/instruments/VEL3D-C%2CD","VEL3D-C,D")</f>
        <v>VEL3D-C,D</v>
      </c>
      <c t="s" s="8" r="C579">
        <v>4513</v>
      </c>
      <c t="s" s="55" r="D579">
        <v>4514</v>
      </c>
      <c t="str" s="8" r="E579">
        <v>noise_amp_beam3_quantity_int16_counts</v>
      </c>
      <c s="8" r="F579">
        <f>countif(E$8:E$24379,E579) - 1</f>
        <v>0</v>
      </c>
      <c t="s" s="8" r="G579">
        <v>2547</v>
      </c>
      <c t="s" s="8" r="H579">
        <v>2939</v>
      </c>
      <c s="8" r="I579"/>
      <c t="s" s="8" r="J579">
        <v>2618</v>
      </c>
      <c s="8" r="K579">
        <v>-9999</v>
      </c>
      <c t="s" s="73" r="L579">
        <v>4515</v>
      </c>
      <c s="8" r="M579">
        <v>0</v>
      </c>
      <c s="8" r="N579"/>
      <c s="8" r="O579"/>
      <c s="8" r="P579"/>
      <c s="8" r="Q579"/>
      <c s="8" r="R579"/>
      <c s="8" r="S579"/>
      <c s="8" r="T579"/>
      <c s="8" r="U579"/>
      <c t="s" s="69" r="V579">
        <v>4516</v>
      </c>
      <c s="8" r="W579"/>
      <c s="8" r="X579"/>
      <c s="8" r="Y579"/>
      <c s="8" r="Z579"/>
      <c s="8" r="AA579"/>
      <c s="8" r="AB579"/>
      <c s="8" r="AC579"/>
      <c s="8" r="AD579"/>
      <c s="8" r="AE579"/>
    </row>
    <row r="580">
      <c t="s" s="8" r="A580">
        <v>12</v>
      </c>
      <c t="str" s="8" r="B580">
        <f>hyperlink("https://confluence.oceanobservatories.org/display/instruments/VEL3D-C%2CD","VEL3D-C,D")</f>
        <v>VEL3D-C,D</v>
      </c>
      <c t="s" s="8" r="C580">
        <v>4517</v>
      </c>
      <c t="s" s="55" r="D580">
        <v>4518</v>
      </c>
      <c t="str" s="8" r="E580">
        <v>noise_correlation_beam1_quantity_int16_1</v>
      </c>
      <c s="8" r="F580">
        <f>countif(E$8:E$24379,E580) - 1</f>
        <v>0</v>
      </c>
      <c t="s" s="8" r="G580">
        <v>2547</v>
      </c>
      <c t="s" s="8" r="H580">
        <v>2939</v>
      </c>
      <c s="8" r="I580"/>
      <c s="8" r="J580">
        <v>1</v>
      </c>
      <c s="8" r="K580">
        <v>-9999</v>
      </c>
      <c t="s" s="73" r="L580">
        <v>4519</v>
      </c>
      <c s="8" r="M580">
        <v>0</v>
      </c>
      <c s="8" r="N580"/>
      <c s="8" r="O580"/>
      <c s="8" r="P580"/>
      <c s="8" r="Q580"/>
      <c s="8" r="R580"/>
      <c s="8" r="S580"/>
      <c s="8" r="T580"/>
      <c s="8" r="U580"/>
      <c t="s" s="69" r="V580">
        <v>4520</v>
      </c>
      <c s="8" r="W580"/>
      <c s="8" r="X580"/>
      <c s="8" r="Y580"/>
      <c s="8" r="Z580"/>
      <c s="8" r="AA580"/>
      <c s="8" r="AB580"/>
      <c s="8" r="AC580"/>
      <c s="8" r="AD580"/>
      <c s="8" r="AE580"/>
    </row>
    <row r="581">
      <c t="s" s="8" r="A581">
        <v>12</v>
      </c>
      <c t="str" s="8" r="B581">
        <f>hyperlink("https://confluence.oceanobservatories.org/display/instruments/VEL3D-C%2CD","VEL3D-C,D")</f>
        <v>VEL3D-C,D</v>
      </c>
      <c t="s" s="8" r="C581">
        <v>4521</v>
      </c>
      <c t="s" s="55" r="D581">
        <v>4522</v>
      </c>
      <c t="str" s="8" r="E581">
        <v>noise_correlation_beam2_quantity_int16_1</v>
      </c>
      <c s="8" r="F581">
        <f>countif(E$8:E$24379,E581) - 1</f>
        <v>0</v>
      </c>
      <c t="s" s="8" r="G581">
        <v>2547</v>
      </c>
      <c t="s" s="8" r="H581">
        <v>2939</v>
      </c>
      <c s="8" r="I581"/>
      <c s="8" r="J581">
        <v>1</v>
      </c>
      <c s="8" r="K581">
        <v>-9999</v>
      </c>
      <c t="s" s="73" r="L581">
        <v>4523</v>
      </c>
      <c s="8" r="M581">
        <v>0</v>
      </c>
      <c s="8" r="N581"/>
      <c s="8" r="O581"/>
      <c s="8" r="P581"/>
      <c s="8" r="Q581"/>
      <c s="8" r="R581"/>
      <c s="8" r="S581"/>
      <c s="8" r="T581"/>
      <c s="8" r="U581"/>
      <c t="s" s="69" r="V581">
        <v>4524</v>
      </c>
      <c s="8" r="W581"/>
      <c s="8" r="X581"/>
      <c s="8" r="Y581"/>
      <c s="8" r="Z581"/>
      <c s="8" r="AA581"/>
      <c s="8" r="AB581"/>
      <c s="8" r="AC581"/>
      <c s="8" r="AD581"/>
      <c s="8" r="AE581"/>
    </row>
    <row r="582">
      <c t="s" s="8" r="A582">
        <v>12</v>
      </c>
      <c t="str" s="8" r="B582">
        <f>hyperlink("https://confluence.oceanobservatories.org/display/instruments/VEL3D-C%2CD","VEL3D-C,D")</f>
        <v>VEL3D-C,D</v>
      </c>
      <c t="s" s="8" r="C582">
        <v>4525</v>
      </c>
      <c t="s" s="55" r="D582">
        <v>4526</v>
      </c>
      <c t="str" s="8" r="E582">
        <v>noise_correlation_beam3_quantity_int16_1</v>
      </c>
      <c s="8" r="F582">
        <f>countif(E$8:E$24379,E582) - 1</f>
        <v>0</v>
      </c>
      <c t="s" s="8" r="G582">
        <v>2547</v>
      </c>
      <c t="s" s="8" r="H582">
        <v>2939</v>
      </c>
      <c s="8" r="I582"/>
      <c s="8" r="J582">
        <v>1</v>
      </c>
      <c s="8" r="K582">
        <v>-9999</v>
      </c>
      <c t="s" s="73" r="L582">
        <v>4527</v>
      </c>
      <c s="8" r="M582">
        <v>0</v>
      </c>
      <c s="8" r="N582"/>
      <c s="8" r="O582"/>
      <c s="8" r="P582"/>
      <c s="8" r="Q582"/>
      <c s="8" r="R582"/>
      <c s="8" r="S582"/>
      <c s="8" r="T582"/>
      <c s="8" r="U582"/>
      <c t="s" s="69" r="V582">
        <v>4528</v>
      </c>
      <c s="8" r="W582"/>
      <c s="8" r="X582"/>
      <c s="8" r="Y582"/>
      <c s="8" r="Z582"/>
      <c s="8" r="AA582"/>
      <c s="8" r="AB582"/>
      <c s="8" r="AC582"/>
      <c s="8" r="AD582"/>
      <c s="8" r="AE582"/>
    </row>
    <row r="583">
      <c t="s" s="8" r="A583">
        <v>73</v>
      </c>
      <c t="str" s="8" r="B583">
        <f>hyperlink("https://confluence.oceanobservatories.org/display/instruments/OPTAA","OPTAA")</f>
        <v>OPTAA</v>
      </c>
      <c t="s" s="8" r="C583">
        <v>3730</v>
      </c>
      <c t="s" s="55" r="D583">
        <v>4529</v>
      </c>
      <c t="str" s="8" r="E583">
        <v>record_length_quantity_uint16_1</v>
      </c>
      <c s="8" r="F583">
        <f>countif(E$8:E$24379,E583) - 1</f>
        <v>0</v>
      </c>
      <c t="s" s="8" r="G583">
        <v>2547</v>
      </c>
      <c t="s" s="8" r="H583">
        <v>4530</v>
      </c>
      <c s="8" r="I583"/>
      <c s="8" r="J583">
        <v>1</v>
      </c>
      <c s="8" r="K583">
        <v>65535</v>
      </c>
      <c t="s" s="8" r="L583">
        <v>3732</v>
      </c>
      <c s="8" r="M583">
        <v>0</v>
      </c>
      <c s="8" r="N583"/>
      <c s="8" r="O583"/>
      <c s="8" r="P583"/>
      <c s="8" r="Q583"/>
      <c s="8" r="R583"/>
      <c s="8" r="S583"/>
      <c s="8" r="T583"/>
      <c s="8" r="U583"/>
      <c t="s" s="8" r="V583">
        <v>4531</v>
      </c>
      <c t="s" s="8" r="W583">
        <v>2553</v>
      </c>
      <c s="8" r="X583"/>
      <c s="8" r="Y583"/>
      <c s="8" r="Z583"/>
      <c s="8" r="AA583"/>
      <c s="8" r="AB583"/>
      <c s="8" r="AC583"/>
      <c s="8" r="AD583"/>
      <c s="8" r="AE583"/>
    </row>
    <row r="584">
      <c t="s" s="8" r="A584">
        <v>73</v>
      </c>
      <c t="str" s="8" r="B584">
        <f>hyperlink("https://confluence.oceanobservatories.org/display/instruments/OPTAA","OPTAA")</f>
        <v>OPTAA</v>
      </c>
      <c t="s" s="8" r="C584">
        <v>4532</v>
      </c>
      <c t="s" s="55" r="D584">
        <v>4533</v>
      </c>
      <c t="str" s="8" r="E584">
        <v>packet_type_quantity_uint8_1</v>
      </c>
      <c s="8" r="F584">
        <f>countif(E$8:E$24379,E584) - 1</f>
        <v>0</v>
      </c>
      <c t="s" s="8" r="G584">
        <v>2547</v>
      </c>
      <c t="s" s="8" r="H584">
        <v>4534</v>
      </c>
      <c s="8" r="I584"/>
      <c s="8" r="J584">
        <v>1</v>
      </c>
      <c s="8" r="K584">
        <v>255</v>
      </c>
      <c t="s" s="8" r="L584">
        <v>4535</v>
      </c>
      <c s="8" r="M584">
        <v>0</v>
      </c>
      <c s="8" r="N584"/>
      <c s="8" r="O584"/>
      <c s="8" r="P584"/>
      <c s="8" r="Q584"/>
      <c s="8" r="R584"/>
      <c s="8" r="S584"/>
      <c s="8" r="T584"/>
      <c s="8" r="U584"/>
      <c t="s" s="8" r="V584">
        <v>4536</v>
      </c>
      <c t="s" s="8" r="W584">
        <v>2553</v>
      </c>
      <c s="8" r="X584"/>
      <c s="8" r="Y584"/>
      <c s="8" r="Z584"/>
      <c s="8" r="AA584"/>
      <c s="8" r="AB584"/>
      <c s="8" r="AC584"/>
      <c s="8" r="AD584"/>
      <c s="8" r="AE584"/>
    </row>
    <row r="585">
      <c t="s" s="8" r="A585">
        <v>73</v>
      </c>
      <c t="str" s="8" r="B585">
        <f>hyperlink("https://confluence.oceanobservatories.org/display/instruments/OPTAA","OPTAA")</f>
        <v>OPTAA</v>
      </c>
      <c t="s" s="8" r="C585">
        <v>4537</v>
      </c>
      <c t="s" s="55" r="D585">
        <v>4538</v>
      </c>
      <c t="str" s="8" r="E585">
        <v>meter_type_quantity_uint8_1</v>
      </c>
      <c s="8" r="F585">
        <f>countif(E$8:E$24379,E585) - 1</f>
        <v>0</v>
      </c>
      <c t="s" s="8" r="G585">
        <v>2547</v>
      </c>
      <c t="s" s="8" r="H585">
        <v>4534</v>
      </c>
      <c s="8" r="I585"/>
      <c s="8" r="J585">
        <v>1</v>
      </c>
      <c s="8" r="K585">
        <v>255</v>
      </c>
      <c t="s" s="8" r="L585">
        <v>4539</v>
      </c>
      <c s="8" r="M585">
        <v>0</v>
      </c>
      <c s="8" r="N585"/>
      <c s="8" r="O585"/>
      <c s="8" r="P585"/>
      <c s="8" r="Q585"/>
      <c s="8" r="R585"/>
      <c s="8" r="S585"/>
      <c s="8" r="T585"/>
      <c s="8" r="U585"/>
      <c t="s" s="8" r="V585">
        <v>4540</v>
      </c>
      <c t="s" s="8" r="W585">
        <v>2553</v>
      </c>
      <c s="8" r="X585"/>
      <c s="8" r="Y585"/>
      <c s="8" r="Z585"/>
      <c s="8" r="AA585"/>
      <c s="8" r="AB585"/>
      <c s="8" r="AC585"/>
      <c s="8" r="AD585"/>
      <c s="8" r="AE585"/>
    </row>
    <row r="586">
      <c t="s" s="8" r="A586">
        <v>73</v>
      </c>
      <c t="str" s="8" r="B586">
        <f>hyperlink("https://confluence.oceanobservatories.org/display/instruments/OPTAA","OPTAA")</f>
        <v>OPTAA</v>
      </c>
      <c t="s" s="8" r="C586">
        <v>4541</v>
      </c>
      <c t="s" s="55" r="D586">
        <v>4542</v>
      </c>
      <c t="str" s="8" r="E586">
        <v>a_reference_dark_counts_quantity_uint16_counts</v>
      </c>
      <c s="8" r="F586">
        <f>countif(E$8:E$24379,E586) - 1</f>
        <v>0</v>
      </c>
      <c t="s" s="8" r="G586">
        <v>2547</v>
      </c>
      <c t="s" s="8" r="H586">
        <v>2676</v>
      </c>
      <c s="8" r="I586"/>
      <c t="s" s="8" r="J586">
        <v>2618</v>
      </c>
      <c s="8" r="K586">
        <v>65535</v>
      </c>
      <c t="s" s="8" r="L586">
        <v>4543</v>
      </c>
      <c s="8" r="M586">
        <v>0</v>
      </c>
      <c s="8" r="N586"/>
      <c s="8" r="O586"/>
      <c s="8" r="P586"/>
      <c s="8" r="Q586"/>
      <c s="8" r="R586"/>
      <c s="8" r="S586"/>
      <c s="8" r="T586"/>
      <c s="8" r="U586"/>
      <c t="s" s="8" r="V586">
        <v>4544</v>
      </c>
      <c t="s" s="8" r="W586">
        <v>2553</v>
      </c>
      <c s="8" r="X586"/>
      <c s="8" r="Y586"/>
      <c s="8" r="Z586"/>
      <c s="8" r="AA586"/>
      <c s="8" r="AB586"/>
      <c s="8" r="AC586"/>
      <c s="8" r="AD586"/>
      <c s="8" r="AE586"/>
    </row>
    <row r="587">
      <c t="s" s="8" r="A587">
        <v>73</v>
      </c>
      <c t="str" s="8" r="B587">
        <f>hyperlink("https://confluence.oceanobservatories.org/display/instruments/OPTAA","OPTAA")</f>
        <v>OPTAA</v>
      </c>
      <c t="s" s="8" r="C587">
        <v>4545</v>
      </c>
      <c t="s" s="55" r="D587">
        <v>4546</v>
      </c>
      <c t="str" s="8" r="E587">
        <v>pressure_counts_quantity_uint16_counts</v>
      </c>
      <c s="8" r="F587">
        <f>countif(E$8:E$24379,E587) - 1</f>
        <v>0</v>
      </c>
      <c t="s" s="8" r="G587">
        <v>2547</v>
      </c>
      <c t="s" s="8" r="H587">
        <v>2676</v>
      </c>
      <c s="8" r="I587"/>
      <c t="s" s="8" r="J587">
        <v>2618</v>
      </c>
      <c s="8" r="K587">
        <v>65535</v>
      </c>
      <c t="s" s="8" r="L587">
        <v>4547</v>
      </c>
      <c s="8" r="M587">
        <v>0</v>
      </c>
      <c s="8" r="N587"/>
      <c s="8" r="O587"/>
      <c s="8" r="P587"/>
      <c s="8" r="Q587"/>
      <c s="8" r="R587"/>
      <c s="8" r="S587"/>
      <c s="8" r="T587"/>
      <c s="8" r="U587"/>
      <c t="s" s="8" r="V587">
        <v>4548</v>
      </c>
      <c t="s" s="8" r="W587">
        <v>2553</v>
      </c>
      <c s="8" r="X587"/>
      <c s="8" r="Y587"/>
      <c s="8" r="Z587"/>
      <c s="8" r="AA587"/>
      <c s="8" r="AB587"/>
      <c s="8" r="AC587"/>
      <c s="8" r="AD587"/>
      <c s="8" r="AE587"/>
    </row>
    <row r="588">
      <c t="s" s="8" r="A588">
        <v>73</v>
      </c>
      <c t="str" s="8" r="B588">
        <f>hyperlink("https://confluence.oceanobservatories.org/display/instruments/OPTAA","OPTAA")</f>
        <v>OPTAA</v>
      </c>
      <c t="s" s="8" r="C588">
        <v>4549</v>
      </c>
      <c t="s" s="55" r="D588">
        <v>4550</v>
      </c>
      <c t="str" s="8" r="E588">
        <v>a_signal_dark_counts_quantity_uint16_counts</v>
      </c>
      <c s="8" r="F588">
        <f>countif(E$8:E$24379,E588) - 1</f>
        <v>0</v>
      </c>
      <c t="s" s="8" r="G588">
        <v>2547</v>
      </c>
      <c t="s" s="8" r="H588">
        <v>2676</v>
      </c>
      <c s="8" r="I588"/>
      <c t="s" s="8" r="J588">
        <v>2618</v>
      </c>
      <c s="8" r="K588">
        <v>65535</v>
      </c>
      <c t="s" s="8" r="L588">
        <v>4551</v>
      </c>
      <c s="8" r="M588">
        <v>0</v>
      </c>
      <c s="8" r="N588"/>
      <c s="8" r="O588"/>
      <c s="8" r="P588"/>
      <c s="8" r="Q588"/>
      <c s="8" r="R588"/>
      <c s="8" r="S588"/>
      <c s="8" r="T588"/>
      <c s="8" r="U588"/>
      <c t="s" s="8" r="V588">
        <v>4552</v>
      </c>
      <c t="s" s="8" r="W588">
        <v>2553</v>
      </c>
      <c s="8" r="X588"/>
      <c s="8" r="Y588"/>
      <c s="8" r="Z588"/>
      <c s="8" r="AA588"/>
      <c s="8" r="AB588"/>
      <c s="8" r="AC588"/>
      <c s="8" r="AD588"/>
      <c s="8" r="AE588"/>
    </row>
    <row r="589">
      <c t="s" s="8" r="A589">
        <v>73</v>
      </c>
      <c t="str" s="8" r="B589">
        <f>hyperlink("https://confluence.oceanobservatories.org/display/instruments/OPTAA","OPTAA")</f>
        <v>OPTAA</v>
      </c>
      <c t="s" s="8" r="C589">
        <v>4553</v>
      </c>
      <c t="s" s="55" r="D589">
        <v>4554</v>
      </c>
      <c t="str" s="8" r="E589">
        <v>external_temp_raw_quantity_uint16_counts</v>
      </c>
      <c s="8" r="F589">
        <f>countif(E$8:E$24379,E589) - 1</f>
        <v>0</v>
      </c>
      <c t="s" s="8" r="G589">
        <v>2547</v>
      </c>
      <c t="s" s="8" r="H589">
        <v>2676</v>
      </c>
      <c s="8" r="I589"/>
      <c t="s" s="8" r="J589">
        <v>2618</v>
      </c>
      <c s="8" r="K589">
        <v>65535</v>
      </c>
      <c t="s" s="8" r="L589">
        <v>4555</v>
      </c>
      <c s="8" r="M589">
        <v>0</v>
      </c>
      <c s="8" r="N589"/>
      <c s="8" r="O589"/>
      <c s="8" r="P589"/>
      <c s="8" r="Q589"/>
      <c s="8" r="R589"/>
      <c s="8" r="S589"/>
      <c s="8" r="T589"/>
      <c s="8" r="U589"/>
      <c t="s" s="8" r="V589">
        <v>4556</v>
      </c>
      <c t="s" s="8" r="W589">
        <v>2553</v>
      </c>
      <c s="8" r="X589"/>
      <c s="8" r="Y589"/>
      <c s="8" r="Z589"/>
      <c s="8" r="AA589"/>
      <c s="8" r="AB589"/>
      <c s="8" r="AC589"/>
      <c s="8" r="AD589"/>
      <c s="8" r="AE589"/>
    </row>
    <row r="590">
      <c t="s" s="8" r="A590">
        <v>73</v>
      </c>
      <c t="str" s="8" r="B590">
        <f>hyperlink("https://confluence.oceanobservatories.org/display/instruments/OPTAA","OPTAA")</f>
        <v>OPTAA</v>
      </c>
      <c t="s" s="8" r="C590">
        <v>4557</v>
      </c>
      <c t="s" s="55" r="D590">
        <v>4558</v>
      </c>
      <c t="str" s="8" r="E590">
        <v>internal_temp_raw_quantity_uint16_counts</v>
      </c>
      <c s="8" r="F590">
        <f>countif(E$8:E$24379,E590) - 1</f>
        <v>0</v>
      </c>
      <c t="s" s="8" r="G590">
        <v>2547</v>
      </c>
      <c t="s" s="8" r="H590">
        <v>2676</v>
      </c>
      <c s="8" r="I590"/>
      <c t="s" s="8" r="J590">
        <v>2618</v>
      </c>
      <c s="8" r="K590">
        <v>65535</v>
      </c>
      <c t="s" s="8" r="L590">
        <v>4559</v>
      </c>
      <c s="8" r="M590">
        <v>0</v>
      </c>
      <c s="8" r="N590"/>
      <c s="8" r="O590"/>
      <c s="8" r="P590"/>
      <c s="8" r="Q590"/>
      <c s="8" r="R590"/>
      <c s="8" r="S590"/>
      <c t="s" s="8" r="T590">
        <v>4560</v>
      </c>
      <c s="8" r="U590"/>
      <c t="s" s="8" r="V590">
        <v>4561</v>
      </c>
      <c t="s" s="8" r="W590">
        <v>2553</v>
      </c>
      <c s="8" r="X590"/>
      <c s="8" r="Y590"/>
      <c s="8" r="Z590"/>
      <c s="8" r="AA590"/>
      <c s="8" r="AB590"/>
      <c s="8" r="AC590"/>
      <c s="8" r="AD590"/>
      <c s="8" r="AE590"/>
    </row>
    <row r="591">
      <c t="s" s="8" r="A591">
        <v>73</v>
      </c>
      <c t="str" s="8" r="B591">
        <f>hyperlink("https://confluence.oceanobservatories.org/display/instruments/OPTAA","OPTAA")</f>
        <v>OPTAA</v>
      </c>
      <c t="s" s="8" r="C591">
        <v>4562</v>
      </c>
      <c t="s" s="55" r="D591">
        <v>4563</v>
      </c>
      <c t="str" s="8" r="E591">
        <v>c_reference_dark_counts_quantity_uint16_counts</v>
      </c>
      <c s="8" r="F591">
        <f>countif(E$8:E$24379,E591) - 1</f>
        <v>0</v>
      </c>
      <c t="s" s="8" r="G591">
        <v>2547</v>
      </c>
      <c t="s" s="8" r="H591">
        <v>2676</v>
      </c>
      <c s="8" r="I591"/>
      <c t="s" s="8" r="J591">
        <v>2618</v>
      </c>
      <c s="8" r="K591">
        <v>65535</v>
      </c>
      <c t="s" s="8" r="L591">
        <v>4564</v>
      </c>
      <c s="8" r="M591">
        <v>0</v>
      </c>
      <c s="8" r="N591"/>
      <c s="8" r="O591"/>
      <c s="8" r="P591"/>
      <c s="8" r="Q591"/>
      <c s="8" r="R591"/>
      <c s="8" r="S591"/>
      <c s="8" r="T591"/>
      <c s="8" r="U591"/>
      <c t="s" s="8" r="V591">
        <v>4565</v>
      </c>
      <c t="s" s="8" r="W591">
        <v>2553</v>
      </c>
      <c s="8" r="X591"/>
      <c s="8" r="Y591"/>
      <c s="8" r="Z591"/>
      <c s="8" r="AA591"/>
      <c s="8" r="AB591"/>
      <c s="8" r="AC591"/>
      <c s="8" r="AD591"/>
      <c s="8" r="AE591"/>
    </row>
    <row r="592">
      <c t="s" s="8" r="A592">
        <v>73</v>
      </c>
      <c t="str" s="8" r="B592">
        <f>hyperlink("https://confluence.oceanobservatories.org/display/instruments/OPTAA","OPTAA")</f>
        <v>OPTAA</v>
      </c>
      <c t="s" s="8" r="C592">
        <v>4566</v>
      </c>
      <c t="s" s="55" r="D592">
        <v>4567</v>
      </c>
      <c t="str" s="8" r="E592">
        <v>c_signal_dark_counts_quantity_uint16_counts</v>
      </c>
      <c s="8" r="F592">
        <f>countif(E$8:E$24379,E592) - 1</f>
        <v>0</v>
      </c>
      <c t="s" s="8" r="G592">
        <v>2547</v>
      </c>
      <c t="s" s="8" r="H592">
        <v>2676</v>
      </c>
      <c s="8" r="I592"/>
      <c t="s" s="8" r="J592">
        <v>2618</v>
      </c>
      <c s="8" r="K592">
        <v>65535</v>
      </c>
      <c t="s" s="8" r="L592">
        <v>4568</v>
      </c>
      <c s="8" r="M592">
        <v>0</v>
      </c>
      <c s="8" r="N592"/>
      <c s="8" r="O592"/>
      <c s="8" r="P592"/>
      <c s="8" r="Q592"/>
      <c s="8" r="R592"/>
      <c s="8" r="S592"/>
      <c s="8" r="T592"/>
      <c s="8" r="U592"/>
      <c t="s" s="8" r="V592">
        <v>4569</v>
      </c>
      <c t="s" s="8" r="W592">
        <v>2553</v>
      </c>
      <c s="8" r="X592"/>
      <c s="8" r="Y592"/>
      <c s="8" r="Z592"/>
      <c s="8" r="AA592"/>
      <c s="8" r="AB592"/>
      <c s="8" r="AC592"/>
      <c s="8" r="AD592"/>
      <c s="8" r="AE592"/>
    </row>
    <row r="593">
      <c t="s" s="8" r="A593">
        <v>73</v>
      </c>
      <c t="str" s="8" r="B593">
        <f>hyperlink("https://confluence.oceanobservatories.org/display/instruments/OPTAA","OPTAA")</f>
        <v>OPTAA</v>
      </c>
      <c t="s" s="8" r="C593">
        <v>4570</v>
      </c>
      <c t="s" s="55" r="D593">
        <v>4571</v>
      </c>
      <c t="str" s="8" r="E593">
        <v>elapsed_run_time_quantity_uint32_ms</v>
      </c>
      <c s="8" r="F593">
        <f>countif(E$8:E$24379,E593) - 1</f>
        <v>0</v>
      </c>
      <c t="s" s="8" r="G593">
        <v>2547</v>
      </c>
      <c t="s" s="8" r="H593">
        <v>4572</v>
      </c>
      <c s="8" r="I593"/>
      <c t="s" s="8" r="J593">
        <v>3478</v>
      </c>
      <c s="8" r="K593">
        <v>0</v>
      </c>
      <c t="s" s="8" r="L593">
        <v>4573</v>
      </c>
      <c s="8" r="M593">
        <v>0</v>
      </c>
      <c s="8" r="N593"/>
      <c s="8" r="O593"/>
      <c s="8" r="P593"/>
      <c s="8" r="Q593"/>
      <c s="8" r="R593"/>
      <c s="8" r="S593"/>
      <c s="8" r="T593"/>
      <c s="8" r="U593"/>
      <c t="s" s="8" r="V593">
        <v>4574</v>
      </c>
      <c t="s" s="8" r="W593">
        <v>2553</v>
      </c>
      <c s="8" r="X593"/>
      <c s="8" r="Y593"/>
      <c s="8" r="Z593"/>
      <c s="8" r="AA593"/>
      <c s="8" r="AB593"/>
      <c s="8" r="AC593"/>
      <c s="8" r="AD593"/>
      <c s="8" r="AE593"/>
    </row>
    <row r="594">
      <c t="s" s="8" r="A594">
        <v>73</v>
      </c>
      <c t="str" s="8" r="B594">
        <f>hyperlink("https://confluence.oceanobservatories.org/display/instruments/OPTAA","OPTAA")</f>
        <v>OPTAA</v>
      </c>
      <c t="s" s="8" r="C594">
        <v>4575</v>
      </c>
      <c t="s" s="55" r="D594">
        <v>4576</v>
      </c>
      <c t="str" s="8" r="E594">
        <v>num_wavelengths_quantity_uint8_1</v>
      </c>
      <c s="8" r="F594">
        <f>countif(E$8:E$24379,E594) - 1</f>
        <v>0</v>
      </c>
      <c t="s" s="8" r="G594">
        <v>2547</v>
      </c>
      <c t="s" s="8" r="H594">
        <v>4534</v>
      </c>
      <c s="8" r="I594"/>
      <c s="8" r="J594">
        <v>1</v>
      </c>
      <c s="8" r="K594">
        <v>0</v>
      </c>
      <c t="s" s="8" r="L594">
        <v>4577</v>
      </c>
      <c s="8" r="M594">
        <v>0</v>
      </c>
      <c s="8" r="N594"/>
      <c s="8" r="O594"/>
      <c s="8" r="P594"/>
      <c s="8" r="Q594"/>
      <c s="8" r="R594"/>
      <c s="8" r="S594"/>
      <c s="8" r="T594"/>
      <c s="8" r="U594"/>
      <c t="s" s="8" r="V594">
        <v>4578</v>
      </c>
      <c t="s" s="8" r="W594">
        <v>2553</v>
      </c>
      <c s="8" r="X594"/>
      <c s="8" r="Y594"/>
      <c s="8" r="Z594"/>
      <c s="8" r="AA594"/>
      <c s="8" r="AB594"/>
      <c s="8" r="AC594"/>
      <c s="8" r="AD594"/>
      <c s="8" r="AE594"/>
    </row>
    <row r="595">
      <c t="s" s="8" r="A595">
        <v>73</v>
      </c>
      <c t="str" s="8" r="B595">
        <f>hyperlink("https://confluence.oceanobservatories.org/display/instruments/OPTAA","OPTAA")</f>
        <v>OPTAA</v>
      </c>
      <c t="s" s="8" r="C595">
        <v>4579</v>
      </c>
      <c t="s" s="55" r="D595">
        <v>4580</v>
      </c>
      <c t="str" s="8" r="E595">
        <v>c_reference_counts_array_quantity_uint16_counts</v>
      </c>
      <c s="8" r="F595">
        <f>countif(E$8:E$24379,E595) - 1</f>
        <v>0</v>
      </c>
      <c t="s" s="8" r="G595">
        <v>2615</v>
      </c>
      <c t="s" s="8" r="H595">
        <v>2676</v>
      </c>
      <c s="8" r="I595"/>
      <c t="s" s="8" r="J595">
        <v>2618</v>
      </c>
      <c s="8" r="K595">
        <v>65535</v>
      </c>
      <c t="s" s="8" r="L595">
        <v>4581</v>
      </c>
      <c s="8" r="M595">
        <v>0</v>
      </c>
      <c t="b" s="8" r="N595">
        <v>0</v>
      </c>
      <c s="8" r="O595"/>
      <c s="8" r="P595"/>
      <c s="8" r="Q595"/>
      <c s="8" r="R595"/>
      <c s="8" r="S595"/>
      <c t="s" s="8" r="T595">
        <v>4582</v>
      </c>
      <c s="8" r="U595"/>
      <c t="s" s="8" r="V595">
        <v>4583</v>
      </c>
      <c t="s" s="8" r="W595">
        <v>2553</v>
      </c>
      <c s="8" r="X595"/>
      <c s="8" r="Y595"/>
      <c s="8" r="Z595"/>
      <c s="8" r="AA595"/>
      <c s="8" r="AB595"/>
      <c s="8" r="AC595"/>
      <c s="8" r="AD595"/>
      <c s="8" r="AE595"/>
    </row>
    <row r="596">
      <c t="s" s="8" r="A596">
        <v>73</v>
      </c>
      <c t="str" s="8" r="B596">
        <f>hyperlink("https://confluence.oceanobservatories.org/display/instruments/OPTAA","OPTAA")</f>
        <v>OPTAA</v>
      </c>
      <c t="s" s="8" r="C596">
        <v>4584</v>
      </c>
      <c t="s" s="55" r="D596">
        <v>4585</v>
      </c>
      <c t="str" s="8" r="E596">
        <v>a_reference_counts_array_quantity_uint16_counts</v>
      </c>
      <c s="8" r="F596">
        <f>countif(E$8:E$24379,E596) - 1</f>
        <v>0</v>
      </c>
      <c t="s" s="8" r="G596">
        <v>2615</v>
      </c>
      <c t="s" s="8" r="H596">
        <v>2676</v>
      </c>
      <c s="8" r="I596"/>
      <c t="s" s="8" r="J596">
        <v>2618</v>
      </c>
      <c s="8" r="K596">
        <v>65535</v>
      </c>
      <c t="s" s="8" r="L596">
        <v>4586</v>
      </c>
      <c s="8" r="M596">
        <v>0</v>
      </c>
      <c t="b" s="8" r="N596">
        <v>0</v>
      </c>
      <c s="8" r="O596"/>
      <c s="8" r="P596"/>
      <c s="8" r="Q596"/>
      <c s="8" r="R596"/>
      <c s="8" r="S596"/>
      <c t="s" s="8" r="T596">
        <v>4587</v>
      </c>
      <c s="8" r="U596"/>
      <c t="s" s="8" r="V596">
        <v>4588</v>
      </c>
      <c t="s" s="8" r="W596">
        <v>2553</v>
      </c>
      <c s="8" r="X596"/>
      <c s="8" r="Y596"/>
      <c s="8" r="Z596"/>
      <c s="8" r="AA596"/>
      <c s="8" r="AB596"/>
      <c s="8" r="AC596"/>
      <c s="8" r="AD596"/>
      <c s="8" r="AE596"/>
    </row>
    <row r="597">
      <c t="s" s="8" r="A597">
        <v>73</v>
      </c>
      <c t="str" s="8" r="B597">
        <f>hyperlink("https://confluence.oceanobservatories.org/display/instruments/OPTAA","OPTAA")</f>
        <v>OPTAA</v>
      </c>
      <c t="s" s="8" r="C597">
        <v>4589</v>
      </c>
      <c t="s" s="55" r="D597">
        <v>4590</v>
      </c>
      <c t="str" s="8" r="E597">
        <v>c_signal_counts_array_quantity_uint16_counts</v>
      </c>
      <c s="8" r="F597">
        <f>countif(E$8:E$24379,E597) - 1</f>
        <v>0</v>
      </c>
      <c t="s" s="8" r="G597">
        <v>2615</v>
      </c>
      <c t="s" s="8" r="H597">
        <v>2676</v>
      </c>
      <c s="8" r="I597"/>
      <c t="s" s="8" r="J597">
        <v>2618</v>
      </c>
      <c s="8" r="K597">
        <v>65535</v>
      </c>
      <c t="s" s="8" r="L597">
        <v>4591</v>
      </c>
      <c s="8" r="M597">
        <v>0</v>
      </c>
      <c t="b" s="8" r="N597">
        <v>0</v>
      </c>
      <c s="8" r="O597"/>
      <c s="8" r="P597"/>
      <c s="8" r="Q597"/>
      <c s="8" r="R597"/>
      <c s="8" r="S597"/>
      <c t="s" s="8" r="T597">
        <v>4592</v>
      </c>
      <c s="8" r="U597"/>
      <c t="s" s="8" r="V597">
        <v>4593</v>
      </c>
      <c t="s" s="8" r="W597">
        <v>2553</v>
      </c>
      <c s="8" r="X597"/>
      <c s="8" r="Y597"/>
      <c s="8" r="Z597"/>
      <c s="8" r="AA597"/>
      <c s="8" r="AB597"/>
      <c s="8" r="AC597"/>
      <c s="8" r="AD597"/>
      <c s="8" r="AE597"/>
    </row>
    <row r="598">
      <c t="s" s="8" r="A598">
        <v>73</v>
      </c>
      <c t="str" s="8" r="B598">
        <f>hyperlink("https://confluence.oceanobservatories.org/display/instruments/OPTAA","OPTAA")</f>
        <v>OPTAA</v>
      </c>
      <c t="s" s="8" r="C598">
        <v>4594</v>
      </c>
      <c t="s" s="55" r="D598">
        <v>4595</v>
      </c>
      <c t="str" s="8" r="E598">
        <v>a_signal_counts_array_quantity_uint16_counts_</v>
      </c>
      <c s="8" r="F598">
        <f>countif(E$8:E$24379,E598) - 1</f>
        <v>0</v>
      </c>
      <c t="s" s="8" r="G598">
        <v>2615</v>
      </c>
      <c t="s" s="8" r="H598">
        <v>4596</v>
      </c>
      <c s="8" r="I598"/>
      <c t="s" s="8" r="J598">
        <v>4597</v>
      </c>
      <c s="8" r="K598">
        <v>65535</v>
      </c>
      <c t="s" s="8" r="L598">
        <v>4598</v>
      </c>
      <c s="8" r="M598">
        <v>0</v>
      </c>
      <c t="b" s="8" r="N598">
        <v>0</v>
      </c>
      <c s="8" r="O598"/>
      <c s="8" r="P598"/>
      <c s="8" r="Q598"/>
      <c s="8" r="R598"/>
      <c s="8" r="S598"/>
      <c t="s" s="8" r="T598">
        <v>4599</v>
      </c>
      <c s="8" r="U598"/>
      <c t="s" s="8" r="V598">
        <v>4600</v>
      </c>
      <c t="s" s="8" r="W598">
        <v>2553</v>
      </c>
      <c s="8" r="X598"/>
      <c s="8" r="Y598"/>
      <c s="8" r="Z598"/>
      <c s="8" r="AA598"/>
      <c s="8" r="AB598"/>
      <c s="8" r="AC598"/>
      <c s="8" r="AD598"/>
      <c s="8" r="AE598"/>
    </row>
    <row r="599">
      <c t="s" s="8" r="A599">
        <v>73</v>
      </c>
      <c t="str" s="8" r="B599">
        <f>hyperlink("https://confluence.oceanobservatories.org/display/instruments/OPTAA","OPTAA")</f>
        <v>OPTAA</v>
      </c>
      <c t="s" s="8" r="C599">
        <v>1787</v>
      </c>
      <c t="s" s="55" r="D599">
        <v>4601</v>
      </c>
      <c t="str" s="8" r="E599">
        <v>firmware_version_quantity_float32_1</v>
      </c>
      <c s="8" r="F599">
        <f>countif(E$8:E$24379,E599) - 1</f>
        <v>0</v>
      </c>
      <c t="s" s="8" r="G599">
        <v>2547</v>
      </c>
      <c t="s" s="8" r="H599">
        <v>4602</v>
      </c>
      <c s="8" r="I599"/>
      <c s="8" r="J599">
        <v>1</v>
      </c>
      <c s="8" r="K599">
        <v>-9999999</v>
      </c>
      <c t="s" s="8" r="L599">
        <v>2991</v>
      </c>
      <c s="8" r="M599"/>
      <c s="8" r="N599"/>
      <c s="8" r="O599"/>
      <c s="8" r="P599"/>
      <c s="8" r="Q599"/>
      <c s="8" r="R599"/>
      <c s="8" r="S599"/>
      <c s="8" r="T599"/>
      <c s="8" r="U599"/>
      <c t="s" s="8" r="V599">
        <v>4603</v>
      </c>
      <c t="s" s="8" r="W599">
        <v>2553</v>
      </c>
      <c s="8" r="X599"/>
      <c s="8" r="Y599"/>
      <c s="8" r="Z599"/>
      <c s="8" r="AA599"/>
      <c s="8" r="AB599"/>
      <c s="8" r="AC599"/>
      <c s="8" r="AD599"/>
      <c s="8" r="AE599"/>
    </row>
    <row r="600">
      <c t="s" s="8" r="A600">
        <v>73</v>
      </c>
      <c t="str" s="8" r="B600">
        <f>hyperlink("https://confluence.oceanobservatories.org/display/instruments/OPTAA","OPTAA")</f>
        <v>OPTAA</v>
      </c>
      <c t="s" s="8" r="C600">
        <v>4604</v>
      </c>
      <c t="s" s="55" r="D600">
        <v>4605</v>
      </c>
      <c t="str" s="8" r="E600">
        <v>persistor_cf_serial_number_quantity_uint16_1</v>
      </c>
      <c s="8" r="F600">
        <f>countif(E$8:E$24379,E600) - 1</f>
        <v>0</v>
      </c>
      <c t="s" s="8" r="G600">
        <v>2547</v>
      </c>
      <c t="s" s="8" r="H600">
        <v>2676</v>
      </c>
      <c s="8" r="I600"/>
      <c s="8" r="J600">
        <v>1</v>
      </c>
      <c s="8" r="K600">
        <v>0</v>
      </c>
      <c t="s" s="8" r="L600">
        <v>4606</v>
      </c>
      <c s="8" r="M600">
        <v>0</v>
      </c>
      <c s="8" r="N600"/>
      <c s="8" r="O600"/>
      <c s="8" r="P600"/>
      <c s="8" r="Q600"/>
      <c s="8" r="R600"/>
      <c s="8" r="S600"/>
      <c s="8" r="T600"/>
      <c s="8" r="U600"/>
      <c t="s" s="8" r="V600">
        <v>4607</v>
      </c>
      <c t="s" s="8" r="W600">
        <v>2553</v>
      </c>
      <c s="8" r="X600"/>
      <c s="8" r="Y600"/>
      <c s="8" r="Z600"/>
      <c s="8" r="AA600"/>
      <c s="8" r="AB600"/>
      <c s="8" r="AC600"/>
      <c s="8" r="AD600"/>
      <c s="8" r="AE600"/>
    </row>
    <row r="601">
      <c t="s" s="8" r="A601">
        <v>73</v>
      </c>
      <c t="str" s="8" r="B601">
        <f>hyperlink("https://confluence.oceanobservatories.org/display/instruments/OPTAA","OPTAA")</f>
        <v>OPTAA</v>
      </c>
      <c t="s" s="8" r="C601">
        <v>4608</v>
      </c>
      <c t="s" s="55" r="D601">
        <v>4609</v>
      </c>
      <c t="str" s="8" r="E601">
        <v>persistor_bios_version_quantity_float32_1</v>
      </c>
      <c s="8" r="F601">
        <f>countif(E$8:E$24379,E601) - 1</f>
        <v>0</v>
      </c>
      <c t="s" s="8" r="G601">
        <v>2547</v>
      </c>
      <c t="s" s="8" r="H601">
        <v>2548</v>
      </c>
      <c s="8" r="I601"/>
      <c s="8" r="J601">
        <v>1</v>
      </c>
      <c s="8" r="K601">
        <v>-9999999</v>
      </c>
      <c t="s" s="8" r="L601">
        <v>4610</v>
      </c>
      <c s="8" r="M601"/>
      <c s="8" r="N601"/>
      <c s="8" r="O601"/>
      <c s="8" r="P601"/>
      <c s="8" r="Q601"/>
      <c s="8" r="R601"/>
      <c s="8" r="S601"/>
      <c s="8" r="T601"/>
      <c s="8" r="U601"/>
      <c t="s" s="8" r="V601">
        <v>4611</v>
      </c>
      <c t="s" s="8" r="W601">
        <v>2553</v>
      </c>
      <c s="8" r="X601"/>
      <c s="8" r="Y601"/>
      <c s="8" r="Z601"/>
      <c s="8" r="AA601"/>
      <c s="8" r="AB601"/>
      <c s="8" r="AC601"/>
      <c s="8" r="AD601"/>
      <c s="8" r="AE601"/>
    </row>
    <row r="602">
      <c t="s" s="8" r="A602">
        <v>73</v>
      </c>
      <c t="str" s="8" r="B602">
        <f>hyperlink("https://confluence.oceanobservatories.org/display/instruments/OPTAA","OPTAA")</f>
        <v>OPTAA</v>
      </c>
      <c t="s" s="8" r="C602">
        <v>4612</v>
      </c>
      <c t="s" s="55" r="D602">
        <v>4613</v>
      </c>
      <c t="str" s="8" r="E602">
        <v>persistor_picodos_version_quantity_float32_1</v>
      </c>
      <c s="8" r="F602">
        <f>countif(E$8:E$24379,E602) - 1</f>
        <v>0</v>
      </c>
      <c t="s" s="8" r="G602">
        <v>2547</v>
      </c>
      <c t="s" s="8" r="H602">
        <v>4614</v>
      </c>
      <c s="8" r="I602"/>
      <c s="8" r="J602">
        <v>1</v>
      </c>
      <c s="8" r="K602">
        <v>-9999999</v>
      </c>
      <c t="s" s="8" r="L602">
        <v>4615</v>
      </c>
      <c s="8" r="M602"/>
      <c s="8" r="N602"/>
      <c s="8" r="O602"/>
      <c s="8" r="P602"/>
      <c s="8" r="Q602"/>
      <c s="8" r="R602"/>
      <c s="8" r="S602"/>
      <c s="8" r="T602"/>
      <c s="8" r="U602"/>
      <c t="s" s="8" r="V602">
        <v>4616</v>
      </c>
      <c t="s" s="8" r="W602">
        <v>2553</v>
      </c>
      <c s="8" r="X602"/>
      <c s="8" r="Y602"/>
      <c s="8" r="Z602"/>
      <c s="8" r="AA602"/>
      <c s="8" r="AB602"/>
      <c s="8" r="AC602"/>
      <c s="8" r="AD602"/>
      <c s="8" r="AE602"/>
    </row>
    <row r="603">
      <c t="s" s="8" r="A603">
        <v>12</v>
      </c>
      <c t="s" s="8" r="B603">
        <v>67</v>
      </c>
      <c t="s" s="8" r="C603">
        <v>2890</v>
      </c>
      <c t="s" s="50" r="D603">
        <v>4617</v>
      </c>
      <c t="str" s="8" r="E603">
        <v>temperature_array_quantity_float32_deg_C</v>
      </c>
      <c s="8" r="F603">
        <f>countif(E$8:E$24379,E603) - 1</f>
        <v>0</v>
      </c>
      <c t="s" s="8" r="G603">
        <v>2615</v>
      </c>
      <c t="s" s="8" r="H603">
        <v>2548</v>
      </c>
      <c s="8" r="I603"/>
      <c t="s" s="8" r="J603">
        <v>2581</v>
      </c>
      <c s="8" r="K603">
        <v>-9999999</v>
      </c>
      <c t="s" s="8" r="L603">
        <v>4618</v>
      </c>
      <c s="8" r="M603">
        <v>4</v>
      </c>
      <c s="8" r="N603"/>
      <c s="8" r="O603"/>
      <c s="8" r="P603"/>
      <c s="8" r="Q603"/>
      <c t="s" s="8" r="R603">
        <v>4619</v>
      </c>
      <c s="8" r="S603"/>
      <c t="s" s="8" r="T603">
        <v>4620</v>
      </c>
      <c s="8" r="U603"/>
      <c t="s" s="8" r="V603">
        <v>4621</v>
      </c>
      <c t="s" s="8" r="W603">
        <v>2553</v>
      </c>
      <c s="8" r="X603"/>
      <c s="8" r="Y603"/>
      <c s="8" r="Z603"/>
      <c s="8" r="AA603"/>
      <c s="8" r="AB603"/>
      <c s="8" r="AC603"/>
      <c s="8" r="AD603"/>
      <c s="8" r="AE603"/>
    </row>
    <row r="604">
      <c t="s" s="8" r="A604">
        <v>12</v>
      </c>
      <c t="s" s="8" r="B604">
        <v>67</v>
      </c>
      <c t="s" s="8" r="C604">
        <v>4622</v>
      </c>
      <c t="s" s="50" r="D604">
        <v>4623</v>
      </c>
      <c t="str" s="8" r="E604">
        <v>tmpsf_cal_coeffs_array_quantity_float32_1</v>
      </c>
      <c s="8" r="F604">
        <f>countif(E$8:E$24379,E604) - 1</f>
        <v>0</v>
      </c>
      <c t="s" s="8" r="G604">
        <v>2615</v>
      </c>
      <c t="s" s="8" r="H604">
        <v>2548</v>
      </c>
      <c s="8" r="I604"/>
      <c s="8" r="J604">
        <v>1</v>
      </c>
      <c s="8" r="K604">
        <v>-9999999</v>
      </c>
      <c t="s" s="62" r="L604">
        <v>4624</v>
      </c>
      <c t="s" s="8" r="M604">
        <v>4625</v>
      </c>
      <c s="8" r="N604"/>
      <c s="8" r="O604"/>
      <c s="8" r="P604"/>
      <c s="8" r="Q604"/>
      <c s="8" r="R604"/>
      <c s="8" r="S604"/>
      <c s="8" r="T604"/>
      <c s="8" r="U604"/>
      <c t="s" s="8" r="V604">
        <v>4626</v>
      </c>
      <c t="s" s="8" r="W604">
        <v>2553</v>
      </c>
      <c s="8" r="X604"/>
      <c s="8" r="Y604"/>
      <c s="8" r="Z604"/>
      <c s="8" r="AA604"/>
      <c s="8" r="AB604"/>
      <c s="8" r="AC604"/>
      <c s="8" r="AD604"/>
      <c s="8" r="AE604"/>
    </row>
    <row r="605">
      <c t="s" s="8" r="A605">
        <v>99</v>
      </c>
      <c t="str" s="8" r="B605">
        <f>hyperlink("https://confluence.oceanobservatories.org/display/instruments/ADCP","ADCP-PD0")</f>
        <v>ADCP-PD0</v>
      </c>
      <c t="s" s="8" r="C605">
        <v>4627</v>
      </c>
      <c t="s" s="50" r="D605">
        <v>4628</v>
      </c>
      <c t="str" s="8" r="E605">
        <v>header_id_quantity_uint8_1</v>
      </c>
      <c s="8" r="F605">
        <f>countif(E$8:E$24379,E605) - 1</f>
        <v>0</v>
      </c>
      <c t="s" s="8" r="G605">
        <v>2547</v>
      </c>
      <c t="s" s="8" r="H605">
        <v>4534</v>
      </c>
      <c s="8" r="I605"/>
      <c s="8" r="J605">
        <v>1</v>
      </c>
      <c s="8" r="K605">
        <v>255</v>
      </c>
      <c t="s" s="62" r="L605">
        <v>4629</v>
      </c>
      <c s="8" r="M605">
        <v>0</v>
      </c>
      <c s="8" r="N605"/>
      <c s="8" r="O605"/>
      <c s="8" r="P605"/>
      <c s="8" r="Q605"/>
      <c s="8" r="R605"/>
      <c s="8" r="S605"/>
      <c s="8" r="T605"/>
      <c s="8" r="U605"/>
      <c t="s" s="8" r="V605">
        <v>4630</v>
      </c>
      <c t="s" s="8" r="W605">
        <v>2553</v>
      </c>
      <c s="8" r="X605"/>
      <c s="8" r="Y605"/>
      <c s="8" r="Z605"/>
      <c s="8" r="AA605"/>
      <c s="8" r="AB605"/>
      <c s="8" r="AC605"/>
      <c s="8" r="AD605"/>
      <c s="8" r="AE605"/>
    </row>
    <row r="606">
      <c t="s" s="8" r="A606">
        <v>99</v>
      </c>
      <c t="str" s="8" r="B606">
        <f>hyperlink("https://confluence.oceanobservatories.org/display/instruments/ADCP","ADCP-PD0")</f>
        <v>ADCP-PD0</v>
      </c>
      <c t="s" s="8" r="C606">
        <v>4631</v>
      </c>
      <c t="s" s="50" r="D606">
        <v>4632</v>
      </c>
      <c t="str" s="8" r="E606">
        <v>data_source_id_quantity_uint8_1</v>
      </c>
      <c s="8" r="F606">
        <f>countif(E$8:E$24379,E606) - 1</f>
        <v>0</v>
      </c>
      <c t="s" s="8" r="G606">
        <v>2547</v>
      </c>
      <c t="s" s="8" r="H606">
        <v>4534</v>
      </c>
      <c s="8" r="I606"/>
      <c s="8" r="J606">
        <v>1</v>
      </c>
      <c s="8" r="K606">
        <v>255</v>
      </c>
      <c t="s" s="62" r="L606">
        <v>4633</v>
      </c>
      <c s="8" r="M606">
        <v>0</v>
      </c>
      <c s="8" r="N606"/>
      <c s="8" r="O606"/>
      <c s="8" r="P606"/>
      <c s="8" r="Q606"/>
      <c s="8" r="R606"/>
      <c s="8" r="S606"/>
      <c s="8" r="T606"/>
      <c s="8" r="U606"/>
      <c t="s" s="8" r="V606">
        <v>4634</v>
      </c>
      <c t="s" s="8" r="W606">
        <v>2553</v>
      </c>
      <c s="8" r="X606"/>
      <c s="8" r="Y606"/>
      <c s="8" r="Z606"/>
      <c s="8" r="AA606"/>
      <c s="8" r="AB606"/>
      <c s="8" r="AC606"/>
      <c s="8" r="AD606"/>
      <c s="8" r="AE606"/>
    </row>
    <row r="607">
      <c t="s" s="8" r="A607">
        <v>99</v>
      </c>
      <c t="str" s="8" r="B607">
        <f>hyperlink("https://confluence.oceanobservatories.org/display/instruments/ADCP","ADCP-PD0")</f>
        <v>ADCP-PD0</v>
      </c>
      <c t="s" s="8" r="C607">
        <v>4635</v>
      </c>
      <c t="s" s="50" r="D607">
        <v>4636</v>
      </c>
      <c t="str" s="8" r="E607">
        <v>num_bytes_quantity_uint16_1</v>
      </c>
      <c s="8" r="F607">
        <f>countif(E$8:E$24379,E607) - 1</f>
        <v>0</v>
      </c>
      <c t="s" s="8" r="G607">
        <v>2547</v>
      </c>
      <c t="s" s="8" r="H607">
        <v>2676</v>
      </c>
      <c s="8" r="I607"/>
      <c s="8" r="J607">
        <v>1</v>
      </c>
      <c s="8" r="K607">
        <v>65535</v>
      </c>
      <c t="s" s="62" r="L607">
        <v>4637</v>
      </c>
      <c s="8" r="M607">
        <v>0</v>
      </c>
      <c s="8" r="N607"/>
      <c s="8" r="O607"/>
      <c s="8" r="P607"/>
      <c s="8" r="Q607"/>
      <c s="8" r="R607"/>
      <c s="8" r="S607"/>
      <c s="8" r="T607"/>
      <c s="8" r="U607"/>
      <c t="s" s="8" r="V607">
        <v>4638</v>
      </c>
      <c t="s" s="8" r="W607">
        <v>2553</v>
      </c>
      <c s="8" r="X607"/>
      <c s="8" r="Y607"/>
      <c s="8" r="Z607"/>
      <c s="8" r="AA607"/>
      <c s="8" r="AB607"/>
      <c s="8" r="AC607"/>
      <c s="8" r="AD607"/>
      <c s="8" r="AE607"/>
    </row>
    <row r="608">
      <c t="s" s="8" r="A608">
        <v>99</v>
      </c>
      <c t="str" s="8" r="B608">
        <f>hyperlink("https://confluence.oceanobservatories.org/display/instruments/ADCP","ADCP-PD0")</f>
        <v>ADCP-PD0</v>
      </c>
      <c t="s" s="8" r="C608">
        <v>4639</v>
      </c>
      <c t="s" s="50" r="D608">
        <v>4640</v>
      </c>
      <c t="str" s="8" r="E608">
        <v>num_data_types_quantity_uint16_1</v>
      </c>
      <c s="8" r="F608">
        <f>countif(E$8:E$24379,E608) - 1</f>
        <v>0</v>
      </c>
      <c t="s" s="8" r="G608">
        <v>2547</v>
      </c>
      <c t="s" s="8" r="H608">
        <v>2676</v>
      </c>
      <c s="8" r="I608"/>
      <c s="8" r="J608">
        <v>1</v>
      </c>
      <c s="8" r="K608">
        <v>65535</v>
      </c>
      <c t="s" s="62" r="L608">
        <v>4641</v>
      </c>
      <c s="8" r="M608">
        <v>0</v>
      </c>
      <c s="8" r="N608"/>
      <c s="8" r="O608"/>
      <c s="8" r="P608"/>
      <c s="8" r="Q608"/>
      <c s="8" r="R608"/>
      <c s="8" r="S608"/>
      <c s="8" r="T608"/>
      <c s="8" r="U608"/>
      <c t="s" s="8" r="V608">
        <v>4642</v>
      </c>
      <c t="s" s="8" r="W608">
        <v>2553</v>
      </c>
      <c s="8" r="X608"/>
      <c s="8" r="Y608"/>
      <c s="8" r="Z608"/>
      <c s="8" r="AA608"/>
      <c s="8" r="AB608"/>
      <c s="8" r="AC608"/>
      <c s="8" r="AD608"/>
      <c s="8" r="AE608"/>
    </row>
    <row r="609">
      <c t="s" s="8" r="A609">
        <v>99</v>
      </c>
      <c t="str" s="8" r="B609">
        <f>hyperlink("https://confluence.oceanobservatories.org/display/instruments/ADCP","ADCP-PD0")</f>
        <v>ADCP-PD0</v>
      </c>
      <c t="s" s="8" r="C609">
        <v>4643</v>
      </c>
      <c t="s" s="50" r="D609">
        <v>4644</v>
      </c>
      <c t="str" s="8" r="E609">
        <v>offset_data_types_array_quantity_uint16_1</v>
      </c>
      <c s="8" r="F609">
        <f>countif(E$8:E$24379,E609) - 1</f>
        <v>0</v>
      </c>
      <c t="s" s="8" r="G609">
        <v>2615</v>
      </c>
      <c t="s" s="8" r="H609">
        <v>2676</v>
      </c>
      <c s="8" r="I609"/>
      <c s="8" r="J609">
        <v>1</v>
      </c>
      <c s="8" r="K609">
        <v>65535</v>
      </c>
      <c t="s" s="62" r="L609">
        <v>4645</v>
      </c>
      <c s="8" r="M609">
        <v>0</v>
      </c>
      <c s="8" r="N609"/>
      <c s="8" r="O609"/>
      <c s="8" r="P609"/>
      <c s="8" r="Q609"/>
      <c s="8" r="R609"/>
      <c s="8" r="S609"/>
      <c s="8" r="T609"/>
      <c s="8" r="U609"/>
      <c t="s" s="8" r="V609">
        <v>4646</v>
      </c>
      <c t="s" s="8" r="W609">
        <v>2553</v>
      </c>
      <c s="8" r="X609"/>
      <c s="8" r="Y609"/>
      <c s="8" r="Z609"/>
      <c s="8" r="AA609"/>
      <c s="8" r="AB609"/>
      <c s="8" r="AC609"/>
      <c s="8" r="AD609"/>
      <c s="8" r="AE609"/>
    </row>
    <row r="610">
      <c t="s" s="8" r="A610">
        <v>99</v>
      </c>
      <c t="str" s="8" r="B610">
        <f>hyperlink("https://confluence.oceanobservatories.org/display/instruments/ADCP","ADCP-PD0")</f>
        <v>ADCP-PD0</v>
      </c>
      <c t="s" s="8" r="C610">
        <v>4647</v>
      </c>
      <c t="s" s="50" r="D610">
        <v>4648</v>
      </c>
      <c t="str" s="8" r="E610">
        <v>fixed_leader_id_quantity_uint16_1</v>
      </c>
      <c s="8" r="F610">
        <f>countif(E$8:E$24379,E610) - 1</f>
        <v>0</v>
      </c>
      <c t="s" s="8" r="G610">
        <v>2547</v>
      </c>
      <c t="s" s="8" r="H610">
        <v>2676</v>
      </c>
      <c s="8" r="I610"/>
      <c s="8" r="J610">
        <v>1</v>
      </c>
      <c s="8" r="K610">
        <v>65535</v>
      </c>
      <c t="s" s="62" r="L610">
        <v>4649</v>
      </c>
      <c s="8" r="M610">
        <v>0</v>
      </c>
      <c s="8" r="N610"/>
      <c s="8" r="O610"/>
      <c s="8" r="P610"/>
      <c s="8" r="Q610"/>
      <c s="8" r="R610"/>
      <c s="8" r="S610"/>
      <c s="8" r="T610"/>
      <c s="8" r="U610"/>
      <c t="s" s="8" r="V610">
        <v>4650</v>
      </c>
      <c t="s" s="8" r="W610">
        <v>2553</v>
      </c>
      <c s="8" r="X610"/>
      <c s="8" r="Y610"/>
      <c s="8" r="Z610"/>
      <c s="8" r="AA610"/>
      <c s="8" r="AB610"/>
      <c s="8" r="AC610"/>
      <c s="8" r="AD610"/>
      <c s="8" r="AE610"/>
    </row>
    <row r="611">
      <c t="s" s="8" r="A611">
        <v>99</v>
      </c>
      <c t="str" s="8" r="B611">
        <f>hyperlink("https://confluence.oceanobservatories.org/display/instruments/ADCP","ADCP-PD0")</f>
        <v>ADCP-PD0</v>
      </c>
      <c t="s" s="8" r="C611">
        <v>1787</v>
      </c>
      <c t="s" s="50" r="D611">
        <v>4651</v>
      </c>
      <c t="str" s="8" r="E611">
        <v>firmware_version_quantity_uint8_1</v>
      </c>
      <c s="8" r="F611">
        <f>countif(E$8:E$24379,E611) - 1</f>
        <v>0</v>
      </c>
      <c t="s" s="8" r="G611">
        <v>2547</v>
      </c>
      <c t="s" s="8" r="H611">
        <v>4534</v>
      </c>
      <c s="8" r="I611"/>
      <c s="8" r="J611">
        <v>1</v>
      </c>
      <c s="8" r="K611">
        <v>255</v>
      </c>
      <c t="s" s="62" r="L611">
        <v>2991</v>
      </c>
      <c s="8" r="M611">
        <v>0</v>
      </c>
      <c s="8" r="N611"/>
      <c s="8" r="O611"/>
      <c s="8" r="P611"/>
      <c s="8" r="Q611"/>
      <c s="8" r="R611"/>
      <c s="8" r="S611"/>
      <c s="8" r="T611"/>
      <c s="8" r="U611"/>
      <c t="s" s="8" r="V611">
        <v>4652</v>
      </c>
      <c t="s" s="8" r="W611">
        <v>2553</v>
      </c>
      <c s="8" r="X611"/>
      <c s="8" r="Y611"/>
      <c s="8" r="Z611"/>
      <c s="8" r="AA611"/>
      <c s="8" r="AB611"/>
      <c s="8" r="AC611"/>
      <c s="8" r="AD611"/>
      <c s="8" r="AE611"/>
    </row>
    <row r="612">
      <c t="s" s="8" r="A612">
        <v>99</v>
      </c>
      <c t="str" s="8" r="B612">
        <f>hyperlink("https://confluence.oceanobservatories.org/display/instruments/ADCP","ADCP-PD0")</f>
        <v>ADCP-PD0</v>
      </c>
      <c t="s" s="8" r="C612">
        <v>4653</v>
      </c>
      <c t="s" s="50" r="D612">
        <v>4654</v>
      </c>
      <c t="str" s="8" r="E612">
        <v>firmware_revision_quantity_uint8_1</v>
      </c>
      <c s="8" r="F612">
        <f>countif(E$8:E$24379,E612) - 1</f>
        <v>0</v>
      </c>
      <c t="s" s="8" r="G612">
        <v>2547</v>
      </c>
      <c t="s" s="8" r="H612">
        <v>4534</v>
      </c>
      <c s="8" r="I612"/>
      <c s="8" r="J612">
        <v>1</v>
      </c>
      <c s="8" r="K612">
        <v>255</v>
      </c>
      <c t="s" s="62" r="L612">
        <v>4655</v>
      </c>
      <c s="8" r="M612">
        <v>0</v>
      </c>
      <c s="8" r="N612"/>
      <c s="8" r="O612"/>
      <c s="8" r="P612"/>
      <c s="8" r="Q612"/>
      <c s="8" r="R612"/>
      <c s="8" r="S612"/>
      <c s="8" r="T612"/>
      <c s="8" r="U612"/>
      <c t="s" s="8" r="V612">
        <v>4656</v>
      </c>
      <c t="s" s="8" r="W612">
        <v>2553</v>
      </c>
      <c s="8" r="X612"/>
      <c s="8" r="Y612"/>
      <c s="8" r="Z612"/>
      <c s="8" r="AA612"/>
      <c s="8" r="AB612"/>
      <c s="8" r="AC612"/>
      <c s="8" r="AD612"/>
      <c s="8" r="AE612"/>
    </row>
    <row r="613">
      <c t="s" s="8" r="A613">
        <v>99</v>
      </c>
      <c t="str" s="8" r="B613">
        <f>hyperlink("https://confluence.oceanobservatories.org/display/instruments/ADCP","ADCP-PD0")</f>
        <v>ADCP-PD0</v>
      </c>
      <c t="s" s="8" r="C613">
        <v>4657</v>
      </c>
      <c t="s" s="50" r="D613">
        <v>4658</v>
      </c>
      <c t="str" s="8" r="E613">
        <v>sysconfig_frequency_quantity_uint16_kHz</v>
      </c>
      <c s="8" r="F613">
        <f>countif(E$8:E$24379,E613) - 1</f>
        <v>0</v>
      </c>
      <c t="s" s="8" r="G613">
        <v>2547</v>
      </c>
      <c t="s" s="8" r="H613">
        <v>2676</v>
      </c>
      <c s="8" r="I613"/>
      <c t="s" s="8" r="J613">
        <v>4082</v>
      </c>
      <c s="8" r="K613">
        <v>65535</v>
      </c>
      <c t="s" s="62" r="L613">
        <v>4659</v>
      </c>
      <c s="8" r="M613">
        <v>0</v>
      </c>
      <c s="8" r="N613"/>
      <c s="8" r="O613"/>
      <c s="8" r="P613"/>
      <c s="8" r="Q613"/>
      <c s="8" r="R613"/>
      <c s="8" r="S613"/>
      <c s="8" r="T613"/>
      <c s="8" r="U613"/>
      <c t="s" s="8" r="V613">
        <v>4660</v>
      </c>
      <c t="s" s="8" r="W613">
        <v>2553</v>
      </c>
      <c s="8" r="X613"/>
      <c s="8" r="Y613"/>
      <c s="8" r="Z613"/>
      <c s="8" r="AA613"/>
      <c s="8" r="AB613"/>
      <c s="8" r="AC613"/>
      <c s="8" r="AD613"/>
      <c s="8" r="AE613"/>
    </row>
    <row r="614">
      <c t="s" s="8" r="A614">
        <v>99</v>
      </c>
      <c t="str" s="8" r="B614">
        <f>hyperlink("https://confluence.oceanobservatories.org/display/instruments/ADCP","ADCP-PD0")</f>
        <v>ADCP-PD0</v>
      </c>
      <c t="s" s="8" r="C614">
        <v>4661</v>
      </c>
      <c t="s" s="50" r="D614">
        <v>4662</v>
      </c>
      <c t="str" s="8" r="E614">
        <v>sysconfig_beam_pattern_category_int8_str_int8_1</v>
      </c>
      <c s="8" r="F614">
        <f>countif(E$8:E$24379,E614) - 1</f>
        <v>0</v>
      </c>
      <c t="s" s="8" r="G614">
        <v>2626</v>
      </c>
      <c t="s" s="8" r="H614">
        <v>2627</v>
      </c>
      <c t="s" s="8" r="I614">
        <v>4663</v>
      </c>
      <c s="8" r="J614">
        <v>1</v>
      </c>
      <c s="8" r="K614">
        <v>-99</v>
      </c>
      <c t="s" s="62" r="L614">
        <v>4664</v>
      </c>
      <c s="8" r="M614">
        <v>0</v>
      </c>
      <c s="8" r="N614"/>
      <c s="8" r="O614"/>
      <c s="8" r="P614"/>
      <c s="8" r="Q614"/>
      <c s="8" r="R614"/>
      <c s="8" r="S614"/>
      <c s="8" r="T614"/>
      <c s="8" r="U614"/>
      <c t="s" s="8" r="V614">
        <v>4665</v>
      </c>
      <c t="s" s="8" r="W614">
        <v>2553</v>
      </c>
      <c s="8" r="X614"/>
      <c s="8" r="Y614"/>
      <c s="8" r="Z614"/>
      <c s="8" r="AA614"/>
      <c s="8" r="AB614"/>
      <c s="8" r="AC614"/>
      <c s="8" r="AD614"/>
      <c s="8" r="AE614"/>
    </row>
    <row r="615">
      <c t="s" s="8" r="A615">
        <v>99</v>
      </c>
      <c t="str" s="8" r="B615">
        <f>hyperlink("https://confluence.oceanobservatories.org/display/instruments/ADCP","ADCP-PD0")</f>
        <v>ADCP-PD0</v>
      </c>
      <c t="s" s="8" r="C615">
        <v>4666</v>
      </c>
      <c t="s" s="50" r="D615">
        <v>4667</v>
      </c>
      <c t="str" s="8" r="E615">
        <v>sysconfig_sensor_config_quantity_uint8_1</v>
      </c>
      <c s="8" r="F615">
        <f>countif(E$8:E$24379,E615) - 1</f>
        <v>0</v>
      </c>
      <c t="s" s="8" r="G615">
        <v>2547</v>
      </c>
      <c t="s" s="8" r="H615">
        <v>4534</v>
      </c>
      <c s="8" r="I615"/>
      <c s="8" r="J615">
        <v>1</v>
      </c>
      <c s="8" r="K615">
        <v>255</v>
      </c>
      <c t="s" s="62" r="L615">
        <v>4668</v>
      </c>
      <c s="8" r="M615">
        <v>0</v>
      </c>
      <c s="8" r="N615"/>
      <c s="8" r="O615"/>
      <c s="8" r="P615"/>
      <c s="8" r="Q615"/>
      <c s="8" r="R615"/>
      <c s="8" r="S615"/>
      <c s="8" r="T615"/>
      <c s="8" r="U615"/>
      <c t="s" s="8" r="V615">
        <v>4669</v>
      </c>
      <c t="s" s="8" r="W615">
        <v>2553</v>
      </c>
      <c s="8" r="X615"/>
      <c s="8" r="Y615"/>
      <c s="8" r="Z615"/>
      <c s="8" r="AA615"/>
      <c s="8" r="AB615"/>
      <c s="8" r="AC615"/>
      <c s="8" r="AD615"/>
      <c s="8" r="AE615"/>
    </row>
    <row r="616">
      <c t="s" s="8" r="A616">
        <v>99</v>
      </c>
      <c t="str" s="8" r="B616">
        <f>hyperlink("https://confluence.oceanobservatories.org/display/instruments/ADCP","ADCP-PD0")</f>
        <v>ADCP-PD0</v>
      </c>
      <c t="s" s="8" r="C616">
        <v>4670</v>
      </c>
      <c t="s" s="50" r="D616">
        <v>4671</v>
      </c>
      <c t="str" s="8" r="E616">
        <v>sysconfig_head_attached_boolean_int8_1</v>
      </c>
      <c s="8" r="F616">
        <f>countif(E$8:E$24379,E616) - 1</f>
        <v>0</v>
      </c>
      <c t="s" s="8" r="G616">
        <v>2680</v>
      </c>
      <c t="s" s="8" r="H616">
        <v>2627</v>
      </c>
      <c s="8" r="I616"/>
      <c s="8" r="J616">
        <v>1</v>
      </c>
      <c s="8" r="K616">
        <v>-99</v>
      </c>
      <c t="s" s="62" r="L616">
        <v>4672</v>
      </c>
      <c s="8" r="M616">
        <v>0</v>
      </c>
      <c s="8" r="N616"/>
      <c s="8" r="O616"/>
      <c s="8" r="P616"/>
      <c s="8" r="Q616"/>
      <c s="8" r="R616"/>
      <c s="8" r="S616"/>
      <c s="8" r="T616"/>
      <c s="8" r="U616"/>
      <c t="s" s="8" r="V616">
        <v>4673</v>
      </c>
      <c t="s" s="8" r="W616">
        <v>2553</v>
      </c>
      <c s="8" r="X616"/>
      <c s="8" r="Y616"/>
      <c s="8" r="Z616"/>
      <c s="8" r="AA616"/>
      <c s="8" r="AB616"/>
      <c s="8" r="AC616"/>
      <c s="8" r="AD616"/>
      <c s="8" r="AE616"/>
    </row>
    <row r="617">
      <c t="s" s="8" r="A617">
        <v>99</v>
      </c>
      <c t="str" s="8" r="B617">
        <f>hyperlink("https://confluence.oceanobservatories.org/display/instruments/ADCP","ADCP-PD0")</f>
        <v>ADCP-PD0</v>
      </c>
      <c t="s" s="8" r="C617">
        <v>4674</v>
      </c>
      <c t="s" s="50" r="D617">
        <v>4675</v>
      </c>
      <c t="str" s="8" r="E617">
        <v>sysconfig_vertical_orientation_category_int8_str_int8_1</v>
      </c>
      <c s="8" r="F617">
        <f>countif(E$8:E$24379,E617) - 1</f>
        <v>0</v>
      </c>
      <c t="s" s="8" r="G617">
        <v>2626</v>
      </c>
      <c t="s" s="8" r="H617">
        <v>2627</v>
      </c>
      <c t="s" s="8" r="I617">
        <v>4676</v>
      </c>
      <c s="8" r="J617">
        <v>1</v>
      </c>
      <c s="8" r="K617">
        <v>-99</v>
      </c>
      <c t="s" s="62" r="L617">
        <v>4677</v>
      </c>
      <c s="8" r="M617">
        <v>0</v>
      </c>
      <c s="8" r="N617"/>
      <c s="8" r="O617"/>
      <c s="8" r="P617"/>
      <c s="8" r="Q617"/>
      <c s="8" r="R617"/>
      <c s="8" r="S617"/>
      <c s="8" r="T617"/>
      <c s="8" r="U617"/>
      <c t="s" s="8" r="V617">
        <v>4678</v>
      </c>
      <c t="s" s="8" r="W617">
        <v>2553</v>
      </c>
      <c s="8" r="X617"/>
      <c s="8" r="Y617"/>
      <c s="8" r="Z617"/>
      <c s="8" r="AA617"/>
      <c s="8" r="AB617"/>
      <c s="8" r="AC617"/>
      <c s="8" r="AD617"/>
      <c s="8" r="AE617"/>
    </row>
    <row r="618">
      <c t="s" s="8" r="A618">
        <v>99</v>
      </c>
      <c t="str" s="8" r="B618">
        <f>hyperlink("https://confluence.oceanobservatories.org/display/instruments/ADCP","ADCP-PD0")</f>
        <v>ADCP-PD0</v>
      </c>
      <c t="s" s="8" r="C618">
        <v>4679</v>
      </c>
      <c t="s" s="50" r="D618">
        <v>4680</v>
      </c>
      <c t="str" s="8" r="E618">
        <v>data_flag_quantity_uint8_1</v>
      </c>
      <c s="8" r="F618">
        <f>countif(E$8:E$24379,E618) - 1</f>
        <v>0</v>
      </c>
      <c t="s" s="8" r="G618">
        <v>2547</v>
      </c>
      <c t="s" s="8" r="H618">
        <v>4534</v>
      </c>
      <c s="8" r="I618"/>
      <c s="8" r="J618">
        <v>1</v>
      </c>
      <c s="8" r="K618">
        <v>255</v>
      </c>
      <c t="s" s="62" r="L618">
        <v>4681</v>
      </c>
      <c s="8" r="M618">
        <v>0</v>
      </c>
      <c s="8" r="N618"/>
      <c s="8" r="O618"/>
      <c s="8" r="P618"/>
      <c s="8" r="Q618"/>
      <c s="8" r="R618"/>
      <c s="8" r="S618"/>
      <c s="8" r="T618"/>
      <c s="8" r="U618"/>
      <c t="s" s="8" r="V618">
        <v>4682</v>
      </c>
      <c t="s" s="8" r="W618">
        <v>2553</v>
      </c>
      <c s="8" r="X618"/>
      <c s="8" r="Y618"/>
      <c s="8" r="Z618"/>
      <c s="8" r="AA618"/>
      <c s="8" r="AB618"/>
      <c s="8" r="AC618"/>
      <c s="8" r="AD618"/>
      <c s="8" r="AE618"/>
    </row>
    <row r="619">
      <c t="s" s="8" r="A619">
        <v>99</v>
      </c>
      <c t="str" s="8" r="B619">
        <f>hyperlink("https://confluence.oceanobservatories.org/display/instruments/ADCP","ADCP-PD0")</f>
        <v>ADCP-PD0</v>
      </c>
      <c t="s" s="8" r="C619">
        <v>4683</v>
      </c>
      <c t="s" s="50" r="D619">
        <v>4684</v>
      </c>
      <c t="str" s="8" r="E619">
        <v>lag_length_quantity_uint8_s</v>
      </c>
      <c s="8" r="F619">
        <f>countif(E$8:E$24379,E619) - 1</f>
        <v>0</v>
      </c>
      <c t="s" s="8" r="G619">
        <v>2547</v>
      </c>
      <c t="s" s="8" r="H619">
        <v>4534</v>
      </c>
      <c s="8" r="I619"/>
      <c t="s" s="8" r="J619">
        <v>2668</v>
      </c>
      <c s="8" r="K619">
        <v>255</v>
      </c>
      <c t="s" s="62" r="L619">
        <v>4685</v>
      </c>
      <c s="8" r="M619">
        <v>0</v>
      </c>
      <c s="8" r="N619"/>
      <c s="8" r="O619"/>
      <c s="8" r="P619"/>
      <c s="8" r="Q619"/>
      <c s="8" r="R619"/>
      <c s="8" r="S619"/>
      <c s="8" r="T619"/>
      <c s="8" r="U619"/>
      <c t="s" s="8" r="V619">
        <v>4686</v>
      </c>
      <c t="s" s="8" r="W619">
        <v>2553</v>
      </c>
      <c s="8" r="X619"/>
      <c s="8" r="Y619"/>
      <c s="8" r="Z619"/>
      <c s="8" r="AA619"/>
      <c s="8" r="AB619"/>
      <c s="8" r="AC619"/>
      <c s="8" r="AD619"/>
      <c s="8" r="AE619"/>
    </row>
    <row r="620">
      <c t="s" s="8" r="A620">
        <v>99</v>
      </c>
      <c t="str" s="8" r="B620">
        <f>hyperlink("https://confluence.oceanobservatories.org/display/instruments/ADCP","ADCP-PD0")</f>
        <v>ADCP-PD0</v>
      </c>
      <c t="s" s="8" r="C620">
        <v>4687</v>
      </c>
      <c t="s" s="50" r="D620">
        <v>4688</v>
      </c>
      <c t="str" s="8" r="E620">
        <v>num_beams_quantity_uint8_1</v>
      </c>
      <c s="8" r="F620">
        <f>countif(E$8:E$24379,E620) - 1</f>
        <v>0</v>
      </c>
      <c t="s" s="8" r="G620">
        <v>2547</v>
      </c>
      <c t="s" s="8" r="H620">
        <v>4534</v>
      </c>
      <c s="8" r="I620"/>
      <c s="8" r="J620">
        <v>1</v>
      </c>
      <c s="8" r="K620">
        <v>0</v>
      </c>
      <c t="s" s="62" r="L620">
        <v>4130</v>
      </c>
      <c s="8" r="M620">
        <v>0</v>
      </c>
      <c s="8" r="N620"/>
      <c s="8" r="O620"/>
      <c s="8" r="P620"/>
      <c s="8" r="Q620"/>
      <c s="8" r="R620"/>
      <c s="8" r="S620"/>
      <c s="8" r="T620"/>
      <c s="8" r="U620"/>
      <c t="s" s="8" r="V620">
        <v>4689</v>
      </c>
      <c t="s" s="8" r="W620">
        <v>2553</v>
      </c>
      <c s="8" r="X620"/>
      <c s="8" r="Y620"/>
      <c s="8" r="Z620"/>
      <c s="8" r="AA620"/>
      <c s="8" r="AB620"/>
      <c s="8" r="AC620"/>
      <c s="8" r="AD620"/>
      <c s="8" r="AE620"/>
    </row>
    <row r="621">
      <c t="s" s="8" r="A621">
        <v>99</v>
      </c>
      <c t="str" s="8" r="B621">
        <f>hyperlink("https://confluence.oceanobservatories.org/display/instruments/ADCP","ADCP-PD0")</f>
        <v>ADCP-PD0</v>
      </c>
      <c t="s" s="8" r="C621">
        <v>4690</v>
      </c>
      <c t="s" s="50" r="D621">
        <v>4691</v>
      </c>
      <c t="str" s="8" r="E621">
        <v>num_cells_quantity_uint8_1</v>
      </c>
      <c s="8" r="F621">
        <f>countif(E$8:E$24379,E621) - 1</f>
        <v>0</v>
      </c>
      <c t="s" s="8" r="G621">
        <v>2547</v>
      </c>
      <c t="s" s="8" r="H621">
        <v>4534</v>
      </c>
      <c s="8" r="I621"/>
      <c s="8" r="J621">
        <v>1</v>
      </c>
      <c s="8" r="K621">
        <v>0</v>
      </c>
      <c t="s" s="62" r="L621">
        <v>4208</v>
      </c>
      <c s="8" r="M621">
        <v>0</v>
      </c>
      <c s="8" r="N621"/>
      <c s="8" r="O621"/>
      <c s="8" r="P621"/>
      <c s="8" r="Q621"/>
      <c s="8" r="R621"/>
      <c s="8" r="S621"/>
      <c s="8" r="T621"/>
      <c s="8" r="U621"/>
      <c t="s" s="8" r="V621">
        <v>4692</v>
      </c>
      <c t="s" s="8" r="W621">
        <v>2553</v>
      </c>
      <c s="8" r="X621"/>
      <c s="8" r="Y621"/>
      <c s="8" r="Z621"/>
      <c s="8" r="AA621"/>
      <c s="8" r="AB621"/>
      <c s="8" r="AC621"/>
      <c s="8" r="AD621"/>
      <c s="8" r="AE621"/>
    </row>
    <row r="622">
      <c t="s" s="8" r="A622">
        <v>99</v>
      </c>
      <c t="str" s="8" r="B622">
        <f>hyperlink("https://confluence.oceanobservatories.org/display/instruments/ADCP","ADCP-PD0")</f>
        <v>ADCP-PD0</v>
      </c>
      <c t="s" s="8" r="C622">
        <v>4693</v>
      </c>
      <c t="s" s="50" r="D622">
        <v>4694</v>
      </c>
      <c t="str" s="8" r="E622">
        <v>pings_per_ensemble_quantity_uint16_1</v>
      </c>
      <c s="8" r="F622">
        <f>countif(E$8:E$24379,E622) - 1</f>
        <v>0</v>
      </c>
      <c t="s" s="8" r="G622">
        <v>2547</v>
      </c>
      <c t="s" s="8" r="H622">
        <v>2676</v>
      </c>
      <c s="8" r="I622"/>
      <c s="8" r="J622">
        <v>1</v>
      </c>
      <c s="8" r="K622">
        <v>0</v>
      </c>
      <c t="s" s="62" r="L622">
        <v>4695</v>
      </c>
      <c s="8" r="M622">
        <v>0</v>
      </c>
      <c s="8" r="N622"/>
      <c s="8" r="O622"/>
      <c s="8" r="P622"/>
      <c s="8" r="Q622"/>
      <c s="8" r="R622"/>
      <c s="8" r="S622"/>
      <c s="8" r="T622"/>
      <c s="8" r="U622"/>
      <c t="s" s="8" r="V622">
        <v>4696</v>
      </c>
      <c t="s" s="8" r="W622">
        <v>2553</v>
      </c>
      <c s="8" r="X622"/>
      <c s="8" r="Y622"/>
      <c s="8" r="Z622"/>
      <c s="8" r="AA622"/>
      <c s="8" r="AB622"/>
      <c s="8" r="AC622"/>
      <c s="8" r="AD622"/>
      <c s="8" r="AE622"/>
    </row>
    <row r="623">
      <c t="s" s="8" r="A623">
        <v>99</v>
      </c>
      <c t="str" s="8" r="B623">
        <f>hyperlink("https://confluence.oceanobservatories.org/display/instruments/ADCP","ADCP-PD0")</f>
        <v>ADCP-PD0</v>
      </c>
      <c t="s" s="8" r="C623">
        <v>4697</v>
      </c>
      <c t="s" s="50" r="D623">
        <v>4698</v>
      </c>
      <c t="str" s="8" r="E623">
        <v>cell_length_quantity_uint16_cm</v>
      </c>
      <c s="8" r="F623">
        <f>countif(E$8:E$24379,E623) - 1</f>
        <v>0</v>
      </c>
      <c t="s" s="8" r="G623">
        <v>2547</v>
      </c>
      <c t="s" s="8" r="H623">
        <v>2676</v>
      </c>
      <c s="8" r="I623"/>
      <c t="s" s="8" r="J623">
        <v>4699</v>
      </c>
      <c s="8" r="K623">
        <v>0</v>
      </c>
      <c t="s" s="62" r="L623">
        <v>4700</v>
      </c>
      <c s="8" r="M623">
        <v>0</v>
      </c>
      <c s="8" r="N623"/>
      <c s="8" r="O623"/>
      <c s="8" r="P623"/>
      <c s="8" r="Q623"/>
      <c s="8" r="R623"/>
      <c s="8" r="S623"/>
      <c s="8" r="T623"/>
      <c s="8" r="U623"/>
      <c t="s" s="8" r="V623">
        <v>4701</v>
      </c>
      <c t="s" s="8" r="W623">
        <v>2553</v>
      </c>
      <c s="8" r="X623"/>
      <c s="8" r="Y623"/>
      <c s="8" r="Z623"/>
      <c s="8" r="AA623"/>
      <c s="8" r="AB623"/>
      <c s="8" r="AC623"/>
      <c s="8" r="AD623"/>
      <c s="8" r="AE623"/>
    </row>
    <row r="624">
      <c t="s" s="8" r="A624">
        <v>99</v>
      </c>
      <c t="str" s="8" r="B624">
        <f>hyperlink("https://confluence.oceanobservatories.org/display/instruments/ADCP","ADCP-PD0")</f>
        <v>ADCP-PD0</v>
      </c>
      <c t="s" s="8" r="C624">
        <v>4702</v>
      </c>
      <c t="s" s="50" r="D624">
        <v>4703</v>
      </c>
      <c t="str" s="8" r="E624">
        <v>blank_after_transmit_quantity_uint16_cm</v>
      </c>
      <c s="8" r="F624">
        <f>countif(E$8:E$24379,E624) - 1</f>
        <v>0</v>
      </c>
      <c t="s" s="8" r="G624">
        <v>2547</v>
      </c>
      <c t="s" s="8" r="H624">
        <v>2676</v>
      </c>
      <c s="8" r="I624"/>
      <c t="s" s="8" r="J624">
        <v>4699</v>
      </c>
      <c s="8" r="K624">
        <v>0</v>
      </c>
      <c t="s" s="62" r="L624">
        <v>4704</v>
      </c>
      <c s="8" r="M624">
        <v>0</v>
      </c>
      <c s="8" r="N624"/>
      <c s="8" r="O624"/>
      <c s="8" r="P624"/>
      <c s="8" r="Q624"/>
      <c s="8" r="R624"/>
      <c s="8" r="S624"/>
      <c s="8" r="T624"/>
      <c s="8" r="U624"/>
      <c t="s" s="8" r="V624">
        <v>4705</v>
      </c>
      <c t="s" s="8" r="W624">
        <v>2553</v>
      </c>
      <c s="8" r="X624"/>
      <c s="8" r="Y624"/>
      <c s="8" r="Z624"/>
      <c s="8" r="AA624"/>
      <c s="8" r="AB624"/>
      <c s="8" r="AC624"/>
      <c s="8" r="AD624"/>
      <c s="8" r="AE624"/>
    </row>
    <row r="625">
      <c t="s" s="8" r="A625">
        <v>99</v>
      </c>
      <c t="str" s="8" r="B625">
        <f>hyperlink("https://confluence.oceanobservatories.org/display/instruments/ADCP","ADCP-PD0")</f>
        <v>ADCP-PD0</v>
      </c>
      <c t="s" s="8" r="C625">
        <v>4706</v>
      </c>
      <c t="s" s="50" r="D625">
        <v>4707</v>
      </c>
      <c t="str" s="8" r="E625">
        <v>signal_processing_mode_quantity_uint8_1</v>
      </c>
      <c s="8" r="F625">
        <f>countif(E$8:E$24379,E625) - 1</f>
        <v>0</v>
      </c>
      <c t="s" s="8" r="G625">
        <v>2547</v>
      </c>
      <c t="s" s="8" r="H625">
        <v>4534</v>
      </c>
      <c s="8" r="I625"/>
      <c s="8" r="J625">
        <v>1</v>
      </c>
      <c s="8" r="K625">
        <v>255</v>
      </c>
      <c t="s" s="62" r="L625">
        <v>4708</v>
      </c>
      <c s="8" r="M625">
        <v>0</v>
      </c>
      <c s="8" r="N625"/>
      <c s="8" r="O625"/>
      <c s="8" r="P625"/>
      <c s="8" r="Q625"/>
      <c s="8" r="R625"/>
      <c s="8" r="S625"/>
      <c s="8" r="T625"/>
      <c s="8" r="U625"/>
      <c t="s" s="8" r="V625">
        <v>4709</v>
      </c>
      <c t="s" s="8" r="W625">
        <v>2553</v>
      </c>
      <c s="8" r="X625"/>
      <c s="8" r="Y625"/>
      <c s="8" r="Z625"/>
      <c s="8" r="AA625"/>
      <c s="8" r="AB625"/>
      <c s="8" r="AC625"/>
      <c s="8" r="AD625"/>
      <c s="8" r="AE625"/>
    </row>
    <row r="626">
      <c t="s" s="8" r="A626">
        <v>99</v>
      </c>
      <c t="str" s="8" r="B626">
        <f>hyperlink("https://confluence.oceanobservatories.org/display/instruments/ADCP","ADCP-PD0")</f>
        <v>ADCP-PD0</v>
      </c>
      <c t="s" s="8" r="C626">
        <v>4710</v>
      </c>
      <c t="s" s="50" r="D626">
        <v>4711</v>
      </c>
      <c t="str" s="8" r="E626">
        <v>low_corr_threshold_quantity_uint8_counts</v>
      </c>
      <c s="8" r="F626">
        <f>countif(E$8:E$24379,E626) - 1</f>
        <v>0</v>
      </c>
      <c t="s" s="8" r="G626">
        <v>2547</v>
      </c>
      <c t="s" s="8" r="H626">
        <v>4534</v>
      </c>
      <c s="8" r="I626"/>
      <c t="s" s="8" r="J626">
        <v>2618</v>
      </c>
      <c s="8" r="K626">
        <v>0</v>
      </c>
      <c t="s" s="62" r="L626">
        <v>4712</v>
      </c>
      <c s="8" r="M626">
        <v>0</v>
      </c>
      <c s="8" r="N626"/>
      <c s="8" r="O626"/>
      <c s="8" r="P626"/>
      <c s="8" r="Q626"/>
      <c s="8" r="R626"/>
      <c s="8" r="S626"/>
      <c s="8" r="T626"/>
      <c s="8" r="U626"/>
      <c t="s" s="8" r="V626">
        <v>4713</v>
      </c>
      <c t="s" s="8" r="W626">
        <v>2553</v>
      </c>
      <c s="8" r="X626"/>
      <c s="8" r="Y626"/>
      <c s="8" r="Z626"/>
      <c s="8" r="AA626"/>
      <c s="8" r="AB626"/>
      <c s="8" r="AC626"/>
      <c s="8" r="AD626"/>
      <c s="8" r="AE626"/>
    </row>
    <row r="627">
      <c t="s" s="8" r="A627">
        <v>99</v>
      </c>
      <c t="str" s="8" r="B627">
        <f>hyperlink("https://confluence.oceanobservatories.org/display/instruments/ADCP","ADCP-PD0")</f>
        <v>ADCP-PD0</v>
      </c>
      <c t="s" s="8" r="C627">
        <v>4714</v>
      </c>
      <c t="s" s="50" r="D627">
        <v>4715</v>
      </c>
      <c t="str" s="8" r="E627">
        <v>num_code_repetitions_quantity_uint8_counts</v>
      </c>
      <c s="8" r="F627">
        <f>countif(E$8:E$24379,E627) - 1</f>
        <v>0</v>
      </c>
      <c t="s" s="8" r="G627">
        <v>2547</v>
      </c>
      <c t="s" s="8" r="H627">
        <v>4534</v>
      </c>
      <c s="8" r="I627"/>
      <c t="s" s="8" r="J627">
        <v>2618</v>
      </c>
      <c s="8" r="K627">
        <v>0</v>
      </c>
      <c t="s" s="62" r="L627">
        <v>4716</v>
      </c>
      <c s="8" r="M627">
        <v>0</v>
      </c>
      <c s="8" r="N627"/>
      <c s="8" r="O627"/>
      <c s="8" r="P627"/>
      <c s="8" r="Q627"/>
      <c s="8" r="R627"/>
      <c s="8" r="S627"/>
      <c s="8" r="T627"/>
      <c s="8" r="U627"/>
      <c t="s" s="8" r="V627">
        <v>4717</v>
      </c>
      <c t="s" s="8" r="W627">
        <v>2553</v>
      </c>
      <c s="8" r="X627"/>
      <c s="8" r="Y627"/>
      <c s="8" r="Z627"/>
      <c s="8" r="AA627"/>
      <c s="8" r="AB627"/>
      <c s="8" r="AC627"/>
      <c s="8" r="AD627"/>
      <c s="8" r="AE627"/>
    </row>
    <row r="628">
      <c t="s" s="8" r="A628">
        <v>99</v>
      </c>
      <c t="str" s="8" r="B628">
        <f>hyperlink("https://confluence.oceanobservatories.org/display/instruments/ADCP","ADCP-PD0")</f>
        <v>ADCP-PD0</v>
      </c>
      <c t="s" s="8" r="C628">
        <v>4718</v>
      </c>
      <c t="s" s="50" r="D628">
        <v>4719</v>
      </c>
      <c t="str" s="8" r="E628">
        <v>percent_good_min_quantity_uint8_percent</v>
      </c>
      <c s="8" r="F628">
        <f>countif(E$8:E$24379,E628) - 1</f>
        <v>0</v>
      </c>
      <c t="s" s="8" r="G628">
        <v>2547</v>
      </c>
      <c t="s" s="8" r="H628">
        <v>4534</v>
      </c>
      <c s="8" r="I628"/>
      <c t="s" s="8" r="J628">
        <v>4720</v>
      </c>
      <c s="8" r="K628">
        <v>255</v>
      </c>
      <c t="s" s="62" r="L628">
        <v>4721</v>
      </c>
      <c s="8" r="M628">
        <v>0</v>
      </c>
      <c s="8" r="N628"/>
      <c s="8" r="O628"/>
      <c s="8" r="P628"/>
      <c s="8" r="Q628"/>
      <c s="8" r="R628"/>
      <c s="8" r="S628"/>
      <c s="8" r="T628"/>
      <c s="8" r="U628"/>
      <c t="s" s="8" r="V628">
        <v>4722</v>
      </c>
      <c t="s" s="8" r="W628">
        <v>2553</v>
      </c>
      <c s="8" r="X628"/>
      <c s="8" r="Y628"/>
      <c s="8" r="Z628"/>
      <c s="8" r="AA628"/>
      <c s="8" r="AB628"/>
      <c s="8" r="AC628"/>
      <c s="8" r="AD628"/>
      <c s="8" r="AE628"/>
    </row>
    <row r="629">
      <c t="s" s="8" r="A629">
        <v>99</v>
      </c>
      <c t="str" s="8" r="B629">
        <f>hyperlink("https://confluence.oceanobservatories.org/display/instruments/ADCP","ADCP-PD0")</f>
        <v>ADCP-PD0</v>
      </c>
      <c t="s" s="8" r="C629">
        <v>4723</v>
      </c>
      <c t="s" s="50" r="D629">
        <v>4724</v>
      </c>
      <c t="str" s="8" r="E629">
        <v>error_vel_threshold_quantity_uint16_mm_s_1</v>
      </c>
      <c s="8" r="F629">
        <f>countif(E$8:E$24379,E629) - 1</f>
        <v>0</v>
      </c>
      <c t="s" s="8" r="G629">
        <v>2547</v>
      </c>
      <c t="s" s="8" r="H629">
        <v>2676</v>
      </c>
      <c s="8" r="I629"/>
      <c t="s" s="8" r="J629">
        <v>4010</v>
      </c>
      <c s="8" r="K629">
        <v>65535</v>
      </c>
      <c t="s" s="62" r="L629">
        <v>4725</v>
      </c>
      <c s="8" r="M629">
        <v>0</v>
      </c>
      <c s="8" r="N629"/>
      <c s="8" r="O629"/>
      <c s="8" r="P629"/>
      <c s="8" r="Q629"/>
      <c s="8" r="R629"/>
      <c s="8" r="S629"/>
      <c s="8" r="T629"/>
      <c s="8" r="U629"/>
      <c t="s" s="8" r="V629">
        <v>4726</v>
      </c>
      <c t="s" s="8" r="W629">
        <v>2553</v>
      </c>
      <c s="8" r="X629"/>
      <c s="8" r="Y629"/>
      <c s="8" r="Z629"/>
      <c s="8" r="AA629"/>
      <c s="8" r="AB629"/>
      <c s="8" r="AC629"/>
      <c s="8" r="AD629"/>
      <c s="8" r="AE629"/>
    </row>
    <row r="630">
      <c t="s" s="8" r="A630">
        <v>99</v>
      </c>
      <c t="str" s="8" r="B630">
        <f>hyperlink("https://confluence.oceanobservatories.org/display/instruments/ADCP","ADCP-PD0")</f>
        <v>ADCP-PD0</v>
      </c>
      <c t="s" s="8" r="C630">
        <v>4727</v>
      </c>
      <c t="s" s="50" r="D630">
        <v>4728</v>
      </c>
      <c t="str" s="8" r="E630">
        <v>time_per_ping_minutes_quantity_uint8_min</v>
      </c>
      <c s="8" r="F630">
        <f>countif(E$8:E$24379,E630) - 1</f>
        <v>0</v>
      </c>
      <c t="s" s="8" r="G630">
        <v>2547</v>
      </c>
      <c t="s" s="8" r="H630">
        <v>4534</v>
      </c>
      <c s="8" r="I630"/>
      <c t="s" s="8" r="J630">
        <v>3031</v>
      </c>
      <c s="8" r="K630">
        <v>255</v>
      </c>
      <c t="s" s="62" r="L630">
        <v>4729</v>
      </c>
      <c s="8" r="M630">
        <v>0</v>
      </c>
      <c s="8" r="N630"/>
      <c s="8" r="O630"/>
      <c s="8" r="P630"/>
      <c s="8" r="Q630"/>
      <c s="8" r="R630"/>
      <c s="8" r="S630"/>
      <c s="8" r="T630"/>
      <c s="8" r="U630"/>
      <c t="s" s="8" r="V630">
        <v>4730</v>
      </c>
      <c t="s" s="8" r="W630">
        <v>2553</v>
      </c>
      <c s="8" r="X630"/>
      <c s="8" r="Y630"/>
      <c s="8" r="Z630"/>
      <c s="8" r="AA630"/>
      <c s="8" r="AB630"/>
      <c s="8" r="AC630"/>
      <c s="8" r="AD630"/>
      <c s="8" r="AE630"/>
    </row>
    <row r="631">
      <c t="s" s="8" r="A631">
        <v>99</v>
      </c>
      <c t="str" s="8" r="B631">
        <f>hyperlink("https://confluence.oceanobservatories.org/display/instruments/ADCP","ADCP-PD0")</f>
        <v>ADCP-PD0</v>
      </c>
      <c t="s" s="8" r="C631">
        <v>4731</v>
      </c>
      <c t="s" s="50" r="D631">
        <v>4732</v>
      </c>
      <c t="str" s="8" r="E631">
        <v>time_per_ping_seconds_quantity_float32_s</v>
      </c>
      <c s="8" r="F631">
        <f>countif(E$8:E$24379,E631) - 1</f>
        <v>0</v>
      </c>
      <c t="s" s="8" r="G631">
        <v>2547</v>
      </c>
      <c t="s" s="8" r="H631">
        <v>2548</v>
      </c>
      <c s="8" r="I631"/>
      <c t="s" s="8" r="J631">
        <v>2668</v>
      </c>
      <c s="8" r="K631">
        <v>-9999999</v>
      </c>
      <c t="s" s="62" r="L631">
        <v>4733</v>
      </c>
      <c s="8" r="M631"/>
      <c s="8" r="N631"/>
      <c s="8" r="O631"/>
      <c s="8" r="P631"/>
      <c s="8" r="Q631"/>
      <c s="8" r="R631"/>
      <c s="8" r="S631"/>
      <c s="8" r="T631"/>
      <c s="8" r="U631"/>
      <c t="s" s="8" r="V631">
        <v>4734</v>
      </c>
      <c t="s" s="8" r="W631">
        <v>2553</v>
      </c>
      <c s="8" r="X631"/>
      <c s="8" r="Y631"/>
      <c s="8" r="Z631"/>
      <c s="8" r="AA631"/>
      <c s="8" r="AB631"/>
      <c s="8" r="AC631"/>
      <c s="8" r="AD631"/>
      <c s="8" r="AE631"/>
    </row>
    <row r="632">
      <c t="s" s="8" r="A632">
        <v>99</v>
      </c>
      <c t="str" s="8" r="B632">
        <f>hyperlink("https://confluence.oceanobservatories.org/display/instruments/ADCP","ADCP-PD0")</f>
        <v>ADCP-PD0</v>
      </c>
      <c t="s" s="8" r="C632">
        <v>4735</v>
      </c>
      <c t="s" s="50" r="D632">
        <v>4736</v>
      </c>
      <c t="str" s="8" r="E632">
        <v>coord_transform_type_quantity_uint8_1</v>
      </c>
      <c s="8" r="F632">
        <f>countif(E$8:E$24379,E632) - 1</f>
        <v>0</v>
      </c>
      <c t="s" s="8" r="G632">
        <v>2547</v>
      </c>
      <c t="s" s="8" r="H632">
        <v>4534</v>
      </c>
      <c s="8" r="I632"/>
      <c s="8" r="J632">
        <v>1</v>
      </c>
      <c s="8" r="K632">
        <v>255</v>
      </c>
      <c t="s" s="62" r="L632">
        <v>4737</v>
      </c>
      <c s="8" r="M632">
        <v>0</v>
      </c>
      <c s="8" r="N632"/>
      <c s="8" r="O632"/>
      <c s="8" r="P632"/>
      <c s="8" r="Q632"/>
      <c s="8" r="R632"/>
      <c s="8" r="S632"/>
      <c s="8" r="T632"/>
      <c s="8" r="U632"/>
      <c t="s" s="8" r="V632">
        <v>4738</v>
      </c>
      <c t="s" s="8" r="W632">
        <v>2553</v>
      </c>
      <c s="8" r="X632"/>
      <c s="8" r="Y632"/>
      <c s="8" r="Z632"/>
      <c s="8" r="AA632"/>
      <c s="8" r="AB632"/>
      <c s="8" r="AC632"/>
      <c s="8" r="AD632"/>
      <c s="8" r="AE632"/>
    </row>
    <row r="633">
      <c t="s" s="8" r="A633">
        <v>99</v>
      </c>
      <c t="str" s="8" r="B633">
        <f>hyperlink("https://confluence.oceanobservatories.org/display/instruments/ADCP","ADCP-PD0")</f>
        <v>ADCP-PD0</v>
      </c>
      <c t="s" s="8" r="C633">
        <v>4739</v>
      </c>
      <c t="s" s="50" r="D633">
        <v>4740</v>
      </c>
      <c t="str" s="8" r="E633">
        <v>coord_transform_tilts_boolean_boolean_1</v>
      </c>
      <c s="8" r="F633">
        <f>countif(E$8:E$24379,E633) - 1</f>
        <v>0</v>
      </c>
      <c t="s" s="8" r="G633">
        <v>2680</v>
      </c>
      <c t="s" s="8" r="H633">
        <v>2627</v>
      </c>
      <c s="8" r="I633"/>
      <c s="8" r="J633">
        <v>1</v>
      </c>
      <c s="8" r="K633">
        <v>-99</v>
      </c>
      <c t="s" s="62" r="L633">
        <v>4741</v>
      </c>
      <c s="8" r="M633">
        <v>0</v>
      </c>
      <c s="8" r="N633"/>
      <c s="8" r="O633"/>
      <c s="8" r="P633"/>
      <c s="8" r="Q633"/>
      <c s="8" r="R633"/>
      <c s="8" r="S633"/>
      <c s="8" r="T633"/>
      <c s="8" r="U633"/>
      <c t="s" s="8" r="V633">
        <v>4742</v>
      </c>
      <c t="s" s="8" r="W633">
        <v>2553</v>
      </c>
      <c s="8" r="X633"/>
      <c s="8" r="Y633"/>
      <c s="8" r="Z633"/>
      <c s="8" r="AA633"/>
      <c s="8" r="AB633"/>
      <c s="8" r="AC633"/>
      <c s="8" r="AD633"/>
      <c s="8" r="AE633"/>
    </row>
    <row r="634">
      <c t="s" s="8" r="A634">
        <v>99</v>
      </c>
      <c t="str" s="8" r="B634">
        <f>hyperlink("https://confluence.oceanobservatories.org/display/instruments/ADCP","ADCP-PD0")</f>
        <v>ADCP-PD0</v>
      </c>
      <c t="s" s="8" r="C634">
        <v>4743</v>
      </c>
      <c t="s" s="50" r="D634">
        <v>4744</v>
      </c>
      <c t="str" s="8" r="E634">
        <v>coord_transform_beams_boolean_boolean_1</v>
      </c>
      <c s="8" r="F634">
        <f>countif(E$8:E$24379,E634) - 1</f>
        <v>0</v>
      </c>
      <c t="s" s="8" r="G634">
        <v>2680</v>
      </c>
      <c t="s" s="8" r="H634">
        <v>2627</v>
      </c>
      <c s="8" r="I634"/>
      <c s="8" r="J634">
        <v>1</v>
      </c>
      <c s="8" r="K634">
        <v>-99</v>
      </c>
      <c t="s" s="62" r="L634">
        <v>4745</v>
      </c>
      <c s="8" r="M634">
        <v>0</v>
      </c>
      <c s="8" r="N634"/>
      <c s="8" r="O634"/>
      <c s="8" r="P634"/>
      <c s="8" r="Q634"/>
      <c s="8" r="R634"/>
      <c s="8" r="S634"/>
      <c s="8" r="T634"/>
      <c s="8" r="U634"/>
      <c t="s" s="8" r="V634">
        <v>4746</v>
      </c>
      <c t="s" s="8" r="W634">
        <v>2553</v>
      </c>
      <c s="8" r="X634"/>
      <c s="8" r="Y634"/>
      <c s="8" r="Z634"/>
      <c s="8" r="AA634"/>
      <c s="8" r="AB634"/>
      <c s="8" r="AC634"/>
      <c s="8" r="AD634"/>
      <c s="8" r="AE634"/>
    </row>
    <row r="635">
      <c t="s" s="8" r="A635">
        <v>99</v>
      </c>
      <c t="str" s="8" r="B635">
        <f>hyperlink("https://confluence.oceanobservatories.org/display/instruments/ADCP","ADCP-PD0")</f>
        <v>ADCP-PD0</v>
      </c>
      <c t="s" s="8" r="C635">
        <v>4747</v>
      </c>
      <c t="s" s="50" r="D635">
        <v>4748</v>
      </c>
      <c t="str" s="8" r="E635">
        <v>coord_transform_mapping_boolean_boolean_1</v>
      </c>
      <c s="8" r="F635">
        <f>countif(E$8:E$24379,E635) - 1</f>
        <v>0</v>
      </c>
      <c t="s" s="8" r="G635">
        <v>2680</v>
      </c>
      <c t="s" s="8" r="H635">
        <v>2627</v>
      </c>
      <c s="8" r="I635"/>
      <c s="8" r="J635">
        <v>1</v>
      </c>
      <c s="8" r="K635">
        <v>-99</v>
      </c>
      <c t="s" s="62" r="L635">
        <v>4749</v>
      </c>
      <c s="8" r="M635">
        <v>0</v>
      </c>
      <c s="8" r="N635"/>
      <c s="8" r="O635"/>
      <c s="8" r="P635"/>
      <c s="8" r="Q635"/>
      <c s="8" r="R635"/>
      <c s="8" r="S635"/>
      <c s="8" r="T635"/>
      <c s="8" r="U635"/>
      <c t="s" s="8" r="V635">
        <v>4750</v>
      </c>
      <c t="s" s="8" r="W635">
        <v>2553</v>
      </c>
      <c s="8" r="X635"/>
      <c s="8" r="Y635"/>
      <c s="8" r="Z635"/>
      <c s="8" r="AA635"/>
      <c s="8" r="AB635"/>
      <c s="8" r="AC635"/>
      <c s="8" r="AD635"/>
      <c s="8" r="AE635"/>
    </row>
    <row r="636">
      <c t="s" s="8" r="A636">
        <v>99</v>
      </c>
      <c t="str" s="8" r="B636">
        <f>hyperlink("https://confluence.oceanobservatories.org/display/instruments/ADCP","ADCP-PD0")</f>
        <v>ADCP-PD0</v>
      </c>
      <c t="s" s="8" r="C636">
        <v>4751</v>
      </c>
      <c t="s" s="50" r="D636">
        <v>4752</v>
      </c>
      <c t="str" s="8" r="E636">
        <v>heading_alignment_quantity_int16_cdegrees</v>
      </c>
      <c s="8" r="F636">
        <f>countif(E$8:E$24379,E636) - 1</f>
        <v>0</v>
      </c>
      <c t="s" s="8" r="G636">
        <v>2547</v>
      </c>
      <c t="s" s="8" r="H636">
        <v>2939</v>
      </c>
      <c s="8" r="I636"/>
      <c t="s" s="8" r="J636">
        <v>4753</v>
      </c>
      <c s="8" r="K636">
        <v>-9999</v>
      </c>
      <c t="s" s="62" r="L636">
        <v>4754</v>
      </c>
      <c s="8" r="M636">
        <v>0</v>
      </c>
      <c s="8" r="N636"/>
      <c s="8" r="O636"/>
      <c s="8" r="P636"/>
      <c s="8" r="Q636"/>
      <c s="8" r="R636"/>
      <c s="8" r="S636"/>
      <c s="8" r="T636"/>
      <c s="8" r="U636"/>
      <c t="s" s="8" r="V636">
        <v>4755</v>
      </c>
      <c t="s" s="8" r="W636">
        <v>2553</v>
      </c>
      <c s="8" r="X636"/>
      <c s="8" r="Y636"/>
      <c s="8" r="Z636"/>
      <c s="8" r="AA636"/>
      <c s="8" r="AB636"/>
      <c s="8" r="AC636"/>
      <c s="8" r="AD636"/>
      <c s="8" r="AE636"/>
    </row>
    <row r="637">
      <c t="s" s="8" r="A637">
        <v>99</v>
      </c>
      <c t="str" s="8" r="B637">
        <f>hyperlink("https://confluence.oceanobservatories.org/display/instruments/ADCP","ADCP-PD0")</f>
        <v>ADCP-PD0</v>
      </c>
      <c t="s" s="8" r="C637">
        <v>4756</v>
      </c>
      <c t="s" s="50" r="D637">
        <v>4757</v>
      </c>
      <c t="str" s="8" r="E637">
        <v>heading_bias_quantity_int16_cdegrees</v>
      </c>
      <c s="8" r="F637">
        <f>countif(E$8:E$24379,E637) - 1</f>
        <v>0</v>
      </c>
      <c t="s" s="8" r="G637">
        <v>2547</v>
      </c>
      <c t="s" s="8" r="H637">
        <v>2939</v>
      </c>
      <c s="8" r="I637"/>
      <c t="s" s="8" r="J637">
        <v>4753</v>
      </c>
      <c s="8" r="K637">
        <v>-9999</v>
      </c>
      <c t="s" s="62" r="L637">
        <v>4758</v>
      </c>
      <c s="8" r="M637">
        <v>0</v>
      </c>
      <c s="8" r="N637"/>
      <c s="8" r="O637"/>
      <c s="8" r="P637"/>
      <c s="8" r="Q637"/>
      <c s="8" r="R637"/>
      <c s="8" r="S637"/>
      <c s="8" r="T637"/>
      <c s="8" r="U637"/>
      <c t="s" s="8" r="V637">
        <v>4759</v>
      </c>
      <c t="s" s="8" r="W637">
        <v>2553</v>
      </c>
      <c s="8" r="X637"/>
      <c s="8" r="Y637"/>
      <c s="8" r="Z637"/>
      <c s="8" r="AA637"/>
      <c s="8" r="AB637"/>
      <c s="8" r="AC637"/>
      <c s="8" r="AD637"/>
      <c s="8" r="AE637"/>
    </row>
    <row r="638">
      <c t="s" s="8" r="A638">
        <v>99</v>
      </c>
      <c t="str" s="8" r="B638">
        <f>hyperlink("https://confluence.oceanobservatories.org/display/instruments/ADCP","ADCP-PD0")</f>
        <v>ADCP-PD0</v>
      </c>
      <c t="s" s="8" r="C638">
        <v>4760</v>
      </c>
      <c t="s" s="50" r="D638">
        <v>4761</v>
      </c>
      <c t="str" s="8" r="E638">
        <v>sensor_source_speed_boolean_boolean_1</v>
      </c>
      <c s="8" r="F638">
        <f>countif(E$8:E$24379,E638) - 1</f>
        <v>0</v>
      </c>
      <c t="s" s="8" r="G638">
        <v>2680</v>
      </c>
      <c t="s" s="8" r="H638">
        <v>2627</v>
      </c>
      <c s="8" r="I638"/>
      <c s="8" r="J638">
        <v>1</v>
      </c>
      <c s="8" r="K638">
        <v>-99</v>
      </c>
      <c t="s" s="62" r="L638">
        <v>4762</v>
      </c>
      <c s="8" r="M638">
        <v>0</v>
      </c>
      <c s="8" r="N638"/>
      <c s="8" r="O638"/>
      <c s="8" r="P638"/>
      <c s="8" r="Q638"/>
      <c s="8" r="R638"/>
      <c s="8" r="S638"/>
      <c s="8" r="T638"/>
      <c s="8" r="U638"/>
      <c t="s" s="8" r="V638">
        <v>4763</v>
      </c>
      <c t="s" s="8" r="W638">
        <v>2553</v>
      </c>
      <c s="8" r="X638"/>
      <c s="8" r="Y638"/>
      <c s="8" r="Z638"/>
      <c s="8" r="AA638"/>
      <c s="8" r="AB638"/>
      <c s="8" r="AC638"/>
      <c s="8" r="AD638"/>
      <c s="8" r="AE638"/>
    </row>
    <row r="639">
      <c t="s" s="8" r="A639">
        <v>99</v>
      </c>
      <c t="str" s="8" r="B639">
        <f>hyperlink("https://confluence.oceanobservatories.org/display/instruments/ADCP","ADCP-PD0")</f>
        <v>ADCP-PD0</v>
      </c>
      <c t="s" s="8" r="C639">
        <v>4764</v>
      </c>
      <c t="s" s="50" r="D639">
        <v>4765</v>
      </c>
      <c t="str" s="8" r="E639">
        <v>sensor_source_depth_boolean_boolean_1</v>
      </c>
      <c s="8" r="F639">
        <f>countif(E$8:E$24379,E639) - 1</f>
        <v>0</v>
      </c>
      <c t="s" s="8" r="G639">
        <v>2680</v>
      </c>
      <c t="s" s="8" r="H639">
        <v>2627</v>
      </c>
      <c s="8" r="I639"/>
      <c s="8" r="J639">
        <v>1</v>
      </c>
      <c s="8" r="K639">
        <v>-99</v>
      </c>
      <c t="s" s="62" r="L639">
        <v>4766</v>
      </c>
      <c s="8" r="M639">
        <v>0</v>
      </c>
      <c s="8" r="N639"/>
      <c s="8" r="O639"/>
      <c s="8" r="P639"/>
      <c s="8" r="Q639"/>
      <c s="8" r="R639"/>
      <c s="8" r="S639"/>
      <c s="8" r="T639"/>
      <c s="8" r="U639"/>
      <c t="s" s="8" r="V639">
        <v>4767</v>
      </c>
      <c t="s" s="8" r="W639">
        <v>2553</v>
      </c>
      <c s="8" r="X639"/>
      <c s="8" r="Y639"/>
      <c s="8" r="Z639"/>
      <c s="8" r="AA639"/>
      <c s="8" r="AB639"/>
      <c s="8" r="AC639"/>
      <c s="8" r="AD639"/>
      <c s="8" r="AE639"/>
    </row>
    <row r="640">
      <c t="s" s="8" r="A640">
        <v>99</v>
      </c>
      <c t="str" s="8" r="B640">
        <f>hyperlink("https://confluence.oceanobservatories.org/display/instruments/ADCP","ADCP-PD0")</f>
        <v>ADCP-PD0</v>
      </c>
      <c t="s" s="8" r="C640">
        <v>4768</v>
      </c>
      <c t="s" s="50" r="D640">
        <v>4769</v>
      </c>
      <c t="str" s="8" r="E640">
        <v>sensor_source_heading_boolean_boolean_1</v>
      </c>
      <c s="8" r="F640">
        <f>countif(E$8:E$24379,E640) - 1</f>
        <v>0</v>
      </c>
      <c t="s" s="8" r="G640">
        <v>2680</v>
      </c>
      <c t="s" s="8" r="H640">
        <v>2627</v>
      </c>
      <c s="8" r="I640"/>
      <c s="8" r="J640">
        <v>1</v>
      </c>
      <c s="8" r="K640">
        <v>-99</v>
      </c>
      <c t="s" s="62" r="L640">
        <v>4770</v>
      </c>
      <c s="8" r="M640">
        <v>0</v>
      </c>
      <c s="8" r="N640"/>
      <c s="8" r="O640"/>
      <c s="8" r="P640"/>
      <c s="8" r="Q640"/>
      <c s="8" r="R640"/>
      <c s="8" r="S640"/>
      <c s="8" r="T640"/>
      <c s="8" r="U640"/>
      <c t="s" s="8" r="V640">
        <v>4771</v>
      </c>
      <c t="s" s="8" r="W640">
        <v>2553</v>
      </c>
      <c s="8" r="X640"/>
      <c s="8" r="Y640"/>
      <c s="8" r="Z640"/>
      <c s="8" r="AA640"/>
      <c s="8" r="AB640"/>
      <c s="8" r="AC640"/>
      <c s="8" r="AD640"/>
      <c s="8" r="AE640"/>
    </row>
    <row r="641">
      <c t="s" s="8" r="A641">
        <v>99</v>
      </c>
      <c t="str" s="8" r="B641">
        <f>hyperlink("https://confluence.oceanobservatories.org/display/instruments/ADCP","ADCP-PD0")</f>
        <v>ADCP-PD0</v>
      </c>
      <c t="s" s="8" r="C641">
        <v>4772</v>
      </c>
      <c t="s" s="50" r="D641">
        <v>4773</v>
      </c>
      <c t="str" s="8" r="E641">
        <v>sensor_source_pitch_boolean_boolean_1</v>
      </c>
      <c s="8" r="F641">
        <f>countif(E$8:E$24379,E641) - 1</f>
        <v>0</v>
      </c>
      <c t="s" s="8" r="G641">
        <v>2680</v>
      </c>
      <c t="s" s="8" r="H641">
        <v>2627</v>
      </c>
      <c s="8" r="I641"/>
      <c s="8" r="J641">
        <v>1</v>
      </c>
      <c s="8" r="K641">
        <v>-99</v>
      </c>
      <c t="s" s="62" r="L641">
        <v>4774</v>
      </c>
      <c s="8" r="M641">
        <v>0</v>
      </c>
      <c s="8" r="N641"/>
      <c s="8" r="O641"/>
      <c s="8" r="P641"/>
      <c s="8" r="Q641"/>
      <c s="8" r="R641"/>
      <c s="8" r="S641"/>
      <c s="8" r="T641"/>
      <c s="8" r="U641"/>
      <c t="s" s="8" r="V641">
        <v>4775</v>
      </c>
      <c t="s" s="8" r="W641">
        <v>2553</v>
      </c>
      <c s="8" r="X641"/>
      <c s="8" r="Y641"/>
      <c s="8" r="Z641"/>
      <c s="8" r="AA641"/>
      <c s="8" r="AB641"/>
      <c s="8" r="AC641"/>
      <c s="8" r="AD641"/>
      <c s="8" r="AE641"/>
    </row>
    <row r="642">
      <c t="s" s="8" r="A642">
        <v>99</v>
      </c>
      <c t="str" s="8" r="B642">
        <f>hyperlink("https://confluence.oceanobservatories.org/display/instruments/ADCP","ADCP-PD0")</f>
        <v>ADCP-PD0</v>
      </c>
      <c t="s" s="8" r="C642">
        <v>4776</v>
      </c>
      <c t="s" s="50" r="D642">
        <v>4777</v>
      </c>
      <c t="str" s="8" r="E642">
        <v>sensor_source_roll_boolean_boolean_1</v>
      </c>
      <c s="8" r="F642">
        <f>countif(E$8:E$24379,E642) - 1</f>
        <v>0</v>
      </c>
      <c t="s" s="8" r="G642">
        <v>2680</v>
      </c>
      <c t="s" s="8" r="H642">
        <v>2627</v>
      </c>
      <c s="8" r="I642"/>
      <c s="8" r="J642">
        <v>1</v>
      </c>
      <c s="8" r="K642">
        <v>-99</v>
      </c>
      <c t="s" s="62" r="L642">
        <v>4778</v>
      </c>
      <c s="8" r="M642">
        <v>0</v>
      </c>
      <c s="8" r="N642"/>
      <c s="8" r="O642"/>
      <c s="8" r="P642"/>
      <c s="8" r="Q642"/>
      <c s="8" r="R642"/>
      <c s="8" r="S642"/>
      <c s="8" r="T642"/>
      <c s="8" r="U642"/>
      <c t="s" s="8" r="V642">
        <v>4779</v>
      </c>
      <c t="s" s="8" r="W642">
        <v>2553</v>
      </c>
      <c s="8" r="X642"/>
      <c s="8" r="Y642"/>
      <c s="8" r="Z642"/>
      <c s="8" r="AA642"/>
      <c s="8" r="AB642"/>
      <c s="8" r="AC642"/>
      <c s="8" r="AD642"/>
      <c s="8" r="AE642"/>
    </row>
    <row r="643">
      <c t="s" s="8" r="A643">
        <v>99</v>
      </c>
      <c t="str" s="8" r="B643">
        <f>hyperlink("https://confluence.oceanobservatories.org/display/instruments/ADCP","ADCP-PD0")</f>
        <v>ADCP-PD0</v>
      </c>
      <c t="s" s="8" r="C643">
        <v>4780</v>
      </c>
      <c t="s" s="50" r="D643">
        <v>4781</v>
      </c>
      <c t="str" s="8" r="E643">
        <v>sensor_source_conductivity_boolean_boolean_1</v>
      </c>
      <c s="8" r="F643">
        <f>countif(E$8:E$24379,E643) - 1</f>
        <v>0</v>
      </c>
      <c t="s" s="8" r="G643">
        <v>2680</v>
      </c>
      <c t="s" s="8" r="H643">
        <v>2627</v>
      </c>
      <c s="8" r="I643"/>
      <c s="8" r="J643">
        <v>1</v>
      </c>
      <c s="8" r="K643">
        <v>-99</v>
      </c>
      <c t="s" s="62" r="L643">
        <v>4782</v>
      </c>
      <c s="8" r="M643">
        <v>0</v>
      </c>
      <c s="8" r="N643"/>
      <c s="8" r="O643"/>
      <c s="8" r="P643"/>
      <c s="8" r="Q643"/>
      <c s="8" r="R643"/>
      <c s="8" r="S643"/>
      <c s="8" r="T643"/>
      <c s="8" r="U643"/>
      <c t="s" s="8" r="V643">
        <v>4783</v>
      </c>
      <c t="s" s="8" r="W643">
        <v>2553</v>
      </c>
      <c s="8" r="X643"/>
      <c s="8" r="Y643"/>
      <c s="8" r="Z643"/>
      <c s="8" r="AA643"/>
      <c s="8" r="AB643"/>
      <c s="8" r="AC643"/>
      <c s="8" r="AD643"/>
      <c s="8" r="AE643"/>
    </row>
    <row r="644">
      <c t="s" s="8" r="A644">
        <v>99</v>
      </c>
      <c t="str" s="8" r="B644">
        <f>hyperlink("https://confluence.oceanobservatories.org/display/instruments/ADCP","ADCP-PD0")</f>
        <v>ADCP-PD0</v>
      </c>
      <c t="s" s="8" r="C644">
        <v>4784</v>
      </c>
      <c t="s" s="50" r="D644">
        <v>4785</v>
      </c>
      <c t="str" s="8" r="E644">
        <v>sensor_source_temperature_boolean_boolean_1</v>
      </c>
      <c s="8" r="F644">
        <f>countif(E$8:E$24379,E644) - 1</f>
        <v>0</v>
      </c>
      <c t="s" s="8" r="G644">
        <v>2680</v>
      </c>
      <c t="s" s="8" r="H644">
        <v>2627</v>
      </c>
      <c s="8" r="I644"/>
      <c s="8" r="J644">
        <v>1</v>
      </c>
      <c s="8" r="K644">
        <v>-99</v>
      </c>
      <c t="s" s="62" r="L644">
        <v>4786</v>
      </c>
      <c s="8" r="M644">
        <v>0</v>
      </c>
      <c s="8" r="N644"/>
      <c s="8" r="O644"/>
      <c s="8" r="P644"/>
      <c s="8" r="Q644"/>
      <c s="8" r="R644"/>
      <c s="8" r="S644"/>
      <c s="8" r="T644"/>
      <c s="8" r="U644"/>
      <c t="s" s="8" r="V644">
        <v>4787</v>
      </c>
      <c t="s" s="8" r="W644">
        <v>2553</v>
      </c>
      <c s="8" r="X644"/>
      <c s="8" r="Y644"/>
      <c s="8" r="Z644"/>
      <c s="8" r="AA644"/>
      <c s="8" r="AB644"/>
      <c s="8" r="AC644"/>
      <c s="8" r="AD644"/>
      <c s="8" r="AE644"/>
    </row>
    <row r="645">
      <c t="s" s="8" r="A645">
        <v>99</v>
      </c>
      <c t="str" s="8" r="B645">
        <f>hyperlink("https://confluence.oceanobservatories.org/display/instruments/ADCP","ADCP-PD0")</f>
        <v>ADCP-PD0</v>
      </c>
      <c t="s" s="8" r="C645">
        <v>4788</v>
      </c>
      <c t="s" s="50" r="D645">
        <v>4789</v>
      </c>
      <c t="str" s="8" r="E645">
        <v>sensor_available_depth_boolean_boolean_1</v>
      </c>
      <c s="8" r="F645">
        <f>countif(E$8:E$24379,E645) - 1</f>
        <v>0</v>
      </c>
      <c t="s" s="8" r="G645">
        <v>2680</v>
      </c>
      <c t="s" s="8" r="H645">
        <v>2627</v>
      </c>
      <c s="8" r="I645"/>
      <c s="8" r="J645">
        <v>1</v>
      </c>
      <c s="8" r="K645">
        <v>-99</v>
      </c>
      <c t="s" s="62" r="L645">
        <v>4790</v>
      </c>
      <c s="8" r="M645">
        <v>0</v>
      </c>
      <c s="8" r="N645"/>
      <c s="8" r="O645"/>
      <c s="8" r="P645"/>
      <c s="8" r="Q645"/>
      <c s="8" r="R645"/>
      <c s="8" r="S645"/>
      <c s="8" r="T645"/>
      <c s="8" r="U645"/>
      <c t="s" s="8" r="V645">
        <v>4791</v>
      </c>
      <c t="s" s="8" r="W645">
        <v>2553</v>
      </c>
      <c s="8" r="X645"/>
      <c s="8" r="Y645"/>
      <c s="8" r="Z645"/>
      <c s="8" r="AA645"/>
      <c s="8" r="AB645"/>
      <c s="8" r="AC645"/>
      <c s="8" r="AD645"/>
      <c s="8" r="AE645"/>
    </row>
    <row r="646">
      <c t="s" s="8" r="A646">
        <v>99</v>
      </c>
      <c t="str" s="8" r="B646">
        <f>hyperlink("https://confluence.oceanobservatories.org/display/instruments/ADCP","ADCP-PD0")</f>
        <v>ADCP-PD0</v>
      </c>
      <c t="s" s="8" r="C646">
        <v>4792</v>
      </c>
      <c t="s" s="50" r="D646">
        <v>4793</v>
      </c>
      <c t="str" s="8" r="E646">
        <v>sensor_available_heading_boolean_boolean_1</v>
      </c>
      <c s="8" r="F646">
        <f>countif(E$8:E$24379,E646) - 1</f>
        <v>0</v>
      </c>
      <c t="s" s="8" r="G646">
        <v>2680</v>
      </c>
      <c t="s" s="8" r="H646">
        <v>2627</v>
      </c>
      <c s="8" r="I646"/>
      <c s="8" r="J646">
        <v>1</v>
      </c>
      <c s="8" r="K646">
        <v>-99</v>
      </c>
      <c t="s" s="62" r="L646">
        <v>4794</v>
      </c>
      <c s="8" r="M646">
        <v>0</v>
      </c>
      <c s="8" r="N646"/>
      <c s="8" r="O646"/>
      <c s="8" r="P646"/>
      <c s="8" r="Q646"/>
      <c s="8" r="R646"/>
      <c s="8" r="S646"/>
      <c s="8" r="T646"/>
      <c s="8" r="U646"/>
      <c t="s" s="8" r="V646">
        <v>4795</v>
      </c>
      <c t="s" s="8" r="W646">
        <v>2553</v>
      </c>
      <c s="8" r="X646"/>
      <c s="8" r="Y646"/>
      <c s="8" r="Z646"/>
      <c s="8" r="AA646"/>
      <c s="8" r="AB646"/>
      <c s="8" r="AC646"/>
      <c s="8" r="AD646"/>
      <c s="8" r="AE646"/>
    </row>
    <row r="647">
      <c t="s" s="8" r="A647">
        <v>99</v>
      </c>
      <c t="str" s="8" r="B647">
        <f>hyperlink("https://confluence.oceanobservatories.org/display/instruments/ADCP","ADCP-PD0")</f>
        <v>ADCP-PD0</v>
      </c>
      <c t="s" s="8" r="C647">
        <v>4796</v>
      </c>
      <c t="s" s="50" r="D647">
        <v>4797</v>
      </c>
      <c t="str" s="8" r="E647">
        <v>sensor_available_pitch_boolean_boolean_1</v>
      </c>
      <c s="8" r="F647">
        <f>countif(E$8:E$24379,E647) - 1</f>
        <v>0</v>
      </c>
      <c t="s" s="8" r="G647">
        <v>2680</v>
      </c>
      <c t="s" s="8" r="H647">
        <v>2627</v>
      </c>
      <c s="8" r="I647"/>
      <c s="8" r="J647">
        <v>1</v>
      </c>
      <c s="8" r="K647">
        <v>-99</v>
      </c>
      <c t="s" s="62" r="L647">
        <v>4798</v>
      </c>
      <c s="8" r="M647">
        <v>0</v>
      </c>
      <c s="8" r="N647"/>
      <c s="8" r="O647"/>
      <c s="8" r="P647"/>
      <c s="8" r="Q647"/>
      <c s="8" r="R647"/>
      <c s="8" r="S647"/>
      <c s="8" r="T647"/>
      <c s="8" r="U647"/>
      <c t="s" s="8" r="V647">
        <v>4799</v>
      </c>
      <c t="s" s="8" r="W647">
        <v>2553</v>
      </c>
      <c s="8" r="X647"/>
      <c s="8" r="Y647"/>
      <c s="8" r="Z647"/>
      <c s="8" r="AA647"/>
      <c s="8" r="AB647"/>
      <c s="8" r="AC647"/>
      <c s="8" r="AD647"/>
      <c s="8" r="AE647"/>
    </row>
    <row r="648">
      <c t="s" s="8" r="A648">
        <v>99</v>
      </c>
      <c t="str" s="8" r="B648">
        <f>hyperlink("https://confluence.oceanobservatories.org/display/instruments/ADCP","ADCP-PD0")</f>
        <v>ADCP-PD0</v>
      </c>
      <c t="s" s="8" r="C648">
        <v>4800</v>
      </c>
      <c t="s" s="50" r="D648">
        <v>4801</v>
      </c>
      <c t="str" s="8" r="E648">
        <v>sensor_available_roll_boolean_boolean_1</v>
      </c>
      <c s="8" r="F648">
        <f>countif(E$8:E$24379,E648) - 1</f>
        <v>0</v>
      </c>
      <c t="s" s="8" r="G648">
        <v>2680</v>
      </c>
      <c t="s" s="8" r="H648">
        <v>2627</v>
      </c>
      <c s="8" r="I648"/>
      <c s="8" r="J648">
        <v>1</v>
      </c>
      <c s="8" r="K648">
        <v>-99</v>
      </c>
      <c t="s" s="62" r="L648">
        <v>4802</v>
      </c>
      <c s="8" r="M648">
        <v>0</v>
      </c>
      <c s="8" r="N648"/>
      <c s="8" r="O648"/>
      <c s="8" r="P648"/>
      <c s="8" r="Q648"/>
      <c s="8" r="R648"/>
      <c s="8" r="S648"/>
      <c s="8" r="T648"/>
      <c s="8" r="U648"/>
      <c t="s" s="8" r="V648">
        <v>4803</v>
      </c>
      <c t="s" s="8" r="W648">
        <v>2553</v>
      </c>
      <c s="8" r="X648"/>
      <c s="8" r="Y648"/>
      <c s="8" r="Z648"/>
      <c s="8" r="AA648"/>
      <c s="8" r="AB648"/>
      <c s="8" r="AC648"/>
      <c s="8" r="AD648"/>
      <c s="8" r="AE648"/>
    </row>
    <row r="649">
      <c t="s" s="8" r="A649">
        <v>99</v>
      </c>
      <c t="str" s="8" r="B649">
        <f>hyperlink("https://confluence.oceanobservatories.org/display/instruments/ADCP","ADCP-PD0")</f>
        <v>ADCP-PD0</v>
      </c>
      <c t="s" s="8" r="C649">
        <v>4804</v>
      </c>
      <c t="s" s="50" r="D649">
        <v>4805</v>
      </c>
      <c t="str" s="8" r="E649">
        <v>sensor_available_conductivity_boolean_boolean_1</v>
      </c>
      <c s="8" r="F649">
        <f>countif(E$8:E$24379,E649) - 1</f>
        <v>0</v>
      </c>
      <c t="s" s="8" r="G649">
        <v>2680</v>
      </c>
      <c t="s" s="8" r="H649">
        <v>2627</v>
      </c>
      <c s="8" r="I649"/>
      <c s="8" r="J649">
        <v>1</v>
      </c>
      <c s="8" r="K649">
        <v>-99</v>
      </c>
      <c t="s" s="62" r="L649">
        <v>4806</v>
      </c>
      <c s="8" r="M649">
        <v>0</v>
      </c>
      <c s="8" r="N649"/>
      <c s="8" r="O649"/>
      <c s="8" r="P649"/>
      <c s="8" r="Q649"/>
      <c s="8" r="R649"/>
      <c s="8" r="S649"/>
      <c s="8" r="T649"/>
      <c s="8" r="U649"/>
      <c t="s" s="8" r="V649">
        <v>4807</v>
      </c>
      <c t="s" s="8" r="W649">
        <v>2553</v>
      </c>
      <c s="8" r="X649"/>
      <c s="8" r="Y649"/>
      <c s="8" r="Z649"/>
      <c s="8" r="AA649"/>
      <c s="8" r="AB649"/>
      <c s="8" r="AC649"/>
      <c s="8" r="AD649"/>
      <c s="8" r="AE649"/>
    </row>
    <row r="650">
      <c t="s" s="8" r="A650">
        <v>99</v>
      </c>
      <c t="str" s="8" r="B650">
        <f>hyperlink("https://confluence.oceanobservatories.org/display/instruments/ADCP","ADCP-PD0")</f>
        <v>ADCP-PD0</v>
      </c>
      <c t="s" s="8" r="C650">
        <v>4808</v>
      </c>
      <c t="s" s="50" r="D650">
        <v>4809</v>
      </c>
      <c t="str" s="8" r="E650">
        <v>sensor_available_temperature_boolean_boolean_1</v>
      </c>
      <c s="8" r="F650">
        <f>countif(E$8:E$24379,E650) - 1</f>
        <v>0</v>
      </c>
      <c t="s" s="8" r="G650">
        <v>2680</v>
      </c>
      <c t="s" s="8" r="H650">
        <v>2627</v>
      </c>
      <c s="8" r="I650"/>
      <c s="8" r="J650">
        <v>1</v>
      </c>
      <c s="8" r="K650">
        <v>-99</v>
      </c>
      <c t="s" s="62" r="L650">
        <v>4810</v>
      </c>
      <c s="8" r="M650">
        <v>0</v>
      </c>
      <c s="8" r="N650"/>
      <c s="8" r="O650"/>
      <c s="8" r="P650"/>
      <c s="8" r="Q650"/>
      <c s="8" r="R650"/>
      <c s="8" r="S650"/>
      <c s="8" r="T650"/>
      <c s="8" r="U650"/>
      <c t="s" s="8" r="V650">
        <v>4811</v>
      </c>
      <c t="s" s="8" r="W650">
        <v>2553</v>
      </c>
      <c s="8" r="X650"/>
      <c s="8" r="Y650"/>
      <c s="8" r="Z650"/>
      <c s="8" r="AA650"/>
      <c s="8" r="AB650"/>
      <c s="8" r="AC650"/>
      <c s="8" r="AD650"/>
      <c s="8" r="AE650"/>
    </row>
    <row r="651">
      <c t="s" s="8" r="A651">
        <v>99</v>
      </c>
      <c t="str" s="8" r="B651">
        <f>hyperlink("https://confluence.oceanobservatories.org/display/instruments/ADCP","ADCP-PD0")</f>
        <v>ADCP-PD0</v>
      </c>
      <c t="s" s="8" r="C651">
        <v>4812</v>
      </c>
      <c t="s" s="50" r="D651">
        <v>4813</v>
      </c>
      <c t="str" s="8" r="E651">
        <v>bin_1_distance_quantity_uint16_cm</v>
      </c>
      <c s="8" r="F651">
        <f>countif(E$8:E$24379,E651) - 1</f>
        <v>0</v>
      </c>
      <c t="s" s="8" r="G651">
        <v>2547</v>
      </c>
      <c t="s" s="8" r="H651">
        <v>2676</v>
      </c>
      <c s="8" r="I651"/>
      <c t="s" s="8" r="J651">
        <v>4699</v>
      </c>
      <c s="8" r="K651">
        <v>65535</v>
      </c>
      <c t="s" s="62" r="L651">
        <v>4814</v>
      </c>
      <c s="8" r="M651">
        <v>0</v>
      </c>
      <c s="8" r="N651"/>
      <c s="8" r="O651"/>
      <c s="8" r="P651"/>
      <c s="8" r="Q651"/>
      <c s="8" r="R651"/>
      <c s="8" r="S651"/>
      <c s="8" r="T651"/>
      <c s="8" r="U651"/>
      <c t="s" s="8" r="V651">
        <v>4815</v>
      </c>
      <c t="s" s="8" r="W651">
        <v>2553</v>
      </c>
      <c s="8" r="X651"/>
      <c s="8" r="Y651"/>
      <c s="8" r="Z651"/>
      <c s="8" r="AA651"/>
      <c s="8" r="AB651"/>
      <c s="8" r="AC651"/>
      <c s="8" r="AD651"/>
      <c s="8" r="AE651"/>
    </row>
    <row r="652">
      <c t="s" s="8" r="A652">
        <v>99</v>
      </c>
      <c t="str" s="8" r="B652">
        <f>hyperlink("https://confluence.oceanobservatories.org/display/instruments/ADCP","ADCP-PD0")</f>
        <v>ADCP-PD0</v>
      </c>
      <c t="s" s="8" r="C652">
        <v>4132</v>
      </c>
      <c t="s" s="50" r="D652">
        <v>4816</v>
      </c>
      <c t="str" s="8" r="E652">
        <v>transmit_pulse_length_quantity_uint16_cm</v>
      </c>
      <c s="8" r="F652">
        <f>countif(E$8:E$24379,E652) - 1</f>
        <v>0</v>
      </c>
      <c t="s" s="8" r="G652">
        <v>2547</v>
      </c>
      <c t="s" s="8" r="H652">
        <v>2676</v>
      </c>
      <c s="8" r="I652"/>
      <c t="s" s="8" r="J652">
        <v>4699</v>
      </c>
      <c s="8" r="K652">
        <v>65535</v>
      </c>
      <c t="s" s="62" r="L652">
        <v>4817</v>
      </c>
      <c s="8" r="M652">
        <v>0</v>
      </c>
      <c s="8" r="N652"/>
      <c s="8" r="O652"/>
      <c s="8" r="P652"/>
      <c s="8" r="Q652"/>
      <c s="8" r="R652"/>
      <c s="8" r="S652"/>
      <c s="8" r="T652"/>
      <c s="8" r="U652"/>
      <c t="s" s="8" r="V652">
        <v>4818</v>
      </c>
      <c t="s" s="8" r="W652">
        <v>2553</v>
      </c>
      <c s="8" r="X652"/>
      <c s="8" r="Y652"/>
      <c s="8" r="Z652"/>
      <c s="8" r="AA652"/>
      <c s="8" r="AB652"/>
      <c s="8" r="AC652"/>
      <c s="8" r="AD652"/>
      <c s="8" r="AE652"/>
    </row>
    <row r="653">
      <c t="s" s="8" r="A653">
        <v>99</v>
      </c>
      <c t="str" s="8" r="B653">
        <f>hyperlink("https://confluence.oceanobservatories.org/display/instruments/ADCP","ADCP-PD0")</f>
        <v>ADCP-PD0</v>
      </c>
      <c t="s" s="8" r="C653">
        <v>4819</v>
      </c>
      <c t="s" s="50" r="D653">
        <v>4820</v>
      </c>
      <c t="str" s="8" r="E653">
        <v>reference_layer_start_quantity_uint8_1</v>
      </c>
      <c s="8" r="F653">
        <f>countif(E$8:E$24379,E653) - 1</f>
        <v>0</v>
      </c>
      <c t="s" s="8" r="G653">
        <v>2547</v>
      </c>
      <c t="s" s="8" r="H653">
        <v>4534</v>
      </c>
      <c s="8" r="I653"/>
      <c s="8" r="J653">
        <v>1</v>
      </c>
      <c s="8" r="K653">
        <v>255</v>
      </c>
      <c t="s" s="62" r="L653">
        <v>4821</v>
      </c>
      <c s="8" r="M653">
        <v>0</v>
      </c>
      <c s="8" r="N653"/>
      <c s="8" r="O653"/>
      <c s="8" r="P653"/>
      <c s="8" r="Q653"/>
      <c s="8" r="R653"/>
      <c s="8" r="S653"/>
      <c s="8" r="T653"/>
      <c s="8" r="U653"/>
      <c t="s" s="8" r="V653">
        <v>4822</v>
      </c>
      <c t="s" s="8" r="W653">
        <v>2553</v>
      </c>
      <c s="8" r="X653"/>
      <c s="8" r="Y653"/>
      <c s="8" r="Z653"/>
      <c s="8" r="AA653"/>
      <c s="8" r="AB653"/>
      <c s="8" r="AC653"/>
      <c s="8" r="AD653"/>
      <c s="8" r="AE653"/>
    </row>
    <row r="654">
      <c t="s" s="8" r="A654">
        <v>99</v>
      </c>
      <c t="str" s="8" r="B654">
        <f>hyperlink("https://confluence.oceanobservatories.org/display/instruments/ADCP","ADCP-PD0")</f>
        <v>ADCP-PD0</v>
      </c>
      <c t="s" s="8" r="C654">
        <v>4823</v>
      </c>
      <c t="s" s="50" r="D654">
        <v>4824</v>
      </c>
      <c t="str" s="8" r="E654">
        <v>reference_layer_stop_quantity_uint8_1</v>
      </c>
      <c s="8" r="F654">
        <f>countif(E$8:E$24379,E654) - 1</f>
        <v>0</v>
      </c>
      <c t="s" s="8" r="G654">
        <v>2547</v>
      </c>
      <c t="s" s="8" r="H654">
        <v>4534</v>
      </c>
      <c s="8" r="I654"/>
      <c s="8" r="J654">
        <v>1</v>
      </c>
      <c s="8" r="K654">
        <v>255</v>
      </c>
      <c t="s" s="62" r="L654">
        <v>4825</v>
      </c>
      <c s="8" r="M654">
        <v>0</v>
      </c>
      <c s="8" r="N654"/>
      <c s="8" r="O654"/>
      <c s="8" r="P654"/>
      <c s="8" r="Q654"/>
      <c s="8" r="R654"/>
      <c s="8" r="S654"/>
      <c s="8" r="T654"/>
      <c s="8" r="U654"/>
      <c t="s" s="8" r="V654">
        <v>4826</v>
      </c>
      <c t="s" s="8" r="W654">
        <v>2553</v>
      </c>
      <c s="8" r="X654"/>
      <c s="8" r="Y654"/>
      <c s="8" r="Z654"/>
      <c s="8" r="AA654"/>
      <c s="8" r="AB654"/>
      <c s="8" r="AC654"/>
      <c s="8" r="AD654"/>
      <c s="8" r="AE654"/>
    </row>
    <row r="655">
      <c t="s" s="8" r="A655">
        <v>99</v>
      </c>
      <c t="str" s="8" r="B655">
        <f>hyperlink("https://confluence.oceanobservatories.org/display/instruments/ADCP","ADCP-PD0")</f>
        <v>ADCP-PD0</v>
      </c>
      <c t="s" s="8" r="C655">
        <v>4827</v>
      </c>
      <c t="s" s="50" r="D655">
        <v>4828</v>
      </c>
      <c t="str" s="8" r="E655">
        <v>false_target_threshold_quantity_uint8_counts</v>
      </c>
      <c s="8" r="F655">
        <f>countif(E$8:E$24379,E655) - 1</f>
        <v>0</v>
      </c>
      <c t="s" s="8" r="G655">
        <v>2547</v>
      </c>
      <c t="s" s="8" r="H655">
        <v>4534</v>
      </c>
      <c s="8" r="I655"/>
      <c t="s" s="8" r="J655">
        <v>2618</v>
      </c>
      <c s="8" r="K655">
        <v>255</v>
      </c>
      <c t="s" s="62" r="L655">
        <v>4829</v>
      </c>
      <c s="8" r="M655">
        <v>0</v>
      </c>
      <c s="8" r="N655"/>
      <c s="8" r="O655"/>
      <c s="8" r="P655"/>
      <c s="8" r="Q655"/>
      <c s="8" r="R655"/>
      <c s="8" r="S655"/>
      <c s="8" r="T655"/>
      <c s="8" r="U655"/>
      <c t="s" s="8" r="V655">
        <v>4830</v>
      </c>
      <c t="s" s="8" r="W655">
        <v>2553</v>
      </c>
      <c s="8" r="X655"/>
      <c s="8" r="Y655"/>
      <c s="8" r="Z655"/>
      <c s="8" r="AA655"/>
      <c s="8" r="AB655"/>
      <c s="8" r="AC655"/>
      <c s="8" r="AD655"/>
      <c s="8" r="AE655"/>
    </row>
    <row r="656">
      <c t="s" s="8" r="A656">
        <v>99</v>
      </c>
      <c t="str" s="8" r="B656">
        <f>hyperlink("https://confluence.oceanobservatories.org/display/instruments/ADCP","ADCP-PD0")</f>
        <v>ADCP-PD0</v>
      </c>
      <c t="s" s="8" r="C656">
        <v>4831</v>
      </c>
      <c t="s" s="50" r="D656">
        <v>4832</v>
      </c>
      <c t="str" s="8" r="E656">
        <v>low_latency_trigger_boolean_int8_1</v>
      </c>
      <c s="8" r="F656">
        <f>countif(E$8:E$24379,E656) - 1</f>
        <v>0</v>
      </c>
      <c t="s" s="8" r="G656">
        <v>2680</v>
      </c>
      <c t="s" s="8" r="H656">
        <v>2627</v>
      </c>
      <c s="8" r="I656"/>
      <c s="8" r="J656">
        <v>1</v>
      </c>
      <c s="8" r="K656">
        <v>-99</v>
      </c>
      <c t="s" s="62" r="L656">
        <v>4833</v>
      </c>
      <c s="8" r="M656">
        <v>0</v>
      </c>
      <c s="8" r="N656"/>
      <c s="8" r="O656"/>
      <c s="8" r="P656"/>
      <c s="8" r="Q656"/>
      <c s="8" r="R656"/>
      <c s="8" r="S656"/>
      <c s="8" r="T656"/>
      <c s="8" r="U656"/>
      <c t="s" s="8" r="V656">
        <v>4834</v>
      </c>
      <c t="s" s="8" r="W656">
        <v>2553</v>
      </c>
      <c s="8" r="X656"/>
      <c s="8" r="Y656"/>
      <c s="8" r="Z656"/>
      <c s="8" r="AA656"/>
      <c s="8" r="AB656"/>
      <c s="8" r="AC656"/>
      <c s="8" r="AD656"/>
      <c s="8" r="AE656"/>
    </row>
    <row r="657">
      <c t="s" s="8" r="A657">
        <v>99</v>
      </c>
      <c t="str" s="8" r="B657">
        <f>hyperlink("https://confluence.oceanobservatories.org/display/instruments/ADCP","ADCP-PD0")</f>
        <v>ADCP-PD0</v>
      </c>
      <c t="s" s="8" r="C657">
        <v>4835</v>
      </c>
      <c t="s" s="50" r="D657">
        <v>4836</v>
      </c>
      <c t="str" s="8" r="E657">
        <v>transmit_lag_distance_quantity_uint16_cm</v>
      </c>
      <c s="8" r="F657">
        <f>countif(E$8:E$24379,E657) - 1</f>
        <v>0</v>
      </c>
      <c t="s" s="8" r="G657">
        <v>2547</v>
      </c>
      <c t="s" s="8" r="H657">
        <v>2676</v>
      </c>
      <c s="8" r="I657"/>
      <c t="s" s="8" r="J657">
        <v>4699</v>
      </c>
      <c s="8" r="K657">
        <v>65535</v>
      </c>
      <c t="s" s="62" r="L657">
        <v>4837</v>
      </c>
      <c s="8" r="M657">
        <v>0</v>
      </c>
      <c s="8" r="N657"/>
      <c s="8" r="O657"/>
      <c s="8" r="P657"/>
      <c s="8" r="Q657"/>
      <c s="8" r="R657"/>
      <c s="8" r="S657"/>
      <c s="8" r="T657"/>
      <c s="8" r="U657"/>
      <c t="s" s="8" r="V657">
        <v>4838</v>
      </c>
      <c t="s" s="8" r="W657">
        <v>2553</v>
      </c>
      <c s="8" r="X657"/>
      <c s="8" r="Y657"/>
      <c s="8" r="Z657"/>
      <c s="8" r="AA657"/>
      <c s="8" r="AB657"/>
      <c s="8" r="AC657"/>
      <c s="8" r="AD657"/>
      <c s="8" r="AE657"/>
    </row>
    <row r="658">
      <c t="s" s="8" r="A658">
        <v>99</v>
      </c>
      <c t="str" s="8" r="B658">
        <f>hyperlink("https://confluence.oceanobservatories.org/display/instruments/ADCP","ADCP-PD0")</f>
        <v>ADCP-PD0</v>
      </c>
      <c t="s" s="8" r="C658">
        <v>4839</v>
      </c>
      <c t="s" s="50" r="D658">
        <v>4840</v>
      </c>
      <c t="str" s="8" r="E658">
        <v>cpu_board_serial_number_quantity_uint64_1</v>
      </c>
      <c s="8" r="F658">
        <f>countif(E$8:E$24379,E658) - 1</f>
        <v>0</v>
      </c>
      <c t="s" s="8" r="G658">
        <v>2547</v>
      </c>
      <c t="s" s="8" r="H658">
        <v>2620</v>
      </c>
      <c s="8" r="I658"/>
      <c s="8" r="J658">
        <v>1</v>
      </c>
      <c s="8" r="K658">
        <v>0</v>
      </c>
      <c t="s" s="62" r="L658">
        <v>4841</v>
      </c>
      <c s="8" r="M658">
        <v>0</v>
      </c>
      <c s="8" r="N658"/>
      <c s="8" r="O658"/>
      <c s="8" r="P658"/>
      <c s="8" r="Q658"/>
      <c s="8" r="R658"/>
      <c s="8" r="S658"/>
      <c s="8" r="T658"/>
      <c s="8" r="U658"/>
      <c t="s" s="8" r="V658">
        <v>4842</v>
      </c>
      <c t="s" s="8" r="W658">
        <v>2553</v>
      </c>
      <c s="8" r="X658"/>
      <c s="8" r="Y658"/>
      <c s="8" r="Z658"/>
      <c s="8" r="AA658"/>
      <c s="8" r="AB658"/>
      <c s="8" r="AC658"/>
      <c s="8" r="AD658"/>
      <c s="8" r="AE658"/>
    </row>
    <row r="659">
      <c t="s" s="8" r="A659">
        <v>99</v>
      </c>
      <c t="str" s="8" r="B659">
        <f>hyperlink("https://confluence.oceanobservatories.org/display/instruments/ADCP","ADCP-PD0")</f>
        <v>ADCP-PD0</v>
      </c>
      <c t="s" s="8" r="C659">
        <v>4843</v>
      </c>
      <c t="s" s="50" r="D659">
        <v>4844</v>
      </c>
      <c t="str" s="8" r="E659">
        <v>system_bandwidth_quantity_uint8_1</v>
      </c>
      <c s="8" r="F659">
        <f>countif(E$8:E$24379,E659) - 1</f>
        <v>0</v>
      </c>
      <c t="s" s="8" r="G659">
        <v>2547</v>
      </c>
      <c t="s" s="8" r="H659">
        <v>4534</v>
      </c>
      <c s="8" r="I659"/>
      <c s="8" r="J659">
        <v>1</v>
      </c>
      <c s="8" r="K659">
        <v>0</v>
      </c>
      <c t="s" s="62" r="L659">
        <v>4845</v>
      </c>
      <c s="8" r="M659">
        <v>0</v>
      </c>
      <c s="8" r="N659"/>
      <c s="8" r="O659"/>
      <c s="8" r="P659"/>
      <c s="8" r="Q659"/>
      <c s="8" r="R659"/>
      <c s="8" r="S659"/>
      <c s="8" r="T659"/>
      <c s="8" r="U659"/>
      <c t="s" s="8" r="V659">
        <v>4846</v>
      </c>
      <c t="s" s="8" r="W659">
        <v>2553</v>
      </c>
      <c s="8" r="X659"/>
      <c s="8" r="Y659"/>
      <c s="8" r="Z659"/>
      <c s="8" r="AA659"/>
      <c s="8" r="AB659"/>
      <c s="8" r="AC659"/>
      <c s="8" r="AD659"/>
      <c s="8" r="AE659"/>
    </row>
    <row r="660">
      <c t="s" s="8" r="A660">
        <v>99</v>
      </c>
      <c t="str" s="8" r="B660">
        <f>hyperlink("https://confluence.oceanobservatories.org/display/instruments/ADCP","ADCP-PD0")</f>
        <v>ADCP-PD0</v>
      </c>
      <c t="s" s="8" r="C660">
        <v>4847</v>
      </c>
      <c t="s" s="50" r="D660">
        <v>4848</v>
      </c>
      <c t="str" s="8" r="E660">
        <v>system_power_quantity_uint8_1</v>
      </c>
      <c s="8" r="F660">
        <f>countif(E$8:E$24379,E660) - 1</f>
        <v>0</v>
      </c>
      <c t="s" s="8" r="G660">
        <v>2547</v>
      </c>
      <c t="s" s="8" r="H660">
        <v>4534</v>
      </c>
      <c s="8" r="I660"/>
      <c s="8" r="J660">
        <v>1</v>
      </c>
      <c s="8" r="K660">
        <v>0</v>
      </c>
      <c t="s" s="62" r="L660">
        <v>4849</v>
      </c>
      <c s="8" r="M660">
        <v>0</v>
      </c>
      <c s="8" r="N660"/>
      <c s="8" r="O660"/>
      <c s="8" r="P660"/>
      <c s="8" r="Q660"/>
      <c s="8" r="R660"/>
      <c s="8" r="S660"/>
      <c s="8" r="T660"/>
      <c s="8" r="U660"/>
      <c t="s" s="8" r="V660">
        <v>4850</v>
      </c>
      <c t="s" s="8" r="W660">
        <v>2553</v>
      </c>
      <c s="8" r="X660"/>
      <c s="8" r="Y660"/>
      <c s="8" r="Z660"/>
      <c s="8" r="AA660"/>
      <c s="8" r="AB660"/>
      <c s="8" r="AC660"/>
      <c s="8" r="AD660"/>
      <c s="8" r="AE660"/>
    </row>
    <row r="661">
      <c t="s" s="8" r="A661">
        <v>99</v>
      </c>
      <c t="str" s="8" r="B661">
        <f>hyperlink("https://confluence.oceanobservatories.org/display/instruments/ADCP","ADCP-PD0")</f>
        <v>ADCP-PD0</v>
      </c>
      <c t="s" s="8" r="C661">
        <v>1786</v>
      </c>
      <c t="s" s="50" r="D661">
        <v>4851</v>
      </c>
      <c t="str" s="8" r="E661">
        <v>serial_number_quantity_uint32_1</v>
      </c>
      <c s="8" r="F661">
        <f>countif(E$8:E$24379,E661) - 1</f>
        <v>0</v>
      </c>
      <c t="s" s="8" r="G661">
        <v>2547</v>
      </c>
      <c t="s" s="8" r="H661">
        <v>4572</v>
      </c>
      <c s="8" r="I661"/>
      <c s="8" r="J661">
        <v>1</v>
      </c>
      <c s="8" r="K661">
        <v>0</v>
      </c>
      <c t="s" s="62" r="L661">
        <v>4852</v>
      </c>
      <c s="8" r="M661">
        <v>0</v>
      </c>
      <c t="b" s="8" r="N661">
        <v>0</v>
      </c>
      <c s="8" r="O661"/>
      <c s="8" r="P661"/>
      <c s="8" r="Q661"/>
      <c s="8" r="R661"/>
      <c s="8" r="S661"/>
      <c s="8" r="T661"/>
      <c s="8" r="U661"/>
      <c t="s" s="8" r="V661">
        <v>4853</v>
      </c>
      <c t="s" s="8" r="W661">
        <v>2553</v>
      </c>
      <c s="8" r="X661"/>
      <c s="8" r="Y661"/>
      <c s="8" r="Z661"/>
      <c s="8" r="AA661"/>
      <c s="8" r="AB661"/>
      <c s="8" r="AC661"/>
      <c s="8" r="AD661"/>
      <c s="8" r="AE661"/>
    </row>
    <row r="662">
      <c t="s" s="8" r="A662">
        <v>99</v>
      </c>
      <c t="str" s="8" r="B662">
        <f>hyperlink("https://confluence.oceanobservatories.org/display/instruments/ADCP","ADCP-PD0")</f>
        <v>ADCP-PD0</v>
      </c>
      <c t="s" s="8" r="C662">
        <v>4854</v>
      </c>
      <c t="s" s="50" r="D662">
        <v>4855</v>
      </c>
      <c t="str" s="8" r="E662">
        <v>beam_angle_quantity_uint8_degrees</v>
      </c>
      <c s="8" r="F662">
        <f>countif(E$8:E$24379,E662) - 1</f>
        <v>1</v>
      </c>
      <c t="s" s="8" r="G662">
        <v>2547</v>
      </c>
      <c t="s" s="8" r="H662">
        <v>4534</v>
      </c>
      <c s="8" r="I662"/>
      <c t="s" s="8" r="J662">
        <v>2879</v>
      </c>
      <c s="8" r="K662">
        <v>255</v>
      </c>
      <c t="s" s="62" r="L662">
        <v>4856</v>
      </c>
      <c s="8" r="M662">
        <v>0</v>
      </c>
      <c s="8" r="N662"/>
      <c s="8" r="O662"/>
      <c s="8" r="P662"/>
      <c s="8" r="Q662"/>
      <c s="8" r="R662"/>
      <c s="8" r="S662"/>
      <c s="8" r="T662"/>
      <c s="8" r="U662"/>
      <c t="s" s="8" r="V662">
        <v>4857</v>
      </c>
      <c t="s" s="8" r="W662">
        <v>2553</v>
      </c>
      <c s="8" r="X662"/>
      <c s="8" r="Y662"/>
      <c s="8" r="Z662"/>
      <c s="8" r="AA662"/>
      <c s="8" r="AB662"/>
      <c s="8" r="AC662"/>
      <c s="8" r="AD662"/>
      <c s="8" r="AE662"/>
    </row>
    <row r="663">
      <c t="s" s="8" r="A663">
        <v>99</v>
      </c>
      <c t="str" s="8" r="B663">
        <f>hyperlink("https://confluence.oceanobservatories.org/display/instruments/ADCP","ADCP-PD0")</f>
        <v>ADCP-PD0</v>
      </c>
      <c t="s" s="8" r="C663">
        <v>4858</v>
      </c>
      <c t="s" s="50" r="D663">
        <v>4859</v>
      </c>
      <c t="str" s="8" r="E663">
        <v>variable_leader_id_quantity_uint16_1</v>
      </c>
      <c s="8" r="F663">
        <f>countif(E$8:E$24379,E663) - 1</f>
        <v>0</v>
      </c>
      <c t="s" s="8" r="G663">
        <v>2547</v>
      </c>
      <c t="s" s="8" r="H663">
        <v>2676</v>
      </c>
      <c s="8" r="I663"/>
      <c s="8" r="J663">
        <v>1</v>
      </c>
      <c s="8" r="K663">
        <v>65535</v>
      </c>
      <c t="s" s="62" r="L663">
        <v>4860</v>
      </c>
      <c s="8" r="M663">
        <v>0</v>
      </c>
      <c s="8" r="N663"/>
      <c s="8" r="O663"/>
      <c s="8" r="P663"/>
      <c s="8" r="Q663"/>
      <c s="8" r="R663"/>
      <c s="8" r="S663"/>
      <c s="8" r="T663"/>
      <c s="8" r="U663"/>
      <c t="s" s="8" r="V663">
        <v>4861</v>
      </c>
      <c t="s" s="8" r="W663">
        <v>2553</v>
      </c>
      <c s="8" r="X663"/>
      <c s="8" r="Y663"/>
      <c s="8" r="Z663"/>
      <c s="8" r="AA663"/>
      <c s="8" r="AB663"/>
      <c s="8" r="AC663"/>
      <c s="8" r="AD663"/>
      <c s="8" r="AE663"/>
    </row>
    <row r="664">
      <c t="s" s="8" r="A664">
        <v>99</v>
      </c>
      <c t="str" s="8" r="B664">
        <f>hyperlink("https://confluence.oceanobservatories.org/display/instruments/ADCP","ADCP-PD0")</f>
        <v>ADCP-PD0</v>
      </c>
      <c t="s" s="8" r="C664">
        <v>4862</v>
      </c>
      <c t="s" s="50" r="D664">
        <v>4863</v>
      </c>
      <c t="str" s="8" r="E664">
        <v>ensemble_number_quantity_uint16_1</v>
      </c>
      <c s="8" r="F664">
        <f>countif(E$8:E$24379,E664) - 1</f>
        <v>0</v>
      </c>
      <c t="s" s="8" r="G664">
        <v>2547</v>
      </c>
      <c t="s" s="8" r="H664">
        <v>2676</v>
      </c>
      <c s="8" r="I664"/>
      <c s="8" r="J664">
        <v>1</v>
      </c>
      <c s="8" r="K664">
        <v>65535</v>
      </c>
      <c t="s" s="62" r="L664">
        <v>4864</v>
      </c>
      <c s="8" r="M664">
        <v>0</v>
      </c>
      <c s="8" r="N664"/>
      <c s="8" r="O664"/>
      <c s="8" r="P664"/>
      <c s="8" r="Q664"/>
      <c s="8" r="R664"/>
      <c s="8" r="S664"/>
      <c s="8" r="T664"/>
      <c s="8" r="U664"/>
      <c t="s" s="8" r="V664">
        <v>4865</v>
      </c>
      <c t="s" s="8" r="W664">
        <v>2553</v>
      </c>
      <c s="8" r="X664"/>
      <c s="8" r="Y664"/>
      <c s="8" r="Z664"/>
      <c s="8" r="AA664"/>
      <c s="8" r="AB664"/>
      <c s="8" r="AC664"/>
      <c s="8" r="AD664"/>
      <c s="8" r="AE664"/>
    </row>
    <row r="665">
      <c t="s" s="8" r="A665">
        <v>99</v>
      </c>
      <c t="str" s="8" r="B665">
        <f>hyperlink("https://confluence.oceanobservatories.org/display/instruments/ADCP","ADCP-PD0")</f>
        <v>ADCP-PD0</v>
      </c>
      <c t="s" s="8" r="C665">
        <v>4866</v>
      </c>
      <c t="s" s="50" r="D665">
        <v>4867</v>
      </c>
      <c t="str" s="8" r="E665">
        <v>ensemble_number_increment_quantity_uint8_1</v>
      </c>
      <c s="8" r="F665">
        <f>countif(E$8:E$24379,E665) - 1</f>
        <v>0</v>
      </c>
      <c t="s" s="8" r="G665">
        <v>2547</v>
      </c>
      <c t="s" s="8" r="H665">
        <v>4534</v>
      </c>
      <c s="8" r="I665"/>
      <c s="8" r="J665">
        <v>1</v>
      </c>
      <c s="8" r="K665">
        <v>255</v>
      </c>
      <c t="s" s="62" r="L665">
        <v>4868</v>
      </c>
      <c s="8" r="M665">
        <v>0</v>
      </c>
      <c s="8" r="N665"/>
      <c s="8" r="O665"/>
      <c s="8" r="P665"/>
      <c s="8" r="Q665"/>
      <c s="8" r="R665"/>
      <c s="8" r="S665"/>
      <c s="8" r="T665"/>
      <c s="8" r="U665"/>
      <c t="s" s="8" r="V665">
        <v>4869</v>
      </c>
      <c t="s" s="8" r="W665">
        <v>2553</v>
      </c>
      <c s="8" r="X665"/>
      <c s="8" r="Y665"/>
      <c s="8" r="Z665"/>
      <c s="8" r="AA665"/>
      <c s="8" r="AB665"/>
      <c s="8" r="AC665"/>
      <c s="8" r="AD665"/>
      <c s="8" r="AE665"/>
    </row>
    <row r="666">
      <c t="s" s="8" r="A666">
        <v>99</v>
      </c>
      <c t="str" s="8" r="B666">
        <f>hyperlink("https://confluence.oceanobservatories.org/display/instruments/ADCP","ADCP-PD0")</f>
        <v>ADCP-PD0</v>
      </c>
      <c t="s" s="8" r="C666">
        <v>4870</v>
      </c>
      <c t="s" s="50" r="D666">
        <v>4871</v>
      </c>
      <c t="str" s="8" r="E666">
        <v>bit_result_demod_1_boolean_boolean_1</v>
      </c>
      <c s="8" r="F666">
        <f>countif(E$8:E$24379,E666) - 1</f>
        <v>0</v>
      </c>
      <c t="s" s="8" r="G666">
        <v>2680</v>
      </c>
      <c t="s" s="8" r="H666">
        <v>2627</v>
      </c>
      <c s="8" r="I666"/>
      <c s="8" r="J666">
        <v>1</v>
      </c>
      <c s="8" r="K666">
        <v>-99</v>
      </c>
      <c t="s" s="62" r="L666">
        <v>4872</v>
      </c>
      <c s="8" r="M666">
        <v>0</v>
      </c>
      <c s="8" r="N666"/>
      <c s="8" r="O666"/>
      <c s="8" r="P666"/>
      <c s="8" r="Q666"/>
      <c s="8" r="R666"/>
      <c s="8" r="S666"/>
      <c s="8" r="T666"/>
      <c s="8" r="U666"/>
      <c t="s" s="8" r="V666">
        <v>4873</v>
      </c>
      <c t="s" s="8" r="W666">
        <v>2553</v>
      </c>
      <c s="8" r="X666"/>
      <c s="8" r="Y666"/>
      <c s="8" r="Z666"/>
      <c s="8" r="AA666"/>
      <c s="8" r="AB666"/>
      <c s="8" r="AC666"/>
      <c s="8" r="AD666"/>
      <c s="8" r="AE666"/>
    </row>
    <row r="667">
      <c t="s" s="8" r="A667">
        <v>99</v>
      </c>
      <c t="str" s="8" r="B667">
        <f>hyperlink("https://confluence.oceanobservatories.org/display/instruments/ADCP","ADCP-PD0")</f>
        <v>ADCP-PD0</v>
      </c>
      <c t="s" s="8" r="C667">
        <v>4874</v>
      </c>
      <c t="s" s="50" r="D667">
        <v>4875</v>
      </c>
      <c t="str" s="8" r="E667">
        <v>bit_result_demod_2_boolean_boolean_1</v>
      </c>
      <c s="8" r="F667">
        <f>countif(E$8:E$24379,E667) - 1</f>
        <v>0</v>
      </c>
      <c t="s" s="8" r="G667">
        <v>2680</v>
      </c>
      <c t="s" s="8" r="H667">
        <v>2627</v>
      </c>
      <c s="8" r="I667"/>
      <c s="8" r="J667">
        <v>1</v>
      </c>
      <c s="8" r="K667">
        <v>-99</v>
      </c>
      <c t="s" s="62" r="L667">
        <v>4876</v>
      </c>
      <c s="8" r="M667">
        <v>0</v>
      </c>
      <c s="8" r="N667"/>
      <c s="8" r="O667"/>
      <c s="8" r="P667"/>
      <c s="8" r="Q667"/>
      <c s="8" r="R667"/>
      <c s="8" r="S667"/>
      <c s="8" r="T667"/>
      <c s="8" r="U667"/>
      <c t="s" s="8" r="V667">
        <v>4877</v>
      </c>
      <c t="s" s="8" r="W667">
        <v>2553</v>
      </c>
      <c s="8" r="X667"/>
      <c s="8" r="Y667"/>
      <c s="8" r="Z667"/>
      <c s="8" r="AA667"/>
      <c s="8" r="AB667"/>
      <c s="8" r="AC667"/>
      <c s="8" r="AD667"/>
      <c s="8" r="AE667"/>
    </row>
    <row r="668">
      <c t="s" s="8" r="A668">
        <v>99</v>
      </c>
      <c t="str" s="8" r="B668">
        <f>hyperlink("https://confluence.oceanobservatories.org/display/instruments/ADCP","ADCP-PD0")</f>
        <v>ADCP-PD0</v>
      </c>
      <c t="s" s="8" r="C668">
        <v>4878</v>
      </c>
      <c t="s" s="50" r="D668">
        <v>4879</v>
      </c>
      <c t="str" s="8" r="E668">
        <v>bit_result_timing_boolean_boolean_1</v>
      </c>
      <c s="8" r="F668">
        <f>countif(E$8:E$24379,E668) - 1</f>
        <v>0</v>
      </c>
      <c t="s" s="8" r="G668">
        <v>2680</v>
      </c>
      <c t="s" s="8" r="H668">
        <v>2627</v>
      </c>
      <c s="8" r="I668"/>
      <c s="8" r="J668">
        <v>1</v>
      </c>
      <c s="8" r="K668">
        <v>-99</v>
      </c>
      <c t="s" s="62" r="L668">
        <v>4880</v>
      </c>
      <c s="8" r="M668">
        <v>0</v>
      </c>
      <c s="8" r="N668"/>
      <c s="8" r="O668"/>
      <c s="8" r="P668"/>
      <c s="8" r="Q668"/>
      <c s="8" r="R668"/>
      <c s="8" r="S668"/>
      <c s="8" r="T668"/>
      <c s="8" r="U668"/>
      <c t="s" s="8" r="V668">
        <v>4881</v>
      </c>
      <c t="s" s="8" r="W668">
        <v>2553</v>
      </c>
      <c s="8" r="X668"/>
      <c s="8" r="Y668"/>
      <c s="8" r="Z668"/>
      <c s="8" r="AA668"/>
      <c s="8" r="AB668"/>
      <c s="8" r="AC668"/>
      <c s="8" r="AD668"/>
      <c s="8" r="AE668"/>
    </row>
    <row r="669">
      <c t="s" s="8" r="A669">
        <v>99</v>
      </c>
      <c t="str" s="8" r="B669">
        <f>hyperlink("https://confluence.oceanobservatories.org/display/instruments/ADCP","ADCP-PD0")</f>
        <v>ADCP-PD0</v>
      </c>
      <c t="s" s="8" r="C669">
        <v>4478</v>
      </c>
      <c t="s" s="50" r="D669">
        <v>4882</v>
      </c>
      <c t="str" s="8" r="E669">
        <v>speed_of_sound_quantity_uint16_m_s_1</v>
      </c>
      <c s="8" r="F669">
        <f>countif(E$8:E$24379,E669) - 1</f>
        <v>0</v>
      </c>
      <c t="s" s="8" r="G669">
        <v>2547</v>
      </c>
      <c t="s" s="8" r="H669">
        <v>2676</v>
      </c>
      <c s="8" r="I669"/>
      <c t="s" s="8" r="J669">
        <v>3991</v>
      </c>
      <c s="8" r="K669">
        <v>65535</v>
      </c>
      <c t="s" s="62" r="L669">
        <v>4883</v>
      </c>
      <c s="8" r="M669">
        <v>0</v>
      </c>
      <c s="8" r="N669"/>
      <c s="8" r="O669"/>
      <c s="8" r="P669"/>
      <c s="8" r="Q669"/>
      <c s="8" r="R669"/>
      <c s="8" r="S669"/>
      <c s="8" r="T669"/>
      <c s="8" r="U669"/>
      <c t="s" s="8" r="V669">
        <v>4884</v>
      </c>
      <c t="s" s="8" r="W669">
        <v>2553</v>
      </c>
      <c s="8" r="X669"/>
      <c s="8" r="Y669"/>
      <c s="8" r="Z669"/>
      <c s="8" r="AA669"/>
      <c s="8" r="AB669"/>
      <c s="8" r="AC669"/>
      <c s="8" r="AD669"/>
      <c s="8" r="AE669"/>
    </row>
    <row r="670">
      <c t="s" s="8" r="A670">
        <v>99</v>
      </c>
      <c t="str" s="8" r="B670">
        <f>hyperlink("https://confluence.oceanobservatories.org/display/instruments/ADCP","ADCP-PD0")</f>
        <v>ADCP-PD0</v>
      </c>
      <c t="s" s="8" r="C670">
        <v>4885</v>
      </c>
      <c t="s" s="50" r="D670">
        <v>4886</v>
      </c>
      <c t="str" s="8" r="E670">
        <v>transducer_depth_quantity_uint16_dm</v>
      </c>
      <c s="8" r="F670">
        <f>countif(E$8:E$24379,E670) - 1</f>
        <v>0</v>
      </c>
      <c t="s" s="8" r="G670">
        <v>2547</v>
      </c>
      <c t="s" s="8" r="H670">
        <v>2676</v>
      </c>
      <c s="8" r="I670"/>
      <c t="s" s="8" r="J670">
        <v>4887</v>
      </c>
      <c s="8" r="K670">
        <v>65535</v>
      </c>
      <c t="s" s="62" r="L670">
        <v>4888</v>
      </c>
      <c s="8" r="M670">
        <v>0</v>
      </c>
      <c s="8" r="N670"/>
      <c s="8" r="O670"/>
      <c s="8" r="P670"/>
      <c s="8" r="Q670"/>
      <c s="8" r="R670"/>
      <c s="8" r="S670"/>
      <c s="8" r="T670"/>
      <c s="8" r="U670"/>
      <c t="s" s="8" r="V670">
        <v>4889</v>
      </c>
      <c t="s" s="8" r="W670">
        <v>2553</v>
      </c>
      <c s="8" r="X670"/>
      <c s="8" r="Y670"/>
      <c s="8" r="Z670"/>
      <c s="8" r="AA670"/>
      <c s="8" r="AB670"/>
      <c s="8" r="AC670"/>
      <c s="8" r="AD670"/>
      <c s="8" r="AE670"/>
    </row>
    <row r="671">
      <c t="s" s="8" r="A671">
        <v>99</v>
      </c>
      <c t="str" s="8" r="B671">
        <f>hyperlink("https://confluence.oceanobservatories.org/display/instruments/ADCP","ADCP-PD0")</f>
        <v>ADCP-PD0</v>
      </c>
      <c t="s" s="8" r="C671">
        <v>2877</v>
      </c>
      <c t="s" s="50" r="D671">
        <v>4890</v>
      </c>
      <c t="str" s="8" r="E671">
        <v>heading_quantity_uint16_cdegrees</v>
      </c>
      <c s="8" r="F671">
        <f>countif(E$8:E$24379,E671) - 1</f>
        <v>0</v>
      </c>
      <c t="s" s="8" r="G671">
        <v>2547</v>
      </c>
      <c t="s" s="8" r="H671">
        <v>2676</v>
      </c>
      <c s="8" r="I671"/>
      <c t="s" s="8" r="J671">
        <v>4753</v>
      </c>
      <c s="8" r="K671">
        <v>65535</v>
      </c>
      <c t="s" s="62" r="L671">
        <v>4891</v>
      </c>
      <c s="8" r="M671">
        <v>0</v>
      </c>
      <c s="8" r="N671"/>
      <c s="8" r="O671"/>
      <c s="8" r="P671"/>
      <c s="8" r="Q671"/>
      <c s="8" r="R671"/>
      <c s="8" r="S671"/>
      <c s="8" r="T671"/>
      <c s="8" r="U671"/>
      <c t="s" s="8" r="V671">
        <v>4892</v>
      </c>
      <c t="s" s="8" r="W671">
        <v>2553</v>
      </c>
      <c s="8" r="X671"/>
      <c s="8" r="Y671"/>
      <c s="8" r="Z671"/>
      <c s="8" r="AA671"/>
      <c s="8" r="AB671"/>
      <c s="8" r="AC671"/>
      <c s="8" r="AD671"/>
      <c s="8" r="AE671"/>
    </row>
    <row r="672">
      <c t="s" s="8" r="A672">
        <v>99</v>
      </c>
      <c t="str" s="8" r="B672">
        <f>hyperlink("https://confluence.oceanobservatories.org/display/instruments/ADCP","ADCP-PD0")</f>
        <v>ADCP-PD0</v>
      </c>
      <c t="s" s="8" r="C672">
        <v>2881</v>
      </c>
      <c t="s" s="50" r="D672">
        <v>4893</v>
      </c>
      <c t="str" s="8" r="E672">
        <v>pitch_quantity_int16_cdegrees</v>
      </c>
      <c s="8" r="F672">
        <f>countif(E$8:E$24379,E672) - 1</f>
        <v>0</v>
      </c>
      <c t="s" s="8" r="G672">
        <v>2547</v>
      </c>
      <c t="s" s="8" r="H672">
        <v>2939</v>
      </c>
      <c s="8" r="I672"/>
      <c t="s" s="8" r="J672">
        <v>4753</v>
      </c>
      <c s="8" r="K672">
        <v>-9999</v>
      </c>
      <c t="s" s="62" r="L672">
        <v>4894</v>
      </c>
      <c s="8" r="M672">
        <v>0</v>
      </c>
      <c s="8" r="N672"/>
      <c s="8" r="O672"/>
      <c s="8" r="P672"/>
      <c s="8" r="Q672"/>
      <c s="8" r="R672"/>
      <c s="8" r="S672"/>
      <c s="8" r="T672"/>
      <c s="8" r="U672"/>
      <c t="s" s="8" r="V672">
        <v>4895</v>
      </c>
      <c t="s" s="8" r="W672">
        <v>2553</v>
      </c>
      <c s="8" r="X672"/>
      <c s="8" r="Y672"/>
      <c s="8" r="Z672"/>
      <c s="8" r="AA672"/>
      <c s="8" r="AB672"/>
      <c s="8" r="AC672"/>
      <c s="8" r="AD672"/>
      <c s="8" r="AE672"/>
    </row>
    <row r="673">
      <c t="s" s="8" r="A673">
        <v>99</v>
      </c>
      <c t="str" s="8" r="B673">
        <f>hyperlink("https://confluence.oceanobservatories.org/display/instruments/ADCP","ADCP-PD0")</f>
        <v>ADCP-PD0</v>
      </c>
      <c t="s" s="8" r="C673">
        <v>2884</v>
      </c>
      <c t="s" s="50" r="D673">
        <v>4896</v>
      </c>
      <c t="str" s="8" r="E673">
        <v>roll_quantity_int16_cdegrees</v>
      </c>
      <c s="8" r="F673">
        <f>countif(E$8:E$24379,E673) - 1</f>
        <v>0</v>
      </c>
      <c t="s" s="8" r="G673">
        <v>2547</v>
      </c>
      <c t="s" s="8" r="H673">
        <v>2939</v>
      </c>
      <c s="8" r="I673"/>
      <c t="s" s="8" r="J673">
        <v>4753</v>
      </c>
      <c s="8" r="K673">
        <v>-9999</v>
      </c>
      <c t="s" s="62" r="L673">
        <v>4897</v>
      </c>
      <c s="8" r="M673">
        <v>0</v>
      </c>
      <c s="8" r="N673"/>
      <c s="8" r="O673"/>
      <c s="8" r="P673"/>
      <c s="8" r="Q673"/>
      <c s="8" r="R673"/>
      <c s="8" r="S673"/>
      <c s="8" r="T673"/>
      <c s="8" r="U673"/>
      <c t="s" s="8" r="V673">
        <v>4898</v>
      </c>
      <c t="s" s="8" r="W673">
        <v>2553</v>
      </c>
      <c s="8" r="X673"/>
      <c s="8" r="Y673"/>
      <c s="8" r="Z673"/>
      <c s="8" r="AA673"/>
      <c s="8" r="AB673"/>
      <c s="8" r="AC673"/>
      <c s="8" r="AD673"/>
      <c s="8" r="AE673"/>
    </row>
    <row r="674">
      <c t="s" s="8" r="A674">
        <v>99</v>
      </c>
      <c t="str" s="8" r="B674">
        <f>hyperlink("https://confluence.oceanobservatories.org/display/instruments/ADCP","ADCP-PD0")</f>
        <v>ADCP-PD0</v>
      </c>
      <c t="s" s="8" r="C674">
        <v>2561</v>
      </c>
      <c t="s" s="50" r="D674">
        <v>4899</v>
      </c>
      <c t="str" s="8" r="E674">
        <v>salinity_quantity_uint16_1</v>
      </c>
      <c s="8" r="F674">
        <f>countif(E$8:E$24379,E674) - 1</f>
        <v>0</v>
      </c>
      <c t="s" s="8" r="G674">
        <v>2547</v>
      </c>
      <c t="s" s="8" r="H674">
        <v>2676</v>
      </c>
      <c s="8" r="I674"/>
      <c s="8" r="J674">
        <v>1</v>
      </c>
      <c s="8" r="K674">
        <v>65535</v>
      </c>
      <c t="s" s="62" r="L674">
        <v>781</v>
      </c>
      <c s="8" r="M674">
        <v>0</v>
      </c>
      <c s="8" r="N674"/>
      <c s="8" r="O674"/>
      <c s="8" r="P674"/>
      <c s="8" r="Q674"/>
      <c s="8" r="R674"/>
      <c s="8" r="S674"/>
      <c s="8" r="T674"/>
      <c s="8" r="U674"/>
      <c t="s" s="8" r="V674">
        <v>4900</v>
      </c>
      <c t="s" s="8" r="W674">
        <v>2553</v>
      </c>
      <c s="8" r="X674"/>
      <c s="8" r="Y674"/>
      <c s="8" r="Z674"/>
      <c s="8" r="AA674"/>
      <c s="8" r="AB674"/>
      <c s="8" r="AC674"/>
      <c s="8" r="AD674"/>
      <c s="8" r="AE674"/>
    </row>
    <row r="675">
      <c t="s" s="8" r="A675">
        <v>99</v>
      </c>
      <c t="str" s="8" r="B675">
        <f>hyperlink("https://confluence.oceanobservatories.org/display/instruments/ADCP","ADCP-PD0")</f>
        <v>ADCP-PD0</v>
      </c>
      <c t="s" s="8" r="C675">
        <v>2890</v>
      </c>
      <c t="s" s="50" r="D675">
        <v>4901</v>
      </c>
      <c t="str" s="8" r="E675">
        <v>temperature_quantity_int16_cdeg_C</v>
      </c>
      <c s="8" r="F675">
        <f>countif(E$8:E$24379,E675) - 1</f>
        <v>0</v>
      </c>
      <c t="s" s="8" r="G675">
        <v>2547</v>
      </c>
      <c t="s" s="8" r="H675">
        <v>2939</v>
      </c>
      <c s="8" r="I675"/>
      <c t="s" s="8" r="J675">
        <v>4902</v>
      </c>
      <c s="8" r="K675">
        <v>-9999</v>
      </c>
      <c t="s" s="62" r="L675">
        <v>4903</v>
      </c>
      <c s="8" r="M675">
        <v>0</v>
      </c>
      <c s="8" r="N675"/>
      <c s="8" r="O675"/>
      <c s="8" r="P675"/>
      <c s="8" r="Q675"/>
      <c s="8" r="R675"/>
      <c s="8" r="S675"/>
      <c s="8" r="T675"/>
      <c s="8" r="U675"/>
      <c t="s" s="8" r="V675">
        <v>4904</v>
      </c>
      <c t="s" s="8" r="W675">
        <v>2553</v>
      </c>
      <c s="8" r="X675"/>
      <c s="8" r="Y675"/>
      <c s="8" r="Z675"/>
      <c s="8" r="AA675"/>
      <c s="8" r="AB675"/>
      <c s="8" r="AC675"/>
      <c s="8" r="AD675"/>
      <c s="8" r="AE675"/>
    </row>
    <row r="676">
      <c t="s" s="8" r="A676">
        <v>99</v>
      </c>
      <c t="str" s="8" r="B676">
        <f>hyperlink("https://confluence.oceanobservatories.org/display/instruments/ADCP","ADCP-PD0")</f>
        <v>ADCP-PD0</v>
      </c>
      <c t="s" s="8" r="C676">
        <v>4905</v>
      </c>
      <c t="s" s="50" r="D676">
        <v>4906</v>
      </c>
      <c t="str" s="8" r="E676">
        <v>mpt_minutes_quantity_uint8_min</v>
      </c>
      <c s="8" r="F676">
        <f>countif(E$8:E$24379,E676) - 1</f>
        <v>0</v>
      </c>
      <c t="s" s="8" r="G676">
        <v>2547</v>
      </c>
      <c t="s" s="8" r="H676">
        <v>4534</v>
      </c>
      <c s="8" r="I676"/>
      <c t="s" s="8" r="J676">
        <v>3031</v>
      </c>
      <c s="8" r="K676">
        <v>255</v>
      </c>
      <c t="s" s="62" r="L676">
        <v>4907</v>
      </c>
      <c s="8" r="M676">
        <v>0</v>
      </c>
      <c s="8" r="N676"/>
      <c s="8" r="O676"/>
      <c s="8" r="P676"/>
      <c s="8" r="Q676"/>
      <c s="8" r="R676"/>
      <c s="8" r="S676"/>
      <c s="8" r="T676"/>
      <c s="8" r="U676"/>
      <c t="s" s="8" r="V676">
        <v>4908</v>
      </c>
      <c t="s" s="8" r="W676">
        <v>2553</v>
      </c>
      <c s="8" r="X676"/>
      <c s="8" r="Y676"/>
      <c s="8" r="Z676"/>
      <c s="8" r="AA676"/>
      <c s="8" r="AB676"/>
      <c s="8" r="AC676"/>
      <c s="8" r="AD676"/>
      <c s="8" r="AE676"/>
    </row>
    <row r="677">
      <c t="s" s="8" r="A677">
        <v>99</v>
      </c>
      <c t="str" s="8" r="B677">
        <f>hyperlink("https://confluence.oceanobservatories.org/display/instruments/ADCP","ADCP-PD0")</f>
        <v>ADCP-PD0</v>
      </c>
      <c t="s" s="8" r="C677">
        <v>4909</v>
      </c>
      <c t="s" s="50" r="D677">
        <v>4910</v>
      </c>
      <c t="str" s="8" r="E677">
        <v>mpt_seconds_quantity_float32_s</v>
      </c>
      <c s="8" r="F677">
        <f>countif(E$8:E$24379,E677) - 1</f>
        <v>0</v>
      </c>
      <c t="s" s="8" r="G677">
        <v>2547</v>
      </c>
      <c t="s" s="8" r="H677">
        <v>2548</v>
      </c>
      <c s="8" r="I677"/>
      <c t="s" s="8" r="J677">
        <v>2668</v>
      </c>
      <c s="8" r="K677">
        <v>-9999999</v>
      </c>
      <c t="s" s="62" r="L677">
        <v>4911</v>
      </c>
      <c s="8" r="M677">
        <v>6</v>
      </c>
      <c s="8" r="N677"/>
      <c s="8" r="O677"/>
      <c s="8" r="P677"/>
      <c s="8" r="Q677"/>
      <c s="8" r="R677"/>
      <c s="8" r="S677"/>
      <c s="8" r="T677"/>
      <c s="8" r="U677"/>
      <c t="s" s="8" r="V677">
        <v>4912</v>
      </c>
      <c t="s" s="8" r="W677">
        <v>2553</v>
      </c>
      <c s="8" r="X677"/>
      <c s="8" r="Y677"/>
      <c s="8" r="Z677"/>
      <c s="8" r="AA677"/>
      <c s="8" r="AB677"/>
      <c s="8" r="AC677"/>
      <c s="8" r="AD677"/>
      <c s="8" r="AE677"/>
    </row>
    <row r="678">
      <c t="s" s="8" r="A678">
        <v>99</v>
      </c>
      <c t="str" s="8" r="B678">
        <f>hyperlink("https://confluence.oceanobservatories.org/display/instruments/ADCP","ADCP-PD0")</f>
        <v>ADCP-PD0</v>
      </c>
      <c t="s" s="8" r="C678">
        <v>4913</v>
      </c>
      <c t="s" s="50" r="D678">
        <v>4914</v>
      </c>
      <c t="str" s="8" r="E678">
        <v>heading_stdev_quantity_uint8_degrees</v>
      </c>
      <c s="8" r="F678">
        <f>countif(E$8:E$24379,E678) - 1</f>
        <v>0</v>
      </c>
      <c t="s" s="8" r="G678">
        <v>2547</v>
      </c>
      <c t="s" s="8" r="H678">
        <v>4534</v>
      </c>
      <c s="8" r="I678"/>
      <c t="s" s="8" r="J678">
        <v>2879</v>
      </c>
      <c s="8" r="K678">
        <v>255</v>
      </c>
      <c t="s" s="62" r="L678">
        <v>4915</v>
      </c>
      <c s="8" r="M678">
        <v>0</v>
      </c>
      <c s="8" r="N678"/>
      <c s="8" r="O678"/>
      <c s="8" r="P678"/>
      <c s="8" r="Q678"/>
      <c s="8" r="R678"/>
      <c s="8" r="S678"/>
      <c s="8" r="T678"/>
      <c s="8" r="U678"/>
      <c t="s" s="8" r="V678">
        <v>4916</v>
      </c>
      <c t="s" s="8" r="W678">
        <v>2553</v>
      </c>
      <c s="8" r="X678"/>
      <c s="8" r="Y678"/>
      <c s="8" r="Z678"/>
      <c s="8" r="AA678"/>
      <c s="8" r="AB678"/>
      <c s="8" r="AC678"/>
      <c s="8" r="AD678"/>
      <c s="8" r="AE678"/>
    </row>
    <row r="679">
      <c t="s" s="8" r="A679">
        <v>99</v>
      </c>
      <c t="str" s="8" r="B679">
        <f>hyperlink("https://confluence.oceanobservatories.org/display/instruments/ADCP","ADCP-PD0")</f>
        <v>ADCP-PD0</v>
      </c>
      <c t="s" s="8" r="C679">
        <v>4917</v>
      </c>
      <c t="s" s="50" r="D679">
        <v>4918</v>
      </c>
      <c t="str" s="8" r="E679">
        <v>pitch_stdev_quantity_uint8_ddegrees</v>
      </c>
      <c s="8" r="F679">
        <f>countif(E$8:E$24379,E679) - 1</f>
        <v>0</v>
      </c>
      <c t="s" s="8" r="G679">
        <v>2547</v>
      </c>
      <c t="s" s="8" r="H679">
        <v>4534</v>
      </c>
      <c s="8" r="I679"/>
      <c t="s" s="8" r="J679">
        <v>4919</v>
      </c>
      <c s="8" r="K679">
        <v>255</v>
      </c>
      <c t="s" s="62" r="L679">
        <v>4920</v>
      </c>
      <c s="8" r="M679">
        <v>0</v>
      </c>
      <c s="8" r="N679"/>
      <c s="8" r="O679"/>
      <c s="8" r="P679"/>
      <c s="8" r="Q679"/>
      <c s="8" r="R679"/>
      <c s="8" r="S679"/>
      <c s="8" r="T679"/>
      <c s="8" r="U679"/>
      <c t="s" s="8" r="V679">
        <v>4921</v>
      </c>
      <c t="s" s="8" r="W679">
        <v>2553</v>
      </c>
      <c s="8" r="X679"/>
      <c s="8" r="Y679"/>
      <c s="8" r="Z679"/>
      <c s="8" r="AA679"/>
      <c s="8" r="AB679"/>
      <c s="8" r="AC679"/>
      <c s="8" r="AD679"/>
      <c s="8" r="AE679"/>
    </row>
    <row r="680">
      <c t="s" s="8" r="A680">
        <v>99</v>
      </c>
      <c t="str" s="8" r="B680">
        <f>hyperlink("https://confluence.oceanobservatories.org/display/instruments/ADCP","ADCP-PD0")</f>
        <v>ADCP-PD0</v>
      </c>
      <c t="s" s="8" r="C680">
        <v>4922</v>
      </c>
      <c t="s" s="50" r="D680">
        <v>4923</v>
      </c>
      <c t="str" s="8" r="E680">
        <v>roll_stdev_quantity_uint8_ddegrees</v>
      </c>
      <c s="8" r="F680">
        <f>countif(E$8:E$24379,E680) - 1</f>
        <v>0</v>
      </c>
      <c t="s" s="8" r="G680">
        <v>2547</v>
      </c>
      <c t="s" s="8" r="H680">
        <v>4534</v>
      </c>
      <c s="8" r="I680"/>
      <c t="s" s="8" r="J680">
        <v>4919</v>
      </c>
      <c s="8" r="K680">
        <v>255</v>
      </c>
      <c t="s" s="62" r="L680">
        <v>4924</v>
      </c>
      <c s="8" r="M680">
        <v>0</v>
      </c>
      <c s="8" r="N680"/>
      <c s="8" r="O680"/>
      <c s="8" r="P680"/>
      <c s="8" r="Q680"/>
      <c s="8" r="R680"/>
      <c s="8" r="S680"/>
      <c s="8" r="T680"/>
      <c s="8" r="U680"/>
      <c t="s" s="8" r="V680">
        <v>4925</v>
      </c>
      <c t="s" s="8" r="W680">
        <v>2553</v>
      </c>
      <c s="8" r="X680"/>
      <c s="8" r="Y680"/>
      <c s="8" r="Z680"/>
      <c s="8" r="AA680"/>
      <c s="8" r="AB680"/>
      <c s="8" r="AC680"/>
      <c s="8" r="AD680"/>
      <c s="8" r="AE680"/>
    </row>
    <row r="681">
      <c t="s" s="8" r="A681">
        <v>99</v>
      </c>
      <c t="str" s="8" r="B681">
        <f>hyperlink("https://confluence.oceanobservatories.org/display/instruments/ADCP","ADCP-PD0")</f>
        <v>ADCP-PD0</v>
      </c>
      <c t="s" s="8" r="C681">
        <v>4926</v>
      </c>
      <c t="s" s="50" r="D681">
        <v>4927</v>
      </c>
      <c t="str" s="8" r="E681">
        <v>adc_transmit_current_quantity_uint8_counts</v>
      </c>
      <c s="8" r="F681">
        <f>countif(E$8:E$24379,E681) - 1</f>
        <v>0</v>
      </c>
      <c t="s" s="8" r="G681">
        <v>2547</v>
      </c>
      <c t="s" s="8" r="H681">
        <v>4534</v>
      </c>
      <c s="8" r="I681"/>
      <c t="s" s="8" r="J681">
        <v>2618</v>
      </c>
      <c s="8" r="K681">
        <v>255</v>
      </c>
      <c t="s" s="62" r="L681">
        <v>4928</v>
      </c>
      <c s="8" r="M681">
        <v>0</v>
      </c>
      <c s="8" r="N681"/>
      <c s="8" r="O681"/>
      <c s="8" r="P681"/>
      <c s="8" r="Q681"/>
      <c s="8" r="R681"/>
      <c s="8" r="S681"/>
      <c s="8" r="T681"/>
      <c s="8" r="U681"/>
      <c t="s" s="8" r="V681">
        <v>4929</v>
      </c>
      <c t="s" s="8" r="W681">
        <v>2553</v>
      </c>
      <c s="8" r="X681"/>
      <c s="8" r="Y681"/>
      <c s="8" r="Z681"/>
      <c s="8" r="AA681"/>
      <c s="8" r="AB681"/>
      <c s="8" r="AC681"/>
      <c s="8" r="AD681"/>
      <c s="8" r="AE681"/>
    </row>
    <row r="682">
      <c t="s" s="8" r="A682">
        <v>99</v>
      </c>
      <c t="str" s="8" r="B682">
        <f>hyperlink("https://confluence.oceanobservatories.org/display/instruments/ADCP","ADCP-PD0")</f>
        <v>ADCP-PD0</v>
      </c>
      <c t="s" s="8" r="C682">
        <v>4930</v>
      </c>
      <c t="s" s="50" r="D682">
        <v>4931</v>
      </c>
      <c t="str" s="8" r="E682">
        <v>adc_transmit_voltage_quantity_uint8_counts</v>
      </c>
      <c s="8" r="F682">
        <f>countif(E$8:E$24379,E682) - 1</f>
        <v>0</v>
      </c>
      <c t="s" s="8" r="G682">
        <v>2547</v>
      </c>
      <c t="s" s="8" r="H682">
        <v>4534</v>
      </c>
      <c s="8" r="I682"/>
      <c t="s" s="8" r="J682">
        <v>2618</v>
      </c>
      <c s="8" r="K682">
        <v>255</v>
      </c>
      <c t="s" s="62" r="L682">
        <v>4932</v>
      </c>
      <c s="8" r="M682">
        <v>0</v>
      </c>
      <c s="8" r="N682"/>
      <c s="8" r="O682"/>
      <c s="8" r="P682"/>
      <c s="8" r="Q682"/>
      <c s="8" r="R682"/>
      <c s="8" r="S682"/>
      <c s="8" r="T682"/>
      <c s="8" r="U682"/>
      <c t="s" s="8" r="V682">
        <v>4933</v>
      </c>
      <c t="s" s="8" r="W682">
        <v>2553</v>
      </c>
      <c s="8" r="X682"/>
      <c s="8" r="Y682"/>
      <c s="8" r="Z682"/>
      <c s="8" r="AA682"/>
      <c s="8" r="AB682"/>
      <c s="8" r="AC682"/>
      <c s="8" r="AD682"/>
      <c s="8" r="AE682"/>
    </row>
    <row r="683">
      <c t="s" s="8" r="A683">
        <v>99</v>
      </c>
      <c t="str" s="8" r="B683">
        <f>hyperlink("https://confluence.oceanobservatories.org/display/instruments/ADCP","ADCP-PD0")</f>
        <v>ADCP-PD0</v>
      </c>
      <c t="s" s="8" r="C683">
        <v>4934</v>
      </c>
      <c t="s" s="50" r="D683">
        <v>4935</v>
      </c>
      <c t="str" s="8" r="E683">
        <v>adc_ambient_temp_quantity_uint8_counts</v>
      </c>
      <c s="8" r="F683">
        <f>countif(E$8:E$24379,E683) - 1</f>
        <v>0</v>
      </c>
      <c t="s" s="8" r="G683">
        <v>2547</v>
      </c>
      <c t="s" s="8" r="H683">
        <v>4534</v>
      </c>
      <c s="8" r="I683"/>
      <c t="s" s="8" r="J683">
        <v>2618</v>
      </c>
      <c s="8" r="K683">
        <v>255</v>
      </c>
      <c t="s" s="62" r="L683">
        <v>4936</v>
      </c>
      <c s="8" r="M683">
        <v>0</v>
      </c>
      <c s="8" r="N683"/>
      <c s="8" r="O683"/>
      <c s="8" r="P683"/>
      <c s="8" r="Q683"/>
      <c s="8" r="R683"/>
      <c s="8" r="S683"/>
      <c s="8" r="T683"/>
      <c s="8" r="U683"/>
      <c t="s" s="8" r="V683">
        <v>4937</v>
      </c>
      <c t="s" s="8" r="W683">
        <v>2553</v>
      </c>
      <c s="8" r="X683"/>
      <c s="8" r="Y683"/>
      <c s="8" r="Z683"/>
      <c s="8" r="AA683"/>
      <c s="8" r="AB683"/>
      <c s="8" r="AC683"/>
      <c s="8" r="AD683"/>
      <c s="8" r="AE683"/>
    </row>
    <row r="684">
      <c t="s" s="8" r="A684">
        <v>99</v>
      </c>
      <c t="str" s="8" r="B684">
        <f>hyperlink("https://confluence.oceanobservatories.org/display/instruments/ADCP","ADCP-PD0")</f>
        <v>ADCP-PD0</v>
      </c>
      <c t="s" s="8" r="C684">
        <v>4938</v>
      </c>
      <c t="s" s="50" r="D684">
        <v>4939</v>
      </c>
      <c t="str" s="8" r="E684">
        <v>adc_pressure_plus_quantity_uint8_counts</v>
      </c>
      <c s="8" r="F684">
        <f>countif(E$8:E$24379,E684) - 1</f>
        <v>0</v>
      </c>
      <c t="s" s="8" r="G684">
        <v>2547</v>
      </c>
      <c t="s" s="8" r="H684">
        <v>4534</v>
      </c>
      <c s="8" r="I684"/>
      <c t="s" s="8" r="J684">
        <v>2618</v>
      </c>
      <c s="8" r="K684">
        <v>255</v>
      </c>
      <c t="s" s="62" r="L684">
        <v>4940</v>
      </c>
      <c s="8" r="M684">
        <v>0</v>
      </c>
      <c s="8" r="N684"/>
      <c s="8" r="O684"/>
      <c s="8" r="P684"/>
      <c s="8" r="Q684"/>
      <c s="8" r="R684"/>
      <c s="8" r="S684"/>
      <c s="8" r="T684"/>
      <c s="8" r="U684"/>
      <c t="s" s="8" r="V684">
        <v>4941</v>
      </c>
      <c t="s" s="8" r="W684">
        <v>2553</v>
      </c>
      <c s="8" r="X684"/>
      <c s="8" r="Y684"/>
      <c s="8" r="Z684"/>
      <c s="8" r="AA684"/>
      <c s="8" r="AB684"/>
      <c s="8" r="AC684"/>
      <c s="8" r="AD684"/>
      <c s="8" r="AE684"/>
    </row>
    <row r="685">
      <c t="s" s="8" r="A685">
        <v>99</v>
      </c>
      <c t="str" s="8" r="B685">
        <f>hyperlink("https://confluence.oceanobservatories.org/display/instruments/ADCP","ADCP-PD0")</f>
        <v>ADCP-PD0</v>
      </c>
      <c t="s" s="8" r="C685">
        <v>4942</v>
      </c>
      <c t="s" s="50" r="D685">
        <v>4943</v>
      </c>
      <c t="str" s="8" r="E685">
        <v>adc_pressure_minus_quantity_uint8_counts</v>
      </c>
      <c s="8" r="F685">
        <f>countif(E$8:E$24379,E685) - 1</f>
        <v>0</v>
      </c>
      <c t="s" s="8" r="G685">
        <v>2547</v>
      </c>
      <c t="s" s="8" r="H685">
        <v>4534</v>
      </c>
      <c s="8" r="I685"/>
      <c t="s" s="8" r="J685">
        <v>2618</v>
      </c>
      <c s="8" r="K685">
        <v>255</v>
      </c>
      <c t="s" s="62" r="L685">
        <v>4944</v>
      </c>
      <c s="8" r="M685">
        <v>0</v>
      </c>
      <c s="8" r="N685"/>
      <c s="8" r="O685"/>
      <c s="8" r="P685"/>
      <c s="8" r="Q685"/>
      <c s="8" r="R685"/>
      <c s="8" r="S685"/>
      <c s="8" r="T685"/>
      <c s="8" r="U685"/>
      <c t="s" s="8" r="V685">
        <v>4945</v>
      </c>
      <c t="s" s="8" r="W685">
        <v>2553</v>
      </c>
      <c s="8" r="X685"/>
      <c s="8" r="Y685"/>
      <c s="8" r="Z685"/>
      <c s="8" r="AA685"/>
      <c s="8" r="AB685"/>
      <c s="8" r="AC685"/>
      <c s="8" r="AD685"/>
      <c s="8" r="AE685"/>
    </row>
    <row r="686">
      <c t="s" s="8" r="A686">
        <v>99</v>
      </c>
      <c t="str" s="8" r="B686">
        <f>hyperlink("https://confluence.oceanobservatories.org/display/instruments/ADCP","ADCP-PD0")</f>
        <v>ADCP-PD0</v>
      </c>
      <c t="s" s="8" r="C686">
        <v>4946</v>
      </c>
      <c t="s" s="50" r="D686">
        <v>4947</v>
      </c>
      <c t="str" s="8" r="E686">
        <v>adc_attitude_temp_quantity_uint8_counts</v>
      </c>
      <c s="8" r="F686">
        <f>countif(E$8:E$24379,E686) - 1</f>
        <v>0</v>
      </c>
      <c t="s" s="8" r="G686">
        <v>2547</v>
      </c>
      <c t="s" s="8" r="H686">
        <v>4534</v>
      </c>
      <c s="8" r="I686"/>
      <c t="s" s="8" r="J686">
        <v>2618</v>
      </c>
      <c s="8" r="K686">
        <v>255</v>
      </c>
      <c t="s" s="62" r="L686">
        <v>4948</v>
      </c>
      <c s="8" r="M686">
        <v>0</v>
      </c>
      <c s="8" r="N686"/>
      <c s="8" r="O686"/>
      <c s="8" r="P686"/>
      <c s="8" r="Q686"/>
      <c s="8" r="R686"/>
      <c s="8" r="S686"/>
      <c s="8" r="T686"/>
      <c s="8" r="U686"/>
      <c t="s" s="8" r="V686">
        <v>4949</v>
      </c>
      <c t="s" s="8" r="W686">
        <v>2553</v>
      </c>
      <c s="8" r="X686"/>
      <c s="8" r="Y686"/>
      <c s="8" r="Z686"/>
      <c s="8" r="AA686"/>
      <c s="8" r="AB686"/>
      <c s="8" r="AC686"/>
      <c s="8" r="AD686"/>
      <c s="8" r="AE686"/>
    </row>
    <row r="687">
      <c t="s" s="8" r="A687">
        <v>99</v>
      </c>
      <c t="str" s="8" r="B687">
        <f>hyperlink("https://confluence.oceanobservatories.org/display/instruments/ADCP","ADCP-PD0")</f>
        <v>ADCP-PD0</v>
      </c>
      <c t="s" s="8" r="C687">
        <v>4950</v>
      </c>
      <c t="s" s="50" r="D687">
        <v>4951</v>
      </c>
      <c t="str" s="8" r="E687">
        <v>adc_attitude_quantity_uint8_counts</v>
      </c>
      <c s="8" r="F687">
        <f>countif(E$8:E$24379,E687) - 1</f>
        <v>0</v>
      </c>
      <c t="s" s="8" r="G687">
        <v>2547</v>
      </c>
      <c t="s" s="8" r="H687">
        <v>4534</v>
      </c>
      <c s="8" r="I687"/>
      <c t="s" s="8" r="J687">
        <v>2618</v>
      </c>
      <c s="8" r="K687">
        <v>255</v>
      </c>
      <c t="s" s="62" r="L687">
        <v>4952</v>
      </c>
      <c s="8" r="M687">
        <v>0</v>
      </c>
      <c s="8" r="N687"/>
      <c s="8" r="O687"/>
      <c s="8" r="P687"/>
      <c s="8" r="Q687"/>
      <c s="8" r="R687"/>
      <c s="8" r="S687"/>
      <c s="8" r="T687"/>
      <c s="8" r="U687"/>
      <c t="s" s="8" r="V687">
        <v>4953</v>
      </c>
      <c t="s" s="8" r="W687">
        <v>2553</v>
      </c>
      <c s="8" r="X687"/>
      <c s="8" r="Y687"/>
      <c s="8" r="Z687"/>
      <c s="8" r="AA687"/>
      <c s="8" r="AB687"/>
      <c s="8" r="AC687"/>
      <c s="8" r="AD687"/>
      <c s="8" r="AE687"/>
    </row>
    <row r="688">
      <c t="s" s="8" r="A688">
        <v>99</v>
      </c>
      <c t="str" s="8" r="B688">
        <f>hyperlink("https://confluence.oceanobservatories.org/display/instruments/ADCP","ADCP-PD0")</f>
        <v>ADCP-PD0</v>
      </c>
      <c t="s" s="8" r="C688">
        <v>4954</v>
      </c>
      <c t="s" s="50" r="D688">
        <v>4955</v>
      </c>
      <c t="str" s="8" r="E688">
        <v>adc_contamination_sensor_quantity_uint8_counts</v>
      </c>
      <c s="8" r="F688">
        <f>countif(E$8:E$24379,E688) - 1</f>
        <v>0</v>
      </c>
      <c t="s" s="8" r="G688">
        <v>2547</v>
      </c>
      <c t="s" s="8" r="H688">
        <v>4534</v>
      </c>
      <c s="8" r="I688"/>
      <c t="s" s="8" r="J688">
        <v>2618</v>
      </c>
      <c s="8" r="K688">
        <v>255</v>
      </c>
      <c t="s" s="62" r="L688">
        <v>4956</v>
      </c>
      <c s="8" r="M688">
        <v>0</v>
      </c>
      <c s="8" r="N688"/>
      <c s="8" r="O688"/>
      <c s="8" r="P688"/>
      <c s="8" r="Q688"/>
      <c s="8" r="R688"/>
      <c s="8" r="S688"/>
      <c s="8" r="T688"/>
      <c s="8" r="U688"/>
      <c t="s" s="8" r="V688">
        <v>4957</v>
      </c>
      <c t="s" s="8" r="W688">
        <v>2553</v>
      </c>
      <c s="8" r="X688"/>
      <c s="8" r="Y688"/>
      <c s="8" r="Z688"/>
      <c s="8" r="AA688"/>
      <c s="8" r="AB688"/>
      <c s="8" r="AC688"/>
      <c s="8" r="AD688"/>
      <c s="8" r="AE688"/>
    </row>
    <row r="689">
      <c t="s" s="8" r="A689">
        <v>99</v>
      </c>
      <c t="str" s="8" r="B689">
        <f>hyperlink("https://confluence.oceanobservatories.org/display/instruments/ADCP","ADCP-PD0")</f>
        <v>ADCP-PD0</v>
      </c>
      <c t="s" s="8" r="C689">
        <v>4958</v>
      </c>
      <c t="s" s="50" r="D689">
        <v>4959</v>
      </c>
      <c t="str" s="8" r="E689">
        <v>bus_error_exception_boolean_int8_1</v>
      </c>
      <c s="8" r="F689">
        <f>countif(E$8:E$24379,E689) - 1</f>
        <v>0</v>
      </c>
      <c t="s" s="8" r="G689">
        <v>2680</v>
      </c>
      <c t="s" s="8" r="H689">
        <v>2627</v>
      </c>
      <c s="8" r="I689"/>
      <c s="8" r="J689">
        <v>1</v>
      </c>
      <c s="8" r="K689">
        <v>-99</v>
      </c>
      <c t="s" s="62" r="L689">
        <v>4960</v>
      </c>
      <c s="8" r="M689">
        <v>0</v>
      </c>
      <c s="8" r="N689"/>
      <c s="8" r="O689"/>
      <c s="8" r="P689"/>
      <c s="8" r="Q689"/>
      <c s="8" r="R689"/>
      <c s="8" r="S689"/>
      <c s="8" r="T689"/>
      <c s="8" r="U689"/>
      <c t="s" s="8" r="V689">
        <v>4961</v>
      </c>
      <c t="s" s="8" r="W689">
        <v>2553</v>
      </c>
      <c s="8" r="X689"/>
      <c s="8" r="Y689"/>
      <c s="8" r="Z689"/>
      <c s="8" r="AA689"/>
      <c s="8" r="AB689"/>
      <c s="8" r="AC689"/>
      <c s="8" r="AD689"/>
      <c s="8" r="AE689"/>
    </row>
    <row r="690">
      <c t="s" s="8" r="A690">
        <v>99</v>
      </c>
      <c t="str" s="8" r="B690">
        <f>hyperlink("https://confluence.oceanobservatories.org/display/instruments/ADCP","ADCP-PD0")</f>
        <v>ADCP-PD0</v>
      </c>
      <c t="s" s="8" r="C690">
        <v>4962</v>
      </c>
      <c t="s" s="50" r="D690">
        <v>4963</v>
      </c>
      <c t="str" s="8" r="E690">
        <v>address_error_exception_boolean_int8_1</v>
      </c>
      <c s="8" r="F690">
        <f>countif(E$8:E$24379,E690) - 1</f>
        <v>0</v>
      </c>
      <c t="s" s="8" r="G690">
        <v>2680</v>
      </c>
      <c t="s" s="8" r="H690">
        <v>2627</v>
      </c>
      <c s="8" r="I690"/>
      <c s="8" r="J690">
        <v>1</v>
      </c>
      <c s="8" r="K690">
        <v>-99</v>
      </c>
      <c t="s" s="62" r="L690">
        <v>4964</v>
      </c>
      <c s="8" r="M690">
        <v>0</v>
      </c>
      <c s="8" r="N690"/>
      <c s="8" r="O690"/>
      <c s="8" r="P690"/>
      <c s="8" r="Q690"/>
      <c s="8" r="R690"/>
      <c s="8" r="S690"/>
      <c s="8" r="T690"/>
      <c s="8" r="U690"/>
      <c t="s" s="8" r="V690">
        <v>4961</v>
      </c>
      <c t="s" s="8" r="W690">
        <v>2553</v>
      </c>
      <c s="8" r="X690"/>
      <c s="8" r="Y690"/>
      <c s="8" r="Z690"/>
      <c s="8" r="AA690"/>
      <c s="8" r="AB690"/>
      <c s="8" r="AC690"/>
      <c s="8" r="AD690"/>
      <c s="8" r="AE690"/>
    </row>
    <row r="691">
      <c t="s" s="8" r="A691">
        <v>99</v>
      </c>
      <c t="str" s="8" r="B691">
        <f>hyperlink("https://confluence.oceanobservatories.org/display/instruments/ADCP","ADCP-PD0")</f>
        <v>ADCP-PD0</v>
      </c>
      <c t="s" s="8" r="C691">
        <v>4965</v>
      </c>
      <c t="s" s="50" r="D691">
        <v>4966</v>
      </c>
      <c t="str" s="8" r="E691">
        <v>illegal_instruction_exception_boolean_int8_1</v>
      </c>
      <c s="8" r="F691">
        <f>countif(E$8:E$24379,E691) - 1</f>
        <v>0</v>
      </c>
      <c t="s" s="8" r="G691">
        <v>2680</v>
      </c>
      <c t="s" s="8" r="H691">
        <v>2627</v>
      </c>
      <c s="8" r="I691"/>
      <c s="8" r="J691">
        <v>1</v>
      </c>
      <c s="8" r="K691">
        <v>-99</v>
      </c>
      <c t="s" s="62" r="L691">
        <v>4967</v>
      </c>
      <c s="8" r="M691">
        <v>0</v>
      </c>
      <c s="8" r="N691"/>
      <c s="8" r="O691"/>
      <c s="8" r="P691"/>
      <c s="8" r="Q691"/>
      <c s="8" r="R691"/>
      <c s="8" r="S691"/>
      <c s="8" r="T691"/>
      <c s="8" r="U691"/>
      <c t="s" s="8" r="V691">
        <v>4961</v>
      </c>
      <c t="s" s="8" r="W691">
        <v>2553</v>
      </c>
      <c s="8" r="X691"/>
      <c s="8" r="Y691"/>
      <c s="8" r="Z691"/>
      <c s="8" r="AA691"/>
      <c s="8" r="AB691"/>
      <c s="8" r="AC691"/>
      <c s="8" r="AD691"/>
      <c s="8" r="AE691"/>
    </row>
    <row r="692">
      <c t="s" s="8" r="A692">
        <v>99</v>
      </c>
      <c t="str" s="8" r="B692">
        <f>hyperlink("https://confluence.oceanobservatories.org/display/instruments/ADCP","ADCP-PD0")</f>
        <v>ADCP-PD0</v>
      </c>
      <c t="s" s="8" r="C692">
        <v>4968</v>
      </c>
      <c t="s" s="50" r="D692">
        <v>4969</v>
      </c>
      <c t="str" s="8" r="E692">
        <v>zero_divide_instruction_boolean_int8_1</v>
      </c>
      <c s="8" r="F692">
        <f>countif(E$8:E$24379,E692) - 1</f>
        <v>0</v>
      </c>
      <c t="s" s="8" r="G692">
        <v>2680</v>
      </c>
      <c t="s" s="8" r="H692">
        <v>2627</v>
      </c>
      <c s="8" r="I692"/>
      <c s="8" r="J692">
        <v>1</v>
      </c>
      <c s="8" r="K692">
        <v>-99</v>
      </c>
      <c t="s" s="62" r="L692">
        <v>4970</v>
      </c>
      <c s="8" r="M692">
        <v>0</v>
      </c>
      <c s="8" r="N692"/>
      <c s="8" r="O692"/>
      <c s="8" r="P692"/>
      <c s="8" r="Q692"/>
      <c s="8" r="R692"/>
      <c s="8" r="S692"/>
      <c s="8" r="T692"/>
      <c s="8" r="U692"/>
      <c t="s" s="8" r="V692">
        <v>4961</v>
      </c>
      <c t="s" s="8" r="W692">
        <v>2553</v>
      </c>
      <c s="8" r="X692"/>
      <c s="8" r="Y692"/>
      <c s="8" r="Z692"/>
      <c s="8" r="AA692"/>
      <c s="8" r="AB692"/>
      <c s="8" r="AC692"/>
      <c s="8" r="AD692"/>
      <c s="8" r="AE692"/>
    </row>
    <row r="693">
      <c t="s" s="8" r="A693">
        <v>99</v>
      </c>
      <c t="str" s="8" r="B693">
        <f>hyperlink("https://confluence.oceanobservatories.org/display/instruments/ADCP","ADCP-PD0")</f>
        <v>ADCP-PD0</v>
      </c>
      <c t="s" s="8" r="C693">
        <v>4971</v>
      </c>
      <c t="s" s="50" r="D693">
        <v>4972</v>
      </c>
      <c t="str" s="8" r="E693">
        <v>emulator_exception_boolean_int8_1</v>
      </c>
      <c s="8" r="F693">
        <f>countif(E$8:E$24379,E693) - 1</f>
        <v>0</v>
      </c>
      <c t="s" s="8" r="G693">
        <v>2680</v>
      </c>
      <c t="s" s="8" r="H693">
        <v>2627</v>
      </c>
      <c s="8" r="I693"/>
      <c s="8" r="J693">
        <v>1</v>
      </c>
      <c s="8" r="K693">
        <v>-99</v>
      </c>
      <c t="s" s="62" r="L693">
        <v>4973</v>
      </c>
      <c s="8" r="M693">
        <v>0</v>
      </c>
      <c s="8" r="N693"/>
      <c s="8" r="O693"/>
      <c s="8" r="P693"/>
      <c s="8" r="Q693"/>
      <c s="8" r="R693"/>
      <c s="8" r="S693"/>
      <c s="8" r="T693"/>
      <c s="8" r="U693"/>
      <c t="s" s="8" r="V693">
        <v>4961</v>
      </c>
      <c t="s" s="8" r="W693">
        <v>2553</v>
      </c>
      <c s="8" r="X693"/>
      <c s="8" r="Y693"/>
      <c s="8" r="Z693"/>
      <c s="8" r="AA693"/>
      <c s="8" r="AB693"/>
      <c s="8" r="AC693"/>
      <c s="8" r="AD693"/>
      <c s="8" r="AE693"/>
    </row>
    <row r="694">
      <c t="s" s="8" r="A694">
        <v>99</v>
      </c>
      <c t="str" s="8" r="B694">
        <f>hyperlink("https://confluence.oceanobservatories.org/display/instruments/ADCP","ADCP-PD0")</f>
        <v>ADCP-PD0</v>
      </c>
      <c t="s" s="8" r="C694">
        <v>4974</v>
      </c>
      <c t="s" s="50" r="D694">
        <v>4975</v>
      </c>
      <c t="str" s="8" r="E694">
        <v>unassigned_exception_boolean_int8_1</v>
      </c>
      <c s="8" r="F694">
        <f>countif(E$8:E$24379,E694) - 1</f>
        <v>0</v>
      </c>
      <c t="s" s="8" r="G694">
        <v>2680</v>
      </c>
      <c t="s" s="8" r="H694">
        <v>2627</v>
      </c>
      <c s="8" r="I694"/>
      <c s="8" r="J694">
        <v>1</v>
      </c>
      <c s="8" r="K694">
        <v>-99</v>
      </c>
      <c t="s" s="62" r="L694">
        <v>4976</v>
      </c>
      <c s="8" r="M694">
        <v>0</v>
      </c>
      <c s="8" r="N694"/>
      <c s="8" r="O694"/>
      <c s="8" r="P694"/>
      <c s="8" r="Q694"/>
      <c s="8" r="R694"/>
      <c s="8" r="S694"/>
      <c s="8" r="T694"/>
      <c s="8" r="U694"/>
      <c t="s" s="8" r="V694">
        <v>4961</v>
      </c>
      <c t="s" s="8" r="W694">
        <v>2553</v>
      </c>
      <c s="8" r="X694"/>
      <c s="8" r="Y694"/>
      <c s="8" r="Z694"/>
      <c s="8" r="AA694"/>
      <c s="8" r="AB694"/>
      <c s="8" r="AC694"/>
      <c s="8" r="AD694"/>
      <c s="8" r="AE694"/>
    </row>
    <row r="695">
      <c t="s" s="8" r="A695">
        <v>99</v>
      </c>
      <c t="str" s="8" r="B695">
        <f>hyperlink("https://confluence.oceanobservatories.org/display/instruments/ADCP","ADCP-PD0")</f>
        <v>ADCP-PD0</v>
      </c>
      <c t="s" s="8" r="C695">
        <v>4977</v>
      </c>
      <c t="s" s="50" r="D695">
        <v>4978</v>
      </c>
      <c t="str" s="8" r="E695">
        <v>watchdog_restart_occurred_boolean_int8_1</v>
      </c>
      <c s="8" r="F695">
        <f>countif(E$8:E$24379,E695) - 1</f>
        <v>0</v>
      </c>
      <c t="s" s="8" r="G695">
        <v>2680</v>
      </c>
      <c t="s" s="8" r="H695">
        <v>2627</v>
      </c>
      <c s="8" r="I695"/>
      <c s="8" r="J695">
        <v>1</v>
      </c>
      <c s="8" r="K695">
        <v>-99</v>
      </c>
      <c t="s" s="62" r="L695">
        <v>4979</v>
      </c>
      <c s="8" r="M695">
        <v>0</v>
      </c>
      <c s="8" r="N695"/>
      <c s="8" r="O695"/>
      <c s="8" r="P695"/>
      <c s="8" r="Q695"/>
      <c s="8" r="R695"/>
      <c s="8" r="S695"/>
      <c s="8" r="T695"/>
      <c s="8" r="U695"/>
      <c t="s" s="8" r="V695">
        <v>4961</v>
      </c>
      <c t="s" s="8" r="W695">
        <v>2553</v>
      </c>
      <c s="8" r="X695"/>
      <c s="8" r="Y695"/>
      <c s="8" r="Z695"/>
      <c s="8" r="AA695"/>
      <c s="8" r="AB695"/>
      <c s="8" r="AC695"/>
      <c s="8" r="AD695"/>
      <c s="8" r="AE695"/>
    </row>
    <row r="696">
      <c t="s" s="8" r="A696">
        <v>99</v>
      </c>
      <c t="str" s="8" r="B696">
        <f>hyperlink("https://confluence.oceanobservatories.org/display/instruments/ADCP","ADCP-PD0")</f>
        <v>ADCP-PD0</v>
      </c>
      <c t="s" s="8" r="C696">
        <v>4980</v>
      </c>
      <c t="s" s="50" r="D696">
        <v>4981</v>
      </c>
      <c t="str" s="8" r="E696">
        <v>battery_saver_power_boolean_int8_1</v>
      </c>
      <c s="8" r="F696">
        <f>countif(E$8:E$24379,E696) - 1</f>
        <v>0</v>
      </c>
      <c t="s" s="8" r="G696">
        <v>2680</v>
      </c>
      <c t="s" s="8" r="H696">
        <v>2627</v>
      </c>
      <c s="8" r="I696"/>
      <c s="8" r="J696">
        <v>1</v>
      </c>
      <c s="8" r="K696">
        <v>-99</v>
      </c>
      <c t="s" s="62" r="L696">
        <v>4982</v>
      </c>
      <c s="8" r="M696">
        <v>0</v>
      </c>
      <c s="8" r="N696"/>
      <c s="8" r="O696"/>
      <c s="8" r="P696"/>
      <c s="8" r="Q696"/>
      <c s="8" r="R696"/>
      <c s="8" r="S696"/>
      <c s="8" r="T696"/>
      <c s="8" r="U696"/>
      <c t="s" s="8" r="V696">
        <v>4961</v>
      </c>
      <c t="s" s="8" r="W696">
        <v>2553</v>
      </c>
      <c s="8" r="X696"/>
      <c s="8" r="Y696"/>
      <c s="8" r="Z696"/>
      <c s="8" r="AA696"/>
      <c s="8" r="AB696"/>
      <c s="8" r="AC696"/>
      <c s="8" r="AD696"/>
      <c s="8" r="AE696"/>
    </row>
    <row r="697">
      <c t="s" s="8" r="A697">
        <v>99</v>
      </c>
      <c t="str" s="8" r="B697">
        <f>hyperlink("https://confluence.oceanobservatories.org/display/instruments/ADCP","ADCP-PD0")</f>
        <v>ADCP-PD0</v>
      </c>
      <c t="s" s="8" r="C697">
        <v>4983</v>
      </c>
      <c t="s" s="50" r="D697">
        <v>4984</v>
      </c>
      <c t="str" s="8" r="E697">
        <v>pinging_boolean_int8_1</v>
      </c>
      <c s="8" r="F697">
        <f>countif(E$8:E$24379,E697) - 1</f>
        <v>0</v>
      </c>
      <c t="s" s="8" r="G697">
        <v>2680</v>
      </c>
      <c t="s" s="8" r="H697">
        <v>2627</v>
      </c>
      <c s="8" r="I697"/>
      <c s="8" r="J697">
        <v>1</v>
      </c>
      <c s="8" r="K697">
        <v>-99</v>
      </c>
      <c t="s" s="62" r="L697">
        <v>4985</v>
      </c>
      <c s="8" r="M697">
        <v>0</v>
      </c>
      <c s="8" r="N697"/>
      <c s="8" r="O697"/>
      <c s="8" r="P697"/>
      <c s="8" r="Q697"/>
      <c s="8" r="R697"/>
      <c s="8" r="S697"/>
      <c s="8" r="T697"/>
      <c s="8" r="U697"/>
      <c t="s" s="8" r="V697">
        <v>4961</v>
      </c>
      <c t="s" s="8" r="W697">
        <v>2553</v>
      </c>
      <c s="8" r="X697"/>
      <c s="8" r="Y697"/>
      <c s="8" r="Z697"/>
      <c s="8" r="AA697"/>
      <c s="8" r="AB697"/>
      <c s="8" r="AC697"/>
      <c s="8" r="AD697"/>
      <c s="8" r="AE697"/>
    </row>
    <row r="698">
      <c t="s" s="8" r="A698">
        <v>99</v>
      </c>
      <c t="str" s="8" r="B698">
        <f>hyperlink("https://confluence.oceanobservatories.org/display/instruments/ADCP","ADCP-PD0")</f>
        <v>ADCP-PD0</v>
      </c>
      <c t="s" s="8" r="C698">
        <v>4986</v>
      </c>
      <c t="s" s="50" r="D698">
        <v>4987</v>
      </c>
      <c t="str" s="8" r="E698">
        <v>cold_wakeup_occurred_boolean_int8_1</v>
      </c>
      <c s="8" r="F698">
        <f>countif(E$8:E$24379,E698) - 1</f>
        <v>0</v>
      </c>
      <c t="s" s="8" r="G698">
        <v>2680</v>
      </c>
      <c t="s" s="8" r="H698">
        <v>2627</v>
      </c>
      <c s="8" r="I698"/>
      <c s="8" r="J698">
        <v>1</v>
      </c>
      <c s="8" r="K698">
        <v>-99</v>
      </c>
      <c t="s" s="62" r="L698">
        <v>4988</v>
      </c>
      <c s="8" r="M698">
        <v>0</v>
      </c>
      <c s="8" r="N698"/>
      <c s="8" r="O698"/>
      <c s="8" r="P698"/>
      <c s="8" r="Q698"/>
      <c s="8" r="R698"/>
      <c s="8" r="S698"/>
      <c s="8" r="T698"/>
      <c s="8" r="U698"/>
      <c t="s" s="8" r="V698">
        <v>4961</v>
      </c>
      <c t="s" s="8" r="W698">
        <v>2553</v>
      </c>
      <c s="8" r="X698"/>
      <c s="8" r="Y698"/>
      <c s="8" r="Z698"/>
      <c s="8" r="AA698"/>
      <c s="8" r="AB698"/>
      <c s="8" r="AC698"/>
      <c s="8" r="AD698"/>
      <c s="8" r="AE698"/>
    </row>
    <row r="699">
      <c t="s" s="8" r="A699">
        <v>99</v>
      </c>
      <c t="str" s="8" r="B699">
        <f>hyperlink("https://confluence.oceanobservatories.org/display/instruments/ADCP","ADCP-PD0")</f>
        <v>ADCP-PD0</v>
      </c>
      <c t="s" s="8" r="C699">
        <v>4989</v>
      </c>
      <c t="s" s="50" r="D699">
        <v>4990</v>
      </c>
      <c t="str" s="8" r="E699">
        <v>unknown_wakeup_occurred_boolean_int8_1</v>
      </c>
      <c s="8" r="F699">
        <f>countif(E$8:E$24379,E699) - 1</f>
        <v>0</v>
      </c>
      <c t="s" s="8" r="G699">
        <v>2680</v>
      </c>
      <c t="s" s="8" r="H699">
        <v>2627</v>
      </c>
      <c s="8" r="I699"/>
      <c s="8" r="J699">
        <v>1</v>
      </c>
      <c s="8" r="K699">
        <v>-99</v>
      </c>
      <c t="s" s="62" r="L699">
        <v>4991</v>
      </c>
      <c s="8" r="M699">
        <v>0</v>
      </c>
      <c s="8" r="N699"/>
      <c s="8" r="O699"/>
      <c s="8" r="P699"/>
      <c s="8" r="Q699"/>
      <c s="8" r="R699"/>
      <c s="8" r="S699"/>
      <c s="8" r="T699"/>
      <c s="8" r="U699"/>
      <c t="s" s="8" r="V699">
        <v>4961</v>
      </c>
      <c t="s" s="8" r="W699">
        <v>2553</v>
      </c>
      <c s="8" r="X699"/>
      <c s="8" r="Y699"/>
      <c s="8" r="Z699"/>
      <c s="8" r="AA699"/>
      <c s="8" r="AB699"/>
      <c s="8" r="AC699"/>
      <c s="8" r="AD699"/>
      <c s="8" r="AE699"/>
    </row>
    <row r="700">
      <c t="s" s="8" r="A700">
        <v>99</v>
      </c>
      <c t="str" s="8" r="B700">
        <f>hyperlink("https://confluence.oceanobservatories.org/display/instruments/ADCP","ADCP-PD0")</f>
        <v>ADCP-PD0</v>
      </c>
      <c t="s" s="8" r="C700">
        <v>4992</v>
      </c>
      <c t="s" s="50" r="D700">
        <v>4993</v>
      </c>
      <c t="str" s="8" r="E700">
        <v>clock_read_error_boolean_int8_1</v>
      </c>
      <c s="8" r="F700">
        <f>countif(E$8:E$24379,E700) - 1</f>
        <v>0</v>
      </c>
      <c t="s" s="8" r="G700">
        <v>2680</v>
      </c>
      <c t="s" s="8" r="H700">
        <v>2627</v>
      </c>
      <c s="8" r="I700"/>
      <c s="8" r="J700">
        <v>1</v>
      </c>
      <c s="8" r="K700">
        <v>-99</v>
      </c>
      <c t="s" s="62" r="L700">
        <v>4994</v>
      </c>
      <c s="8" r="M700">
        <v>0</v>
      </c>
      <c s="8" r="N700"/>
      <c s="8" r="O700"/>
      <c s="8" r="P700"/>
      <c s="8" r="Q700"/>
      <c s="8" r="R700"/>
      <c s="8" r="S700"/>
      <c s="8" r="T700"/>
      <c s="8" r="U700"/>
      <c t="s" s="8" r="V700">
        <v>4961</v>
      </c>
      <c t="s" s="8" r="W700">
        <v>2553</v>
      </c>
      <c s="8" r="X700"/>
      <c s="8" r="Y700"/>
      <c s="8" r="Z700"/>
      <c s="8" r="AA700"/>
      <c s="8" r="AB700"/>
      <c s="8" r="AC700"/>
      <c s="8" r="AD700"/>
      <c s="8" r="AE700"/>
    </row>
    <row r="701">
      <c t="s" s="8" r="A701">
        <v>99</v>
      </c>
      <c t="str" s="8" r="B701">
        <f>hyperlink("https://confluence.oceanobservatories.org/display/instruments/ADCP","ADCP-PD0")</f>
        <v>ADCP-PD0</v>
      </c>
      <c t="s" s="8" r="C701">
        <v>4995</v>
      </c>
      <c t="s" s="50" r="D701">
        <v>4996</v>
      </c>
      <c t="str" s="8" r="E701">
        <v>unexpected_alarm_boolean_int8_1</v>
      </c>
      <c s="8" r="F701">
        <f>countif(E$8:E$24379,E701) - 1</f>
        <v>0</v>
      </c>
      <c t="s" s="8" r="G701">
        <v>2680</v>
      </c>
      <c t="s" s="8" r="H701">
        <v>2627</v>
      </c>
      <c s="8" r="I701"/>
      <c s="8" r="J701">
        <v>1</v>
      </c>
      <c s="8" r="K701">
        <v>-99</v>
      </c>
      <c t="s" s="62" r="L701">
        <v>4997</v>
      </c>
      <c s="8" r="M701">
        <v>0</v>
      </c>
      <c s="8" r="N701"/>
      <c s="8" r="O701"/>
      <c s="8" r="P701"/>
      <c s="8" r="Q701"/>
      <c s="8" r="R701"/>
      <c s="8" r="S701"/>
      <c s="8" r="T701"/>
      <c s="8" r="U701"/>
      <c t="s" s="8" r="V701">
        <v>4961</v>
      </c>
      <c t="s" s="8" r="W701">
        <v>2553</v>
      </c>
      <c s="8" r="X701"/>
      <c s="8" r="Y701"/>
      <c s="8" r="Z701"/>
      <c s="8" r="AA701"/>
      <c s="8" r="AB701"/>
      <c s="8" r="AC701"/>
      <c s="8" r="AD701"/>
      <c s="8" r="AE701"/>
    </row>
    <row r="702">
      <c t="s" s="8" r="A702">
        <v>99</v>
      </c>
      <c t="str" s="8" r="B702">
        <f>hyperlink("https://confluence.oceanobservatories.org/display/instruments/ADCP","ADCP-PD0")</f>
        <v>ADCP-PD0</v>
      </c>
      <c t="s" s="8" r="C702">
        <v>4998</v>
      </c>
      <c t="s" s="50" r="D702">
        <v>4999</v>
      </c>
      <c t="str" s="8" r="E702">
        <v>clock_jump_forward_boolean_int8_1</v>
      </c>
      <c s="8" r="F702">
        <f>countif(E$8:E$24379,E702) - 1</f>
        <v>0</v>
      </c>
      <c t="s" s="8" r="G702">
        <v>2680</v>
      </c>
      <c t="s" s="8" r="H702">
        <v>2627</v>
      </c>
      <c s="8" r="I702"/>
      <c s="8" r="J702">
        <v>1</v>
      </c>
      <c s="8" r="K702">
        <v>-99</v>
      </c>
      <c t="s" s="62" r="L702">
        <v>5000</v>
      </c>
      <c s="8" r="M702">
        <v>0</v>
      </c>
      <c s="8" r="N702"/>
      <c s="8" r="O702"/>
      <c s="8" r="P702"/>
      <c s="8" r="Q702"/>
      <c s="8" r="R702"/>
      <c s="8" r="S702"/>
      <c s="8" r="T702"/>
      <c s="8" r="U702"/>
      <c t="s" s="8" r="V702">
        <v>4961</v>
      </c>
      <c t="s" s="8" r="W702">
        <v>2553</v>
      </c>
      <c s="8" r="X702"/>
      <c s="8" r="Y702"/>
      <c s="8" r="Z702"/>
      <c s="8" r="AA702"/>
      <c s="8" r="AB702"/>
      <c s="8" r="AC702"/>
      <c s="8" r="AD702"/>
      <c s="8" r="AE702"/>
    </row>
    <row r="703">
      <c t="s" s="8" r="A703">
        <v>99</v>
      </c>
      <c t="str" s="8" r="B703">
        <f>hyperlink("https://confluence.oceanobservatories.org/display/instruments/ADCP","ADCP-PD0")</f>
        <v>ADCP-PD0</v>
      </c>
      <c t="s" s="8" r="C703">
        <v>5001</v>
      </c>
      <c t="s" s="50" r="D703">
        <v>5002</v>
      </c>
      <c t="str" s="8" r="E703">
        <v>clock_jump_backward_boolean_int8_1</v>
      </c>
      <c s="8" r="F703">
        <f>countif(E$8:E$24379,E703) - 1</f>
        <v>0</v>
      </c>
      <c t="s" s="8" r="G703">
        <v>2680</v>
      </c>
      <c t="s" s="8" r="H703">
        <v>2627</v>
      </c>
      <c s="8" r="I703"/>
      <c s="8" r="J703">
        <v>1</v>
      </c>
      <c s="8" r="K703">
        <v>-99</v>
      </c>
      <c t="s" s="62" r="L703">
        <v>5003</v>
      </c>
      <c s="8" r="M703">
        <v>0</v>
      </c>
      <c s="8" r="N703"/>
      <c s="8" r="O703"/>
      <c s="8" r="P703"/>
      <c s="8" r="Q703"/>
      <c s="8" r="R703"/>
      <c s="8" r="S703"/>
      <c s="8" r="T703"/>
      <c s="8" r="U703"/>
      <c t="s" s="8" r="V703">
        <v>4961</v>
      </c>
      <c t="s" s="8" r="W703">
        <v>2553</v>
      </c>
      <c s="8" r="X703"/>
      <c s="8" r="Y703"/>
      <c s="8" r="Z703"/>
      <c s="8" r="AA703"/>
      <c s="8" r="AB703"/>
      <c s="8" r="AC703"/>
      <c s="8" r="AD703"/>
      <c s="8" r="AE703"/>
    </row>
    <row r="704">
      <c t="s" s="8" r="A704">
        <v>99</v>
      </c>
      <c t="str" s="8" r="B704">
        <f>hyperlink("https://confluence.oceanobservatories.org/display/instruments/ADCP","ADCP-PD0")</f>
        <v>ADCP-PD0</v>
      </c>
      <c t="s" s="8" r="C704">
        <v>5004</v>
      </c>
      <c t="s" s="50" r="D704">
        <v>5005</v>
      </c>
      <c t="str" s="8" r="E704">
        <v>power_fail_boolean_int8_1</v>
      </c>
      <c s="8" r="F704">
        <f>countif(E$8:E$24379,E704) - 1</f>
        <v>0</v>
      </c>
      <c t="s" s="8" r="G704">
        <v>2680</v>
      </c>
      <c t="s" s="8" r="H704">
        <v>2627</v>
      </c>
      <c s="8" r="I704"/>
      <c s="8" r="J704">
        <v>1</v>
      </c>
      <c s="8" r="K704">
        <v>-99</v>
      </c>
      <c t="s" s="62" r="L704">
        <v>5006</v>
      </c>
      <c s="8" r="M704">
        <v>0</v>
      </c>
      <c s="8" r="N704"/>
      <c s="8" r="O704"/>
      <c s="8" r="P704"/>
      <c s="8" r="Q704"/>
      <c s="8" r="R704"/>
      <c s="8" r="S704"/>
      <c s="8" r="T704"/>
      <c s="8" r="U704"/>
      <c t="s" s="8" r="V704">
        <v>4961</v>
      </c>
      <c t="s" s="8" r="W704">
        <v>2553</v>
      </c>
      <c s="8" r="X704"/>
      <c s="8" r="Y704"/>
      <c s="8" r="Z704"/>
      <c s="8" r="AA704"/>
      <c s="8" r="AB704"/>
      <c s="8" r="AC704"/>
      <c s="8" r="AD704"/>
      <c s="8" r="AE704"/>
    </row>
    <row r="705">
      <c t="s" s="8" r="A705">
        <v>99</v>
      </c>
      <c t="str" s="8" r="B705">
        <f>hyperlink("https://confluence.oceanobservatories.org/display/instruments/ADCP","ADCP-PD0")</f>
        <v>ADCP-PD0</v>
      </c>
      <c t="s" s="8" r="C705">
        <v>5007</v>
      </c>
      <c t="s" s="50" r="D705">
        <v>5008</v>
      </c>
      <c t="str" s="8" r="E705">
        <v>spurious_dsp_interrupt_boolean_int8_1</v>
      </c>
      <c s="8" r="F705">
        <f>countif(E$8:E$24379,E705) - 1</f>
        <v>0</v>
      </c>
      <c t="s" s="8" r="G705">
        <v>2680</v>
      </c>
      <c t="s" s="8" r="H705">
        <v>2627</v>
      </c>
      <c s="8" r="I705"/>
      <c s="8" r="J705">
        <v>1</v>
      </c>
      <c s="8" r="K705">
        <v>-99</v>
      </c>
      <c t="s" s="62" r="L705">
        <v>5009</v>
      </c>
      <c s="8" r="M705">
        <v>0</v>
      </c>
      <c s="8" r="N705"/>
      <c s="8" r="O705"/>
      <c s="8" r="P705"/>
      <c s="8" r="Q705"/>
      <c s="8" r="R705"/>
      <c s="8" r="S705"/>
      <c s="8" r="T705"/>
      <c s="8" r="U705"/>
      <c t="s" s="8" r="V705">
        <v>4961</v>
      </c>
      <c t="s" s="8" r="W705">
        <v>2553</v>
      </c>
      <c s="8" r="X705"/>
      <c s="8" r="Y705"/>
      <c s="8" r="Z705"/>
      <c s="8" r="AA705"/>
      <c s="8" r="AB705"/>
      <c s="8" r="AC705"/>
      <c s="8" r="AD705"/>
      <c s="8" r="AE705"/>
    </row>
    <row r="706">
      <c t="s" s="8" r="A706">
        <v>99</v>
      </c>
      <c t="str" s="8" r="B706">
        <f>hyperlink("https://confluence.oceanobservatories.org/display/instruments/ADCP","ADCP-PD0")</f>
        <v>ADCP-PD0</v>
      </c>
      <c t="s" s="8" r="C706">
        <v>5010</v>
      </c>
      <c t="s" s="50" r="D706">
        <v>5011</v>
      </c>
      <c t="str" s="8" r="E706">
        <v>spurious_uart_interrupt_boolean_int8_1</v>
      </c>
      <c s="8" r="F706">
        <f>countif(E$8:E$24379,E706) - 1</f>
        <v>0</v>
      </c>
      <c t="s" s="8" r="G706">
        <v>2680</v>
      </c>
      <c t="s" s="8" r="H706">
        <v>2627</v>
      </c>
      <c s="8" r="I706"/>
      <c s="8" r="J706">
        <v>1</v>
      </c>
      <c s="8" r="K706">
        <v>-99</v>
      </c>
      <c t="s" s="62" r="L706">
        <v>5012</v>
      </c>
      <c s="8" r="M706">
        <v>0</v>
      </c>
      <c s="8" r="N706"/>
      <c s="8" r="O706"/>
      <c s="8" r="P706"/>
      <c s="8" r="Q706"/>
      <c s="8" r="R706"/>
      <c s="8" r="S706"/>
      <c s="8" r="T706"/>
      <c s="8" r="U706"/>
      <c t="s" s="8" r="V706">
        <v>4961</v>
      </c>
      <c t="s" s="8" r="W706">
        <v>2553</v>
      </c>
      <c s="8" r="X706"/>
      <c s="8" r="Y706"/>
      <c s="8" r="Z706"/>
      <c s="8" r="AA706"/>
      <c s="8" r="AB706"/>
      <c s="8" r="AC706"/>
      <c s="8" r="AD706"/>
      <c s="8" r="AE706"/>
    </row>
    <row r="707">
      <c t="s" s="8" r="A707">
        <v>99</v>
      </c>
      <c t="str" s="8" r="B707">
        <f>hyperlink("https://confluence.oceanobservatories.org/display/instruments/ADCP","ADCP-PD0")</f>
        <v>ADCP-PD0</v>
      </c>
      <c t="s" s="8" r="C707">
        <v>5013</v>
      </c>
      <c t="s" s="50" r="D707">
        <v>5014</v>
      </c>
      <c t="str" s="8" r="E707">
        <v>spurious_clock_interrupt_boolean_int8_1</v>
      </c>
      <c s="8" r="F707">
        <f>countif(E$8:E$24379,E707) - 1</f>
        <v>0</v>
      </c>
      <c t="s" s="8" r="G707">
        <v>2680</v>
      </c>
      <c t="s" s="8" r="H707">
        <v>2627</v>
      </c>
      <c s="8" r="I707"/>
      <c s="8" r="J707">
        <v>1</v>
      </c>
      <c s="8" r="K707">
        <v>-99</v>
      </c>
      <c t="s" s="62" r="L707">
        <v>5015</v>
      </c>
      <c s="8" r="M707">
        <v>0</v>
      </c>
      <c s="8" r="N707"/>
      <c s="8" r="O707"/>
      <c s="8" r="P707"/>
      <c s="8" r="Q707"/>
      <c s="8" r="R707"/>
      <c s="8" r="S707"/>
      <c s="8" r="T707"/>
      <c s="8" r="U707"/>
      <c t="s" s="8" r="V707">
        <v>4961</v>
      </c>
      <c t="s" s="8" r="W707">
        <v>2553</v>
      </c>
      <c s="8" r="X707"/>
      <c s="8" r="Y707"/>
      <c s="8" r="Z707"/>
      <c s="8" r="AA707"/>
      <c s="8" r="AB707"/>
      <c s="8" r="AC707"/>
      <c s="8" r="AD707"/>
      <c s="8" r="AE707"/>
    </row>
    <row r="708">
      <c t="s" s="8" r="A708">
        <v>99</v>
      </c>
      <c t="str" s="8" r="B708">
        <f>hyperlink("https://confluence.oceanobservatories.org/display/instruments/ADCP","ADCP-PD0")</f>
        <v>ADCP-PD0</v>
      </c>
      <c t="s" s="8" r="C708">
        <v>5016</v>
      </c>
      <c t="s" s="50" r="D708">
        <v>5017</v>
      </c>
      <c t="str" s="8" r="E708">
        <v>level_7_interrupt_boolean_int8_1</v>
      </c>
      <c s="8" r="F708">
        <f>countif(E$8:E$24379,E708) - 1</f>
        <v>0</v>
      </c>
      <c t="s" s="8" r="G708">
        <v>2680</v>
      </c>
      <c t="s" s="8" r="H708">
        <v>2627</v>
      </c>
      <c s="8" r="I708"/>
      <c s="8" r="J708">
        <v>1</v>
      </c>
      <c s="8" r="K708">
        <v>-99</v>
      </c>
      <c t="s" s="62" r="L708">
        <v>5018</v>
      </c>
      <c s="8" r="M708">
        <v>0</v>
      </c>
      <c s="8" r="N708"/>
      <c s="8" r="O708"/>
      <c s="8" r="P708"/>
      <c s="8" r="Q708"/>
      <c s="8" r="R708"/>
      <c s="8" r="S708"/>
      <c s="8" r="T708"/>
      <c s="8" r="U708"/>
      <c t="s" s="8" r="V708">
        <v>4961</v>
      </c>
      <c t="s" s="8" r="W708">
        <v>2553</v>
      </c>
      <c s="8" r="X708"/>
      <c s="8" r="Y708"/>
      <c s="8" r="Z708"/>
      <c s="8" r="AA708"/>
      <c s="8" r="AB708"/>
      <c s="8" r="AC708"/>
      <c s="8" r="AD708"/>
      <c s="8" r="AE708"/>
    </row>
    <row r="709">
      <c t="s" s="8" r="A709">
        <v>99</v>
      </c>
      <c t="str" s="8" r="B709">
        <f>hyperlink("https://confluence.oceanobservatories.org/display/instruments/ADCP","ADCP-PD0")</f>
        <v>ADCP-PD0</v>
      </c>
      <c t="s" s="8" r="C709">
        <v>2554</v>
      </c>
      <c t="s" s="50" r="D709">
        <v>5019</v>
      </c>
      <c t="str" s="8" r="E709">
        <v>pressure_quantity_uint32_daPa</v>
      </c>
      <c s="8" r="F709">
        <f>countif(E$8:E$24379,E709) - 1</f>
        <v>0</v>
      </c>
      <c t="s" s="8" r="G709">
        <v>2547</v>
      </c>
      <c t="s" s="8" r="H709">
        <v>4572</v>
      </c>
      <c s="8" r="I709"/>
      <c t="s" s="8" r="J709">
        <v>5020</v>
      </c>
      <c s="8" r="K709">
        <v>0</v>
      </c>
      <c t="s" s="62" r="L709">
        <v>5021</v>
      </c>
      <c s="8" r="M709">
        <v>0</v>
      </c>
      <c s="8" r="N709"/>
      <c s="8" r="O709"/>
      <c s="8" r="P709"/>
      <c s="8" r="Q709"/>
      <c s="8" r="R709"/>
      <c s="8" r="S709"/>
      <c s="8" r="T709"/>
      <c s="8" r="U709"/>
      <c t="s" s="8" r="V709">
        <v>5022</v>
      </c>
      <c t="s" s="8" r="W709">
        <v>2553</v>
      </c>
      <c s="8" r="X709"/>
      <c s="8" r="Y709"/>
      <c s="8" r="Z709"/>
      <c s="8" r="AA709"/>
      <c s="8" r="AB709"/>
      <c s="8" r="AC709"/>
      <c s="8" r="AD709"/>
      <c s="8" r="AE709"/>
    </row>
    <row r="710">
      <c t="s" s="8" r="A710">
        <v>99</v>
      </c>
      <c t="str" s="8" r="B710">
        <f>hyperlink("https://confluence.oceanobservatories.org/display/instruments/ADCP","ADCP-PD0")</f>
        <v>ADCP-PD0</v>
      </c>
      <c t="s" s="8" r="C710">
        <v>5023</v>
      </c>
      <c t="s" s="50" r="D710">
        <v>5024</v>
      </c>
      <c t="str" s="8" r="E710">
        <v>pressure_variance_quantity_uint32_daPa</v>
      </c>
      <c s="8" r="F710">
        <f>countif(E$8:E$24379,E710) - 1</f>
        <v>0</v>
      </c>
      <c t="s" s="8" r="G710">
        <v>2547</v>
      </c>
      <c t="s" s="8" r="H710">
        <v>4572</v>
      </c>
      <c s="8" r="I710"/>
      <c t="s" s="8" r="J710">
        <v>5020</v>
      </c>
      <c s="8" r="K710">
        <v>0</v>
      </c>
      <c t="s" s="62" r="L710">
        <v>5025</v>
      </c>
      <c s="8" r="M710">
        <v>0</v>
      </c>
      <c s="8" r="N710"/>
      <c s="8" r="O710"/>
      <c s="8" r="P710"/>
      <c s="8" r="Q710"/>
      <c s="8" r="R710"/>
      <c s="8" r="S710"/>
      <c s="8" r="T710"/>
      <c s="8" r="U710"/>
      <c t="s" s="8" r="V710">
        <v>5026</v>
      </c>
      <c t="s" s="8" r="W710">
        <v>2553</v>
      </c>
      <c s="8" r="X710"/>
      <c s="8" r="Y710"/>
      <c s="8" r="Z710"/>
      <c s="8" r="AA710"/>
      <c s="8" r="AB710"/>
      <c s="8" r="AC710"/>
      <c s="8" r="AD710"/>
      <c s="8" r="AE710"/>
    </row>
    <row r="711">
      <c t="s" s="8" r="A711">
        <v>99</v>
      </c>
      <c t="str" s="8" r="B711">
        <f>hyperlink("https://confluence.oceanobservatories.org/display/instruments/ADCP","ADCP-PD0")</f>
        <v>ADCP-PD0</v>
      </c>
      <c t="s" s="8" r="C711">
        <v>5027</v>
      </c>
      <c t="s" s="50" r="D711">
        <v>5028</v>
      </c>
      <c t="str" s="8" r="E711">
        <v>velocity_data_id_quantity_uint16_1</v>
      </c>
      <c s="8" r="F711">
        <f>countif(E$8:E$24379,E711) - 1</f>
        <v>0</v>
      </c>
      <c t="s" s="8" r="G711">
        <v>2547</v>
      </c>
      <c t="s" s="8" r="H711">
        <v>2676</v>
      </c>
      <c s="8" r="I711"/>
      <c s="8" r="J711">
        <v>1</v>
      </c>
      <c s="8" r="K711">
        <v>65535</v>
      </c>
      <c t="s" s="62" r="L711">
        <v>5029</v>
      </c>
      <c s="8" r="M711">
        <v>0</v>
      </c>
      <c s="8" r="N711"/>
      <c s="8" r="O711"/>
      <c s="8" r="P711"/>
      <c s="8" r="Q711"/>
      <c s="8" r="R711"/>
      <c s="8" r="S711"/>
      <c s="8" r="T711"/>
      <c s="8" r="U711"/>
      <c t="s" s="8" r="V711">
        <v>5030</v>
      </c>
      <c t="s" s="8" r="W711">
        <v>2553</v>
      </c>
      <c s="8" r="X711"/>
      <c s="8" r="Y711"/>
      <c s="8" r="Z711"/>
      <c s="8" r="AA711"/>
      <c s="8" r="AB711"/>
      <c s="8" r="AC711"/>
      <c s="8" r="AD711"/>
      <c s="8" r="AE711"/>
    </row>
    <row r="712">
      <c t="s" s="8" r="A712">
        <v>99</v>
      </c>
      <c t="str" s="8" r="B712">
        <f>hyperlink("https://confluence.oceanobservatories.org/display/instruments/ADCP","ADCP-PD0")</f>
        <v>ADCP-PD0</v>
      </c>
      <c t="s" s="8" r="C712">
        <v>5031</v>
      </c>
      <c t="s" s="50" r="D712">
        <v>5032</v>
      </c>
      <c t="str" s="8" r="E712">
        <v>water_velocity_east_array_quantity_int16_mm_s_1</v>
      </c>
      <c s="8" r="F712">
        <f>countif(E$8:E$24379,E712) - 1</f>
        <v>0</v>
      </c>
      <c t="s" s="8" r="G712">
        <v>2615</v>
      </c>
      <c t="s" s="8" r="H712">
        <v>2939</v>
      </c>
      <c s="8" r="I712"/>
      <c t="s" s="8" r="J712">
        <v>4010</v>
      </c>
      <c s="8" r="K712">
        <v>-32768</v>
      </c>
      <c t="s" s="62" r="L712">
        <v>5033</v>
      </c>
      <c s="8" r="M712">
        <v>0</v>
      </c>
      <c s="8" r="N712"/>
      <c s="8" r="O712"/>
      <c s="8" r="P712"/>
      <c s="8" r="Q712"/>
      <c t="s" s="8" r="R712">
        <v>5034</v>
      </c>
      <c t="s" s="8" r="S712">
        <v>5035</v>
      </c>
      <c t="s" s="8" r="T712">
        <v>5036</v>
      </c>
      <c s="8" r="U712"/>
      <c t="s" s="8" r="V712">
        <v>5037</v>
      </c>
      <c t="s" s="8" r="W712">
        <v>2553</v>
      </c>
      <c s="8" r="X712"/>
      <c s="8" r="Y712"/>
      <c s="8" r="Z712"/>
      <c s="8" r="AA712"/>
      <c s="8" r="AB712"/>
      <c s="8" r="AC712"/>
      <c s="8" r="AD712"/>
      <c s="8" r="AE712"/>
    </row>
    <row r="713">
      <c t="s" s="8" r="A713">
        <v>99</v>
      </c>
      <c t="str" s="8" r="B713">
        <f>hyperlink("https://confluence.oceanobservatories.org/display/instruments/ADCP","ADCP-PD0")</f>
        <v>ADCP-PD0</v>
      </c>
      <c t="s" s="8" r="C713">
        <v>5038</v>
      </c>
      <c t="s" s="50" r="D713">
        <v>5039</v>
      </c>
      <c t="str" s="8" r="E713">
        <v>water_velocity_north_array_quantity_int16_mm_s_1</v>
      </c>
      <c s="8" r="F713">
        <f>countif(E$8:E$24379,E713) - 1</f>
        <v>0</v>
      </c>
      <c t="s" s="8" r="G713">
        <v>2615</v>
      </c>
      <c t="s" s="8" r="H713">
        <v>2939</v>
      </c>
      <c s="8" r="I713"/>
      <c t="s" s="8" r="J713">
        <v>4010</v>
      </c>
      <c s="8" r="K713">
        <v>-32768</v>
      </c>
      <c t="s" s="62" r="L713">
        <v>5040</v>
      </c>
      <c s="8" r="M713">
        <v>0</v>
      </c>
      <c s="8" r="N713"/>
      <c s="8" r="O713"/>
      <c s="8" r="P713"/>
      <c s="8" r="Q713"/>
      <c t="s" s="8" r="R713">
        <v>5041</v>
      </c>
      <c t="s" s="8" r="S713">
        <v>5042</v>
      </c>
      <c t="s" s="8" r="T713">
        <v>5043</v>
      </c>
      <c s="8" r="U713"/>
      <c t="s" s="8" r="V713">
        <v>5044</v>
      </c>
      <c t="s" s="8" r="W713">
        <v>2553</v>
      </c>
      <c s="8" r="X713"/>
      <c s="8" r="Y713"/>
      <c s="8" r="Z713"/>
      <c s="8" r="AA713"/>
      <c s="8" r="AB713"/>
      <c s="8" r="AC713"/>
      <c s="8" r="AD713"/>
      <c s="8" r="AE713"/>
    </row>
    <row r="714">
      <c t="s" s="8" r="A714">
        <v>99</v>
      </c>
      <c t="str" s="8" r="B714">
        <f>hyperlink("https://confluence.oceanobservatories.org/display/instruments/ADCP","ADCP-PD0")</f>
        <v>ADCP-PD0</v>
      </c>
      <c t="s" s="8" r="C714">
        <v>5045</v>
      </c>
      <c t="s" s="50" r="D714">
        <v>5046</v>
      </c>
      <c t="str" s="8" r="E714">
        <v>water_velocity_up_array_quantity_int16_mm_s_1</v>
      </c>
      <c s="8" r="F714">
        <f>countif(E$8:E$24379,E714) - 1</f>
        <v>0</v>
      </c>
      <c t="s" s="8" r="G714">
        <v>2615</v>
      </c>
      <c t="s" s="8" r="H714">
        <v>2939</v>
      </c>
      <c s="8" r="I714"/>
      <c t="s" s="8" r="J714">
        <v>4010</v>
      </c>
      <c s="8" r="K714">
        <v>-32768</v>
      </c>
      <c t="s" s="62" r="L714">
        <v>5047</v>
      </c>
      <c s="8" r="M714">
        <v>0</v>
      </c>
      <c s="8" r="N714"/>
      <c s="8" r="O714"/>
      <c s="8" r="P714"/>
      <c s="8" r="Q714"/>
      <c t="s" s="8" r="R714">
        <v>5048</v>
      </c>
      <c t="s" s="8" r="S714">
        <v>5049</v>
      </c>
      <c t="s" s="8" r="T714">
        <v>5050</v>
      </c>
      <c s="8" r="U714"/>
      <c t="s" s="8" r="V714">
        <v>5051</v>
      </c>
      <c t="s" s="8" r="W714">
        <v>2553</v>
      </c>
      <c s="8" r="X714"/>
      <c s="8" r="Y714"/>
      <c s="8" r="Z714"/>
      <c s="8" r="AA714"/>
      <c s="8" r="AB714"/>
      <c s="8" r="AC714"/>
      <c s="8" r="AD714"/>
      <c s="8" r="AE714"/>
    </row>
    <row r="715">
      <c t="s" s="8" r="A715">
        <v>99</v>
      </c>
      <c t="str" s="8" r="B715">
        <f>hyperlink("https://confluence.oceanobservatories.org/display/instruments/ADCP","ADCP-PD0")</f>
        <v>ADCP-PD0</v>
      </c>
      <c t="s" s="8" r="C715">
        <v>5052</v>
      </c>
      <c t="s" s="50" r="D715">
        <v>5053</v>
      </c>
      <c t="str" s="8" r="E715">
        <v>error_velocity_array_quantity_int16_mm_s_1</v>
      </c>
      <c s="8" r="F715">
        <f>countif(E$8:E$24379,E715) - 1</f>
        <v>0</v>
      </c>
      <c t="s" s="8" r="G715">
        <v>2615</v>
      </c>
      <c t="s" s="8" r="H715">
        <v>2939</v>
      </c>
      <c s="8" r="I715"/>
      <c t="s" s="8" r="J715">
        <v>4010</v>
      </c>
      <c s="8" r="K715">
        <v>-32768</v>
      </c>
      <c t="s" s="62" r="L715">
        <v>5054</v>
      </c>
      <c s="8" r="M715">
        <v>0</v>
      </c>
      <c s="8" r="N715"/>
      <c s="8" r="O715"/>
      <c s="8" r="P715"/>
      <c s="8" r="Q715"/>
      <c t="s" s="8" r="R715">
        <v>5055</v>
      </c>
      <c s="8" r="S715"/>
      <c t="s" s="8" r="T715">
        <v>5056</v>
      </c>
      <c s="8" r="U715"/>
      <c t="s" s="8" r="V715">
        <v>5057</v>
      </c>
      <c t="s" s="8" r="W715">
        <v>2553</v>
      </c>
      <c s="8" r="X715"/>
      <c s="8" r="Y715"/>
      <c s="8" r="Z715"/>
      <c s="8" r="AA715"/>
      <c s="8" r="AB715"/>
      <c s="8" r="AC715"/>
      <c s="8" r="AD715"/>
      <c s="8" r="AE715"/>
    </row>
    <row r="716">
      <c t="s" s="8" r="A716">
        <v>99</v>
      </c>
      <c t="str" s="8" r="B716">
        <f>hyperlink("https://confluence.oceanobservatories.org/display/instruments/ADCP","ADCP-PD0")</f>
        <v>ADCP-PD0</v>
      </c>
      <c t="s" s="8" r="C716">
        <v>5058</v>
      </c>
      <c t="s" s="50" r="D716">
        <v>5059</v>
      </c>
      <c t="str" s="8" r="E716">
        <v>correlation_magnitude_id_quantity_uint16_1</v>
      </c>
      <c s="8" r="F716">
        <f>countif(E$8:E$24379,E716) - 1</f>
        <v>0</v>
      </c>
      <c t="s" s="8" r="G716">
        <v>2547</v>
      </c>
      <c t="s" s="8" r="H716">
        <v>2676</v>
      </c>
      <c s="8" r="I716"/>
      <c s="8" r="J716">
        <v>1</v>
      </c>
      <c s="8" r="K716">
        <v>65535</v>
      </c>
      <c t="s" s="62" r="L716">
        <v>5060</v>
      </c>
      <c s="8" r="M716">
        <v>0</v>
      </c>
      <c s="8" r="N716"/>
      <c s="8" r="O716"/>
      <c s="8" r="P716"/>
      <c s="8" r="Q716"/>
      <c s="8" r="R716"/>
      <c s="8" r="S716"/>
      <c s="8" r="T716"/>
      <c s="8" r="U716"/>
      <c t="s" s="8" r="V716">
        <v>5061</v>
      </c>
      <c t="s" s="8" r="W716">
        <v>2553</v>
      </c>
      <c s="8" r="X716"/>
      <c s="8" r="Y716"/>
      <c s="8" r="Z716"/>
      <c s="8" r="AA716"/>
      <c s="8" r="AB716"/>
      <c s="8" r="AC716"/>
      <c s="8" r="AD716"/>
      <c s="8" r="AE716"/>
    </row>
    <row r="717">
      <c t="s" s="8" r="A717">
        <v>99</v>
      </c>
      <c t="str" s="8" r="B717">
        <f>hyperlink("https://confluence.oceanobservatories.org/display/instruments/ADCP","ADCP-PD0")</f>
        <v>ADCP-PD0</v>
      </c>
      <c t="s" s="8" r="C717">
        <v>5062</v>
      </c>
      <c t="s" s="50" r="D717">
        <v>5063</v>
      </c>
      <c t="str" s="8" r="E717">
        <v>correlation_magnitude_beam1_array_quantity_uint8_1</v>
      </c>
      <c s="8" r="F717">
        <f>countif(E$8:E$24379,E717) - 1</f>
        <v>0</v>
      </c>
      <c t="s" s="8" r="G717">
        <v>2615</v>
      </c>
      <c t="s" s="8" r="H717">
        <v>4534</v>
      </c>
      <c s="8" r="I717"/>
      <c s="8" r="J717">
        <v>1</v>
      </c>
      <c s="8" r="K717">
        <v>0</v>
      </c>
      <c t="s" s="62" r="L717">
        <v>5064</v>
      </c>
      <c s="8" r="M717">
        <v>0</v>
      </c>
      <c s="8" r="N717"/>
      <c s="8" r="O717"/>
      <c s="8" r="P717"/>
      <c s="8" r="Q717"/>
      <c s="8" r="R717"/>
      <c s="8" r="S717"/>
      <c s="8" r="T717"/>
      <c s="8" r="U717"/>
      <c t="s" s="8" r="V717">
        <v>5065</v>
      </c>
      <c t="s" s="8" r="W717">
        <v>2553</v>
      </c>
      <c s="8" r="X717"/>
      <c s="8" r="Y717"/>
      <c s="8" r="Z717"/>
      <c s="8" r="AA717"/>
      <c s="8" r="AB717"/>
      <c s="8" r="AC717"/>
      <c s="8" r="AD717"/>
      <c s="8" r="AE717"/>
    </row>
    <row r="718">
      <c t="s" s="8" r="A718">
        <v>99</v>
      </c>
      <c t="str" s="8" r="B718">
        <f>hyperlink("https://confluence.oceanobservatories.org/display/instruments/ADCP","ADCP-PD0")</f>
        <v>ADCP-PD0</v>
      </c>
      <c t="s" s="8" r="C718">
        <v>5066</v>
      </c>
      <c t="s" s="50" r="D718">
        <v>5067</v>
      </c>
      <c t="str" s="8" r="E718">
        <v>correlation_magnitude_beam2_array_quantity_uint8_1</v>
      </c>
      <c s="8" r="F718">
        <f>countif(E$8:E$24379,E718) - 1</f>
        <v>0</v>
      </c>
      <c t="s" s="8" r="G718">
        <v>2615</v>
      </c>
      <c t="s" s="8" r="H718">
        <v>4534</v>
      </c>
      <c s="8" r="I718"/>
      <c s="8" r="J718">
        <v>1</v>
      </c>
      <c s="8" r="K718">
        <v>0</v>
      </c>
      <c t="s" s="62" r="L718">
        <v>5068</v>
      </c>
      <c s="8" r="M718">
        <v>0</v>
      </c>
      <c s="8" r="N718"/>
      <c s="8" r="O718"/>
      <c s="8" r="P718"/>
      <c s="8" r="Q718"/>
      <c s="8" r="R718"/>
      <c s="8" r="S718"/>
      <c s="8" r="T718"/>
      <c s="8" r="U718"/>
      <c t="s" s="8" r="V718">
        <v>5065</v>
      </c>
      <c t="s" s="8" r="W718">
        <v>2553</v>
      </c>
      <c s="8" r="X718"/>
      <c s="8" r="Y718"/>
      <c s="8" r="Z718"/>
      <c s="8" r="AA718"/>
      <c s="8" r="AB718"/>
      <c s="8" r="AC718"/>
      <c s="8" r="AD718"/>
      <c s="8" r="AE718"/>
    </row>
    <row r="719">
      <c t="s" s="8" r="A719">
        <v>99</v>
      </c>
      <c t="str" s="8" r="B719">
        <f>hyperlink("https://confluence.oceanobservatories.org/display/instruments/ADCP","ADCP-PD0")</f>
        <v>ADCP-PD0</v>
      </c>
      <c t="s" s="8" r="C719">
        <v>5069</v>
      </c>
      <c t="s" s="50" r="D719">
        <v>5070</v>
      </c>
      <c t="str" s="8" r="E719">
        <v>correlation_magnitude_beam3_array_quantity_uint8_1</v>
      </c>
      <c s="8" r="F719">
        <f>countif(E$8:E$24379,E719) - 1</f>
        <v>0</v>
      </c>
      <c t="s" s="8" r="G719">
        <v>2615</v>
      </c>
      <c t="s" s="8" r="H719">
        <v>4534</v>
      </c>
      <c s="8" r="I719"/>
      <c s="8" r="J719">
        <v>1</v>
      </c>
      <c s="8" r="K719">
        <v>0</v>
      </c>
      <c t="s" s="62" r="L719">
        <v>5071</v>
      </c>
      <c s="8" r="M719">
        <v>0</v>
      </c>
      <c s="8" r="N719"/>
      <c s="8" r="O719"/>
      <c s="8" r="P719"/>
      <c s="8" r="Q719"/>
      <c s="8" r="R719"/>
      <c s="8" r="S719"/>
      <c s="8" r="T719"/>
      <c s="8" r="U719"/>
      <c t="s" s="8" r="V719">
        <v>5065</v>
      </c>
      <c t="s" s="8" r="W719">
        <v>2553</v>
      </c>
      <c s="8" r="X719"/>
      <c s="8" r="Y719"/>
      <c s="8" r="Z719"/>
      <c s="8" r="AA719"/>
      <c s="8" r="AB719"/>
      <c s="8" r="AC719"/>
      <c s="8" r="AD719"/>
      <c s="8" r="AE719"/>
    </row>
    <row r="720">
      <c t="s" s="8" r="A720">
        <v>99</v>
      </c>
      <c t="str" s="8" r="B720">
        <f>hyperlink("https://confluence.oceanobservatories.org/display/instruments/ADCP","ADCP-PD0")</f>
        <v>ADCP-PD0</v>
      </c>
      <c t="s" s="8" r="C720">
        <v>5072</v>
      </c>
      <c t="s" s="50" r="D720">
        <v>5073</v>
      </c>
      <c t="str" s="8" r="E720">
        <v>correlation_magnitude_beam4_array_quantity_uint8_1</v>
      </c>
      <c s="8" r="F720">
        <f>countif(E$8:E$24379,E720) - 1</f>
        <v>0</v>
      </c>
      <c t="s" s="8" r="G720">
        <v>2615</v>
      </c>
      <c t="s" s="8" r="H720">
        <v>4534</v>
      </c>
      <c s="8" r="I720"/>
      <c s="8" r="J720">
        <v>1</v>
      </c>
      <c s="8" r="K720">
        <v>0</v>
      </c>
      <c t="s" s="62" r="L720">
        <v>5074</v>
      </c>
      <c s="8" r="M720">
        <v>0</v>
      </c>
      <c s="8" r="N720"/>
      <c s="8" r="O720"/>
      <c s="8" r="P720"/>
      <c s="8" r="Q720"/>
      <c s="8" r="R720"/>
      <c s="8" r="S720"/>
      <c s="8" r="T720"/>
      <c s="8" r="U720"/>
      <c t="s" s="8" r="V720">
        <v>5065</v>
      </c>
      <c t="s" s="8" r="W720">
        <v>2553</v>
      </c>
      <c s="8" r="X720"/>
      <c s="8" r="Y720"/>
      <c s="8" r="Z720"/>
      <c s="8" r="AA720"/>
      <c s="8" r="AB720"/>
      <c s="8" r="AC720"/>
      <c s="8" r="AD720"/>
      <c s="8" r="AE720"/>
    </row>
    <row r="721">
      <c t="s" s="8" r="A721">
        <v>99</v>
      </c>
      <c t="str" s="8" r="B721">
        <f>hyperlink("https://confluence.oceanobservatories.org/display/instruments/ADCP","ADCP-PD0")</f>
        <v>ADCP-PD0</v>
      </c>
      <c t="s" s="8" r="C721">
        <v>5075</v>
      </c>
      <c t="s" s="50" r="D721">
        <v>5076</v>
      </c>
      <c t="str" s="8" r="E721">
        <v>echo_intensity_id_quantity_uint16_1</v>
      </c>
      <c s="8" r="F721">
        <f>countif(E$8:E$24379,E721) - 1</f>
        <v>0</v>
      </c>
      <c t="s" s="8" r="G721">
        <v>2547</v>
      </c>
      <c t="s" s="8" r="H721">
        <v>2676</v>
      </c>
      <c s="8" r="I721"/>
      <c s="8" r="J721">
        <v>1</v>
      </c>
      <c s="8" r="K721">
        <v>65535</v>
      </c>
      <c t="s" s="62" r="L721">
        <v>5077</v>
      </c>
      <c s="8" r="M721">
        <v>0</v>
      </c>
      <c s="8" r="N721"/>
      <c s="8" r="O721"/>
      <c s="8" r="P721"/>
      <c s="8" r="Q721"/>
      <c s="8" r="R721"/>
      <c s="8" r="S721"/>
      <c s="8" r="T721"/>
      <c s="8" r="U721"/>
      <c t="s" s="8" r="V721">
        <v>5078</v>
      </c>
      <c t="s" s="8" r="W721">
        <v>2553</v>
      </c>
      <c s="8" r="X721"/>
      <c s="8" r="Y721"/>
      <c s="8" r="Z721"/>
      <c s="8" r="AA721"/>
      <c s="8" r="AB721"/>
      <c s="8" r="AC721"/>
      <c s="8" r="AD721"/>
      <c s="8" r="AE721"/>
    </row>
    <row r="722">
      <c t="s" s="8" r="A722">
        <v>99</v>
      </c>
      <c t="str" s="8" r="B722">
        <f>hyperlink("https://confluence.oceanobservatories.org/display/instruments/ADCP","ADCP-PD0")</f>
        <v>ADCP-PD0</v>
      </c>
      <c t="s" s="8" r="C722">
        <v>5079</v>
      </c>
      <c t="s" s="50" r="D722">
        <v>5080</v>
      </c>
      <c t="str" s="8" r="E722">
        <v>echo_intesity_beam1_array_quantity_uint8_counts</v>
      </c>
      <c s="8" r="F722">
        <f>countif(E$8:E$24379,E722) - 1</f>
        <v>0</v>
      </c>
      <c t="s" s="8" r="G722">
        <v>2615</v>
      </c>
      <c t="s" s="8" r="H722">
        <v>4534</v>
      </c>
      <c s="8" r="I722"/>
      <c t="s" s="8" r="J722">
        <v>2618</v>
      </c>
      <c s="8" r="K722">
        <v>0</v>
      </c>
      <c t="s" s="62" r="L722">
        <v>5081</v>
      </c>
      <c s="8" r="M722">
        <v>0</v>
      </c>
      <c s="8" r="N722"/>
      <c s="8" r="O722"/>
      <c s="8" r="P722"/>
      <c s="8" r="Q722"/>
      <c s="8" r="R722"/>
      <c s="8" r="S722"/>
      <c t="s" s="8" r="T722">
        <v>5082</v>
      </c>
      <c s="8" r="U722"/>
      <c t="s" s="8" r="V722">
        <v>5083</v>
      </c>
      <c t="s" s="8" r="W722">
        <v>2553</v>
      </c>
      <c s="8" r="X722"/>
      <c s="8" r="Y722"/>
      <c s="8" r="Z722"/>
      <c s="8" r="AA722"/>
      <c s="8" r="AB722"/>
      <c s="8" r="AC722"/>
      <c s="8" r="AD722"/>
      <c s="8" r="AE722"/>
    </row>
    <row r="723">
      <c t="s" s="8" r="A723">
        <v>99</v>
      </c>
      <c t="str" s="8" r="B723">
        <f>hyperlink("https://confluence.oceanobservatories.org/display/instruments/ADCP","ADCP-PD0")</f>
        <v>ADCP-PD0</v>
      </c>
      <c t="s" s="8" r="C723">
        <v>5084</v>
      </c>
      <c t="s" s="50" r="D723">
        <v>5085</v>
      </c>
      <c t="str" s="8" r="E723">
        <v>echo_intesity_beam2_array_quantity_uint8_counts</v>
      </c>
      <c s="8" r="F723">
        <f>countif(E$8:E$24379,E723) - 1</f>
        <v>0</v>
      </c>
      <c t="s" s="8" r="G723">
        <v>2615</v>
      </c>
      <c t="s" s="8" r="H723">
        <v>4534</v>
      </c>
      <c s="8" r="I723"/>
      <c t="s" s="8" r="J723">
        <v>2618</v>
      </c>
      <c s="8" r="K723">
        <v>0</v>
      </c>
      <c t="s" s="62" r="L723">
        <v>5086</v>
      </c>
      <c s="8" r="M723">
        <v>0</v>
      </c>
      <c s="8" r="N723"/>
      <c s="8" r="O723"/>
      <c s="8" r="P723"/>
      <c s="8" r="Q723"/>
      <c s="8" r="R723"/>
      <c s="8" r="S723"/>
      <c t="s" s="8" r="T723">
        <v>5087</v>
      </c>
      <c s="8" r="U723"/>
      <c t="s" s="8" r="V723">
        <v>5083</v>
      </c>
      <c t="s" s="8" r="W723">
        <v>2553</v>
      </c>
      <c s="8" r="X723"/>
      <c s="8" r="Y723"/>
      <c s="8" r="Z723"/>
      <c s="8" r="AA723"/>
      <c s="8" r="AB723"/>
      <c s="8" r="AC723"/>
      <c s="8" r="AD723"/>
      <c s="8" r="AE723"/>
    </row>
    <row r="724">
      <c t="s" s="8" r="A724">
        <v>99</v>
      </c>
      <c t="str" s="8" r="B724">
        <f>hyperlink("https://confluence.oceanobservatories.org/display/instruments/ADCP","ADCP-PD0")</f>
        <v>ADCP-PD0</v>
      </c>
      <c t="s" s="8" r="C724">
        <v>5088</v>
      </c>
      <c t="s" s="50" r="D724">
        <v>5089</v>
      </c>
      <c t="str" s="8" r="E724">
        <v>echo_intesity_beam3_array_quantity_uint8_counts</v>
      </c>
      <c s="8" r="F724">
        <f>countif(E$8:E$24379,E724) - 1</f>
        <v>0</v>
      </c>
      <c t="s" s="8" r="G724">
        <v>2615</v>
      </c>
      <c t="s" s="8" r="H724">
        <v>4534</v>
      </c>
      <c s="8" r="I724"/>
      <c t="s" s="8" r="J724">
        <v>2618</v>
      </c>
      <c s="8" r="K724">
        <v>0</v>
      </c>
      <c t="s" s="62" r="L724">
        <v>5090</v>
      </c>
      <c s="8" r="M724">
        <v>0</v>
      </c>
      <c s="8" r="N724"/>
      <c s="8" r="O724"/>
      <c s="8" r="P724"/>
      <c s="8" r="Q724"/>
      <c s="8" r="R724"/>
      <c s="8" r="S724"/>
      <c t="s" s="8" r="T724">
        <v>5091</v>
      </c>
      <c s="8" r="U724"/>
      <c t="s" s="8" r="V724">
        <v>5083</v>
      </c>
      <c t="s" s="8" r="W724">
        <v>2553</v>
      </c>
      <c s="8" r="X724"/>
      <c s="8" r="Y724"/>
      <c s="8" r="Z724"/>
      <c s="8" r="AA724"/>
      <c s="8" r="AB724"/>
      <c s="8" r="AC724"/>
      <c s="8" r="AD724"/>
      <c s="8" r="AE724"/>
    </row>
    <row r="725">
      <c t="s" s="8" r="A725">
        <v>99</v>
      </c>
      <c t="str" s="8" r="B725">
        <f>hyperlink("https://confluence.oceanobservatories.org/display/instruments/ADCP","ADCP-PD0")</f>
        <v>ADCP-PD0</v>
      </c>
      <c t="s" s="8" r="C725">
        <v>5092</v>
      </c>
      <c t="s" s="50" r="D725">
        <v>5093</v>
      </c>
      <c t="str" s="8" r="E725">
        <v>echo_intesity_beam4_array_quantity_uint8_counts</v>
      </c>
      <c s="8" r="F725">
        <f>countif(E$8:E$24379,E725) - 1</f>
        <v>0</v>
      </c>
      <c t="s" s="8" r="G725">
        <v>2615</v>
      </c>
      <c t="s" s="8" r="H725">
        <v>4534</v>
      </c>
      <c s="8" r="I725"/>
      <c t="s" s="8" r="J725">
        <v>2618</v>
      </c>
      <c s="8" r="K725">
        <v>0</v>
      </c>
      <c t="s" s="62" r="L725">
        <v>5094</v>
      </c>
      <c s="8" r="M725">
        <v>0</v>
      </c>
      <c s="8" r="N725"/>
      <c s="8" r="O725"/>
      <c s="8" r="P725"/>
      <c s="8" r="Q725"/>
      <c s="8" r="R725"/>
      <c s="8" r="S725"/>
      <c t="s" s="8" r="T725">
        <v>5095</v>
      </c>
      <c s="8" r="U725"/>
      <c t="s" s="8" r="V725">
        <v>5083</v>
      </c>
      <c t="s" s="8" r="W725">
        <v>2553</v>
      </c>
      <c s="8" r="X725"/>
      <c s="8" r="Y725"/>
      <c s="8" r="Z725"/>
      <c s="8" r="AA725"/>
      <c s="8" r="AB725"/>
      <c s="8" r="AC725"/>
      <c s="8" r="AD725"/>
      <c s="8" r="AE725"/>
    </row>
    <row r="726">
      <c t="s" s="8" r="A726">
        <v>99</v>
      </c>
      <c t="str" s="8" r="B726">
        <f>hyperlink("https://confluence.oceanobservatories.org/display/instruments/ADCP","ADCP-PD0")</f>
        <v>ADCP-PD0</v>
      </c>
      <c t="s" s="8" r="C726">
        <v>5096</v>
      </c>
      <c t="s" s="50" r="D726">
        <v>5097</v>
      </c>
      <c t="str" s="8" r="E726">
        <v>percent_good_id_quantity_uint16_1</v>
      </c>
      <c s="8" r="F726">
        <f>countif(E$8:E$24379,E726) - 1</f>
        <v>0</v>
      </c>
      <c t="s" s="8" r="G726">
        <v>2547</v>
      </c>
      <c t="s" s="8" r="H726">
        <v>2676</v>
      </c>
      <c s="8" r="I726"/>
      <c s="8" r="J726">
        <v>1</v>
      </c>
      <c s="8" r="K726">
        <v>65535</v>
      </c>
      <c t="s" s="62" r="L726">
        <v>5098</v>
      </c>
      <c s="8" r="M726">
        <v>0</v>
      </c>
      <c s="8" r="N726"/>
      <c s="8" r="O726"/>
      <c s="8" r="P726"/>
      <c s="8" r="Q726"/>
      <c s="8" r="R726"/>
      <c s="8" r="S726"/>
      <c s="8" r="T726"/>
      <c s="8" r="U726"/>
      <c t="s" s="8" r="V726">
        <v>5099</v>
      </c>
      <c t="s" s="8" r="W726">
        <v>2553</v>
      </c>
      <c s="8" r="X726"/>
      <c s="8" r="Y726"/>
      <c s="8" r="Z726"/>
      <c s="8" r="AA726"/>
      <c s="8" r="AB726"/>
      <c s="8" r="AC726"/>
      <c s="8" r="AD726"/>
      <c s="8" r="AE726"/>
    </row>
    <row r="727">
      <c t="s" s="8" r="A727">
        <v>99</v>
      </c>
      <c t="str" s="8" r="B727">
        <f>hyperlink("https://confluence.oceanobservatories.org/display/instruments/ADCP","ADCP-PD0")</f>
        <v>ADCP-PD0</v>
      </c>
      <c t="s" s="8" r="C727">
        <v>5100</v>
      </c>
      <c t="s" s="50" r="D727">
        <v>5101</v>
      </c>
      <c t="str" s="8" r="E727">
        <v>percent_good_3beam_array_quantity_uint8_percent</v>
      </c>
      <c s="8" r="F727">
        <f>countif(E$8:E$24379,E727) - 1</f>
        <v>0</v>
      </c>
      <c t="s" s="8" r="G727">
        <v>2615</v>
      </c>
      <c t="s" s="8" r="H727">
        <v>4534</v>
      </c>
      <c s="8" r="I727"/>
      <c t="s" s="8" r="J727">
        <v>4720</v>
      </c>
      <c s="8" r="K727">
        <v>255</v>
      </c>
      <c t="s" s="62" r="L727">
        <v>5102</v>
      </c>
      <c s="8" r="M727">
        <v>0</v>
      </c>
      <c s="8" r="N727"/>
      <c s="8" r="O727"/>
      <c s="8" r="P727"/>
      <c s="8" r="Q727"/>
      <c s="8" r="R727"/>
      <c s="8" r="S727"/>
      <c t="s" s="8" r="T727">
        <v>5103</v>
      </c>
      <c s="8" r="U727"/>
      <c t="s" s="8" r="V727">
        <v>5104</v>
      </c>
      <c t="s" s="8" r="W727">
        <v>2553</v>
      </c>
      <c s="8" r="X727"/>
      <c s="8" r="Y727"/>
      <c s="8" r="Z727"/>
      <c s="8" r="AA727"/>
      <c s="8" r="AB727"/>
      <c s="8" r="AC727"/>
      <c s="8" r="AD727"/>
      <c s="8" r="AE727"/>
    </row>
    <row r="728">
      <c t="s" s="8" r="A728">
        <v>99</v>
      </c>
      <c t="str" s="8" r="B728">
        <f>hyperlink("https://confluence.oceanobservatories.org/display/instruments/ADCP","ADCP-PD0")</f>
        <v>ADCP-PD0</v>
      </c>
      <c t="s" s="8" r="C728">
        <v>5105</v>
      </c>
      <c t="s" s="50" r="D728">
        <v>5106</v>
      </c>
      <c t="str" s="8" r="E728">
        <v>percent_transforms_reject_array_quantity_uint8_percent</v>
      </c>
      <c s="8" r="F728">
        <f>countif(E$8:E$24379,E728) - 1</f>
        <v>0</v>
      </c>
      <c t="s" s="8" r="G728">
        <v>2615</v>
      </c>
      <c t="s" s="8" r="H728">
        <v>4534</v>
      </c>
      <c s="8" r="I728"/>
      <c t="s" s="8" r="J728">
        <v>4720</v>
      </c>
      <c s="8" r="K728">
        <v>255</v>
      </c>
      <c t="s" s="62" r="L728">
        <v>5107</v>
      </c>
      <c s="8" r="M728">
        <v>0</v>
      </c>
      <c s="8" r="N728"/>
      <c s="8" r="O728"/>
      <c s="8" r="P728"/>
      <c s="8" r="Q728"/>
      <c s="8" r="R728"/>
      <c s="8" r="S728"/>
      <c t="s" s="8" r="T728">
        <v>5103</v>
      </c>
      <c s="8" r="U728"/>
      <c t="s" s="8" r="V728">
        <v>5108</v>
      </c>
      <c t="s" s="8" r="W728">
        <v>2553</v>
      </c>
      <c s="8" r="X728"/>
      <c s="8" r="Y728"/>
      <c s="8" r="Z728"/>
      <c s="8" r="AA728"/>
      <c s="8" r="AB728"/>
      <c s="8" r="AC728"/>
      <c s="8" r="AD728"/>
      <c s="8" r="AE728"/>
    </row>
    <row r="729">
      <c t="s" s="8" r="A729">
        <v>99</v>
      </c>
      <c t="str" s="8" r="B729">
        <f>hyperlink("https://confluence.oceanobservatories.org/display/instruments/ADCP","ADCP-PD0")</f>
        <v>ADCP-PD0</v>
      </c>
      <c t="s" s="8" r="C729">
        <v>5109</v>
      </c>
      <c t="s" s="50" r="D729">
        <v>5110</v>
      </c>
      <c t="str" s="8" r="E729">
        <v>percent_bad_beams_array_quantity_uint8_percent</v>
      </c>
      <c s="8" r="F729">
        <f>countif(E$8:E$24379,E729) - 1</f>
        <v>0</v>
      </c>
      <c t="s" s="8" r="G729">
        <v>2615</v>
      </c>
      <c t="s" s="8" r="H729">
        <v>4534</v>
      </c>
      <c s="8" r="I729"/>
      <c t="s" s="8" r="J729">
        <v>4720</v>
      </c>
      <c s="8" r="K729">
        <v>255</v>
      </c>
      <c t="s" s="62" r="L729">
        <v>5111</v>
      </c>
      <c s="8" r="M729">
        <v>0</v>
      </c>
      <c s="8" r="N729"/>
      <c s="8" r="O729"/>
      <c s="8" r="P729"/>
      <c s="8" r="Q729"/>
      <c s="8" r="R729"/>
      <c s="8" r="S729"/>
      <c t="s" s="8" r="T729">
        <v>5103</v>
      </c>
      <c s="8" r="U729"/>
      <c t="s" s="8" r="V729">
        <v>5112</v>
      </c>
      <c t="s" s="8" r="W729">
        <v>2553</v>
      </c>
      <c s="8" r="X729"/>
      <c s="8" r="Y729"/>
      <c s="8" r="Z729"/>
      <c s="8" r="AA729"/>
      <c s="8" r="AB729"/>
      <c s="8" r="AC729"/>
      <c s="8" r="AD729"/>
      <c s="8" r="AE729"/>
    </row>
    <row r="730">
      <c t="s" s="8" r="A730">
        <v>99</v>
      </c>
      <c t="str" s="8" r="B730">
        <f>hyperlink("https://confluence.oceanobservatories.org/display/instruments/ADCP","ADCP-PD0")</f>
        <v>ADCP-PD0</v>
      </c>
      <c t="s" s="8" r="C730">
        <v>5113</v>
      </c>
      <c t="s" s="50" r="D730">
        <v>5114</v>
      </c>
      <c t="str" s="8" r="E730">
        <v>percent_good_4beam_array_quantity_uint8_percent</v>
      </c>
      <c s="8" r="F730">
        <f>countif(E$8:E$24379,E730) - 1</f>
        <v>0</v>
      </c>
      <c t="s" s="8" r="G730">
        <v>2615</v>
      </c>
      <c t="s" s="8" r="H730">
        <v>4534</v>
      </c>
      <c s="8" r="I730"/>
      <c t="s" s="8" r="J730">
        <v>4720</v>
      </c>
      <c s="8" r="K730">
        <v>255</v>
      </c>
      <c t="s" s="62" r="L730">
        <v>5115</v>
      </c>
      <c s="8" r="M730">
        <v>0</v>
      </c>
      <c s="8" r="N730"/>
      <c s="8" r="O730"/>
      <c s="8" r="P730"/>
      <c s="8" r="Q730"/>
      <c s="8" r="R730"/>
      <c s="8" r="S730"/>
      <c t="s" s="8" r="T730">
        <v>5103</v>
      </c>
      <c s="8" r="U730"/>
      <c t="s" s="8" r="V730">
        <v>5116</v>
      </c>
      <c t="s" s="8" r="W730">
        <v>2553</v>
      </c>
      <c s="8" r="X730"/>
      <c s="8" r="Y730"/>
      <c s="8" r="Z730"/>
      <c s="8" r="AA730"/>
      <c s="8" r="AB730"/>
      <c s="8" r="AC730"/>
      <c s="8" r="AD730"/>
      <c s="8" r="AE730"/>
    </row>
    <row r="731">
      <c t="s" s="8" r="A731">
        <v>73</v>
      </c>
      <c t="str" s="8" r="B731">
        <f>hyperlink("https://confluence.oceanobservatories.org/display/instruments/ADCP","ADCP-PD0")</f>
        <v>ADCP-PD0</v>
      </c>
      <c t="s" s="8" r="C731">
        <v>2621</v>
      </c>
      <c t="s" s="50" r="D731">
        <v>5117</v>
      </c>
      <c t="str" s="8" r="E731">
        <v>checksum_quantity_uint16_1</v>
      </c>
      <c s="8" r="F731">
        <f>countif(E$8:E$24379,E731) - 1</f>
        <v>0</v>
      </c>
      <c t="s" s="8" r="G731">
        <v>2547</v>
      </c>
      <c t="s" s="8" r="H731">
        <v>2676</v>
      </c>
      <c s="8" r="I731"/>
      <c s="8" r="J731">
        <v>1</v>
      </c>
      <c s="8" r="K731">
        <v>65535</v>
      </c>
      <c t="s" s="8" r="L731">
        <v>2623</v>
      </c>
      <c s="8" r="M731">
        <v>0</v>
      </c>
      <c s="8" r="N731"/>
      <c s="8" r="O731"/>
      <c s="8" r="P731"/>
      <c s="8" r="Q731"/>
      <c s="8" r="R731"/>
      <c s="8" r="S731"/>
      <c s="8" r="T731"/>
      <c s="8" r="U731"/>
      <c t="s" s="8" r="V731">
        <v>5118</v>
      </c>
      <c t="s" s="8" r="W731">
        <v>2553</v>
      </c>
      <c s="8" r="X731"/>
      <c s="8" r="Y731"/>
      <c s="8" r="Z731"/>
      <c s="8" r="AA731"/>
      <c s="8" r="AB731"/>
      <c s="8" r="AC731"/>
      <c s="8" r="AD731"/>
      <c s="8" r="AE731"/>
    </row>
    <row r="732">
      <c t="s" s="8" r="A732">
        <v>99</v>
      </c>
      <c t="str" s="8" r="B732">
        <f>hyperlink("https://confluence.oceanobservatories.org/display/instruments/ADCP","ADCP-Waves")</f>
        <v>ADCP-Waves</v>
      </c>
      <c t="s" s="8" r="C732">
        <v>5119</v>
      </c>
      <c t="s" s="50" r="D732">
        <v>5120</v>
      </c>
      <c t="str" s="8" r="E732">
        <v>wave_header_id_quantity_uint16_1</v>
      </c>
      <c s="8" r="F732">
        <f>countif(E$8:E$24379,E732) - 1</f>
        <v>0</v>
      </c>
      <c t="s" s="8" r="G732">
        <v>2547</v>
      </c>
      <c t="s" s="8" r="H732">
        <v>2676</v>
      </c>
      <c s="8" r="I732"/>
      <c s="8" r="J732">
        <v>1</v>
      </c>
      <c s="8" r="K732">
        <v>65535</v>
      </c>
      <c t="s" s="8" r="L732">
        <v>5121</v>
      </c>
      <c s="8" r="M732">
        <v>0</v>
      </c>
      <c s="8" r="N732"/>
      <c s="8" r="O732"/>
      <c s="8" r="P732"/>
      <c s="8" r="Q732"/>
      <c s="8" r="R732"/>
      <c s="8" r="S732"/>
      <c s="8" r="T732"/>
      <c s="8" r="U732"/>
      <c t="s" s="8" r="V732">
        <v>5122</v>
      </c>
      <c t="s" s="8" r="W732">
        <v>2553</v>
      </c>
      <c s="8" r="X732"/>
      <c s="8" r="Y732"/>
      <c s="8" r="Z732"/>
      <c s="8" r="AA732"/>
      <c s="8" r="AB732"/>
      <c s="8" r="AC732"/>
      <c s="8" r="AD732"/>
      <c s="8" r="AE732"/>
    </row>
    <row r="733">
      <c t="s" s="8" r="A733">
        <v>99</v>
      </c>
      <c t="str" s="8" r="B733">
        <f>hyperlink("https://confluence.oceanobservatories.org/display/instruments/ADCP","ADCP-Waves")</f>
        <v>ADCP-Waves</v>
      </c>
      <c t="s" s="8" r="C733">
        <v>5123</v>
      </c>
      <c t="s" s="50" r="D733">
        <v>5124</v>
      </c>
      <c t="str" s="8" r="E733">
        <v>checksum_offset_quantity_uint16_1</v>
      </c>
      <c s="8" r="F733">
        <f>countif(E$8:E$24379,E733) - 1</f>
        <v>0</v>
      </c>
      <c t="s" s="8" r="G733">
        <v>2547</v>
      </c>
      <c t="s" s="8" r="H733">
        <v>2676</v>
      </c>
      <c s="8" r="I733"/>
      <c s="8" r="J733">
        <v>1</v>
      </c>
      <c s="8" r="K733">
        <v>65535</v>
      </c>
      <c t="s" s="62" r="L733">
        <v>5125</v>
      </c>
      <c s="8" r="M733">
        <v>0</v>
      </c>
      <c s="8" r="N733"/>
      <c s="8" r="O733"/>
      <c s="8" r="P733"/>
      <c s="8" r="Q733"/>
      <c s="8" r="R733"/>
      <c s="8" r="S733"/>
      <c s="8" r="T733"/>
      <c s="8" r="U733"/>
      <c t="s" s="8" r="V733">
        <v>5126</v>
      </c>
      <c t="s" s="8" r="W733">
        <v>2553</v>
      </c>
      <c s="8" r="X733"/>
      <c s="8" r="Y733"/>
      <c s="8" r="Z733"/>
      <c s="8" r="AA733"/>
      <c s="8" r="AB733"/>
      <c s="8" r="AC733"/>
      <c s="8" r="AD733"/>
      <c s="8" r="AE733"/>
    </row>
    <row r="734">
      <c t="s" s="8" r="A734">
        <v>99</v>
      </c>
      <c t="str" s="8" r="B734">
        <f>hyperlink("https://confluence.oceanobservatories.org/display/instruments/ADCP","ADCP-Waves")</f>
        <v>ADCP-Waves</v>
      </c>
      <c t="s" s="8" r="C734">
        <v>4643</v>
      </c>
      <c t="s" s="50" r="D734">
        <v>5127</v>
      </c>
      <c t="str" s="8" r="E734">
        <v>offset_data_types_quantity_uint16_1</v>
      </c>
      <c s="8" r="F734">
        <f>countif(E$8:E$24379,E734) - 1</f>
        <v>0</v>
      </c>
      <c t="s" s="8" r="G734">
        <v>2547</v>
      </c>
      <c t="s" s="8" r="H734">
        <v>2676</v>
      </c>
      <c s="8" r="I734"/>
      <c s="8" r="J734">
        <v>1</v>
      </c>
      <c s="8" r="K734">
        <v>65535</v>
      </c>
      <c t="s" s="62" r="L734">
        <v>4645</v>
      </c>
      <c s="8" r="M734">
        <v>0</v>
      </c>
      <c s="8" r="N734"/>
      <c s="8" r="O734"/>
      <c s="8" r="P734"/>
      <c s="8" r="Q734"/>
      <c s="8" r="R734"/>
      <c s="8" r="S734"/>
      <c s="8" r="T734"/>
      <c s="8" r="U734"/>
      <c t="s" s="8" r="V734">
        <v>4646</v>
      </c>
      <c t="s" s="8" r="W734">
        <v>2553</v>
      </c>
      <c s="8" r="X734"/>
      <c s="8" r="Y734"/>
      <c s="8" r="Z734"/>
      <c s="8" r="AA734"/>
      <c s="8" r="AB734"/>
      <c s="8" r="AC734"/>
      <c s="8" r="AD734"/>
      <c s="8" r="AE734"/>
    </row>
    <row r="735">
      <c t="s" s="8" r="A735">
        <v>99</v>
      </c>
      <c t="str" s="8" r="B735">
        <f>hyperlink("https://confluence.oceanobservatories.org/display/instruments/ADCP","ADCP-Waves")</f>
        <v>ADCP-Waves</v>
      </c>
      <c t="s" s="8" r="C735">
        <v>5128</v>
      </c>
      <c t="s" s="50" r="D735">
        <v>5129</v>
      </c>
      <c t="str" s="8" r="E735">
        <v>first_leader_id_quantity_uint16_1</v>
      </c>
      <c s="8" r="F735">
        <f>countif(E$8:E$24379,E735) - 1</f>
        <v>0</v>
      </c>
      <c t="s" s="8" r="G735">
        <v>2547</v>
      </c>
      <c t="s" s="8" r="H735">
        <v>2676</v>
      </c>
      <c s="8" r="I735"/>
      <c s="8" r="J735">
        <v>1</v>
      </c>
      <c s="8" r="K735">
        <v>65535</v>
      </c>
      <c t="s" s="62" r="L735">
        <v>5130</v>
      </c>
      <c s="8" r="M735">
        <v>0</v>
      </c>
      <c s="8" r="N735"/>
      <c s="8" r="O735"/>
      <c s="8" r="P735"/>
      <c s="8" r="Q735"/>
      <c s="8" r="R735"/>
      <c s="8" r="S735"/>
      <c s="8" r="T735"/>
      <c s="8" r="U735"/>
      <c t="s" s="8" r="V735">
        <v>5131</v>
      </c>
      <c t="s" s="8" r="W735">
        <v>2553</v>
      </c>
      <c s="8" r="X735"/>
      <c s="8" r="Y735"/>
      <c s="8" r="Z735"/>
      <c s="8" r="AA735"/>
      <c s="8" r="AB735"/>
      <c s="8" r="AC735"/>
      <c s="8" r="AD735"/>
      <c s="8" r="AE735"/>
    </row>
    <row r="736">
      <c t="s" s="8" r="A736">
        <v>99</v>
      </c>
      <c t="str" s="8" r="B736">
        <f>hyperlink("https://confluence.oceanobservatories.org/display/instruments/ADCP","ADCP-Waves")</f>
        <v>ADCP-Waves</v>
      </c>
      <c t="s" s="8" r="C736">
        <v>1787</v>
      </c>
      <c t="s" s="50" r="D736">
        <v>5132</v>
      </c>
      <c t="str" s="8" r="E736">
        <v>firmware_version_quantity_uint16_1</v>
      </c>
      <c s="8" r="F736">
        <f>countif(E$8:E$24379,E736) - 1</f>
        <v>0</v>
      </c>
      <c t="s" s="8" r="G736">
        <v>2547</v>
      </c>
      <c t="s" s="8" r="H736">
        <v>2676</v>
      </c>
      <c s="8" r="I736"/>
      <c s="8" r="J736">
        <v>1</v>
      </c>
      <c s="8" r="K736">
        <v>0</v>
      </c>
      <c t="s" s="62" r="L736">
        <v>2991</v>
      </c>
      <c s="8" r="M736">
        <v>0</v>
      </c>
      <c s="8" r="N736"/>
      <c s="8" r="O736"/>
      <c s="8" r="P736"/>
      <c s="8" r="Q736"/>
      <c s="8" r="R736"/>
      <c s="8" r="S736"/>
      <c s="8" r="T736"/>
      <c s="8" r="U736"/>
      <c t="s" s="8" r="V736">
        <v>5133</v>
      </c>
      <c t="s" s="8" r="W736">
        <v>2553</v>
      </c>
      <c s="8" r="X736"/>
      <c s="8" r="Y736"/>
      <c s="8" r="Z736"/>
      <c s="8" r="AA736"/>
      <c s="8" r="AB736"/>
      <c s="8" r="AC736"/>
      <c s="8" r="AD736"/>
      <c s="8" r="AE736"/>
    </row>
    <row r="737">
      <c t="s" s="8" r="A737">
        <v>99</v>
      </c>
      <c t="str" s="8" r="B737">
        <f>hyperlink("https://confluence.oceanobservatories.org/display/instruments/ADCP","ADCP-Waves")</f>
        <v>ADCP-Waves</v>
      </c>
      <c t="s" s="8" r="C737">
        <v>570</v>
      </c>
      <c t="s" s="50" r="D737">
        <v>5134</v>
      </c>
      <c t="str" s="8" r="E737">
        <v>configuration_quantity_uint16_1</v>
      </c>
      <c s="8" r="F737">
        <f>countif(E$8:E$24379,E737) - 1</f>
        <v>0</v>
      </c>
      <c t="s" s="8" r="G737">
        <v>2547</v>
      </c>
      <c t="s" s="8" r="H737">
        <v>2676</v>
      </c>
      <c s="8" r="I737"/>
      <c s="8" r="J737">
        <v>1</v>
      </c>
      <c s="8" r="K737">
        <v>0</v>
      </c>
      <c t="s" s="62" r="L737">
        <v>5135</v>
      </c>
      <c s="8" r="M737">
        <v>0</v>
      </c>
      <c s="8" r="N737"/>
      <c s="8" r="O737"/>
      <c s="8" r="P737"/>
      <c s="8" r="Q737"/>
      <c s="8" r="R737"/>
      <c s="8" r="S737"/>
      <c s="8" r="T737"/>
      <c s="8" r="U737"/>
      <c t="s" s="8" r="V737">
        <v>5136</v>
      </c>
      <c t="s" s="8" r="W737">
        <v>2553</v>
      </c>
      <c s="8" r="X737"/>
      <c s="8" r="Y737"/>
      <c s="8" r="Z737"/>
      <c s="8" r="AA737"/>
      <c s="8" r="AB737"/>
      <c s="8" r="AC737"/>
      <c s="8" r="AD737"/>
      <c s="8" r="AE737"/>
    </row>
    <row r="738">
      <c t="s" s="8" r="A738">
        <v>99</v>
      </c>
      <c t="str" s="8" r="B738">
        <f>hyperlink("https://confluence.oceanobservatories.org/display/instruments/ADCP","ADCP-Waves")</f>
        <v>ADCP-Waves</v>
      </c>
      <c t="s" s="8" r="C738">
        <v>5137</v>
      </c>
      <c t="s" s="50" r="D738">
        <v>5138</v>
      </c>
      <c t="str" s="8" r="E738">
        <v>num_bins_quantity_uint16_1</v>
      </c>
      <c s="8" r="F738">
        <f>countif(E$8:E$24379,E738) - 1</f>
        <v>0</v>
      </c>
      <c t="s" s="8" r="G738">
        <v>2547</v>
      </c>
      <c t="s" s="8" r="H738">
        <v>2676</v>
      </c>
      <c s="8" r="I738"/>
      <c s="8" r="J738">
        <v>1</v>
      </c>
      <c s="8" r="K738">
        <v>0</v>
      </c>
      <c t="s" s="62" r="L738">
        <v>5139</v>
      </c>
      <c s="8" r="M738">
        <v>0</v>
      </c>
      <c s="8" r="N738"/>
      <c s="8" r="O738"/>
      <c s="8" r="P738"/>
      <c s="8" r="Q738"/>
      <c s="8" r="R738"/>
      <c s="8" r="S738"/>
      <c s="8" r="T738"/>
      <c s="8" r="U738"/>
      <c t="s" s="8" r="V738">
        <v>5140</v>
      </c>
      <c t="s" s="8" r="W738">
        <v>2553</v>
      </c>
      <c s="8" r="X738"/>
      <c s="8" r="Y738"/>
      <c s="8" r="Z738"/>
      <c s="8" r="AA738"/>
      <c s="8" r="AB738"/>
      <c s="8" r="AC738"/>
      <c s="8" r="AD738"/>
      <c s="8" r="AE738"/>
    </row>
    <row r="739">
      <c t="s" s="8" r="A739">
        <v>99</v>
      </c>
      <c t="str" s="8" r="B739">
        <f>hyperlink("https://confluence.oceanobservatories.org/display/instruments/ADCP","ADCP-Waves")</f>
        <v>ADCP-Waves</v>
      </c>
      <c t="s" s="8" r="C739">
        <v>4419</v>
      </c>
      <c t="s" s="50" r="D739">
        <v>5141</v>
      </c>
      <c t="str" s="8" r="E739">
        <v>samples_per_burst_quantity_uint16_1</v>
      </c>
      <c s="8" r="F739">
        <f>countif(E$8:E$24379,E739) - 1</f>
        <v>0</v>
      </c>
      <c t="s" s="8" r="G739">
        <v>2547</v>
      </c>
      <c t="s" s="8" r="H739">
        <v>2676</v>
      </c>
      <c s="8" r="I739"/>
      <c s="8" r="J739">
        <v>1</v>
      </c>
      <c s="8" r="K739">
        <v>0</v>
      </c>
      <c t="s" s="62" r="L739">
        <v>5142</v>
      </c>
      <c s="8" r="M739">
        <v>0</v>
      </c>
      <c s="8" r="N739"/>
      <c s="8" r="O739"/>
      <c s="8" r="P739"/>
      <c s="8" r="Q739"/>
      <c s="8" r="R739"/>
      <c s="8" r="S739"/>
      <c s="8" r="T739"/>
      <c s="8" r="U739"/>
      <c t="s" s="8" r="V739">
        <v>5143</v>
      </c>
      <c t="s" s="8" r="W739">
        <v>2553</v>
      </c>
      <c s="8" r="X739"/>
      <c s="8" r="Y739"/>
      <c s="8" r="Z739"/>
      <c s="8" r="AA739"/>
      <c s="8" r="AB739"/>
      <c s="8" r="AC739"/>
      <c s="8" r="AD739"/>
      <c s="8" r="AE739"/>
    </row>
    <row r="740">
      <c t="s" s="8" r="A740">
        <v>99</v>
      </c>
      <c t="str" s="8" r="B740">
        <f>hyperlink("https://confluence.oceanobservatories.org/display/instruments/ADCP","ADCP-Waves")</f>
        <v>ADCP-Waves</v>
      </c>
      <c t="s" s="8" r="C740">
        <v>5144</v>
      </c>
      <c t="s" s="50" r="D740">
        <v>5145</v>
      </c>
      <c t="str" s="8" r="E740">
        <v>bin_length_quantity_uint8_cm</v>
      </c>
      <c s="8" r="F740">
        <f>countif(E$8:E$24379,E740) - 1</f>
        <v>0</v>
      </c>
      <c t="s" s="8" r="G740">
        <v>2547</v>
      </c>
      <c t="s" s="8" r="H740">
        <v>4534</v>
      </c>
      <c s="8" r="I740"/>
      <c t="s" s="8" r="J740">
        <v>4699</v>
      </c>
      <c s="8" r="K740">
        <v>0</v>
      </c>
      <c t="s" s="62" r="L740">
        <v>5146</v>
      </c>
      <c s="8" r="M740">
        <v>0</v>
      </c>
      <c s="8" r="N740"/>
      <c s="8" r="O740"/>
      <c s="8" r="P740"/>
      <c s="8" r="Q740"/>
      <c s="8" r="R740"/>
      <c s="8" r="S740"/>
      <c s="8" r="T740"/>
      <c s="8" r="U740"/>
      <c t="s" s="8" r="V740">
        <v>5147</v>
      </c>
      <c t="s" s="8" r="W740">
        <v>2553</v>
      </c>
      <c s="8" r="X740"/>
      <c s="8" r="Y740"/>
      <c s="8" r="Z740"/>
      <c s="8" r="AA740"/>
      <c s="8" r="AB740"/>
      <c s="8" r="AC740"/>
      <c s="8" r="AD740"/>
      <c s="8" r="AE740"/>
    </row>
    <row r="741">
      <c t="s" s="8" r="A741">
        <v>99</v>
      </c>
      <c t="str" s="8" r="B741">
        <f>hyperlink("https://confluence.oceanobservatories.org/display/instruments/ADCP","ADCP-Waves")</f>
        <v>ADCP-Waves</v>
      </c>
      <c t="s" s="8" r="C741">
        <v>4144</v>
      </c>
      <c t="s" s="50" r="D741">
        <v>5148</v>
      </c>
      <c t="str" s="8" r="E741">
        <v>time_between_pings_quantity_uint16_cs</v>
      </c>
      <c s="8" r="F741">
        <f>countif(E$8:E$24379,E741) - 1</f>
        <v>0</v>
      </c>
      <c t="s" s="8" r="G741">
        <v>2547</v>
      </c>
      <c t="s" s="8" r="H741">
        <v>2676</v>
      </c>
      <c s="8" r="I741"/>
      <c t="s" s="8" r="J741">
        <v>5149</v>
      </c>
      <c s="8" r="K741">
        <v>0</v>
      </c>
      <c t="s" s="62" r="L741">
        <v>5150</v>
      </c>
      <c s="8" r="M741">
        <v>0</v>
      </c>
      <c s="8" r="N741"/>
      <c s="8" r="O741"/>
      <c s="8" r="P741"/>
      <c s="8" r="Q741"/>
      <c s="8" r="R741"/>
      <c s="8" r="S741"/>
      <c s="8" r="T741"/>
      <c s="8" r="U741"/>
      <c t="s" s="8" r="V741">
        <v>5151</v>
      </c>
      <c t="s" s="8" r="W741">
        <v>2553</v>
      </c>
      <c s="8" r="X741"/>
      <c s="8" r="Y741"/>
      <c s="8" r="Z741"/>
      <c s="8" r="AA741"/>
      <c s="8" r="AB741"/>
      <c s="8" r="AC741"/>
      <c s="8" r="AD741"/>
      <c s="8" r="AE741"/>
    </row>
    <row r="742">
      <c t="s" s="8" r="A742">
        <v>99</v>
      </c>
      <c t="str" s="8" r="B742">
        <f>hyperlink("https://confluence.oceanobservatories.org/display/instruments/ADCP","ADCP-Waves")</f>
        <v>ADCP-Waves</v>
      </c>
      <c t="s" s="8" r="C742">
        <v>4148</v>
      </c>
      <c t="s" s="50" r="D742">
        <v>5152</v>
      </c>
      <c t="str" s="8" r="E742">
        <v>time_between_bursts_quantity_uint16_s</v>
      </c>
      <c s="8" r="F742">
        <f>countif(E$8:E$24379,E742) - 1</f>
        <v>0</v>
      </c>
      <c t="s" s="8" r="G742">
        <v>2547</v>
      </c>
      <c t="s" s="8" r="H742">
        <v>2676</v>
      </c>
      <c s="8" r="I742"/>
      <c t="s" s="8" r="J742">
        <v>2668</v>
      </c>
      <c s="8" r="K742">
        <v>0</v>
      </c>
      <c t="s" s="62" r="L742">
        <v>5153</v>
      </c>
      <c s="8" r="M742">
        <v>0</v>
      </c>
      <c s="8" r="N742"/>
      <c s="8" r="O742"/>
      <c s="8" r="P742"/>
      <c s="8" r="Q742"/>
      <c s="8" r="R742"/>
      <c s="8" r="S742"/>
      <c s="8" r="T742"/>
      <c s="8" r="U742"/>
      <c t="s" s="8" r="V742">
        <v>5154</v>
      </c>
      <c t="s" s="8" r="W742">
        <v>2553</v>
      </c>
      <c s="8" r="X742"/>
      <c s="8" r="Y742"/>
      <c s="8" r="Z742"/>
      <c s="8" r="AA742"/>
      <c s="8" r="AB742"/>
      <c s="8" r="AC742"/>
      <c s="8" r="AD742"/>
      <c s="8" r="AE742"/>
    </row>
    <row r="743">
      <c t="s" s="8" r="A743">
        <v>99</v>
      </c>
      <c t="str" s="8" r="B743">
        <f>hyperlink("https://confluence.oceanobservatories.org/display/instruments/ADCP","ADCP-Waves")</f>
        <v>ADCP-Waves</v>
      </c>
      <c t="s" s="8" r="C743">
        <v>5155</v>
      </c>
      <c t="s" s="50" r="D743">
        <v>5156</v>
      </c>
      <c t="str" s="8" r="E743">
        <v>num_bins_out_quantity_uint8_1</v>
      </c>
      <c s="8" r="F743">
        <f>countif(E$8:E$24379,E743) - 1</f>
        <v>0</v>
      </c>
      <c t="s" s="8" r="G743">
        <v>2547</v>
      </c>
      <c t="s" s="8" r="H743">
        <v>4534</v>
      </c>
      <c s="8" r="I743"/>
      <c s="8" r="J743">
        <v>1</v>
      </c>
      <c s="8" r="K743">
        <v>0</v>
      </c>
      <c t="s" s="62" r="L743">
        <v>5157</v>
      </c>
      <c s="8" r="M743">
        <v>0</v>
      </c>
      <c s="8" r="N743"/>
      <c s="8" r="O743"/>
      <c s="8" r="P743"/>
      <c s="8" r="Q743"/>
      <c s="8" r="R743"/>
      <c s="8" r="S743"/>
      <c s="8" r="T743"/>
      <c s="8" r="U743"/>
      <c t="s" s="8" r="V743">
        <v>5158</v>
      </c>
      <c t="s" s="8" r="W743">
        <v>2553</v>
      </c>
      <c s="8" r="X743"/>
      <c s="8" r="Y743"/>
      <c s="8" r="Z743"/>
      <c s="8" r="AA743"/>
      <c s="8" r="AB743"/>
      <c s="8" r="AC743"/>
      <c s="8" r="AD743"/>
      <c s="8" r="AE743"/>
    </row>
    <row r="744">
      <c t="s" s="8" r="A744">
        <v>99</v>
      </c>
      <c t="str" s="8" r="B744">
        <f>hyperlink("https://confluence.oceanobservatories.org/display/instruments/ADCP","ADCP-Waves")</f>
        <v>ADCP-Waves</v>
      </c>
      <c t="s" s="8" r="C744">
        <v>5159</v>
      </c>
      <c t="s" s="50" r="D744">
        <v>5160</v>
      </c>
      <c t="str" s="8" r="E744">
        <v>dws_bitmap_array_quantity_uint8_1</v>
      </c>
      <c s="8" r="F744">
        <f>countif(E$8:E$24379,E744) - 1</f>
        <v>0</v>
      </c>
      <c t="s" s="8" r="G744">
        <v>2615</v>
      </c>
      <c t="s" s="8" r="H744">
        <v>4534</v>
      </c>
      <c s="8" r="I744"/>
      <c s="8" r="J744">
        <v>1</v>
      </c>
      <c s="8" r="K744">
        <v>255</v>
      </c>
      <c t="s" s="62" r="L744">
        <v>5161</v>
      </c>
      <c s="8" r="M744">
        <v>0</v>
      </c>
      <c s="8" r="N744"/>
      <c s="8" r="O744"/>
      <c s="8" r="P744"/>
      <c s="8" r="Q744"/>
      <c s="8" r="R744"/>
      <c s="8" r="S744"/>
      <c s="8" r="T744"/>
      <c s="8" r="U744"/>
      <c t="s" s="8" r="V744">
        <v>5162</v>
      </c>
      <c t="s" s="8" r="W744">
        <v>2553</v>
      </c>
      <c s="8" r="X744"/>
      <c s="8" r="Y744"/>
      <c s="8" r="Z744"/>
      <c s="8" r="AA744"/>
      <c s="8" r="AB744"/>
      <c s="8" r="AC744"/>
      <c s="8" r="AD744"/>
      <c s="8" r="AE744"/>
    </row>
    <row r="745">
      <c t="s" s="8" r="A745">
        <v>99</v>
      </c>
      <c t="str" s="8" r="B745">
        <f>hyperlink("https://confluence.oceanobservatories.org/display/instruments/ADCP","ADCP-Waves")</f>
        <v>ADCP-Waves</v>
      </c>
      <c t="s" s="8" r="C745">
        <v>5163</v>
      </c>
      <c t="s" s="50" r="D745">
        <v>5164</v>
      </c>
      <c t="str" s="8" r="E745">
        <v>velocity_bitmap_array_quantity_uint8_1</v>
      </c>
      <c s="8" r="F745">
        <f>countif(E$8:E$24379,E745) - 1</f>
        <v>0</v>
      </c>
      <c t="s" s="8" r="G745">
        <v>2615</v>
      </c>
      <c t="s" s="8" r="H745">
        <v>4534</v>
      </c>
      <c s="8" r="I745"/>
      <c s="8" r="J745">
        <v>1</v>
      </c>
      <c s="8" r="K745">
        <v>255</v>
      </c>
      <c t="s" s="62" r="L745">
        <v>5165</v>
      </c>
      <c s="8" r="M745">
        <v>0</v>
      </c>
      <c s="8" r="N745"/>
      <c s="8" r="O745"/>
      <c s="8" r="P745"/>
      <c s="8" r="Q745"/>
      <c s="8" r="R745"/>
      <c s="8" r="S745"/>
      <c s="8" r="T745"/>
      <c s="8" r="U745"/>
      <c t="s" s="8" r="V745">
        <v>5166</v>
      </c>
      <c t="s" s="8" r="W745">
        <v>2553</v>
      </c>
      <c s="8" r="X745"/>
      <c s="8" r="Y745"/>
      <c s="8" r="Z745"/>
      <c s="8" r="AA745"/>
      <c s="8" r="AB745"/>
      <c s="8" r="AC745"/>
      <c s="8" r="AD745"/>
      <c s="8" r="AE745"/>
    </row>
    <row r="746">
      <c t="s" s="8" r="A746">
        <v>99</v>
      </c>
      <c t="str" s="8" r="B746">
        <f>hyperlink("https://confluence.oceanobservatories.org/display/instruments/ADCP","ADCP-Waves")</f>
        <v>ADCP-Waves</v>
      </c>
      <c t="s" s="8" r="C746">
        <v>5167</v>
      </c>
      <c t="s" s="50" r="D746">
        <v>5168</v>
      </c>
      <c t="str" s="8" r="E746">
        <v>burst_start_time_quantity_float64_seconds_since_1900_01_01</v>
      </c>
      <c s="8" r="F746">
        <f>countif(E$8:E$24379,E746) - 1</f>
        <v>0</v>
      </c>
      <c t="s" s="8" r="G746">
        <v>2547</v>
      </c>
      <c t="s" s="8" r="H746">
        <v>2587</v>
      </c>
      <c s="8" r="I746"/>
      <c t="s" s="8" r="J746">
        <v>2588</v>
      </c>
      <c s="8" r="K746">
        <v>-9999999</v>
      </c>
      <c t="s" s="62" r="L746">
        <v>5169</v>
      </c>
      <c s="8" r="M746">
        <v>6</v>
      </c>
      <c s="8" r="N746"/>
      <c s="8" r="O746"/>
      <c s="8" r="P746"/>
      <c s="8" r="Q746"/>
      <c s="8" r="R746"/>
      <c s="8" r="S746"/>
      <c s="8" r="T746"/>
      <c s="8" r="U746"/>
      <c t="s" s="8" r="V746">
        <v>5170</v>
      </c>
      <c t="s" s="8" r="W746">
        <v>2553</v>
      </c>
      <c s="8" r="X746"/>
      <c s="8" r="Y746"/>
      <c s="8" r="Z746"/>
      <c s="8" r="AA746"/>
      <c s="8" r="AB746"/>
      <c s="8" r="AC746"/>
      <c s="8" r="AD746"/>
      <c s="8" r="AE746"/>
    </row>
    <row r="747">
      <c t="s" s="8" r="A747">
        <v>99</v>
      </c>
      <c t="str" s="8" r="B747">
        <f>hyperlink("https://confluence.oceanobservatories.org/display/instruments/ADCP","ADCP-Waves")</f>
        <v>ADCP-Waves</v>
      </c>
      <c t="s" s="8" r="C747">
        <v>5171</v>
      </c>
      <c t="s" s="50" r="D747">
        <v>5172</v>
      </c>
      <c t="str" s="8" r="E747">
        <v>burst_number_quantity_uint32_1</v>
      </c>
      <c s="8" r="F747">
        <f>countif(E$8:E$24379,E747) - 1</f>
        <v>0</v>
      </c>
      <c t="s" s="8" r="G747">
        <v>2547</v>
      </c>
      <c t="s" s="8" r="H747">
        <v>4572</v>
      </c>
      <c s="8" r="I747"/>
      <c s="8" r="J747">
        <v>1</v>
      </c>
      <c s="8" r="K747">
        <v>0</v>
      </c>
      <c t="s" s="62" r="L747">
        <v>5173</v>
      </c>
      <c s="8" r="M747">
        <v>0</v>
      </c>
      <c s="8" r="N747"/>
      <c s="8" r="O747"/>
      <c s="8" r="P747"/>
      <c s="8" r="Q747"/>
      <c s="8" r="R747"/>
      <c s="8" r="S747"/>
      <c s="8" r="T747"/>
      <c s="8" r="U747"/>
      <c t="s" s="8" r="V747">
        <v>5174</v>
      </c>
      <c t="s" s="8" r="W747">
        <v>2553</v>
      </c>
      <c s="8" r="X747"/>
      <c s="8" r="Y747"/>
      <c s="8" r="Z747"/>
      <c s="8" r="AA747"/>
      <c s="8" r="AB747"/>
      <c s="8" r="AC747"/>
      <c s="8" r="AD747"/>
      <c s="8" r="AE747"/>
    </row>
    <row r="748">
      <c t="s" s="8" r="A748">
        <v>99</v>
      </c>
      <c t="str" s="8" r="B748">
        <f>hyperlink("https://confluence.oceanobservatories.org/display/instruments/ADCP","ADCP-Waves")</f>
        <v>ADCP-Waves</v>
      </c>
      <c t="s" s="8" r="C748">
        <v>1786</v>
      </c>
      <c t="s" s="50" r="D748">
        <v>5175</v>
      </c>
      <c t="str" s="8" r="E748">
        <v>serial_number_quantity_uint64_1</v>
      </c>
      <c s="8" r="F748">
        <f>countif(E$8:E$24379,E748) - 1</f>
        <v>0</v>
      </c>
      <c t="s" s="8" r="G748">
        <v>2547</v>
      </c>
      <c t="s" s="8" r="H748">
        <v>2620</v>
      </c>
      <c s="8" r="I748"/>
      <c s="8" r="J748">
        <v>1</v>
      </c>
      <c s="8" r="K748">
        <v>0</v>
      </c>
      <c t="s" s="62" r="L748">
        <v>4852</v>
      </c>
      <c s="8" r="M748">
        <v>0</v>
      </c>
      <c t="b" s="8" r="N748">
        <v>0</v>
      </c>
      <c s="8" r="O748"/>
      <c s="8" r="P748"/>
      <c s="8" r="Q748"/>
      <c s="8" r="R748"/>
      <c s="8" r="S748"/>
      <c s="8" r="T748"/>
      <c s="8" r="U748"/>
      <c t="s" s="8" r="V748">
        <v>4853</v>
      </c>
      <c t="s" s="8" r="W748">
        <v>2553</v>
      </c>
      <c s="8" r="X748"/>
      <c s="8" r="Y748"/>
      <c s="8" r="Z748"/>
      <c s="8" r="AA748"/>
      <c s="8" r="AB748"/>
      <c s="8" r="AC748"/>
      <c s="8" r="AD748"/>
      <c s="8" r="AE748"/>
    </row>
    <row r="749">
      <c t="s" s="8" r="A749">
        <v>99</v>
      </c>
      <c t="str" s="8" r="B749">
        <f>hyperlink("https://confluence.oceanobservatories.org/display/instruments/ADCP","ADCP-Waves")</f>
        <v>ADCP-Waves</v>
      </c>
      <c t="s" s="8" r="C749">
        <v>5176</v>
      </c>
      <c t="s" s="50" r="D749">
        <v>5177</v>
      </c>
      <c t="str" s="8" r="E749">
        <v>wave_ping_id_quantity_uint16_1</v>
      </c>
      <c s="8" r="F749">
        <f>countif(E$8:E$24379,E749) - 1</f>
        <v>0</v>
      </c>
      <c t="s" s="8" r="G749">
        <v>2547</v>
      </c>
      <c t="s" s="8" r="H749">
        <v>2676</v>
      </c>
      <c s="8" r="I749"/>
      <c s="8" r="J749">
        <v>1</v>
      </c>
      <c s="8" r="K749">
        <v>65535</v>
      </c>
      <c t="s" s="62" r="L749">
        <v>5178</v>
      </c>
      <c s="8" r="M749">
        <v>0</v>
      </c>
      <c s="8" r="N749"/>
      <c s="8" r="O749"/>
      <c s="8" r="P749"/>
      <c s="8" r="Q749"/>
      <c s="8" r="R749"/>
      <c s="8" r="S749"/>
      <c s="8" r="T749"/>
      <c s="8" r="U749"/>
      <c t="s" s="8" r="V749">
        <v>5179</v>
      </c>
      <c t="s" s="8" r="W749">
        <v>2553</v>
      </c>
      <c s="8" r="X749"/>
      <c s="8" r="Y749"/>
      <c s="8" r="Z749"/>
      <c s="8" r="AA749"/>
      <c s="8" r="AB749"/>
      <c s="8" r="AC749"/>
      <c s="8" r="AD749"/>
      <c s="8" r="AE749"/>
    </row>
    <row r="750">
      <c t="s" s="8" r="A750">
        <v>99</v>
      </c>
      <c t="str" s="8" r="B750">
        <f>hyperlink("https://confluence.oceanobservatories.org/display/instruments/ADCP","ADCP-Waves")</f>
        <v>ADCP-Waves</v>
      </c>
      <c t="s" s="8" r="C750">
        <v>2843</v>
      </c>
      <c t="s" s="50" r="D750">
        <v>5180</v>
      </c>
      <c t="str" s="8" r="E750">
        <v>sample_number_quantity_uint16_1</v>
      </c>
      <c s="8" r="F750">
        <f>countif(E$8:E$24379,E750) - 1</f>
        <v>0</v>
      </c>
      <c t="s" s="8" r="G750">
        <v>2547</v>
      </c>
      <c t="s" s="8" r="H750">
        <v>2676</v>
      </c>
      <c s="8" r="I750"/>
      <c s="8" r="J750">
        <v>1</v>
      </c>
      <c s="8" r="K750">
        <v>0</v>
      </c>
      <c t="s" s="62" r="L750">
        <v>5181</v>
      </c>
      <c s="8" r="M750">
        <v>0</v>
      </c>
      <c t="b" s="8" r="N750">
        <v>0</v>
      </c>
      <c s="8" r="O750"/>
      <c s="8" r="P750"/>
      <c s="8" r="Q750"/>
      <c s="8" r="R750"/>
      <c s="8" r="S750"/>
      <c s="8" r="T750"/>
      <c s="8" r="U750"/>
      <c t="s" s="8" r="V750">
        <v>5182</v>
      </c>
      <c t="s" s="8" r="W750">
        <v>2553</v>
      </c>
      <c s="8" r="X750"/>
      <c s="8" r="Y750"/>
      <c s="8" r="Z750"/>
      <c s="8" r="AA750"/>
      <c s="8" r="AB750"/>
      <c s="8" r="AC750"/>
      <c s="8" r="AD750"/>
      <c s="8" r="AE750"/>
    </row>
    <row r="751">
      <c t="s" s="8" r="A751">
        <v>99</v>
      </c>
      <c t="str" s="8" r="B751">
        <f>hyperlink("https://confluence.oceanobservatories.org/display/instruments/ADCP","ADCP-Waves")</f>
        <v>ADCP-Waves</v>
      </c>
      <c t="s" s="8" r="C751">
        <v>2666</v>
      </c>
      <c t="s" s="50" r="D751">
        <v>5183</v>
      </c>
      <c t="str" s="8" r="E751">
        <v>elapsed_time_quantity_uint32_cs</v>
      </c>
      <c s="8" r="F751">
        <f>countif(E$8:E$24379,E751) - 1</f>
        <v>0</v>
      </c>
      <c t="s" s="8" r="G751">
        <v>2547</v>
      </c>
      <c t="s" s="8" r="H751">
        <v>4572</v>
      </c>
      <c s="8" r="I751"/>
      <c t="s" s="8" r="J751">
        <v>5149</v>
      </c>
      <c s="8" r="K751">
        <v>0</v>
      </c>
      <c t="s" s="62" r="L751">
        <v>5184</v>
      </c>
      <c s="8" r="M751">
        <v>0</v>
      </c>
      <c s="8" r="N751"/>
      <c s="8" r="O751"/>
      <c s="8" r="P751"/>
      <c s="8" r="Q751"/>
      <c s="8" r="R751"/>
      <c s="8" r="S751"/>
      <c s="8" r="T751"/>
      <c s="8" r="U751"/>
      <c t="s" s="8" r="V751">
        <v>5185</v>
      </c>
      <c t="s" s="8" r="W751">
        <v>2553</v>
      </c>
      <c s="8" r="X751"/>
      <c s="8" r="Y751"/>
      <c s="8" r="Z751"/>
      <c s="8" r="AA751"/>
      <c s="8" r="AB751"/>
      <c s="8" r="AC751"/>
      <c s="8" r="AD751"/>
      <c s="8" r="AE751"/>
    </row>
    <row r="752">
      <c t="s" s="8" r="A752">
        <v>86</v>
      </c>
      <c t="str" s="8" r="B752">
        <f>hyperlink("https://confluence.oceanobservatories.org/display/instruments/ADCP","ADCP-Waves")</f>
        <v>ADCP-Waves</v>
      </c>
      <c t="s" s="8" r="C752">
        <v>5186</v>
      </c>
      <c t="s" s="50" r="D752">
        <v>5187</v>
      </c>
      <c t="str" s="8" r="E752">
        <v>VOID_pressure_quantity_uint32_daPa</v>
      </c>
      <c s="8" r="F752">
        <f>countif(E$8:E$24379,E752) - 1</f>
        <v>0</v>
      </c>
      <c t="s" s="8" r="G752">
        <v>2547</v>
      </c>
      <c t="s" s="8" r="H752">
        <v>4572</v>
      </c>
      <c s="8" r="I752"/>
      <c t="s" s="8" r="J752">
        <v>5020</v>
      </c>
      <c s="8" r="K752">
        <v>0</v>
      </c>
      <c t="s" s="62" r="L752">
        <v>5188</v>
      </c>
      <c s="8" r="M752">
        <v>0</v>
      </c>
      <c s="8" r="N752"/>
      <c s="8" r="O752"/>
      <c s="8" r="P752"/>
      <c s="8" r="Q752"/>
      <c s="8" r="R752"/>
      <c s="8" r="S752"/>
      <c s="8" r="T752"/>
      <c s="8" r="U752"/>
      <c t="s" s="8" r="V752">
        <v>5189</v>
      </c>
      <c s="8" r="W752"/>
      <c s="8" r="X752"/>
      <c s="8" r="Y752"/>
      <c s="8" r="Z752"/>
      <c s="8" r="AA752"/>
      <c s="8" r="AB752"/>
      <c s="8" r="AC752"/>
      <c s="8" r="AD752"/>
      <c s="8" r="AE752"/>
    </row>
    <row r="753">
      <c t="s" s="8" r="A753">
        <v>99</v>
      </c>
      <c t="str" s="8" r="B753">
        <f>hyperlink("https://confluence.oceanobservatories.org/display/instruments/ADCP","ADCP-Waves")</f>
        <v>ADCP-Waves</v>
      </c>
      <c t="s" s="8" r="C753">
        <v>5190</v>
      </c>
      <c t="s" s="50" r="D753">
        <v>5191</v>
      </c>
      <c t="str" s="8" r="E753">
        <v>distance_surface_array_quantity_int32_mm</v>
      </c>
      <c s="8" r="F753">
        <f>countif(E$8:E$24379,E753) - 1</f>
        <v>0</v>
      </c>
      <c t="s" s="8" r="G753">
        <v>2615</v>
      </c>
      <c t="s" s="8" r="H753">
        <v>2616</v>
      </c>
      <c s="8" r="I753"/>
      <c t="s" s="8" r="J753">
        <v>5192</v>
      </c>
      <c s="8" r="K753">
        <v>-9999999</v>
      </c>
      <c t="s" s="62" r="L753">
        <v>5193</v>
      </c>
      <c s="8" r="M753">
        <v>0</v>
      </c>
      <c s="8" r="N753"/>
      <c s="8" r="O753"/>
      <c s="8" r="P753"/>
      <c s="8" r="Q753"/>
      <c s="8" r="R753"/>
      <c s="8" r="S753"/>
      <c s="8" r="T753"/>
      <c s="8" r="U753"/>
      <c t="s" s="8" r="V753">
        <v>5194</v>
      </c>
      <c t="s" s="8" r="W753">
        <v>2553</v>
      </c>
      <c s="8" r="X753"/>
      <c s="8" r="Y753"/>
      <c s="8" r="Z753"/>
      <c s="8" r="AA753"/>
      <c s="8" r="AB753"/>
      <c s="8" r="AC753"/>
      <c s="8" r="AD753"/>
      <c s="8" r="AE753"/>
    </row>
    <row r="754">
      <c t="s" s="8" r="A754">
        <v>99</v>
      </c>
      <c t="str" s="8" r="B754">
        <f>hyperlink("https://confluence.oceanobservatories.org/display/instruments/ADCP","ADCP-Waves")</f>
        <v>ADCP-Waves</v>
      </c>
      <c t="s" s="8" r="C754">
        <v>5195</v>
      </c>
      <c t="s" s="50" r="D754">
        <v>5196</v>
      </c>
      <c t="str" s="8" r="E754">
        <v>beam_radial_velocity_array_quantity_int16_mm_s_1</v>
      </c>
      <c s="8" r="F754">
        <f>countif(E$8:E$24379,E754) - 1</f>
        <v>0</v>
      </c>
      <c t="s" s="8" r="G754">
        <v>2615</v>
      </c>
      <c t="s" s="8" r="H754">
        <v>2939</v>
      </c>
      <c s="8" r="I754"/>
      <c t="s" s="8" r="J754">
        <v>4010</v>
      </c>
      <c s="8" r="K754">
        <v>-9999</v>
      </c>
      <c t="s" s="62" r="L754">
        <v>5197</v>
      </c>
      <c s="8" r="M754">
        <v>0</v>
      </c>
      <c s="8" r="N754"/>
      <c s="8" r="O754"/>
      <c s="8" r="P754"/>
      <c s="8" r="Q754"/>
      <c s="8" r="R754"/>
      <c s="8" r="S754"/>
      <c s="8" r="T754"/>
      <c s="8" r="U754"/>
      <c t="s" s="8" r="V754">
        <v>5198</v>
      </c>
      <c t="s" s="8" r="W754">
        <v>2553</v>
      </c>
      <c s="8" r="X754"/>
      <c s="8" r="Y754"/>
      <c s="8" r="Z754"/>
      <c s="8" r="AA754"/>
      <c s="8" r="AB754"/>
      <c s="8" r="AC754"/>
      <c s="8" r="AD754"/>
      <c s="8" r="AE754"/>
    </row>
    <row r="755">
      <c t="s" s="8" r="A755">
        <v>99</v>
      </c>
      <c t="str" s="8" r="B755">
        <f>hyperlink("https://confluence.oceanobservatories.org/display/instruments/ADCP","ADCP-Waves")</f>
        <v>ADCP-Waves</v>
      </c>
      <c t="s" s="8" r="C755">
        <v>5199</v>
      </c>
      <c t="s" s="50" r="D755">
        <v>5200</v>
      </c>
      <c t="str" s="8" r="E755">
        <v>hpr_ping_id_quantity_uint16_1</v>
      </c>
      <c s="8" r="F755">
        <f>countif(E$8:E$24379,E755) - 1</f>
        <v>0</v>
      </c>
      <c t="s" s="8" r="G755">
        <v>2547</v>
      </c>
      <c t="s" s="8" r="H755">
        <v>2676</v>
      </c>
      <c s="8" r="I755"/>
      <c s="8" r="J755">
        <v>1</v>
      </c>
      <c s="8" r="K755">
        <v>65535</v>
      </c>
      <c t="s" s="62" r="L755">
        <v>5201</v>
      </c>
      <c s="8" r="M755">
        <v>0</v>
      </c>
      <c s="8" r="N755"/>
      <c s="8" r="O755"/>
      <c s="8" r="P755"/>
      <c s="8" r="Q755"/>
      <c s="8" r="R755"/>
      <c s="8" r="S755"/>
      <c s="8" r="T755"/>
      <c s="8" r="U755"/>
      <c t="s" s="8" r="V755">
        <v>5202</v>
      </c>
      <c t="s" s="8" r="W755">
        <v>2553</v>
      </c>
      <c s="8" r="X755"/>
      <c s="8" r="Y755"/>
      <c s="8" r="Z755"/>
      <c s="8" r="AA755"/>
      <c s="8" r="AB755"/>
      <c s="8" r="AC755"/>
      <c s="8" r="AD755"/>
      <c s="8" r="AE755"/>
    </row>
    <row r="756">
      <c t="s" s="8" r="A756">
        <v>86</v>
      </c>
      <c t="str" s="8" r="B756">
        <f>hyperlink("https://confluence.oceanobservatories.org/display/instruments/ADCP","ADCP-Waves")</f>
        <v>ADCP-Waves</v>
      </c>
      <c t="s" s="8" r="C756">
        <v>4481</v>
      </c>
      <c t="s" s="50" r="D756">
        <v>5203</v>
      </c>
      <c t="str" s="8" r="E756">
        <v>VOID_heading_quantity_uint16_cdegrees</v>
      </c>
      <c s="8" r="F756">
        <f>countif(E$8:E$24379,E756) - 1</f>
        <v>0</v>
      </c>
      <c t="s" s="8" r="G756">
        <v>2547</v>
      </c>
      <c t="s" s="8" r="H756">
        <v>2676</v>
      </c>
      <c s="8" r="I756"/>
      <c t="s" s="8" r="J756">
        <v>4753</v>
      </c>
      <c s="8" r="K756">
        <v>65535</v>
      </c>
      <c s="62" r="L756"/>
      <c s="8" r="M756">
        <v>0</v>
      </c>
      <c s="8" r="N756"/>
      <c s="8" r="O756"/>
      <c s="8" r="P756"/>
      <c s="8" r="Q756"/>
      <c s="8" r="R756"/>
      <c s="8" r="S756"/>
      <c s="8" r="T756"/>
      <c s="8" r="U756"/>
      <c t="s" s="8" r="V756">
        <v>5204</v>
      </c>
      <c s="8" r="W756"/>
      <c s="8" r="X756"/>
      <c s="8" r="Y756"/>
      <c s="8" r="Z756"/>
      <c s="8" r="AA756"/>
      <c s="8" r="AB756"/>
      <c s="8" r="AC756"/>
      <c s="8" r="AD756"/>
      <c s="8" r="AE756"/>
    </row>
    <row r="757">
      <c t="s" s="8" r="A757">
        <v>86</v>
      </c>
      <c t="str" s="8" r="B757">
        <f>hyperlink("https://confluence.oceanobservatories.org/display/instruments/ADCP","ADCP-Waves")</f>
        <v>ADCP-Waves</v>
      </c>
      <c t="s" s="8" r="C757">
        <v>4485</v>
      </c>
      <c t="s" s="50" r="D757">
        <v>5205</v>
      </c>
      <c t="str" s="8" r="E757">
        <v>VOID_pitch_quantity_int16_cdegrees</v>
      </c>
      <c s="8" r="F757">
        <f>countif(E$8:E$24379,E757) - 1</f>
        <v>0</v>
      </c>
      <c t="s" s="8" r="G757">
        <v>2547</v>
      </c>
      <c t="s" s="8" r="H757">
        <v>2939</v>
      </c>
      <c s="8" r="I757"/>
      <c t="s" s="8" r="J757">
        <v>4753</v>
      </c>
      <c s="8" r="K757">
        <v>-32768</v>
      </c>
      <c s="62" r="L757"/>
      <c s="8" r="M757">
        <v>0</v>
      </c>
      <c s="8" r="N757"/>
      <c s="8" r="O757"/>
      <c s="8" r="P757"/>
      <c s="8" r="Q757"/>
      <c s="8" r="R757"/>
      <c s="8" r="S757"/>
      <c s="8" r="T757"/>
      <c s="8" r="U757"/>
      <c t="s" s="8" r="V757">
        <v>5206</v>
      </c>
      <c s="8" r="W757"/>
      <c s="8" r="X757"/>
      <c s="8" r="Y757"/>
      <c s="8" r="Z757"/>
      <c s="8" r="AA757"/>
      <c s="8" r="AB757"/>
      <c s="8" r="AC757"/>
      <c s="8" r="AD757"/>
      <c s="8" r="AE757"/>
    </row>
    <row r="758">
      <c t="s" s="8" r="A758">
        <v>86</v>
      </c>
      <c t="str" s="8" r="B758">
        <f>hyperlink("https://confluence.oceanobservatories.org/display/instruments/ADCP","ADCP-Waves")</f>
        <v>ADCP-Waves</v>
      </c>
      <c t="s" s="8" r="C758">
        <v>4489</v>
      </c>
      <c t="s" s="50" r="D758">
        <v>5207</v>
      </c>
      <c t="str" s="8" r="E758">
        <v>VOID_roll_quantity_int16_cdegrees</v>
      </c>
      <c s="8" r="F758">
        <f>countif(E$8:E$24379,E758) - 1</f>
        <v>0</v>
      </c>
      <c t="s" s="8" r="G758">
        <v>2547</v>
      </c>
      <c t="s" s="8" r="H758">
        <v>2939</v>
      </c>
      <c s="8" r="I758"/>
      <c t="s" s="8" r="J758">
        <v>4753</v>
      </c>
      <c s="8" r="K758">
        <v>-32768</v>
      </c>
      <c s="62" r="L758"/>
      <c s="8" r="M758">
        <v>0</v>
      </c>
      <c s="8" r="N758"/>
      <c s="8" r="O758"/>
      <c s="8" r="P758"/>
      <c s="8" r="Q758"/>
      <c s="8" r="R758"/>
      <c s="8" r="S758"/>
      <c s="8" r="T758"/>
      <c s="8" r="U758"/>
      <c t="s" s="8" r="V758">
        <v>5208</v>
      </c>
      <c s="8" r="W758"/>
      <c s="8" r="X758"/>
      <c s="8" r="Y758"/>
      <c s="8" r="Z758"/>
      <c s="8" r="AA758"/>
      <c s="8" r="AB758"/>
      <c s="8" r="AC758"/>
      <c s="8" r="AD758"/>
      <c s="8" r="AE758"/>
    </row>
    <row r="759">
      <c t="s" s="8" r="A759">
        <v>99</v>
      </c>
      <c t="str" s="8" r="B759">
        <f>hyperlink("https://confluence.oceanobservatories.org/display/instruments/ADCP","ADCP-Waves")</f>
        <v>ADCP-Waves</v>
      </c>
      <c t="s" s="8" r="C759">
        <v>5209</v>
      </c>
      <c t="s" s="50" r="D759">
        <v>5210</v>
      </c>
      <c t="str" s="8" r="E759">
        <v>last_leader_id_quantity_uint16_1</v>
      </c>
      <c s="8" r="F759">
        <f>countif(E$8:E$24379,E759) - 1</f>
        <v>0</v>
      </c>
      <c t="s" s="8" r="G759">
        <v>2547</v>
      </c>
      <c t="s" s="8" r="H759">
        <v>2676</v>
      </c>
      <c s="8" r="I759"/>
      <c s="8" r="J759">
        <v>1</v>
      </c>
      <c s="8" r="K759">
        <v>65535</v>
      </c>
      <c t="s" s="62" r="L759">
        <v>5211</v>
      </c>
      <c s="8" r="M759">
        <v>0</v>
      </c>
      <c s="8" r="N759"/>
      <c s="8" r="O759"/>
      <c s="8" r="P759"/>
      <c s="8" r="Q759"/>
      <c s="8" r="R759"/>
      <c s="8" r="S759"/>
      <c s="8" r="T759"/>
      <c s="8" r="U759"/>
      <c t="s" s="8" r="V759">
        <v>5212</v>
      </c>
      <c t="s" s="8" r="W759">
        <v>2553</v>
      </c>
      <c s="8" r="X759"/>
      <c s="8" r="Y759"/>
      <c s="8" r="Z759"/>
      <c s="8" r="AA759"/>
      <c s="8" r="AB759"/>
      <c s="8" r="AC759"/>
      <c s="8" r="AD759"/>
      <c s="8" r="AE759"/>
    </row>
    <row r="760">
      <c t="s" s="8" r="A760">
        <v>99</v>
      </c>
      <c t="str" s="8" r="B760">
        <f>hyperlink("https://confluence.oceanobservatories.org/display/instruments/ADCP","ADCP-Waves")</f>
        <v>ADCP-Waves</v>
      </c>
      <c t="s" s="8" r="C760">
        <v>5213</v>
      </c>
      <c t="s" s="50" r="D760">
        <v>5214</v>
      </c>
      <c t="str" s="8" r="E760">
        <v>avg_depth_quantity_uint16_dm</v>
      </c>
      <c s="8" r="F760">
        <f>countif(E$8:E$24379,E760) - 1</f>
        <v>0</v>
      </c>
      <c t="s" s="8" r="G760">
        <v>2547</v>
      </c>
      <c t="s" s="8" r="H760">
        <v>2676</v>
      </c>
      <c s="8" r="I760"/>
      <c t="s" s="8" r="J760">
        <v>4887</v>
      </c>
      <c s="8" r="K760">
        <v>65535</v>
      </c>
      <c t="s" s="62" r="L760">
        <v>5215</v>
      </c>
      <c s="8" r="M760">
        <v>0</v>
      </c>
      <c s="8" r="N760"/>
      <c s="8" r="O760"/>
      <c s="8" r="P760"/>
      <c s="8" r="Q760"/>
      <c s="8" r="R760"/>
      <c s="8" r="S760"/>
      <c s="8" r="T760"/>
      <c s="8" r="U760"/>
      <c t="s" s="8" r="V760">
        <v>5216</v>
      </c>
      <c t="s" s="8" r="W760">
        <v>2553</v>
      </c>
      <c s="8" r="X760"/>
      <c s="8" r="Y760"/>
      <c s="8" r="Z760"/>
      <c s="8" r="AA760"/>
      <c s="8" r="AB760"/>
      <c s="8" r="AC760"/>
      <c s="8" r="AD760"/>
      <c s="8" r="AE760"/>
    </row>
    <row r="761">
      <c t="s" s="8" r="A761">
        <v>99</v>
      </c>
      <c t="str" s="8" r="B761">
        <f>hyperlink("https://confluence.oceanobservatories.org/display/instruments/ADCP","ADCP-Waves")</f>
        <v>ADCP-Waves</v>
      </c>
      <c t="s" s="8" r="C761">
        <v>5217</v>
      </c>
      <c t="s" s="50" r="D761">
        <v>5218</v>
      </c>
      <c t="str" s="8" r="E761">
        <v>avg_speed_of_sound_quantity_uint16_m_s_1</v>
      </c>
      <c s="8" r="F761">
        <f>countif(E$8:E$24379,E761) - 1</f>
        <v>0</v>
      </c>
      <c t="s" s="8" r="G761">
        <v>2547</v>
      </c>
      <c t="s" s="8" r="H761">
        <v>2676</v>
      </c>
      <c s="8" r="I761"/>
      <c t="s" s="8" r="J761">
        <v>3991</v>
      </c>
      <c s="8" r="K761">
        <v>65535</v>
      </c>
      <c t="s" s="62" r="L761">
        <v>5219</v>
      </c>
      <c s="8" r="M761">
        <v>0</v>
      </c>
      <c s="8" r="N761"/>
      <c s="8" r="O761"/>
      <c s="8" r="P761"/>
      <c s="8" r="Q761"/>
      <c s="8" r="R761"/>
      <c s="8" r="S761"/>
      <c s="8" r="T761"/>
      <c s="8" r="U761"/>
      <c t="s" s="8" r="V761">
        <v>5220</v>
      </c>
      <c t="s" s="8" r="W761">
        <v>2553</v>
      </c>
      <c s="8" r="X761"/>
      <c s="8" r="Y761"/>
      <c s="8" r="Z761"/>
      <c s="8" r="AA761"/>
      <c s="8" r="AB761"/>
      <c s="8" r="AC761"/>
      <c s="8" r="AD761"/>
      <c s="8" r="AE761"/>
    </row>
    <row r="762">
      <c t="s" s="8" r="A762">
        <v>99</v>
      </c>
      <c t="str" s="8" r="B762">
        <f>hyperlink("https://confluence.oceanobservatories.org/display/instruments/ADCP","ADCP-Waves")</f>
        <v>ADCP-Waves</v>
      </c>
      <c t="s" s="8" r="C762">
        <v>5221</v>
      </c>
      <c t="s" s="50" r="D762">
        <v>5222</v>
      </c>
      <c t="str" s="8" r="E762">
        <v>avg_temperature_quantity_uint16_cdeg_C</v>
      </c>
      <c s="8" r="F762">
        <f>countif(E$8:E$24379,E762) - 1</f>
        <v>0</v>
      </c>
      <c t="s" s="8" r="G762">
        <v>2547</v>
      </c>
      <c t="s" s="8" r="H762">
        <v>2676</v>
      </c>
      <c s="8" r="I762"/>
      <c t="s" s="8" r="J762">
        <v>4902</v>
      </c>
      <c s="8" r="K762">
        <v>65535</v>
      </c>
      <c t="s" s="62" r="L762">
        <v>5223</v>
      </c>
      <c s="8" r="M762">
        <v>0</v>
      </c>
      <c s="8" r="N762"/>
      <c s="8" r="O762"/>
      <c s="8" r="P762"/>
      <c s="8" r="Q762"/>
      <c s="8" r="R762"/>
      <c s="8" r="S762"/>
      <c s="8" r="T762"/>
      <c s="8" r="U762"/>
      <c t="s" s="8" r="V762">
        <v>5224</v>
      </c>
      <c t="s" s="8" r="W762">
        <v>2553</v>
      </c>
      <c s="8" r="X762"/>
      <c s="8" r="Y762"/>
      <c s="8" r="Z762"/>
      <c s="8" r="AA762"/>
      <c s="8" r="AB762"/>
      <c s="8" r="AC762"/>
      <c s="8" r="AD762"/>
      <c s="8" r="AE762"/>
    </row>
    <row r="763">
      <c t="s" s="8" r="A763">
        <v>99</v>
      </c>
      <c t="str" s="8" r="B763">
        <f>hyperlink("https://confluence.oceanobservatories.org/display/instruments/ADCP","ADCP-Waves")</f>
        <v>ADCP-Waves</v>
      </c>
      <c t="s" s="8" r="C763">
        <v>5225</v>
      </c>
      <c t="s" s="50" r="D763">
        <v>5226</v>
      </c>
      <c t="str" s="8" r="E763">
        <v>avg_heading_quantity_uint16_cdegrees</v>
      </c>
      <c s="8" r="F763">
        <f>countif(E$8:E$24379,E763) - 1</f>
        <v>0</v>
      </c>
      <c t="s" s="8" r="G763">
        <v>2547</v>
      </c>
      <c t="s" s="8" r="H763">
        <v>2676</v>
      </c>
      <c s="8" r="I763"/>
      <c t="s" s="8" r="J763">
        <v>4753</v>
      </c>
      <c s="8" r="K763">
        <v>65535</v>
      </c>
      <c t="s" s="62" r="L763">
        <v>5227</v>
      </c>
      <c s="8" r="M763">
        <v>0</v>
      </c>
      <c s="8" r="N763"/>
      <c s="8" r="O763"/>
      <c s="8" r="P763"/>
      <c s="8" r="Q763"/>
      <c s="8" r="R763"/>
      <c s="8" r="S763"/>
      <c s="8" r="T763"/>
      <c s="8" r="U763"/>
      <c t="s" s="8" r="V763">
        <v>5228</v>
      </c>
      <c t="s" s="8" r="W763">
        <v>2553</v>
      </c>
      <c s="8" r="X763"/>
      <c s="8" r="Y763"/>
      <c s="8" r="Z763"/>
      <c s="8" r="AA763"/>
      <c s="8" r="AB763"/>
      <c s="8" r="AC763"/>
      <c s="8" r="AD763"/>
      <c s="8" r="AE763"/>
    </row>
    <row r="764">
      <c t="s" s="8" r="A764">
        <v>99</v>
      </c>
      <c t="str" s="8" r="B764">
        <f>hyperlink("https://confluence.oceanobservatories.org/display/instruments/ADCP","ADCP-Waves")</f>
        <v>ADCP-Waves</v>
      </c>
      <c t="s" s="8" r="C764">
        <v>5229</v>
      </c>
      <c t="s" s="50" r="D764">
        <v>5230</v>
      </c>
      <c t="str" s="8" r="E764">
        <v>stdev_heading_quantity_int16_cdegrees</v>
      </c>
      <c s="8" r="F764">
        <f>countif(E$8:E$24379,E764) - 1</f>
        <v>0</v>
      </c>
      <c t="s" s="8" r="G764">
        <v>2547</v>
      </c>
      <c t="s" s="8" r="H764">
        <v>2939</v>
      </c>
      <c s="8" r="I764"/>
      <c t="s" s="8" r="J764">
        <v>4753</v>
      </c>
      <c s="8" r="K764">
        <v>-32768</v>
      </c>
      <c t="s" s="62" r="L764">
        <v>5231</v>
      </c>
      <c s="8" r="M764">
        <v>0</v>
      </c>
      <c s="8" r="N764"/>
      <c s="8" r="O764"/>
      <c s="8" r="P764"/>
      <c s="8" r="Q764"/>
      <c s="8" r="R764"/>
      <c s="8" r="S764"/>
      <c s="8" r="T764"/>
      <c s="8" r="U764"/>
      <c t="s" s="8" r="V764">
        <v>4916</v>
      </c>
      <c t="s" s="8" r="W764">
        <v>2553</v>
      </c>
      <c s="8" r="X764"/>
      <c s="8" r="Y764"/>
      <c s="8" r="Z764"/>
      <c s="8" r="AA764"/>
      <c s="8" r="AB764"/>
      <c s="8" r="AC764"/>
      <c s="8" r="AD764"/>
      <c s="8" r="AE764"/>
    </row>
    <row r="765">
      <c t="s" s="8" r="A765">
        <v>99</v>
      </c>
      <c t="str" s="8" r="B765">
        <f>hyperlink("https://confluence.oceanobservatories.org/display/instruments/ADCP","ADCP-Waves")</f>
        <v>ADCP-Waves</v>
      </c>
      <c t="s" s="8" r="C765">
        <v>5232</v>
      </c>
      <c t="s" s="50" r="D765">
        <v>5233</v>
      </c>
      <c t="str" s="8" r="E765">
        <v>avg_pitch_quantity_int16_cdegrees</v>
      </c>
      <c s="8" r="F765">
        <f>countif(E$8:E$24379,E765) - 1</f>
        <v>0</v>
      </c>
      <c t="s" s="8" r="G765">
        <v>2547</v>
      </c>
      <c t="s" s="8" r="H765">
        <v>2939</v>
      </c>
      <c s="8" r="I765"/>
      <c t="s" s="8" r="J765">
        <v>4753</v>
      </c>
      <c s="8" r="K765">
        <v>-32768</v>
      </c>
      <c t="s" s="62" r="L765">
        <v>5234</v>
      </c>
      <c s="8" r="M765">
        <v>0</v>
      </c>
      <c s="8" r="N765"/>
      <c s="8" r="O765"/>
      <c s="8" r="P765"/>
      <c s="8" r="Q765"/>
      <c s="8" r="R765"/>
      <c s="8" r="S765"/>
      <c s="8" r="T765"/>
      <c s="8" r="U765"/>
      <c t="s" s="8" r="V765">
        <v>5235</v>
      </c>
      <c t="s" s="8" r="W765">
        <v>2553</v>
      </c>
      <c s="8" r="X765"/>
      <c s="8" r="Y765"/>
      <c s="8" r="Z765"/>
      <c s="8" r="AA765"/>
      <c s="8" r="AB765"/>
      <c s="8" r="AC765"/>
      <c s="8" r="AD765"/>
      <c s="8" r="AE765"/>
    </row>
    <row r="766">
      <c t="s" s="8" r="A766">
        <v>99</v>
      </c>
      <c t="str" s="8" r="B766">
        <f>hyperlink("https://confluence.oceanobservatories.org/display/instruments/ADCP","ADCP-Waves")</f>
        <v>ADCP-Waves</v>
      </c>
      <c t="s" s="8" r="C766">
        <v>5236</v>
      </c>
      <c t="s" s="50" r="D766">
        <v>5237</v>
      </c>
      <c t="str" s="8" r="E766">
        <v>stdev_pitch_quantity_int16_cdegrees</v>
      </c>
      <c s="8" r="F766">
        <f>countif(E$8:E$24379,E766) - 1</f>
        <v>0</v>
      </c>
      <c t="s" s="8" r="G766">
        <v>2547</v>
      </c>
      <c t="s" s="8" r="H766">
        <v>2939</v>
      </c>
      <c s="8" r="I766"/>
      <c t="s" s="8" r="J766">
        <v>4753</v>
      </c>
      <c s="8" r="K766">
        <v>-32768</v>
      </c>
      <c t="s" s="62" r="L766">
        <v>5238</v>
      </c>
      <c s="8" r="M766">
        <v>0</v>
      </c>
      <c s="8" r="N766"/>
      <c s="8" r="O766"/>
      <c s="8" r="P766"/>
      <c s="8" r="Q766"/>
      <c s="8" r="R766"/>
      <c s="8" r="S766"/>
      <c s="8" r="T766"/>
      <c s="8" r="U766"/>
      <c t="s" s="8" r="V766">
        <v>5239</v>
      </c>
      <c t="s" s="8" r="W766">
        <v>2553</v>
      </c>
      <c s="8" r="X766"/>
      <c s="8" r="Y766"/>
      <c s="8" r="Z766"/>
      <c s="8" r="AA766"/>
      <c s="8" r="AB766"/>
      <c s="8" r="AC766"/>
      <c s="8" r="AD766"/>
      <c s="8" r="AE766"/>
    </row>
    <row r="767">
      <c t="s" s="8" r="A767">
        <v>99</v>
      </c>
      <c t="str" s="8" r="B767">
        <f>hyperlink("https://confluence.oceanobservatories.org/display/instruments/ADCP","ADCP-Waves")</f>
        <v>ADCP-Waves</v>
      </c>
      <c t="s" s="8" r="C767">
        <v>5240</v>
      </c>
      <c t="s" s="50" r="D767">
        <v>5241</v>
      </c>
      <c t="str" s="8" r="E767">
        <v>avg_roll_quantity_int16_cdegrees</v>
      </c>
      <c s="8" r="F767">
        <f>countif(E$8:E$24379,E767) - 1</f>
        <v>0</v>
      </c>
      <c t="s" s="8" r="G767">
        <v>2547</v>
      </c>
      <c t="s" s="8" r="H767">
        <v>2939</v>
      </c>
      <c s="8" r="I767"/>
      <c t="s" s="8" r="J767">
        <v>4753</v>
      </c>
      <c s="8" r="K767">
        <v>-32768</v>
      </c>
      <c t="s" s="62" r="L767">
        <v>5242</v>
      </c>
      <c s="8" r="M767">
        <v>0</v>
      </c>
      <c s="8" r="N767"/>
      <c s="8" r="O767"/>
      <c s="8" r="P767"/>
      <c s="8" r="Q767"/>
      <c s="8" r="R767"/>
      <c s="8" r="S767"/>
      <c s="8" r="T767"/>
      <c s="8" r="U767"/>
      <c t="s" s="8" r="V767">
        <v>5243</v>
      </c>
      <c t="s" s="8" r="W767">
        <v>2553</v>
      </c>
      <c s="8" r="X767"/>
      <c s="8" r="Y767"/>
      <c s="8" r="Z767"/>
      <c s="8" r="AA767"/>
      <c s="8" r="AB767"/>
      <c s="8" r="AC767"/>
      <c s="8" r="AD767"/>
      <c s="8" r="AE767"/>
    </row>
    <row r="768">
      <c t="s" s="8" r="A768">
        <v>99</v>
      </c>
      <c t="str" s="8" r="B768">
        <f>hyperlink("https://confluence.oceanobservatories.org/display/instruments/ADCP","ADCP-Waves")</f>
        <v>ADCP-Waves</v>
      </c>
      <c t="s" s="8" r="C768">
        <v>5244</v>
      </c>
      <c t="s" s="50" r="D768">
        <v>5245</v>
      </c>
      <c t="str" s="8" r="E768">
        <v>stdev_roll_quantity_int16_cdegrees</v>
      </c>
      <c s="8" r="F768">
        <f>countif(E$8:E$24379,E768) - 1</f>
        <v>0</v>
      </c>
      <c t="s" s="8" r="G768">
        <v>2547</v>
      </c>
      <c t="s" s="8" r="H768">
        <v>2939</v>
      </c>
      <c s="8" r="I768"/>
      <c t="s" s="8" r="J768">
        <v>4753</v>
      </c>
      <c s="8" r="K768">
        <v>-32768</v>
      </c>
      <c t="s" s="62" r="L768">
        <v>5246</v>
      </c>
      <c s="8" r="M768">
        <v>0</v>
      </c>
      <c s="8" r="N768"/>
      <c s="8" r="O768"/>
      <c s="8" r="P768"/>
      <c s="8" r="Q768"/>
      <c s="8" r="R768"/>
      <c s="8" r="S768"/>
      <c s="8" r="T768"/>
      <c s="8" r="U768"/>
      <c t="s" s="8" r="V768">
        <v>5247</v>
      </c>
      <c t="s" s="8" r="W768">
        <v>2553</v>
      </c>
      <c s="8" r="X768"/>
      <c s="8" r="Y768"/>
      <c s="8" r="Z768"/>
      <c s="8" r="AA768"/>
      <c s="8" r="AB768"/>
      <c s="8" r="AC768"/>
      <c s="8" r="AD768"/>
      <c s="8" r="AE768"/>
    </row>
    <row r="769">
      <c t="s" s="8" r="A769">
        <v>99</v>
      </c>
      <c t="str" s="8" r="B769">
        <f>hyperlink("https://confluence.oceanobservatories.org/display/instruments/ADCP","ADCP-PD12")</f>
        <v>ADCP-PD12</v>
      </c>
      <c t="s" s="8" r="C769">
        <v>5248</v>
      </c>
      <c t="s" s="50" r="D769">
        <v>5249</v>
      </c>
      <c t="str" s="8" r="E769">
        <v>pd12_packet_id_quantity_uint16_1</v>
      </c>
      <c s="8" r="F769">
        <f>countif(E$8:E$24379,E769) - 1</f>
        <v>0</v>
      </c>
      <c t="s" s="8" r="G769">
        <v>2547</v>
      </c>
      <c t="s" s="8" r="H769">
        <v>2676</v>
      </c>
      <c s="8" r="I769"/>
      <c s="8" r="J769">
        <v>1</v>
      </c>
      <c s="8" r="K769">
        <v>65535</v>
      </c>
      <c t="s" s="62" r="L769">
        <v>5250</v>
      </c>
      <c s="8" r="M769">
        <v>0</v>
      </c>
      <c s="8" r="N769"/>
      <c s="8" r="O769"/>
      <c s="8" r="P769"/>
      <c s="8" r="Q769"/>
      <c s="8" r="R769"/>
      <c s="8" r="S769"/>
      <c s="8" r="T769"/>
      <c s="8" r="U769"/>
      <c t="s" s="8" r="V769">
        <v>5251</v>
      </c>
      <c t="s" s="8" r="W769">
        <v>2553</v>
      </c>
      <c s="8" r="X769"/>
      <c s="8" r="Y769"/>
      <c s="8" r="Z769"/>
      <c s="8" r="AA769"/>
      <c s="8" r="AB769"/>
      <c s="8" r="AC769"/>
      <c s="8" r="AD769"/>
      <c s="8" r="AE769"/>
    </row>
    <row r="770">
      <c t="s" s="8" r="A770">
        <v>99</v>
      </c>
      <c t="str" s="8" r="B770">
        <f>hyperlink("https://confluence.oceanobservatories.org/display/instruments/ADCP","ADCP-PD12")</f>
        <v>ADCP-PD12</v>
      </c>
      <c t="s" s="8" r="C770">
        <v>5252</v>
      </c>
      <c t="s" s="50" r="D770">
        <v>5253</v>
      </c>
      <c t="str" s="8" r="E770">
        <v>ensemble_start_time_quantity_float64_seconds_since_1900_01_01</v>
      </c>
      <c s="8" r="F770">
        <f>countif(E$8:E$24379,E770) - 1</f>
        <v>0</v>
      </c>
      <c t="s" s="8" r="G770">
        <v>2547</v>
      </c>
      <c t="s" s="8" r="H770">
        <v>2587</v>
      </c>
      <c s="8" r="I770"/>
      <c t="s" s="8" r="J770">
        <v>2588</v>
      </c>
      <c s="8" r="K770">
        <v>-9999999</v>
      </c>
      <c t="s" s="62" r="L770">
        <v>5254</v>
      </c>
      <c s="8" r="M770">
        <v>6</v>
      </c>
      <c s="8" r="N770"/>
      <c s="8" r="O770"/>
      <c s="8" r="P770"/>
      <c s="8" r="Q770"/>
      <c s="8" r="R770"/>
      <c s="8" r="S770"/>
      <c s="8" r="T770"/>
      <c s="8" r="U770"/>
      <c t="s" s="8" r="V770">
        <v>5255</v>
      </c>
      <c t="s" s="8" r="W770">
        <v>2553</v>
      </c>
      <c s="8" r="X770"/>
      <c s="8" r="Y770"/>
      <c s="8" r="Z770"/>
      <c s="8" r="AA770"/>
      <c s="8" r="AB770"/>
      <c s="8" r="AC770"/>
      <c s="8" r="AD770"/>
      <c s="8" r="AE770"/>
    </row>
    <row r="771">
      <c t="s" s="8" r="A771">
        <v>86</v>
      </c>
      <c t="str" s="8" r="B771">
        <f>hyperlink("https://confluence.oceanobservatories.org/display/instruments/ADCP","ADCP-PD12")</f>
        <v>ADCP-PD12</v>
      </c>
      <c t="s" s="8" r="C771">
        <v>5256</v>
      </c>
      <c t="s" s="50" r="D771">
        <v>5257</v>
      </c>
      <c t="str" s="8" r="E771">
        <v>VOID_temperature_quantity_int16_cdeg_C</v>
      </c>
      <c s="8" r="F771">
        <f>countif(E$8:E$24379,E771) - 1</f>
        <v>0</v>
      </c>
      <c t="s" s="8" r="G771">
        <v>2547</v>
      </c>
      <c t="s" s="8" r="H771">
        <v>2939</v>
      </c>
      <c s="8" r="I771"/>
      <c t="s" s="8" r="J771">
        <v>4902</v>
      </c>
      <c s="8" r="K771">
        <v>-32768</v>
      </c>
      <c t="s" s="62" r="L771">
        <v>5258</v>
      </c>
      <c s="8" r="M771">
        <v>0</v>
      </c>
      <c s="8" r="N771"/>
      <c s="8" r="O771"/>
      <c s="8" r="P771"/>
      <c s="8" r="Q771"/>
      <c s="8" r="R771"/>
      <c s="8" r="S771"/>
      <c s="8" r="T771"/>
      <c s="8" r="U771"/>
      <c t="s" s="8" r="V771">
        <v>4904</v>
      </c>
      <c s="8" r="W771"/>
      <c s="8" r="X771"/>
      <c s="8" r="Y771"/>
      <c s="8" r="Z771"/>
      <c s="8" r="AA771"/>
      <c s="8" r="AB771"/>
      <c s="8" r="AC771"/>
      <c s="8" r="AD771"/>
      <c s="8" r="AE771"/>
    </row>
    <row r="772">
      <c t="s" s="8" r="A772">
        <v>99</v>
      </c>
      <c t="str" s="8" r="B772">
        <f>hyperlink("https://confluence.oceanobservatories.org/display/instruments/ADCP","ADCP-PD12")</f>
        <v>ADCP-PD12</v>
      </c>
      <c t="s" s="8" r="C772">
        <v>5259</v>
      </c>
      <c t="s" s="50" r="D772">
        <v>5260</v>
      </c>
      <c t="str" s="8" r="E772">
        <v>velocity_po_error_flag_boolean_int8_1</v>
      </c>
      <c s="8" r="F772">
        <f>countif(E$8:E$24379,E772) - 1</f>
        <v>0</v>
      </c>
      <c t="s" s="8" r="G772">
        <v>2680</v>
      </c>
      <c t="s" s="8" r="H772">
        <v>2627</v>
      </c>
      <c s="8" r="I772"/>
      <c s="8" r="J772">
        <v>1</v>
      </c>
      <c s="8" r="K772">
        <v>-99</v>
      </c>
      <c t="s" s="62" r="L772">
        <v>5261</v>
      </c>
      <c s="8" r="M772">
        <v>0</v>
      </c>
      <c s="8" r="N772"/>
      <c s="8" r="O772"/>
      <c s="8" r="P772"/>
      <c s="8" r="Q772"/>
      <c s="8" r="R772"/>
      <c s="8" r="S772"/>
      <c s="8" r="T772"/>
      <c s="8" r="U772"/>
      <c t="s" s="8" r="V772">
        <v>5262</v>
      </c>
      <c t="s" s="8" r="W772">
        <v>2553</v>
      </c>
      <c s="8" r="X772"/>
      <c s="8" r="Y772"/>
      <c s="8" r="Z772"/>
      <c s="8" r="AA772"/>
      <c s="8" r="AB772"/>
      <c s="8" r="AC772"/>
      <c s="8" r="AD772"/>
      <c s="8" r="AE772"/>
    </row>
    <row r="773">
      <c t="s" s="8" r="A773">
        <v>99</v>
      </c>
      <c t="str" s="8" r="B773">
        <f>hyperlink("https://confluence.oceanobservatories.org/display/instruments/ADCP","ADCP-PD12")</f>
        <v>ADCP-PD12</v>
      </c>
      <c t="s" s="8" r="C773">
        <v>5263</v>
      </c>
      <c t="s" s="50" r="D773">
        <v>5264</v>
      </c>
      <c t="str" s="8" r="E773">
        <v>velocity_po_up_flag_boolean_int8_1</v>
      </c>
      <c s="8" r="F773">
        <f>countif(E$8:E$24379,E773) - 1</f>
        <v>0</v>
      </c>
      <c t="s" s="8" r="G773">
        <v>2680</v>
      </c>
      <c t="s" s="8" r="H773">
        <v>2627</v>
      </c>
      <c s="8" r="I773"/>
      <c s="8" r="J773">
        <v>1</v>
      </c>
      <c s="8" r="K773">
        <v>-99</v>
      </c>
      <c t="s" s="62" r="L773">
        <v>5265</v>
      </c>
      <c s="8" r="M773">
        <v>0</v>
      </c>
      <c s="8" r="N773"/>
      <c s="8" r="O773"/>
      <c s="8" r="P773"/>
      <c s="8" r="Q773"/>
      <c s="8" r="R773"/>
      <c s="8" r="S773"/>
      <c s="8" r="T773"/>
      <c s="8" r="U773"/>
      <c t="s" s="8" r="V773">
        <v>5266</v>
      </c>
      <c t="s" s="8" r="W773">
        <v>2553</v>
      </c>
      <c s="8" r="X773"/>
      <c s="8" r="Y773"/>
      <c s="8" r="Z773"/>
      <c s="8" r="AA773"/>
      <c s="8" r="AB773"/>
      <c s="8" r="AC773"/>
      <c s="8" r="AD773"/>
      <c s="8" r="AE773"/>
    </row>
    <row r="774">
      <c t="s" s="8" r="A774">
        <v>99</v>
      </c>
      <c t="str" s="8" r="B774">
        <f>hyperlink("https://confluence.oceanobservatories.org/display/instruments/ADCP","ADCP-PD12")</f>
        <v>ADCP-PD12</v>
      </c>
      <c t="s" s="8" r="C774">
        <v>5267</v>
      </c>
      <c t="s" s="50" r="D774">
        <v>5268</v>
      </c>
      <c t="str" s="8" r="E774">
        <v>velocity_po_north_flag_boolean_int8_1</v>
      </c>
      <c s="8" r="F774">
        <f>countif(E$8:E$24379,E774) - 1</f>
        <v>0</v>
      </c>
      <c t="s" s="8" r="G774">
        <v>2680</v>
      </c>
      <c t="s" s="8" r="H774">
        <v>2627</v>
      </c>
      <c s="8" r="I774"/>
      <c s="8" r="J774">
        <v>1</v>
      </c>
      <c s="8" r="K774">
        <v>-99</v>
      </c>
      <c t="s" s="62" r="L774">
        <v>5269</v>
      </c>
      <c s="8" r="M774">
        <v>0</v>
      </c>
      <c s="8" r="N774"/>
      <c s="8" r="O774"/>
      <c s="8" r="P774"/>
      <c s="8" r="Q774"/>
      <c s="8" r="R774"/>
      <c s="8" r="S774"/>
      <c s="8" r="T774"/>
      <c s="8" r="U774"/>
      <c t="s" s="8" r="V774">
        <v>5270</v>
      </c>
      <c t="s" s="8" r="W774">
        <v>2553</v>
      </c>
      <c s="8" r="X774"/>
      <c s="8" r="Y774"/>
      <c s="8" r="Z774"/>
      <c s="8" r="AA774"/>
      <c s="8" r="AB774"/>
      <c s="8" r="AC774"/>
      <c s="8" r="AD774"/>
      <c s="8" r="AE774"/>
    </row>
    <row r="775">
      <c t="s" s="8" r="A775">
        <v>99</v>
      </c>
      <c t="str" s="8" r="B775">
        <f>hyperlink("https://confluence.oceanobservatories.org/display/instruments/ADCP","ADCP-PD12")</f>
        <v>ADCP-PD12</v>
      </c>
      <c t="s" s="8" r="C775">
        <v>5271</v>
      </c>
      <c t="s" s="50" r="D775">
        <v>5272</v>
      </c>
      <c t="str" s="8" r="E775">
        <v>velocity_po_east_flag_boolean_int8_1</v>
      </c>
      <c s="8" r="F775">
        <f>countif(E$8:E$24379,E775) - 1</f>
        <v>0</v>
      </c>
      <c t="s" s="8" r="G775">
        <v>2680</v>
      </c>
      <c t="s" s="8" r="H775">
        <v>2627</v>
      </c>
      <c s="8" r="I775"/>
      <c s="8" r="J775">
        <v>1</v>
      </c>
      <c s="8" r="K775">
        <v>-99</v>
      </c>
      <c t="s" s="62" r="L775">
        <v>5273</v>
      </c>
      <c s="8" r="M775">
        <v>0</v>
      </c>
      <c s="8" r="N775"/>
      <c s="8" r="O775"/>
      <c s="8" r="P775"/>
      <c s="8" r="Q775"/>
      <c s="8" r="R775"/>
      <c s="8" r="S775"/>
      <c s="8" r="T775"/>
      <c s="8" r="U775"/>
      <c t="s" s="8" r="V775">
        <v>5274</v>
      </c>
      <c t="s" s="8" r="W775">
        <v>2553</v>
      </c>
      <c s="8" r="X775"/>
      <c s="8" r="Y775"/>
      <c s="8" r="Z775"/>
      <c s="8" r="AA775"/>
      <c s="8" r="AB775"/>
      <c s="8" r="AC775"/>
      <c s="8" r="AD775"/>
      <c s="8" r="AE775"/>
    </row>
    <row r="776">
      <c t="s" s="8" r="A776">
        <v>99</v>
      </c>
      <c t="str" s="8" r="B776">
        <f>hyperlink("https://confluence.oceanobservatories.org/display/instruments/ADCP","ADCP-PD12")</f>
        <v>ADCP-PD12</v>
      </c>
      <c t="s" s="8" r="C776">
        <v>5275</v>
      </c>
      <c t="s" s="50" r="D776">
        <v>5276</v>
      </c>
      <c t="str" s="8" r="E776">
        <v>subsampling_parameter_quantity_uint8_1</v>
      </c>
      <c s="8" r="F776">
        <f>countif(E$8:E$24379,E776) - 1</f>
        <v>0</v>
      </c>
      <c t="s" s="8" r="G776">
        <v>2547</v>
      </c>
      <c t="s" s="8" r="H776">
        <v>4534</v>
      </c>
      <c s="8" r="I776"/>
      <c s="8" r="J776">
        <v>1</v>
      </c>
      <c s="8" r="K776">
        <v>255</v>
      </c>
      <c t="s" s="62" r="L776">
        <v>5277</v>
      </c>
      <c s="8" r="M776">
        <v>0</v>
      </c>
      <c s="8" r="N776"/>
      <c s="8" r="O776"/>
      <c s="8" r="P776"/>
      <c s="8" r="Q776"/>
      <c s="8" r="R776"/>
      <c s="8" r="S776"/>
      <c s="8" r="T776"/>
      <c s="8" r="U776"/>
      <c t="s" s="8" r="V776">
        <v>5278</v>
      </c>
      <c t="s" s="8" r="W776">
        <v>2553</v>
      </c>
      <c s="8" r="X776"/>
      <c s="8" r="Y776"/>
      <c s="8" r="Z776"/>
      <c s="8" r="AA776"/>
      <c s="8" r="AB776"/>
      <c s="8" r="AC776"/>
      <c s="8" r="AD776"/>
      <c s="8" r="AE776"/>
    </row>
    <row r="777">
      <c t="s" s="8" r="A777">
        <v>99</v>
      </c>
      <c t="str" s="8" r="B777">
        <f>hyperlink("https://confluence.oceanobservatories.org/display/instruments/ADCP","ADCP-PD12")</f>
        <v>ADCP-PD12</v>
      </c>
      <c t="s" s="8" r="C777">
        <v>5279</v>
      </c>
      <c t="s" s="50" r="D777">
        <v>5280</v>
      </c>
      <c t="str" s="8" r="E777">
        <v>start_bin_quantity_uint8_1</v>
      </c>
      <c s="8" r="F777">
        <f>countif(E$8:E$24379,E777) - 1</f>
        <v>0</v>
      </c>
      <c t="s" s="8" r="G777">
        <v>2547</v>
      </c>
      <c t="s" s="8" r="H777">
        <v>4534</v>
      </c>
      <c s="8" r="I777"/>
      <c s="8" r="J777">
        <v>1</v>
      </c>
      <c s="8" r="K777">
        <v>255</v>
      </c>
      <c t="s" s="62" r="L777">
        <v>5281</v>
      </c>
      <c s="8" r="M777">
        <v>0</v>
      </c>
      <c s="8" r="N777"/>
      <c s="8" r="O777"/>
      <c s="8" r="P777"/>
      <c s="8" r="Q777"/>
      <c s="8" r="R777"/>
      <c s="8" r="S777"/>
      <c s="8" r="T777"/>
      <c s="8" r="U777"/>
      <c t="s" s="8" r="V777">
        <v>5278</v>
      </c>
      <c t="s" s="8" r="W777">
        <v>2553</v>
      </c>
      <c s="8" r="X777"/>
      <c s="8" r="Y777"/>
      <c s="8" r="Z777"/>
      <c s="8" r="AA777"/>
      <c s="8" r="AB777"/>
      <c s="8" r="AC777"/>
      <c s="8" r="AD777"/>
      <c s="8" r="AE777"/>
    </row>
    <row r="778">
      <c t="s" s="8" r="A778">
        <v>99</v>
      </c>
      <c t="str" s="8" r="B778">
        <f>hyperlink("https://confluence.oceanobservatories.org/display/instruments/ADCP","ADCP-PD12")</f>
        <v>ADCP-PD12</v>
      </c>
      <c t="s" s="8" r="C778">
        <v>5137</v>
      </c>
      <c t="s" s="50" r="D778">
        <v>5282</v>
      </c>
      <c t="str" s="8" r="E778">
        <v>num_bins_quantity_uint8_1</v>
      </c>
      <c s="8" r="F778">
        <f>countif(E$8:E$24379,E778) - 1</f>
        <v>0</v>
      </c>
      <c t="s" s="8" r="G778">
        <v>2547</v>
      </c>
      <c t="s" s="8" r="H778">
        <v>4534</v>
      </c>
      <c s="8" r="I778"/>
      <c s="8" r="J778">
        <v>1</v>
      </c>
      <c s="8" r="K778">
        <v>255</v>
      </c>
      <c t="s" s="62" r="L778">
        <v>5283</v>
      </c>
      <c s="8" r="M778">
        <v>0</v>
      </c>
      <c s="8" r="N778"/>
      <c s="8" r="O778"/>
      <c s="8" r="P778"/>
      <c s="8" r="Q778"/>
      <c s="8" r="R778"/>
      <c s="8" r="S778"/>
      <c s="8" r="T778"/>
      <c s="8" r="U778"/>
      <c t="s" s="8" r="V778">
        <v>5278</v>
      </c>
      <c t="s" s="8" r="W778">
        <v>2553</v>
      </c>
      <c s="8" r="X778"/>
      <c s="8" r="Y778"/>
      <c s="8" r="Z778"/>
      <c s="8" r="AA778"/>
      <c s="8" r="AB778"/>
      <c s="8" r="AC778"/>
      <c s="8" r="AD778"/>
      <c s="8" r="AE778"/>
    </row>
    <row r="779">
      <c t="s" s="8" r="A779">
        <v>99</v>
      </c>
      <c t="str" s="8" r="B779">
        <f>hyperlink("https://confluence.oceanobservatories.org/display/instruments/ADCP","ADCP-CompCal")</f>
        <v>ADCP-CompCal</v>
      </c>
      <c t="s" s="8" r="C779">
        <v>5284</v>
      </c>
      <c t="s" s="50" r="D779">
        <v>5285</v>
      </c>
      <c t="str" s="8" r="E779">
        <v>fluxgate_calibration_timestamp_quantity_float64_seconds_since_1900_01_01</v>
      </c>
      <c s="8" r="F779">
        <f>countif(E$8:E$24379,E779) - 1</f>
        <v>0</v>
      </c>
      <c t="s" s="8" r="G779">
        <v>2547</v>
      </c>
      <c t="s" s="8" r="H779">
        <v>2587</v>
      </c>
      <c s="8" r="I779"/>
      <c t="s" s="8" r="J779">
        <v>2588</v>
      </c>
      <c s="8" r="K779">
        <v>-9999999</v>
      </c>
      <c t="s" s="62" r="L779">
        <v>5286</v>
      </c>
      <c s="8" r="M779">
        <v>6</v>
      </c>
      <c t="b" s="8" r="N779">
        <v>0</v>
      </c>
      <c s="8" r="O779"/>
      <c s="8" r="P779"/>
      <c s="8" r="Q779"/>
      <c s="8" r="R779"/>
      <c s="8" r="S779"/>
      <c s="8" r="T779"/>
      <c s="8" r="U779"/>
      <c t="s" s="8" r="V779">
        <v>5287</v>
      </c>
      <c t="s" s="8" r="W779">
        <v>2553</v>
      </c>
      <c s="8" r="X779"/>
      <c s="8" r="Y779"/>
      <c s="8" r="Z779"/>
      <c s="8" r="AA779"/>
      <c s="8" r="AB779"/>
      <c s="8" r="AC779"/>
      <c s="8" r="AD779"/>
      <c s="8" r="AE779"/>
    </row>
    <row r="780">
      <c t="s" s="8" r="A780">
        <v>99</v>
      </c>
      <c t="str" s="8" r="B780">
        <f>hyperlink("https://confluence.oceanobservatories.org/display/instruments/ADCP","ADCP-CompCal")</f>
        <v>ADCP-CompCal</v>
      </c>
      <c t="s" s="8" r="C780">
        <v>5288</v>
      </c>
      <c t="s" s="50" r="D780">
        <v>5289</v>
      </c>
      <c t="str" s="8" r="E780">
        <v>s_inverse_bx_quantity_float32_1</v>
      </c>
      <c s="8" r="F780">
        <f>countif(E$8:E$24379,E780) - 1</f>
        <v>0</v>
      </c>
      <c t="s" s="8" r="G780">
        <v>2547</v>
      </c>
      <c t="s" s="8" r="H780">
        <v>2548</v>
      </c>
      <c s="8" r="I780"/>
      <c s="8" r="J780">
        <v>1</v>
      </c>
      <c s="8" r="K780">
        <v>-9999999</v>
      </c>
      <c t="s" s="62" r="L780">
        <v>5290</v>
      </c>
      <c s="8" r="M780"/>
      <c s="8" r="N780"/>
      <c s="8" r="O780"/>
      <c s="8" r="P780"/>
      <c s="8" r="Q780"/>
      <c s="8" r="R780"/>
      <c s="8" r="S780"/>
      <c s="8" r="T780"/>
      <c s="8" r="U780"/>
      <c t="s" s="8" r="V780">
        <v>5291</v>
      </c>
      <c t="s" s="8" r="W780">
        <v>2553</v>
      </c>
      <c s="8" r="X780"/>
      <c s="8" r="Y780"/>
      <c s="8" r="Z780"/>
      <c s="8" r="AA780"/>
      <c s="8" r="AB780"/>
      <c s="8" r="AC780"/>
      <c s="8" r="AD780"/>
      <c s="8" r="AE780"/>
    </row>
    <row r="781">
      <c t="s" s="8" r="A781">
        <v>99</v>
      </c>
      <c t="str" s="8" r="B781">
        <f>hyperlink("https://confluence.oceanobservatories.org/display/instruments/ADCP","ADCP-CompCal")</f>
        <v>ADCP-CompCal</v>
      </c>
      <c t="s" s="8" r="C781">
        <v>5292</v>
      </c>
      <c t="s" s="50" r="D781">
        <v>5293</v>
      </c>
      <c t="str" s="8" r="E781">
        <v>s_inverse_by_quantity_float32_1</v>
      </c>
      <c s="8" r="F781">
        <f>countif(E$8:E$24379,E781) - 1</f>
        <v>0</v>
      </c>
      <c t="s" s="8" r="G781">
        <v>2547</v>
      </c>
      <c t="s" s="8" r="H781">
        <v>2548</v>
      </c>
      <c s="8" r="I781"/>
      <c s="8" r="J781">
        <v>1</v>
      </c>
      <c s="8" r="K781">
        <v>-9999999</v>
      </c>
      <c t="s" s="62" r="L781">
        <v>5294</v>
      </c>
      <c s="8" r="M781"/>
      <c s="8" r="N781"/>
      <c s="8" r="O781"/>
      <c s="8" r="P781"/>
      <c s="8" r="Q781"/>
      <c s="8" r="R781"/>
      <c s="8" r="S781"/>
      <c s="8" r="T781"/>
      <c s="8" r="U781"/>
      <c t="s" s="8" r="V781">
        <v>5295</v>
      </c>
      <c t="s" s="8" r="W781">
        <v>2553</v>
      </c>
      <c s="8" r="X781"/>
      <c s="8" r="Y781"/>
      <c s="8" r="Z781"/>
      <c s="8" r="AA781"/>
      <c s="8" r="AB781"/>
      <c s="8" r="AC781"/>
      <c s="8" r="AD781"/>
      <c s="8" r="AE781"/>
    </row>
    <row r="782">
      <c t="s" s="8" r="A782">
        <v>99</v>
      </c>
      <c t="str" s="8" r="B782">
        <f>hyperlink("https://confluence.oceanobservatories.org/display/instruments/ADCP","ADCP-CompCal")</f>
        <v>ADCP-CompCal</v>
      </c>
      <c t="s" s="8" r="C782">
        <v>5296</v>
      </c>
      <c t="s" s="50" r="D782">
        <v>5297</v>
      </c>
      <c t="str" s="8" r="E782">
        <v>s_inverse_bz_quantity_float32_1</v>
      </c>
      <c s="8" r="F782">
        <f>countif(E$8:E$24379,E782) - 1</f>
        <v>0</v>
      </c>
      <c t="s" s="8" r="G782">
        <v>2547</v>
      </c>
      <c t="s" s="8" r="H782">
        <v>2548</v>
      </c>
      <c s="8" r="I782"/>
      <c s="8" r="J782">
        <v>1</v>
      </c>
      <c s="8" r="K782">
        <v>-9999999</v>
      </c>
      <c t="s" s="62" r="L782">
        <v>5298</v>
      </c>
      <c s="8" r="M782"/>
      <c s="8" r="N782"/>
      <c s="8" r="O782"/>
      <c s="8" r="P782"/>
      <c s="8" r="Q782"/>
      <c s="8" r="R782"/>
      <c s="8" r="S782"/>
      <c s="8" r="T782"/>
      <c s="8" r="U782"/>
      <c t="s" s="8" r="V782">
        <v>5299</v>
      </c>
      <c t="s" s="8" r="W782">
        <v>2553</v>
      </c>
      <c s="8" r="X782"/>
      <c s="8" r="Y782"/>
      <c s="8" r="Z782"/>
      <c s="8" r="AA782"/>
      <c s="8" r="AB782"/>
      <c s="8" r="AC782"/>
      <c s="8" r="AD782"/>
      <c s="8" r="AE782"/>
    </row>
    <row r="783">
      <c t="s" s="8" r="A783">
        <v>99</v>
      </c>
      <c t="str" s="8" r="B783">
        <f>hyperlink("https://confluence.oceanobservatories.org/display/instruments/ADCP","ADCP-CompCal")</f>
        <v>ADCP-CompCal</v>
      </c>
      <c t="s" s="8" r="C783">
        <v>5300</v>
      </c>
      <c t="s" s="50" r="D783">
        <v>5301</v>
      </c>
      <c t="str" s="8" r="E783">
        <v>s_inverse_err_quantity_float32_1</v>
      </c>
      <c s="8" r="F783">
        <f>countif(E$8:E$24379,E783) - 1</f>
        <v>0</v>
      </c>
      <c t="s" s="8" r="G783">
        <v>2547</v>
      </c>
      <c t="s" s="8" r="H783">
        <v>2548</v>
      </c>
      <c s="8" r="I783"/>
      <c s="8" r="J783">
        <v>1</v>
      </c>
      <c s="8" r="K783">
        <v>-9999999</v>
      </c>
      <c t="s" s="62" r="L783">
        <v>5302</v>
      </c>
      <c s="8" r="M783"/>
      <c s="8" r="N783"/>
      <c s="8" r="O783"/>
      <c s="8" r="P783"/>
      <c s="8" r="Q783"/>
      <c s="8" r="R783"/>
      <c s="8" r="S783"/>
      <c s="8" r="T783"/>
      <c s="8" r="U783"/>
      <c t="s" s="8" r="V783">
        <v>5303</v>
      </c>
      <c t="s" s="8" r="W783">
        <v>2553</v>
      </c>
      <c s="8" r="X783"/>
      <c s="8" r="Y783"/>
      <c s="8" r="Z783"/>
      <c s="8" r="AA783"/>
      <c s="8" r="AB783"/>
      <c s="8" r="AC783"/>
      <c s="8" r="AD783"/>
      <c s="8" r="AE783"/>
    </row>
    <row r="784">
      <c t="s" s="8" r="A784">
        <v>99</v>
      </c>
      <c t="str" s="8" r="B784">
        <f>hyperlink("https://confluence.oceanobservatories.org/display/instruments/ADCP","ADCP-CompCal")</f>
        <v>ADCP-CompCal</v>
      </c>
      <c t="s" s="8" r="C784">
        <v>5304</v>
      </c>
      <c t="s" s="50" r="D784">
        <v>5305</v>
      </c>
      <c t="str" s="8" r="E784">
        <v>coil_offset_quantity_float32_1</v>
      </c>
      <c s="8" r="F784">
        <f>countif(E$8:E$24379,E784) - 1</f>
        <v>0</v>
      </c>
      <c t="s" s="8" r="G784">
        <v>2547</v>
      </c>
      <c t="s" s="8" r="H784">
        <v>2548</v>
      </c>
      <c s="8" r="I784"/>
      <c s="8" r="J784">
        <v>1</v>
      </c>
      <c s="8" r="K784">
        <v>-9999999</v>
      </c>
      <c t="s" s="62" r="L784">
        <v>5306</v>
      </c>
      <c s="8" r="M784"/>
      <c s="8" r="N784"/>
      <c s="8" r="O784"/>
      <c s="8" r="P784"/>
      <c s="8" r="Q784"/>
      <c s="8" r="R784"/>
      <c s="8" r="S784"/>
      <c s="8" r="T784"/>
      <c s="8" r="U784"/>
      <c t="s" s="8" r="V784">
        <v>5307</v>
      </c>
      <c t="s" s="8" r="W784">
        <v>2553</v>
      </c>
      <c s="8" r="X784"/>
      <c s="8" r="Y784"/>
      <c s="8" r="Z784"/>
      <c s="8" r="AA784"/>
      <c s="8" r="AB784"/>
      <c s="8" r="AC784"/>
      <c s="8" r="AD784"/>
      <c s="8" r="AE784"/>
    </row>
    <row r="785">
      <c t="s" s="8" r="A785">
        <v>99</v>
      </c>
      <c t="str" s="8" r="B785">
        <f>hyperlink("https://confluence.oceanobservatories.org/display/instruments/ADCP","ADCP-CompCal")</f>
        <v>ADCP-CompCal</v>
      </c>
      <c t="s" s="8" r="C785">
        <v>5308</v>
      </c>
      <c t="s" s="50" r="D785">
        <v>5309</v>
      </c>
      <c t="str" s="8" r="E785">
        <v>electrical_null_quantity_float32_1</v>
      </c>
      <c s="8" r="F785">
        <f>countif(E$8:E$24379,E785) - 1</f>
        <v>0</v>
      </c>
      <c t="s" s="8" r="G785">
        <v>2547</v>
      </c>
      <c t="s" s="8" r="H785">
        <v>2548</v>
      </c>
      <c s="8" r="I785"/>
      <c s="8" r="J785">
        <v>1</v>
      </c>
      <c s="8" r="K785">
        <v>-9999999</v>
      </c>
      <c t="s" s="62" r="L785">
        <v>5310</v>
      </c>
      <c s="8" r="M785"/>
      <c s="8" r="N785"/>
      <c s="8" r="O785"/>
      <c s="8" r="P785"/>
      <c s="8" r="Q785"/>
      <c s="8" r="R785"/>
      <c s="8" r="S785"/>
      <c s="8" r="T785"/>
      <c s="8" r="U785"/>
      <c t="s" s="8" r="V785">
        <v>5311</v>
      </c>
      <c t="s" s="8" r="W785">
        <v>2553</v>
      </c>
      <c s="8" r="X785"/>
      <c s="8" r="Y785"/>
      <c s="8" r="Z785"/>
      <c s="8" r="AA785"/>
      <c s="8" r="AB785"/>
      <c s="8" r="AC785"/>
      <c s="8" r="AD785"/>
      <c s="8" r="AE785"/>
    </row>
    <row r="786">
      <c t="s" s="8" r="A786">
        <v>99</v>
      </c>
      <c t="str" s="8" r="B786">
        <f>hyperlink("https://confluence.oceanobservatories.org/display/instruments/ADCP","ADCP-CompCal")</f>
        <v>ADCP-CompCal</v>
      </c>
      <c t="s" s="8" r="C786">
        <v>5312</v>
      </c>
      <c t="s" s="50" r="D786">
        <v>5313</v>
      </c>
      <c t="str" s="8" r="E786">
        <v>tilt_calibration_timestamp_quantity_float64_seconds_since_1900_01_01</v>
      </c>
      <c s="8" r="F786">
        <f>countif(E$8:E$24379,E786) - 1</f>
        <v>0</v>
      </c>
      <c t="s" s="8" r="G786">
        <v>2547</v>
      </c>
      <c t="s" s="8" r="H786">
        <v>2587</v>
      </c>
      <c s="8" r="I786"/>
      <c t="s" s="8" r="J786">
        <v>2588</v>
      </c>
      <c s="8" r="K786">
        <v>-9999999</v>
      </c>
      <c t="s" s="62" r="L786">
        <v>5314</v>
      </c>
      <c s="8" r="M786">
        <v>6</v>
      </c>
      <c t="b" s="8" r="N786">
        <v>0</v>
      </c>
      <c s="8" r="O786"/>
      <c s="8" r="P786"/>
      <c s="8" r="Q786"/>
      <c s="8" r="R786"/>
      <c s="8" r="S786"/>
      <c s="8" r="T786"/>
      <c s="8" r="U786"/>
      <c t="s" s="8" r="V786">
        <v>5315</v>
      </c>
      <c t="s" s="8" r="W786">
        <v>2553</v>
      </c>
      <c s="8" r="X786"/>
      <c s="8" r="Y786"/>
      <c s="8" r="Z786"/>
      <c s="8" r="AA786"/>
      <c s="8" r="AB786"/>
      <c s="8" r="AC786"/>
      <c s="8" r="AD786"/>
      <c s="8" r="AE786"/>
    </row>
    <row r="787">
      <c t="s" s="8" r="A787">
        <v>99</v>
      </c>
      <c t="str" s="8" r="B787">
        <f>hyperlink("https://confluence.oceanobservatories.org/display/instruments/ADCP","ADCP-CompCal")</f>
        <v>ADCP-CompCal</v>
      </c>
      <c t="s" s="8" r="C787">
        <v>5316</v>
      </c>
      <c t="s" s="50" r="D787">
        <v>5317</v>
      </c>
      <c t="str" s="8" r="E787">
        <v>roll_up_down_quantity_float32_1</v>
      </c>
      <c s="8" r="F787">
        <f>countif(E$8:E$24379,E787) - 1</f>
        <v>0</v>
      </c>
      <c t="s" s="8" r="G787">
        <v>2547</v>
      </c>
      <c t="s" s="8" r="H787">
        <v>2548</v>
      </c>
      <c s="8" r="I787"/>
      <c s="8" r="J787">
        <v>1</v>
      </c>
      <c s="8" r="K787">
        <v>-9999999</v>
      </c>
      <c t="s" s="62" r="L787">
        <v>5318</v>
      </c>
      <c s="8" r="M787"/>
      <c s="8" r="N787"/>
      <c s="8" r="O787"/>
      <c s="8" r="P787"/>
      <c s="8" r="Q787"/>
      <c s="8" r="R787"/>
      <c s="8" r="S787"/>
      <c s="8" r="T787"/>
      <c s="8" r="U787"/>
      <c t="s" s="8" r="V787">
        <v>5319</v>
      </c>
      <c t="s" s="8" r="W787">
        <v>2553</v>
      </c>
      <c s="8" r="X787"/>
      <c s="8" r="Y787"/>
      <c s="8" r="Z787"/>
      <c s="8" r="AA787"/>
      <c s="8" r="AB787"/>
      <c s="8" r="AC787"/>
      <c s="8" r="AD787"/>
      <c s="8" r="AE787"/>
    </row>
    <row r="788">
      <c t="s" s="8" r="A788">
        <v>99</v>
      </c>
      <c t="str" s="8" r="B788">
        <f>hyperlink("https://confluence.oceanobservatories.org/display/instruments/ADCP","ADCP-CompCal")</f>
        <v>ADCP-CompCal</v>
      </c>
      <c t="s" s="8" r="C788">
        <v>5320</v>
      </c>
      <c t="s" s="50" r="D788">
        <v>5321</v>
      </c>
      <c t="str" s="8" r="E788">
        <v>pitch_up_down_quantity_float32_1</v>
      </c>
      <c s="8" r="F788">
        <f>countif(E$8:E$24379,E788) - 1</f>
        <v>0</v>
      </c>
      <c t="s" s="8" r="G788">
        <v>2547</v>
      </c>
      <c t="s" s="8" r="H788">
        <v>2548</v>
      </c>
      <c s="8" r="I788"/>
      <c s="8" r="J788">
        <v>1</v>
      </c>
      <c s="8" r="K788">
        <v>-9999999</v>
      </c>
      <c t="s" s="62" r="L788">
        <v>5322</v>
      </c>
      <c s="8" r="M788"/>
      <c s="8" r="N788"/>
      <c s="8" r="O788"/>
      <c s="8" r="P788"/>
      <c s="8" r="Q788"/>
      <c s="8" r="R788"/>
      <c s="8" r="S788"/>
      <c s="8" r="T788"/>
      <c s="8" r="U788"/>
      <c t="s" s="8" r="V788">
        <v>5323</v>
      </c>
      <c t="s" s="8" r="W788">
        <v>2553</v>
      </c>
      <c s="8" r="X788"/>
      <c s="8" r="Y788"/>
      <c s="8" r="Z788"/>
      <c s="8" r="AA788"/>
      <c s="8" r="AB788"/>
      <c s="8" r="AC788"/>
      <c s="8" r="AD788"/>
      <c s="8" r="AE788"/>
    </row>
    <row r="789">
      <c t="s" s="8" r="A789">
        <v>99</v>
      </c>
      <c t="str" s="8" r="B789">
        <f>hyperlink("https://confluence.oceanobservatories.org/display/instruments/ADCP","ADCP-CompCal")</f>
        <v>ADCP-CompCal</v>
      </c>
      <c t="s" s="8" r="C789">
        <v>5324</v>
      </c>
      <c t="s" s="50" r="D789">
        <v>5325</v>
      </c>
      <c t="str" s="8" r="E789">
        <v>offset_up_down_quantity_float32_1</v>
      </c>
      <c s="8" r="F789">
        <f>countif(E$8:E$24379,E789) - 1</f>
        <v>0</v>
      </c>
      <c t="s" s="8" r="G789">
        <v>2547</v>
      </c>
      <c t="s" s="8" r="H789">
        <v>2548</v>
      </c>
      <c s="8" r="I789"/>
      <c s="8" r="J789">
        <v>1</v>
      </c>
      <c s="8" r="K789">
        <v>-9999999</v>
      </c>
      <c t="s" s="62" r="L789">
        <v>5326</v>
      </c>
      <c s="8" r="M789"/>
      <c s="8" r="N789"/>
      <c s="8" r="O789"/>
      <c s="8" r="P789"/>
      <c s="8" r="Q789"/>
      <c s="8" r="R789"/>
      <c s="8" r="S789"/>
      <c s="8" r="T789"/>
      <c s="8" r="U789"/>
      <c t="s" s="8" r="V789">
        <v>5327</v>
      </c>
      <c t="s" s="8" r="W789">
        <v>2553</v>
      </c>
      <c s="8" r="X789"/>
      <c s="8" r="Y789"/>
      <c s="8" r="Z789"/>
      <c s="8" r="AA789"/>
      <c s="8" r="AB789"/>
      <c s="8" r="AC789"/>
      <c s="8" r="AD789"/>
      <c s="8" r="AE789"/>
    </row>
    <row r="790">
      <c t="s" s="8" r="A790">
        <v>99</v>
      </c>
      <c t="str" s="8" r="B790">
        <f>hyperlink("https://confluence.oceanobservatories.org/display/instruments/ADCP","ADCP-CompCal")</f>
        <v>ADCP-CompCal</v>
      </c>
      <c t="s" s="8" r="C790">
        <v>5328</v>
      </c>
      <c t="s" s="50" r="D790">
        <v>5329</v>
      </c>
      <c t="str" s="8" r="E790">
        <v>tilt_null_quantity_float32_1</v>
      </c>
      <c s="8" r="F790">
        <f>countif(E$8:E$24379,E790) - 1</f>
        <v>0</v>
      </c>
      <c t="s" s="8" r="G790">
        <v>2547</v>
      </c>
      <c t="s" s="8" r="H790">
        <v>2548</v>
      </c>
      <c s="8" r="I790"/>
      <c s="8" r="J790">
        <v>1</v>
      </c>
      <c s="8" r="K790">
        <v>-9999999</v>
      </c>
      <c t="s" s="62" r="L790">
        <v>5330</v>
      </c>
      <c s="8" r="M790"/>
      <c s="8" r="N790"/>
      <c s="8" r="O790"/>
      <c s="8" r="P790"/>
      <c s="8" r="Q790"/>
      <c s="8" r="R790"/>
      <c s="8" r="S790"/>
      <c s="8" r="T790"/>
      <c s="8" r="U790"/>
      <c t="s" s="8" r="V790">
        <v>5331</v>
      </c>
      <c t="s" s="8" r="W790">
        <v>2553</v>
      </c>
      <c s="8" r="X790"/>
      <c s="8" r="Y790"/>
      <c s="8" r="Z790"/>
      <c s="8" r="AA790"/>
      <c s="8" r="AB790"/>
      <c s="8" r="AC790"/>
      <c s="8" r="AD790"/>
      <c s="8" r="AE790"/>
    </row>
    <row r="791">
      <c t="s" s="8" r="A791">
        <v>99</v>
      </c>
      <c t="str" s="8" r="B791">
        <f>hyperlink("https://confluence.oceanobservatories.org/display/instruments/ADCP","ADCP-SysConfig")</f>
        <v>ADCP-SysConfig</v>
      </c>
      <c t="s" s="8" r="C791">
        <v>5332</v>
      </c>
      <c t="s" s="50" r="D791">
        <v>5333</v>
      </c>
      <c t="str" s="8" r="E791">
        <v>transducer_frequency_quantity_uint32_Hz</v>
      </c>
      <c s="8" r="F791">
        <f>countif(E$8:E$24379,E791) - 1</f>
        <v>0</v>
      </c>
      <c t="s" s="8" r="G791">
        <v>2547</v>
      </c>
      <c t="s" s="8" r="H791">
        <v>4572</v>
      </c>
      <c s="8" r="I791"/>
      <c t="s" s="8" r="J791">
        <v>2935</v>
      </c>
      <c s="8" r="K791">
        <v>65535</v>
      </c>
      <c t="s" s="62" r="L791">
        <v>5334</v>
      </c>
      <c s="8" r="M791">
        <v>0</v>
      </c>
      <c s="8" r="N791"/>
      <c s="8" r="O791"/>
      <c s="8" r="P791"/>
      <c s="8" r="Q791"/>
      <c s="8" r="R791"/>
      <c s="8" r="S791"/>
      <c s="8" r="T791"/>
      <c s="8" r="U791"/>
      <c t="s" s="8" r="V791">
        <v>5335</v>
      </c>
      <c t="s" s="8" r="W791">
        <v>2553</v>
      </c>
      <c s="8" r="X791"/>
      <c s="8" r="Y791"/>
      <c s="8" r="Z791"/>
      <c s="8" r="AA791"/>
      <c s="8" r="AB791"/>
      <c s="8" r="AC791"/>
      <c s="8" r="AD791"/>
      <c s="8" r="AE791"/>
    </row>
    <row r="792">
      <c t="s" s="8" r="A792">
        <v>99</v>
      </c>
      <c t="str" s="8" r="B792">
        <f>hyperlink("https://confluence.oceanobservatories.org/display/instruments/ADCP","ADCP-SysConfig")</f>
        <v>ADCP-SysConfig</v>
      </c>
      <c t="s" s="8" r="C792">
        <v>570</v>
      </c>
      <c t="s" s="50" r="D792">
        <v>5336</v>
      </c>
      <c t="str" s="8" r="E792">
        <v>configuration_array_quantity_str_1</v>
      </c>
      <c s="8" r="F792">
        <f>countif(E$8:E$24379,E792) - 1</f>
        <v>0</v>
      </c>
      <c t="s" s="8" r="G792">
        <v>2615</v>
      </c>
      <c t="s" s="8" r="H792">
        <v>2849</v>
      </c>
      <c s="8" r="I792"/>
      <c s="8" r="J792">
        <v>1</v>
      </c>
      <c t="s" s="8" r="K792">
        <v>2850</v>
      </c>
      <c t="s" s="62" r="L792">
        <v>5135</v>
      </c>
      <c s="8" r="M792">
        <v>0</v>
      </c>
      <c s="8" r="N792"/>
      <c s="8" r="O792"/>
      <c s="8" r="P792"/>
      <c s="8" r="Q792"/>
      <c s="8" r="R792"/>
      <c s="8" r="S792"/>
      <c s="8" r="T792"/>
      <c s="8" r="U792"/>
      <c t="s" s="8" r="V792">
        <v>5337</v>
      </c>
      <c t="s" s="8" r="W792">
        <v>2553</v>
      </c>
      <c s="8" r="X792"/>
      <c s="8" r="Y792"/>
      <c s="8" r="Z792"/>
      <c s="8" r="AA792"/>
      <c s="8" r="AB792"/>
      <c s="8" r="AC792"/>
      <c s="8" r="AD792"/>
      <c s="8" r="AE792"/>
    </row>
    <row r="793">
      <c t="s" s="8" r="A793">
        <v>99</v>
      </c>
      <c t="str" s="8" r="B793">
        <f>hyperlink("https://confluence.oceanobservatories.org/display/instruments/ADCP","ADCP-SysConfig")</f>
        <v>ADCP-SysConfig</v>
      </c>
      <c t="s" s="8" r="C793">
        <v>5338</v>
      </c>
      <c t="s" s="50" r="D793">
        <v>5339</v>
      </c>
      <c t="str" s="8" r="E793">
        <v>match_layer_array_quantity_str_1</v>
      </c>
      <c s="8" r="F793">
        <f>countif(E$8:E$24379,E793) - 1</f>
        <v>0</v>
      </c>
      <c t="s" s="8" r="G793">
        <v>2615</v>
      </c>
      <c t="s" s="8" r="H793">
        <v>2849</v>
      </c>
      <c s="8" r="I793"/>
      <c s="8" r="J793">
        <v>1</v>
      </c>
      <c t="s" s="8" r="K793">
        <v>2850</v>
      </c>
      <c t="s" s="62" r="L793">
        <v>5340</v>
      </c>
      <c s="8" r="M793">
        <v>0</v>
      </c>
      <c s="8" r="N793"/>
      <c s="8" r="O793"/>
      <c s="8" r="P793"/>
      <c s="8" r="Q793"/>
      <c s="8" r="R793"/>
      <c s="8" r="S793"/>
      <c s="8" r="T793"/>
      <c s="8" r="U793"/>
      <c s="8" r="V793"/>
      <c t="s" s="8" r="W793">
        <v>2553</v>
      </c>
      <c s="8" r="X793"/>
      <c s="8" r="Y793"/>
      <c s="8" r="Z793"/>
      <c s="8" r="AA793"/>
      <c s="8" r="AB793"/>
      <c s="8" r="AC793"/>
      <c s="8" r="AD793"/>
      <c s="8" r="AE793"/>
    </row>
    <row r="794">
      <c t="s" s="8" r="A794">
        <v>99</v>
      </c>
      <c t="str" s="8" r="B794">
        <f>hyperlink("https://confluence.oceanobservatories.org/display/instruments/ADCP","ADCP-SysConfig")</f>
        <v>ADCP-SysConfig</v>
      </c>
      <c t="s" s="8" r="C794">
        <v>4854</v>
      </c>
      <c t="s" s="50" r="D794">
        <v>5341</v>
      </c>
      <c t="str" s="8" r="E794">
        <v>beam_angle_quantity_uint8_degrees</v>
      </c>
      <c s="8" r="F794">
        <f>countif(E$8:E$24379,E794) - 1</f>
        <v>1</v>
      </c>
      <c t="s" s="8" r="G794">
        <v>2547</v>
      </c>
      <c t="s" s="8" r="H794">
        <v>4534</v>
      </c>
      <c s="8" r="I794"/>
      <c t="s" s="8" r="J794">
        <v>2879</v>
      </c>
      <c s="8" r="K794">
        <v>255</v>
      </c>
      <c t="s" s="62" r="L794">
        <v>4856</v>
      </c>
      <c s="8" r="M794">
        <v>0</v>
      </c>
      <c s="8" r="N794"/>
      <c s="8" r="O794"/>
      <c s="8" r="P794"/>
      <c s="8" r="Q794"/>
      <c s="8" r="R794"/>
      <c s="8" r="S794"/>
      <c s="8" r="T794"/>
      <c s="8" r="U794"/>
      <c t="s" s="8" r="V794">
        <v>5342</v>
      </c>
      <c t="s" s="8" r="W794">
        <v>2553</v>
      </c>
      <c s="8" r="X794"/>
      <c s="8" r="Y794"/>
      <c s="8" r="Z794"/>
      <c s="8" r="AA794"/>
      <c s="8" r="AB794"/>
      <c s="8" r="AC794"/>
      <c s="8" r="AD794"/>
      <c s="8" r="AE794"/>
    </row>
    <row r="795">
      <c t="s" s="8" r="A795">
        <v>99</v>
      </c>
      <c t="str" s="8" r="B795">
        <f>hyperlink("https://confluence.oceanobservatories.org/display/instruments/ADCP","ADCP-SysConfig")</f>
        <v>ADCP-SysConfig</v>
      </c>
      <c t="s" s="8" r="C795">
        <v>5343</v>
      </c>
      <c t="s" s="50" r="D795">
        <v>5344</v>
      </c>
      <c t="str" s="8" r="E795">
        <v>beam_pattern_array_quantity_str_1</v>
      </c>
      <c s="8" r="F795">
        <f>countif(E$8:E$24379,E795) - 1</f>
        <v>0</v>
      </c>
      <c t="s" s="8" r="G795">
        <v>2615</v>
      </c>
      <c t="s" s="8" r="H795">
        <v>2849</v>
      </c>
      <c s="8" r="I795"/>
      <c s="8" r="J795">
        <v>1</v>
      </c>
      <c t="s" s="8" r="K795">
        <v>2850</v>
      </c>
      <c t="s" s="62" r="L795">
        <v>5345</v>
      </c>
      <c s="8" r="M795">
        <v>0</v>
      </c>
      <c s="8" r="N795"/>
      <c s="8" r="O795"/>
      <c s="8" r="P795"/>
      <c s="8" r="Q795"/>
      <c s="8" r="R795"/>
      <c s="8" r="S795"/>
      <c s="8" r="T795"/>
      <c s="8" r="U795"/>
      <c t="s" s="8" r="V795">
        <v>5346</v>
      </c>
      <c t="s" s="8" r="W795">
        <v>2553</v>
      </c>
      <c s="8" r="X795"/>
      <c s="8" r="Y795"/>
      <c s="8" r="Z795"/>
      <c s="8" r="AA795"/>
      <c s="8" r="AB795"/>
      <c s="8" r="AC795"/>
      <c s="8" r="AD795"/>
      <c s="8" r="AE795"/>
    </row>
    <row r="796">
      <c t="s" s="8" r="A796">
        <v>99</v>
      </c>
      <c t="str" s="8" r="B796">
        <f>hyperlink("https://confluence.oceanobservatories.org/display/instruments/ADCP","ADCP-SysConfig")</f>
        <v>ADCP-SysConfig</v>
      </c>
      <c t="s" s="8" r="C796">
        <v>5347</v>
      </c>
      <c t="s" s="50" r="D796">
        <v>5348</v>
      </c>
      <c t="str" s="8" r="E796">
        <v>orientation_array_quantity_str_1</v>
      </c>
      <c s="8" r="F796">
        <f>countif(E$8:E$24379,E796) - 1</f>
        <v>0</v>
      </c>
      <c t="s" s="8" r="G796">
        <v>2615</v>
      </c>
      <c t="s" s="8" r="H796">
        <v>2849</v>
      </c>
      <c s="8" r="I796"/>
      <c s="8" r="J796">
        <v>1</v>
      </c>
      <c t="s" s="8" r="K796">
        <v>2850</v>
      </c>
      <c t="s" s="62" r="L796">
        <v>5349</v>
      </c>
      <c s="8" r="M796">
        <v>0</v>
      </c>
      <c s="8" r="N796"/>
      <c s="8" r="O796"/>
      <c s="8" r="P796"/>
      <c s="8" r="Q796"/>
      <c s="8" r="R796"/>
      <c s="8" r="S796"/>
      <c s="8" r="T796"/>
      <c s="8" r="U796"/>
      <c t="s" s="8" r="V796">
        <v>5350</v>
      </c>
      <c t="s" s="8" r="W796">
        <v>2553</v>
      </c>
      <c s="8" r="X796"/>
      <c s="8" r="Y796"/>
      <c s="8" r="Z796"/>
      <c s="8" r="AA796"/>
      <c s="8" r="AB796"/>
      <c s="8" r="AC796"/>
      <c s="8" r="AD796"/>
      <c s="8" r="AE796"/>
    </row>
    <row r="797">
      <c t="s" s="8" r="A797">
        <v>99</v>
      </c>
      <c t="str" s="8" r="B797">
        <f>hyperlink("https://confluence.oceanobservatories.org/display/instruments/ADCP","ADCP-SysConfig")</f>
        <v>ADCP-SysConfig</v>
      </c>
      <c t="s" s="8" r="C797">
        <v>5351</v>
      </c>
      <c t="s" s="50" r="D797">
        <v>5352</v>
      </c>
      <c t="str" s="8" r="E797">
        <v>sensors_array_quantity_str_1</v>
      </c>
      <c s="8" r="F797">
        <f>countif(E$8:E$24379,E797) - 1</f>
        <v>0</v>
      </c>
      <c t="s" s="8" r="G797">
        <v>2615</v>
      </c>
      <c t="s" s="8" r="H797">
        <v>2849</v>
      </c>
      <c s="8" r="I797"/>
      <c s="8" r="J797">
        <v>1</v>
      </c>
      <c t="s" s="8" r="K797">
        <v>2850</v>
      </c>
      <c t="s" s="62" r="L797">
        <v>5353</v>
      </c>
      <c s="8" r="M797">
        <v>0</v>
      </c>
      <c s="8" r="N797"/>
      <c s="8" r="O797"/>
      <c s="8" r="P797"/>
      <c s="8" r="Q797"/>
      <c s="8" r="R797"/>
      <c s="8" r="S797"/>
      <c s="8" r="T797"/>
      <c s="8" r="U797"/>
      <c t="s" s="8" r="V797">
        <v>5354</v>
      </c>
      <c t="s" s="8" r="W797">
        <v>2553</v>
      </c>
      <c s="8" r="X797"/>
      <c s="8" r="Y797"/>
      <c s="8" r="Z797"/>
      <c s="8" r="AA797"/>
      <c s="8" r="AB797"/>
      <c s="8" r="AC797"/>
      <c s="8" r="AD797"/>
      <c s="8" r="AE797"/>
    </row>
    <row r="798">
      <c t="s" s="8" r="A798">
        <v>99</v>
      </c>
      <c t="str" s="8" r="B798">
        <f>hyperlink("https://confluence.oceanobservatories.org/display/instruments/ADCP","ADCP-SysConfig")</f>
        <v>ADCP-SysConfig</v>
      </c>
      <c t="s" s="8" r="C798">
        <v>5355</v>
      </c>
      <c t="s" s="50" r="D798">
        <v>5356</v>
      </c>
      <c t="str" s="8" r="E798">
        <v>pressure_coeff_c3_quantity_float32_1</v>
      </c>
      <c s="8" r="F798">
        <f>countif(E$8:E$24379,E798) - 1</f>
        <v>0</v>
      </c>
      <c t="s" s="8" r="G798">
        <v>2547</v>
      </c>
      <c t="s" s="8" r="H798">
        <v>2548</v>
      </c>
      <c s="8" r="I798"/>
      <c s="8" r="J798">
        <v>1</v>
      </c>
      <c s="8" r="K798">
        <v>-9999999</v>
      </c>
      <c t="s" s="62" r="L798">
        <v>3150</v>
      </c>
      <c s="8" r="M798"/>
      <c s="8" r="N798"/>
      <c s="8" r="O798"/>
      <c s="8" r="P798"/>
      <c s="8" r="Q798"/>
      <c s="8" r="R798"/>
      <c s="8" r="S798"/>
      <c s="8" r="T798"/>
      <c s="8" r="U798"/>
      <c t="s" s="8" r="V798">
        <v>5357</v>
      </c>
      <c t="s" s="8" r="W798">
        <v>2553</v>
      </c>
      <c s="8" r="X798"/>
      <c s="8" r="Y798"/>
      <c s="8" r="Z798"/>
      <c s="8" r="AA798"/>
      <c s="8" r="AB798"/>
      <c s="8" r="AC798"/>
      <c s="8" r="AD798"/>
      <c s="8" r="AE798"/>
    </row>
    <row r="799">
      <c t="s" s="8" r="A799">
        <v>99</v>
      </c>
      <c t="str" s="8" r="B799">
        <f>hyperlink("https://confluence.oceanobservatories.org/display/instruments/ADCP","ADCP-SysConfig")</f>
        <v>ADCP-SysConfig</v>
      </c>
      <c t="s" s="8" r="C799">
        <v>5358</v>
      </c>
      <c t="s" s="50" r="D799">
        <v>5359</v>
      </c>
      <c t="str" s="8" r="E799">
        <v>pressure_coeff_c2_quantity_float32_1</v>
      </c>
      <c s="8" r="F799">
        <f>countif(E$8:E$24379,E799) - 1</f>
        <v>0</v>
      </c>
      <c t="s" s="8" r="G799">
        <v>2547</v>
      </c>
      <c t="s" s="8" r="H799">
        <v>2548</v>
      </c>
      <c s="8" r="I799"/>
      <c s="8" r="J799">
        <v>1</v>
      </c>
      <c s="8" r="K799">
        <v>-9999999</v>
      </c>
      <c t="s" s="62" r="L799">
        <v>3147</v>
      </c>
      <c s="8" r="M799"/>
      <c s="8" r="N799"/>
      <c s="8" r="O799"/>
      <c s="8" r="P799"/>
      <c s="8" r="Q799"/>
      <c s="8" r="R799"/>
      <c s="8" r="S799"/>
      <c s="8" r="T799"/>
      <c s="8" r="U799"/>
      <c t="s" s="8" r="V799">
        <v>5360</v>
      </c>
      <c t="s" s="8" r="W799">
        <v>2553</v>
      </c>
      <c s="8" r="X799"/>
      <c s="8" r="Y799"/>
      <c s="8" r="Z799"/>
      <c s="8" r="AA799"/>
      <c s="8" r="AB799"/>
      <c s="8" r="AC799"/>
      <c s="8" r="AD799"/>
      <c s="8" r="AE799"/>
    </row>
    <row r="800">
      <c t="s" s="8" r="A800">
        <v>99</v>
      </c>
      <c t="str" s="8" r="B800">
        <f>hyperlink("https://confluence.oceanobservatories.org/display/instruments/ADCP","ADCP-SysConfig")</f>
        <v>ADCP-SysConfig</v>
      </c>
      <c t="s" s="8" r="C800">
        <v>5361</v>
      </c>
      <c t="s" s="50" r="D800">
        <v>5362</v>
      </c>
      <c t="str" s="8" r="E800">
        <v>pressure_coeff_c1_quantity_float32_1</v>
      </c>
      <c s="8" r="F800">
        <f>countif(E$8:E$24379,E800) - 1</f>
        <v>0</v>
      </c>
      <c t="s" s="8" r="G800">
        <v>2547</v>
      </c>
      <c t="s" s="8" r="H800">
        <v>2548</v>
      </c>
      <c s="8" r="I800"/>
      <c s="8" r="J800">
        <v>1</v>
      </c>
      <c s="8" r="K800">
        <v>-9999999</v>
      </c>
      <c t="s" s="62" r="L800">
        <v>3144</v>
      </c>
      <c s="8" r="M800"/>
      <c s="8" r="N800"/>
      <c s="8" r="O800"/>
      <c s="8" r="P800"/>
      <c s="8" r="Q800"/>
      <c s="8" r="R800"/>
      <c s="8" r="S800"/>
      <c s="8" r="T800"/>
      <c s="8" r="U800"/>
      <c t="s" s="8" r="V800">
        <v>5363</v>
      </c>
      <c t="s" s="8" r="W800">
        <v>2553</v>
      </c>
      <c s="8" r="X800"/>
      <c s="8" r="Y800"/>
      <c s="8" r="Z800"/>
      <c s="8" r="AA800"/>
      <c s="8" r="AB800"/>
      <c s="8" r="AC800"/>
      <c s="8" r="AD800"/>
      <c s="8" r="AE800"/>
    </row>
    <row r="801">
      <c t="s" s="8" r="A801">
        <v>99</v>
      </c>
      <c t="str" s="8" r="B801">
        <f>hyperlink("https://confluence.oceanobservatories.org/display/instruments/ADCP","ADCP-SysConfig")</f>
        <v>ADCP-SysConfig</v>
      </c>
      <c t="s" s="8" r="C801">
        <v>5364</v>
      </c>
      <c t="s" s="50" r="D801">
        <v>5365</v>
      </c>
      <c t="str" s="8" r="E801">
        <v>pressure_coeff_offset_quantity_float32_1</v>
      </c>
      <c s="8" r="F801">
        <f>countif(E$8:E$24379,E801) - 1</f>
        <v>0</v>
      </c>
      <c t="s" s="8" r="G801">
        <v>2547</v>
      </c>
      <c t="s" s="8" r="H801">
        <v>2548</v>
      </c>
      <c s="8" r="I801"/>
      <c s="8" r="J801">
        <v>1</v>
      </c>
      <c s="8" r="K801">
        <v>-9999999</v>
      </c>
      <c t="s" s="62" r="L801">
        <v>3177</v>
      </c>
      <c s="8" r="M801"/>
      <c s="8" r="N801"/>
      <c s="8" r="O801"/>
      <c s="8" r="P801"/>
      <c s="8" r="Q801"/>
      <c s="8" r="R801"/>
      <c s="8" r="S801"/>
      <c s="8" r="T801"/>
      <c s="8" r="U801"/>
      <c t="s" s="8" r="V801">
        <v>5366</v>
      </c>
      <c t="s" s="8" r="W801">
        <v>2553</v>
      </c>
      <c s="8" r="X801"/>
      <c s="8" r="Y801"/>
      <c s="8" r="Z801"/>
      <c s="8" r="AA801"/>
      <c s="8" r="AB801"/>
      <c s="8" r="AC801"/>
      <c s="8" r="AD801"/>
      <c s="8" r="AE801"/>
    </row>
    <row r="802">
      <c t="s" s="8" r="A802">
        <v>99</v>
      </c>
      <c t="str" s="8" r="B802">
        <f>hyperlink("https://confluence.oceanobservatories.org/display/instruments/ADCP","ADCP-SysConfig")</f>
        <v>ADCP-SysConfig</v>
      </c>
      <c t="s" s="8" r="C802">
        <v>5367</v>
      </c>
      <c t="s" s="50" r="D802">
        <v>5368</v>
      </c>
      <c t="str" s="8" r="E802">
        <v>temperature_sensor_offset_quantity_float32_deg_C</v>
      </c>
      <c s="8" r="F802">
        <f>countif(E$8:E$24379,E802) - 1</f>
        <v>0</v>
      </c>
      <c t="s" s="8" r="G802">
        <v>2547</v>
      </c>
      <c t="s" s="8" r="H802">
        <v>2548</v>
      </c>
      <c s="8" r="I802"/>
      <c t="s" s="8" r="J802">
        <v>2581</v>
      </c>
      <c s="8" r="K802">
        <v>-9999999</v>
      </c>
      <c t="s" s="62" r="L802">
        <v>5369</v>
      </c>
      <c s="8" r="M802"/>
      <c s="8" r="N802"/>
      <c s="8" r="O802"/>
      <c s="8" r="P802"/>
      <c s="8" r="Q802"/>
      <c s="8" r="R802"/>
      <c s="8" r="S802"/>
      <c s="8" r="T802"/>
      <c s="8" r="U802"/>
      <c t="s" s="8" r="V802">
        <v>5370</v>
      </c>
      <c t="s" s="8" r="W802">
        <v>2553</v>
      </c>
      <c s="8" r="X802"/>
      <c s="8" r="Y802"/>
      <c s="8" r="Z802"/>
      <c s="8" r="AA802"/>
      <c s="8" r="AB802"/>
      <c s="8" r="AC802"/>
      <c s="8" r="AD802"/>
      <c s="8" r="AE802"/>
    </row>
    <row r="803">
      <c t="s" s="8" r="A803">
        <v>99</v>
      </c>
      <c t="str" s="8" r="B803">
        <f>hyperlink("https://confluence.oceanobservatories.org/display/instruments/ADCP","ADCP-SysConfig")</f>
        <v>ADCP-SysConfig</v>
      </c>
      <c t="s" s="8" r="C803">
        <v>5371</v>
      </c>
      <c t="s" s="50" r="D803">
        <v>5372</v>
      </c>
      <c t="str" s="8" r="E803">
        <v>cpu_firmware_array_quantity_str_1</v>
      </c>
      <c s="8" r="F803">
        <f>countif(E$8:E$24379,E803) - 1</f>
        <v>0</v>
      </c>
      <c t="s" s="8" r="G803">
        <v>2615</v>
      </c>
      <c t="s" s="8" r="H803">
        <v>2849</v>
      </c>
      <c s="8" r="I803"/>
      <c s="8" r="J803">
        <v>1</v>
      </c>
      <c t="s" s="8" r="K803">
        <v>2850</v>
      </c>
      <c t="s" s="62" r="L803">
        <v>5373</v>
      </c>
      <c s="8" r="M803">
        <v>0</v>
      </c>
      <c s="8" r="N803"/>
      <c s="8" r="O803"/>
      <c s="8" r="P803"/>
      <c s="8" r="Q803"/>
      <c s="8" r="R803"/>
      <c s="8" r="S803"/>
      <c s="8" r="T803"/>
      <c s="8" r="U803"/>
      <c t="s" s="8" r="V803">
        <v>5374</v>
      </c>
      <c t="s" s="8" r="W803">
        <v>2553</v>
      </c>
      <c s="8" r="X803"/>
      <c s="8" r="Y803"/>
      <c s="8" r="Z803"/>
      <c s="8" r="AA803"/>
      <c s="8" r="AB803"/>
      <c s="8" r="AC803"/>
      <c s="8" r="AD803"/>
      <c s="8" r="AE803"/>
    </row>
    <row r="804">
      <c t="s" s="8" r="A804">
        <v>99</v>
      </c>
      <c t="str" s="8" r="B804">
        <f>hyperlink("https://confluence.oceanobservatories.org/display/instruments/ADCP","ADCP-SysConfig")</f>
        <v>ADCP-SysConfig</v>
      </c>
      <c t="s" s="8" r="C804">
        <v>5375</v>
      </c>
      <c t="s" s="50" r="D804">
        <v>5376</v>
      </c>
      <c t="str" s="8" r="E804">
        <v>boot_code_required_array_quantity_str_1</v>
      </c>
      <c s="8" r="F804">
        <f>countif(E$8:E$24379,E804) - 1</f>
        <v>0</v>
      </c>
      <c t="s" s="8" r="G804">
        <v>2615</v>
      </c>
      <c t="s" s="8" r="H804">
        <v>2849</v>
      </c>
      <c s="8" r="I804"/>
      <c s="8" r="J804">
        <v>1</v>
      </c>
      <c t="s" s="8" r="K804">
        <v>2850</v>
      </c>
      <c t="s" s="62" r="L804">
        <v>5377</v>
      </c>
      <c s="8" r="M804">
        <v>0</v>
      </c>
      <c s="8" r="N804"/>
      <c s="8" r="O804"/>
      <c s="8" r="P804"/>
      <c s="8" r="Q804"/>
      <c s="8" r="R804"/>
      <c s="8" r="S804"/>
      <c s="8" r="T804"/>
      <c s="8" r="U804"/>
      <c t="s" s="8" r="V804">
        <v>5378</v>
      </c>
      <c t="s" s="8" r="W804">
        <v>2553</v>
      </c>
      <c s="8" r="X804"/>
      <c s="8" r="Y804"/>
      <c s="8" r="Z804"/>
      <c s="8" r="AA804"/>
      <c s="8" r="AB804"/>
      <c s="8" r="AC804"/>
      <c s="8" r="AD804"/>
      <c s="8" r="AE804"/>
    </row>
    <row r="805">
      <c t="s" s="8" r="A805">
        <v>99</v>
      </c>
      <c t="str" s="8" r="B805">
        <f>hyperlink("https://confluence.oceanobservatories.org/display/instruments/ADCP","ADCP-SysConfig")</f>
        <v>ADCP-SysConfig</v>
      </c>
      <c t="s" s="8" r="C805">
        <v>5379</v>
      </c>
      <c t="s" s="50" r="D805">
        <v>5380</v>
      </c>
      <c t="str" s="8" r="E805">
        <v>boot_code_actual_array_quantity_str_1</v>
      </c>
      <c s="8" r="F805">
        <f>countif(E$8:E$24379,E805) - 1</f>
        <v>0</v>
      </c>
      <c t="s" s="8" r="G805">
        <v>2615</v>
      </c>
      <c t="s" s="8" r="H805">
        <v>2849</v>
      </c>
      <c s="8" r="I805"/>
      <c s="8" r="J805">
        <v>1</v>
      </c>
      <c t="s" s="8" r="K805">
        <v>2850</v>
      </c>
      <c t="s" s="62" r="L805">
        <v>5381</v>
      </c>
      <c s="8" r="M805">
        <v>0</v>
      </c>
      <c s="8" r="N805"/>
      <c s="8" r="O805"/>
      <c s="8" r="P805"/>
      <c s="8" r="Q805"/>
      <c s="8" r="R805"/>
      <c s="8" r="S805"/>
      <c s="8" r="T805"/>
      <c s="8" r="U805"/>
      <c t="s" s="8" r="V805">
        <v>5382</v>
      </c>
      <c t="s" s="8" r="W805">
        <v>2553</v>
      </c>
      <c s="8" r="X805"/>
      <c s="8" r="Y805"/>
      <c s="8" r="Z805"/>
      <c s="8" r="AA805"/>
      <c s="8" r="AB805"/>
      <c s="8" r="AC805"/>
      <c s="8" r="AD805"/>
      <c s="8" r="AE805"/>
    </row>
    <row r="806">
      <c t="s" s="8" r="A806">
        <v>99</v>
      </c>
      <c t="str" s="8" r="B806">
        <f>hyperlink("https://confluence.oceanobservatories.org/display/instruments/ADCP","ADCP-SysConfig")</f>
        <v>ADCP-SysConfig</v>
      </c>
      <c t="s" s="8" r="C806">
        <v>5383</v>
      </c>
      <c t="s" s="50" r="D806">
        <v>5384</v>
      </c>
      <c t="str" s="8" r="E806">
        <v>demod_1_version_array_quantity_str_1</v>
      </c>
      <c s="8" r="F806">
        <f>countif(E$8:E$24379,E806) - 1</f>
        <v>0</v>
      </c>
      <c t="s" s="8" r="G806">
        <v>2615</v>
      </c>
      <c t="s" s="8" r="H806">
        <v>2849</v>
      </c>
      <c s="8" r="I806"/>
      <c s="8" r="J806">
        <v>1</v>
      </c>
      <c t="s" s="8" r="K806">
        <v>2850</v>
      </c>
      <c t="s" s="62" r="L806">
        <v>5385</v>
      </c>
      <c s="8" r="M806">
        <v>0</v>
      </c>
      <c s="8" r="N806"/>
      <c s="8" r="O806"/>
      <c s="8" r="P806"/>
      <c s="8" r="Q806"/>
      <c s="8" r="R806"/>
      <c s="8" r="S806"/>
      <c s="8" r="T806"/>
      <c s="8" r="U806"/>
      <c t="s" s="8" r="V806">
        <v>5386</v>
      </c>
      <c t="s" s="8" r="W806">
        <v>2553</v>
      </c>
      <c s="8" r="X806"/>
      <c s="8" r="Y806"/>
      <c s="8" r="Z806"/>
      <c s="8" r="AA806"/>
      <c s="8" r="AB806"/>
      <c s="8" r="AC806"/>
      <c s="8" r="AD806"/>
      <c s="8" r="AE806"/>
    </row>
    <row r="807">
      <c t="s" s="8" r="A807">
        <v>99</v>
      </c>
      <c t="str" s="8" r="B807">
        <f>hyperlink("https://confluence.oceanobservatories.org/display/instruments/ADCP","ADCP-SysConfig")</f>
        <v>ADCP-SysConfig</v>
      </c>
      <c t="s" s="8" r="C807">
        <v>5387</v>
      </c>
      <c t="s" s="50" r="D807">
        <v>5388</v>
      </c>
      <c t="str" s="8" r="E807">
        <v>demod_1_type_array_quantity_str_1</v>
      </c>
      <c s="8" r="F807">
        <f>countif(E$8:E$24379,E807) - 1</f>
        <v>0</v>
      </c>
      <c t="s" s="8" r="G807">
        <v>2615</v>
      </c>
      <c t="s" s="8" r="H807">
        <v>2849</v>
      </c>
      <c s="8" r="I807"/>
      <c s="8" r="J807">
        <v>1</v>
      </c>
      <c t="s" s="8" r="K807">
        <v>2850</v>
      </c>
      <c t="s" s="62" r="L807">
        <v>5389</v>
      </c>
      <c s="8" r="M807">
        <v>0</v>
      </c>
      <c s="8" r="N807"/>
      <c s="8" r="O807"/>
      <c s="8" r="P807"/>
      <c s="8" r="Q807"/>
      <c s="8" r="R807"/>
      <c s="8" r="S807"/>
      <c s="8" r="T807"/>
      <c s="8" r="U807"/>
      <c t="s" s="8" r="V807">
        <v>5390</v>
      </c>
      <c t="s" s="8" r="W807">
        <v>2553</v>
      </c>
      <c s="8" r="X807"/>
      <c s="8" r="Y807"/>
      <c s="8" r="Z807"/>
      <c s="8" r="AA807"/>
      <c s="8" r="AB807"/>
      <c s="8" r="AC807"/>
      <c s="8" r="AD807"/>
      <c s="8" r="AE807"/>
    </row>
    <row r="808">
      <c t="s" s="8" r="A808">
        <v>99</v>
      </c>
      <c t="str" s="8" r="B808">
        <f>hyperlink("https://confluence.oceanobservatories.org/display/instruments/ADCP","ADCP-SysConfig")</f>
        <v>ADCP-SysConfig</v>
      </c>
      <c t="s" s="8" r="C808">
        <v>5391</v>
      </c>
      <c t="s" s="50" r="D808">
        <v>5392</v>
      </c>
      <c t="str" s="8" r="E808">
        <v>demod_2_version_array_quantity_str_1</v>
      </c>
      <c s="8" r="F808">
        <f>countif(E$8:E$24379,E808) - 1</f>
        <v>0</v>
      </c>
      <c t="s" s="8" r="G808">
        <v>2615</v>
      </c>
      <c t="s" s="8" r="H808">
        <v>2849</v>
      </c>
      <c s="8" r="I808"/>
      <c s="8" r="J808">
        <v>1</v>
      </c>
      <c t="s" s="8" r="K808">
        <v>2850</v>
      </c>
      <c t="s" s="62" r="L808">
        <v>5393</v>
      </c>
      <c s="8" r="M808">
        <v>0</v>
      </c>
      <c s="8" r="N808"/>
      <c s="8" r="O808"/>
      <c s="8" r="P808"/>
      <c s="8" r="Q808"/>
      <c s="8" r="R808"/>
      <c s="8" r="S808"/>
      <c s="8" r="T808"/>
      <c s="8" r="U808"/>
      <c t="s" s="8" r="V808">
        <v>5394</v>
      </c>
      <c t="s" s="8" r="W808">
        <v>2553</v>
      </c>
      <c s="8" r="X808"/>
      <c s="8" r="Y808"/>
      <c s="8" r="Z808"/>
      <c s="8" r="AA808"/>
      <c s="8" r="AB808"/>
      <c s="8" r="AC808"/>
      <c s="8" r="AD808"/>
      <c s="8" r="AE808"/>
    </row>
    <row r="809">
      <c t="s" s="8" r="A809">
        <v>99</v>
      </c>
      <c t="str" s="8" r="B809">
        <f>hyperlink("https://confluence.oceanobservatories.org/display/instruments/ADCP","ADCP-SysConfig")</f>
        <v>ADCP-SysConfig</v>
      </c>
      <c t="s" s="8" r="C809">
        <v>5395</v>
      </c>
      <c t="s" s="50" r="D809">
        <v>5396</v>
      </c>
      <c t="str" s="8" r="E809">
        <v>demod_2_type_array_quantity_str_1</v>
      </c>
      <c s="8" r="F809">
        <f>countif(E$8:E$24379,E809) - 1</f>
        <v>0</v>
      </c>
      <c t="s" s="8" r="G809">
        <v>2615</v>
      </c>
      <c t="s" s="8" r="H809">
        <v>2849</v>
      </c>
      <c s="8" r="I809"/>
      <c s="8" r="J809">
        <v>1</v>
      </c>
      <c t="s" s="8" r="K809">
        <v>2850</v>
      </c>
      <c t="s" s="62" r="L809">
        <v>5397</v>
      </c>
      <c s="8" r="M809">
        <v>0</v>
      </c>
      <c s="8" r="N809"/>
      <c s="8" r="O809"/>
      <c s="8" r="P809"/>
      <c s="8" r="Q809"/>
      <c s="8" r="R809"/>
      <c s="8" r="S809"/>
      <c s="8" r="T809"/>
      <c s="8" r="U809"/>
      <c t="s" s="8" r="V809">
        <v>5398</v>
      </c>
      <c t="s" s="8" r="W809">
        <v>2553</v>
      </c>
      <c s="8" r="X809"/>
      <c s="8" r="Y809"/>
      <c s="8" r="Z809"/>
      <c s="8" r="AA809"/>
      <c s="8" r="AB809"/>
      <c s="8" r="AC809"/>
      <c s="8" r="AD809"/>
      <c s="8" r="AE809"/>
    </row>
    <row r="810">
      <c t="s" s="8" r="A810">
        <v>99</v>
      </c>
      <c t="str" s="8" r="B810">
        <f>hyperlink("https://confluence.oceanobservatories.org/display/instruments/ADCP","ADCP-SysConfig")</f>
        <v>ADCP-SysConfig</v>
      </c>
      <c t="s" s="8" r="C810">
        <v>5399</v>
      </c>
      <c t="s" s="50" r="D810">
        <v>5400</v>
      </c>
      <c t="str" s="8" r="E810">
        <v>power_timing_version_array_quantity_str_1</v>
      </c>
      <c s="8" r="F810">
        <f>countif(E$8:E$24379,E810) - 1</f>
        <v>0</v>
      </c>
      <c t="s" s="8" r="G810">
        <v>2615</v>
      </c>
      <c t="s" s="8" r="H810">
        <v>2849</v>
      </c>
      <c s="8" r="I810"/>
      <c s="8" r="J810">
        <v>1</v>
      </c>
      <c t="s" s="8" r="K810">
        <v>2850</v>
      </c>
      <c t="s" s="62" r="L810">
        <v>5401</v>
      </c>
      <c s="8" r="M810">
        <v>0</v>
      </c>
      <c s="8" r="N810"/>
      <c s="8" r="O810"/>
      <c s="8" r="P810"/>
      <c s="8" r="Q810"/>
      <c s="8" r="R810"/>
      <c s="8" r="S810"/>
      <c s="8" r="T810"/>
      <c s="8" r="U810"/>
      <c t="s" s="8" r="V810">
        <v>5402</v>
      </c>
      <c t="s" s="8" r="W810">
        <v>2553</v>
      </c>
      <c s="8" r="X810"/>
      <c s="8" r="Y810"/>
      <c s="8" r="Z810"/>
      <c s="8" r="AA810"/>
      <c s="8" r="AB810"/>
      <c s="8" r="AC810"/>
      <c s="8" r="AD810"/>
      <c s="8" r="AE810"/>
    </row>
    <row r="811">
      <c t="s" s="8" r="A811">
        <v>99</v>
      </c>
      <c t="str" s="8" r="B811">
        <f>hyperlink("https://confluence.oceanobservatories.org/display/instruments/ADCP","ADCP-SysConfig")</f>
        <v>ADCP-SysConfig</v>
      </c>
      <c t="s" s="8" r="C811">
        <v>5403</v>
      </c>
      <c t="s" s="50" r="D811">
        <v>5404</v>
      </c>
      <c t="str" s="8" r="E811">
        <v>power_timing_type_array_quantity_str_1</v>
      </c>
      <c s="8" r="F811">
        <f>countif(E$8:E$24379,E811) - 1</f>
        <v>0</v>
      </c>
      <c t="s" s="8" r="G811">
        <v>2615</v>
      </c>
      <c t="s" s="8" r="H811">
        <v>2849</v>
      </c>
      <c s="8" r="I811"/>
      <c s="8" r="J811">
        <v>1</v>
      </c>
      <c t="s" s="8" r="K811">
        <v>2850</v>
      </c>
      <c t="s" s="62" r="L811">
        <v>5405</v>
      </c>
      <c s="8" r="M811">
        <v>0</v>
      </c>
      <c s="8" r="N811"/>
      <c s="8" r="O811"/>
      <c s="8" r="P811"/>
      <c s="8" r="Q811"/>
      <c s="8" r="R811"/>
      <c s="8" r="S811"/>
      <c s="8" r="T811"/>
      <c s="8" r="U811"/>
      <c t="s" s="8" r="V811">
        <v>5406</v>
      </c>
      <c t="s" s="8" r="W811">
        <v>2553</v>
      </c>
      <c s="8" r="X811"/>
      <c s="8" r="Y811"/>
      <c s="8" r="Z811"/>
      <c s="8" r="AA811"/>
      <c s="8" r="AB811"/>
      <c s="8" r="AC811"/>
      <c s="8" r="AD811"/>
      <c s="8" r="AE811"/>
    </row>
    <row r="812">
      <c t="s" s="8" r="A812">
        <v>99</v>
      </c>
      <c t="str" s="8" r="B812">
        <f>hyperlink("https://confluence.oceanobservatories.org/display/instruments/ADCP","ADCP-SysConfig")</f>
        <v>ADCP-SysConfig</v>
      </c>
      <c t="s" s="8" r="C812">
        <v>5407</v>
      </c>
      <c t="s" s="50" r="D812">
        <v>5408</v>
      </c>
      <c t="str" s="8" r="E812">
        <v>board_serial_numbers_array_quantity_str_1</v>
      </c>
      <c s="8" r="F812">
        <f>countif(E$8:E$24379,E812) - 1</f>
        <v>0</v>
      </c>
      <c t="s" s="8" r="G812">
        <v>2615</v>
      </c>
      <c t="s" s="8" r="H812">
        <v>2849</v>
      </c>
      <c s="8" r="I812"/>
      <c s="8" r="J812">
        <v>1</v>
      </c>
      <c t="s" s="8" r="K812">
        <v>2850</v>
      </c>
      <c t="s" s="62" r="L812">
        <v>5409</v>
      </c>
      <c s="8" r="M812">
        <v>0</v>
      </c>
      <c s="8" r="N812"/>
      <c s="8" r="O812"/>
      <c s="8" r="P812"/>
      <c s="8" r="Q812"/>
      <c s="8" r="R812"/>
      <c s="8" r="S812"/>
      <c s="8" r="T812"/>
      <c s="8" r="U812"/>
      <c t="s" s="8" r="V812">
        <v>5410</v>
      </c>
      <c t="s" s="8" r="W812">
        <v>2553</v>
      </c>
      <c s="8" r="X812"/>
      <c s="8" r="Y812"/>
      <c s="8" r="Z812"/>
      <c s="8" r="AA812"/>
      <c s="8" r="AB812"/>
      <c s="8" r="AC812"/>
      <c s="8" r="AD812"/>
      <c s="8" r="AE812"/>
    </row>
    <row r="813">
      <c t="s" s="8" r="A813">
        <v>12</v>
      </c>
      <c t="s" s="8" r="B813">
        <v>4067</v>
      </c>
      <c t="s" s="8" r="C813">
        <v>5411</v>
      </c>
      <c t="s" s="50" r="D813">
        <v>5412</v>
      </c>
      <c t="str" s="8" r="E813">
        <v>date_time_array_array_quantity_int8_1</v>
      </c>
      <c s="8" r="F813">
        <f>countif(E$8:E$24379,E813) - 1</f>
        <v>0</v>
      </c>
      <c t="s" s="8" r="G813">
        <v>2615</v>
      </c>
      <c t="s" s="8" r="H813">
        <v>2627</v>
      </c>
      <c s="8" r="I813"/>
      <c s="8" r="J813">
        <v>1</v>
      </c>
      <c s="8" r="K813">
        <v>-99</v>
      </c>
      <c s="38" r="L813"/>
      <c s="8" r="M813">
        <v>0</v>
      </c>
      <c s="8" r="N813"/>
      <c s="8" r="O813"/>
      <c s="8" r="P813"/>
      <c s="8" r="Q813"/>
      <c s="8" r="R813"/>
      <c s="8" r="S813"/>
      <c s="8" r="T813"/>
      <c s="8" r="U813"/>
      <c t="s" s="8" r="V813">
        <v>5413</v>
      </c>
      <c s="8" r="W813"/>
      <c s="8" r="X813"/>
      <c s="8" r="Y813"/>
      <c s="8" r="Z813"/>
      <c s="8" r="AA813"/>
      <c s="8" r="AB813"/>
      <c s="8" r="AC813"/>
      <c s="8" r="AD813"/>
      <c s="8" r="AE813"/>
    </row>
    <row r="814">
      <c t="s" s="8" r="A814">
        <v>86</v>
      </c>
      <c t="s" s="8" r="B814">
        <v>4067</v>
      </c>
      <c t="s" s="8" r="C814">
        <v>5414</v>
      </c>
      <c t="s" s="50" r="D814">
        <v>5415</v>
      </c>
      <c t="str" s="8" r="E814">
        <v>date_time_stamp_quantity_float64_seconds_since_1900_01_01</v>
      </c>
      <c s="8" r="F814">
        <f>countif(E$8:E$24379,E814) - 1</f>
        <v>0</v>
      </c>
      <c t="s" s="8" r="G814">
        <v>2547</v>
      </c>
      <c t="s" s="8" r="H814">
        <v>2587</v>
      </c>
      <c s="8" r="I814"/>
      <c t="s" s="8" r="J814">
        <v>2588</v>
      </c>
      <c s="8" r="K814">
        <v>-9999999</v>
      </c>
      <c s="62" r="L814"/>
      <c s="8" r="M814"/>
      <c s="8" r="N814"/>
      <c s="8" r="O814"/>
      <c s="8" r="P814"/>
      <c s="8" r="Q814"/>
      <c s="8" r="R814"/>
      <c s="8" r="S814"/>
      <c s="8" r="T814"/>
      <c s="8" r="U814"/>
      <c t="s" s="8" r="V814">
        <v>5416</v>
      </c>
      <c s="8" r="W814"/>
      <c s="8" r="X814"/>
      <c s="8" r="Y814"/>
      <c s="8" r="Z814"/>
      <c s="8" r="AA814"/>
      <c s="8" r="AB814"/>
      <c s="8" r="AC814"/>
      <c s="8" r="AD814"/>
      <c s="8" r="AE814"/>
    </row>
    <row r="815">
      <c t="s" s="8" r="A815">
        <v>12</v>
      </c>
      <c t="s" s="8" r="B815">
        <v>4067</v>
      </c>
      <c t="s" s="8" r="C815">
        <v>2871</v>
      </c>
      <c t="s" s="50" r="D815">
        <v>5417</v>
      </c>
      <c t="str" s="8" r="E815">
        <v>battery_voltage_quantity_int32_mV</v>
      </c>
      <c s="8" r="F815">
        <f>countif(E$8:E$24379,E815) - 1</f>
        <v>0</v>
      </c>
      <c t="s" s="8" r="G815">
        <v>2547</v>
      </c>
      <c t="s" s="8" r="H815">
        <v>2616</v>
      </c>
      <c s="8" r="I815"/>
      <c t="s" s="8" r="J815">
        <v>5418</v>
      </c>
      <c s="8" r="K815">
        <v>-9999999</v>
      </c>
      <c s="38" r="L815"/>
      <c s="8" r="M815">
        <v>0</v>
      </c>
      <c s="8" r="N815"/>
      <c s="8" r="O815"/>
      <c s="8" r="P815"/>
      <c s="8" r="Q815"/>
      <c s="8" r="R815"/>
      <c s="8" r="S815"/>
      <c s="8" r="T815"/>
      <c s="8" r="U815"/>
      <c t="s" s="8" r="V815">
        <v>5419</v>
      </c>
      <c s="8" r="W815"/>
      <c s="8" r="X815"/>
      <c s="8" r="Y815"/>
      <c s="8" r="Z815"/>
      <c s="8" r="AA815"/>
      <c s="8" r="AB815"/>
      <c s="8" r="AC815"/>
      <c s="8" r="AD815"/>
      <c s="8" r="AE815"/>
    </row>
    <row r="816">
      <c t="s" s="8" r="A816">
        <v>12</v>
      </c>
      <c t="s" s="8" r="B816">
        <v>4067</v>
      </c>
      <c t="s" s="8" r="C816">
        <v>5420</v>
      </c>
      <c t="s" s="50" r="D816">
        <v>5421</v>
      </c>
      <c t="str" s="8" r="E816">
        <v>identification_string_array_quantity_str_1</v>
      </c>
      <c s="8" r="F816">
        <f>countif(E$8:E$24379,E816) - 1</f>
        <v>0</v>
      </c>
      <c t="s" s="8" r="G816">
        <v>2615</v>
      </c>
      <c t="s" s="8" r="H816">
        <v>2849</v>
      </c>
      <c s="8" r="I816"/>
      <c s="8" r="J816">
        <v>1</v>
      </c>
      <c t="s" s="8" r="K816">
        <v>2850</v>
      </c>
      <c s="38" r="L816"/>
      <c s="8" r="M816">
        <v>0</v>
      </c>
      <c s="8" r="N816"/>
      <c s="8" r="O816"/>
      <c s="8" r="P816"/>
      <c s="8" r="Q816"/>
      <c s="8" r="R816"/>
      <c s="8" r="S816"/>
      <c s="8" r="T816"/>
      <c s="8" r="U816"/>
      <c t="s" s="8" r="V816">
        <v>5422</v>
      </c>
      <c s="8" r="W816"/>
      <c s="8" r="X816"/>
      <c s="8" r="Y816"/>
      <c s="8" r="Z816"/>
      <c s="8" r="AA816"/>
      <c s="8" r="AB816"/>
      <c s="8" r="AC816"/>
      <c s="8" r="AD816"/>
      <c s="8" r="AE816"/>
    </row>
    <row r="817">
      <c t="s" s="105" r="A817">
        <v>181</v>
      </c>
      <c t="str" s="8" r="B817">
        <f>hyperlink("https://confluence.oceanobservatories.org/display/instruments/PRESF","PRESF")</f>
        <v>PRESF</v>
      </c>
      <c t="s" s="8" r="C817">
        <v>5423</v>
      </c>
      <c t="s" s="50" r="D817">
        <v>5424</v>
      </c>
      <c t="str" s="8" r="E817">
        <v>absolute_pressure_burst_array_quantity_float32_psi</v>
      </c>
      <c s="8" r="F817">
        <f>countif(E$8:E$24379,E817) - 1</f>
        <v>0</v>
      </c>
      <c t="s" s="8" r="G817">
        <v>2615</v>
      </c>
      <c t="s" s="8" r="H817">
        <v>2548</v>
      </c>
      <c s="8" r="I817"/>
      <c t="s" s="8" r="J817">
        <v>2918</v>
      </c>
      <c s="69" r="K817">
        <v>-9999999</v>
      </c>
      <c t="s" s="8" r="L817">
        <v>5425</v>
      </c>
      <c s="8" r="M817"/>
      <c s="8" r="N817"/>
      <c s="8" r="O817"/>
      <c s="8" r="P817"/>
      <c s="8" r="Q817"/>
      <c s="8" r="R817"/>
      <c s="8" r="S817"/>
      <c t="s" s="8" r="T817">
        <v>2920</v>
      </c>
      <c s="8" r="U817"/>
      <c t="s" s="8" r="V817">
        <v>5426</v>
      </c>
      <c s="8" r="W817"/>
      <c s="8" r="X817"/>
      <c s="8" r="Y817"/>
      <c s="8" r="Z817"/>
      <c s="8" r="AA817"/>
      <c s="8" r="AB817"/>
      <c s="8" r="AC817"/>
      <c s="8" r="AD817"/>
      <c s="8" r="AE817"/>
    </row>
    <row r="818">
      <c t="s" s="105" r="A818">
        <v>181</v>
      </c>
      <c t="str" s="8" r="B818">
        <f>hyperlink("https://confluence.oceanobservatories.org/display/instruments/PRESF","PRESF")</f>
        <v>PRESF</v>
      </c>
      <c t="s" s="8" r="C818">
        <v>5427</v>
      </c>
      <c t="s" s="50" r="D818">
        <v>5428</v>
      </c>
      <c t="str" s="8" r="E818">
        <v>seafloor_pressure_burst_array_quantity_float32_dbar</v>
      </c>
      <c s="8" r="F818">
        <f>countif(E$8:E$24379,E818) - 1</f>
        <v>0</v>
      </c>
      <c t="s" s="8" r="G818">
        <v>2615</v>
      </c>
      <c t="s" s="8" r="H818">
        <v>2548</v>
      </c>
      <c s="8" r="I818"/>
      <c t="s" s="8" r="J818">
        <v>2556</v>
      </c>
      <c s="69" r="K818">
        <v>-9999999</v>
      </c>
      <c t="s" s="8" r="L818">
        <v>5429</v>
      </c>
      <c s="8" r="M818">
        <v>4</v>
      </c>
      <c s="8" r="N818"/>
      <c s="8" r="O818"/>
      <c s="8" r="P818"/>
      <c s="8" r="Q818"/>
      <c t="s" s="8" r="R818">
        <v>2929</v>
      </c>
      <c t="s" s="8" r="S818">
        <v>2930</v>
      </c>
      <c t="s" s="8" r="T818">
        <v>2155</v>
      </c>
      <c s="8" r="U818"/>
      <c t="s" s="8" r="V818">
        <v>5430</v>
      </c>
      <c s="8" r="W818"/>
      <c s="8" r="X818"/>
      <c t="s" s="8" r="Y818">
        <v>2932</v>
      </c>
      <c s="8" r="Z818"/>
      <c s="8" r="AA818"/>
      <c s="8" r="AB818"/>
      <c s="8" r="AC818"/>
      <c s="8" r="AD818"/>
      <c s="8" r="AE818"/>
    </row>
    <row r="819">
      <c t="s" s="8" r="A819">
        <v>95</v>
      </c>
      <c t="s" s="8" r="B819">
        <v>5431</v>
      </c>
      <c t="s" s="8" r="C819">
        <v>5432</v>
      </c>
      <c t="s" s="50" r="D819">
        <v>5433</v>
      </c>
      <c t="str" s="8" r="E819">
        <v>oxy_calphase_quantity_int32_counts</v>
      </c>
      <c s="8" r="F819">
        <f>countif(E$8:E$24379,E819) - 1</f>
        <v>0</v>
      </c>
      <c t="s" s="8" r="G819">
        <v>2547</v>
      </c>
      <c t="s" s="8" r="H819">
        <v>2616</v>
      </c>
      <c s="8" r="I819"/>
      <c t="s" s="8" r="J819">
        <v>2618</v>
      </c>
      <c s="69" r="K819">
        <v>-9999999</v>
      </c>
      <c t="s" s="8" r="L819">
        <v>5434</v>
      </c>
      <c s="8" r="M819">
        <v>0</v>
      </c>
      <c s="8" r="N819"/>
      <c s="8" r="O819"/>
      <c s="8" r="P819"/>
      <c s="8" r="Q819"/>
      <c s="8" r="R819"/>
      <c s="8" r="S819"/>
      <c s="8" r="T819"/>
      <c s="8" r="U819"/>
      <c s="8" r="V819"/>
      <c t="s" s="8" r="W819">
        <v>5435</v>
      </c>
      <c s="8" r="X819"/>
      <c s="8" r="Y819"/>
      <c s="8" r="Z819"/>
      <c s="8" r="AA819"/>
      <c s="8" r="AB819"/>
      <c s="8" r="AC819"/>
      <c s="8" r="AD819"/>
      <c s="8" r="AE819"/>
    </row>
    <row r="820">
      <c t="s" s="8" r="A820">
        <v>95</v>
      </c>
      <c t="s" s="8" r="B820">
        <v>5431</v>
      </c>
      <c t="s" s="8" r="C820">
        <v>5436</v>
      </c>
      <c t="s" s="50" r="D820">
        <v>5437</v>
      </c>
      <c t="str" s="8" r="E820">
        <v>oxy_temp_quantity_int32_counts</v>
      </c>
      <c s="8" r="F820">
        <f>countif(E$8:E$24379,E820) - 1</f>
        <v>0</v>
      </c>
      <c t="s" s="8" r="G820">
        <v>2547</v>
      </c>
      <c t="s" s="8" r="H820">
        <v>2616</v>
      </c>
      <c s="8" r="I820"/>
      <c t="s" s="8" r="J820">
        <v>2618</v>
      </c>
      <c s="69" r="K820">
        <v>-9999999</v>
      </c>
      <c t="s" s="8" r="L820">
        <v>5438</v>
      </c>
      <c s="8" r="M820">
        <v>0</v>
      </c>
      <c s="8" r="N820"/>
      <c s="8" r="O820"/>
      <c s="8" r="P820"/>
      <c s="8" r="Q820"/>
      <c s="8" r="R820"/>
      <c s="8" r="S820"/>
      <c s="8" r="T820"/>
      <c s="8" r="U820"/>
      <c s="8" r="V820"/>
      <c t="s" s="8" r="W820">
        <v>5435</v>
      </c>
      <c s="8" r="X820"/>
      <c s="8" r="Y820"/>
      <c s="8" r="Z820"/>
      <c s="8" r="AA820"/>
      <c s="8" r="AB820"/>
      <c s="8" r="AC820"/>
      <c s="8" r="AD820"/>
      <c s="8" r="AE820"/>
    </row>
    <row r="821">
      <c t="s" s="8" r="A821">
        <v>95</v>
      </c>
      <c t="s" s="8" r="B821">
        <v>2440</v>
      </c>
      <c t="s" s="8" r="C821">
        <v>5439</v>
      </c>
      <c t="s" s="50" r="D821">
        <v>5440</v>
      </c>
      <c t="str" s="8" r="E821">
        <v>sensor_id_constant_str_S6_1</v>
      </c>
      <c s="8" r="F821">
        <f>countif(E$8:E$24379,E821) - 1</f>
        <v>0</v>
      </c>
      <c t="s" s="8" r="G821">
        <v>5441</v>
      </c>
      <c t="s" s="105" r="H821">
        <v>5442</v>
      </c>
      <c s="8" r="I821"/>
      <c s="8" r="J821">
        <v>1</v>
      </c>
      <c t="s" s="69" r="K821">
        <v>2850</v>
      </c>
      <c s="8" r="L821"/>
      <c s="8" r="M821"/>
      <c s="8" r="N821"/>
      <c s="8" r="O821"/>
      <c s="8" r="P821"/>
      <c s="8" r="Q821"/>
      <c s="8" r="R821"/>
      <c s="8" r="S821"/>
      <c s="8" r="T821"/>
      <c s="8" r="U821"/>
      <c s="8" r="V821"/>
      <c s="8" r="W821"/>
      <c s="8" r="X821"/>
      <c s="8" r="Y821"/>
      <c s="8" r="Z821"/>
      <c s="8" r="AA821"/>
      <c s="8" r="AB821"/>
      <c s="8" r="AC821"/>
      <c s="8" r="AD821"/>
      <c s="8" r="AE821"/>
    </row>
    <row r="822">
      <c t="s" s="8" r="A822">
        <v>95</v>
      </c>
      <c t="s" s="8" r="B822">
        <v>2440</v>
      </c>
      <c t="s" s="8" r="C822">
        <v>5443</v>
      </c>
      <c t="s" s="50" r="D822">
        <v>5444</v>
      </c>
      <c t="str" s="69" r="E822">
        <v>time_sync_flag_array_quantity_str_1</v>
      </c>
      <c s="8" r="F822">
        <f>countif(E$8:E$24379,E822) - 1</f>
        <v>0</v>
      </c>
      <c t="s" s="8" r="G822">
        <v>2615</v>
      </c>
      <c t="s" s="8" r="H822">
        <v>2849</v>
      </c>
      <c s="8" r="I822"/>
      <c s="8" r="J822">
        <v>1</v>
      </c>
      <c t="s" s="69" r="K822">
        <v>2850</v>
      </c>
      <c s="8" r="L822"/>
      <c s="8" r="M822">
        <v>0</v>
      </c>
      <c s="8" r="N822"/>
      <c s="8" r="O822"/>
      <c s="8" r="P822"/>
      <c s="8" r="Q822"/>
      <c s="8" r="R822"/>
      <c s="8" r="S822"/>
      <c s="8" r="T822"/>
      <c s="8" r="U822"/>
      <c t="s" s="8" r="V822">
        <v>5445</v>
      </c>
      <c s="8" r="W822"/>
      <c s="8" r="X822"/>
      <c s="8" r="Y822"/>
      <c s="8" r="Z822"/>
      <c s="8" r="AA822"/>
      <c s="8" r="AB822"/>
      <c s="8" r="AC822"/>
      <c s="8" r="AD822"/>
      <c s="8" r="AE822"/>
    </row>
    <row r="823">
      <c t="s" s="8" r="A823">
        <v>95</v>
      </c>
      <c t="s" s="8" r="B823">
        <v>2440</v>
      </c>
      <c t="s" s="8" r="C823">
        <v>5446</v>
      </c>
      <c t="s" s="50" r="D823">
        <v>5447</v>
      </c>
      <c t="str" s="8" r="E823">
        <v>lily_x_tilt_quantity_float32_µrad</v>
      </c>
      <c s="8" r="F823">
        <f>countif(E$8:E$24379,E823) - 1</f>
        <v>0</v>
      </c>
      <c t="s" s="8" r="G823">
        <v>2547</v>
      </c>
      <c t="s" s="8" r="H823">
        <v>2548</v>
      </c>
      <c s="8" r="I823"/>
      <c t="s" s="8" r="J823">
        <v>5448</v>
      </c>
      <c s="8" r="K823">
        <v>-9999999</v>
      </c>
      <c s="8" r="L823"/>
      <c s="8" r="M823"/>
      <c s="8" r="N823"/>
      <c s="8" r="O823"/>
      <c s="8" r="P823"/>
      <c s="8" r="Q823"/>
      <c s="8" r="R823"/>
      <c s="8" r="S823"/>
      <c t="s" s="8" r="T823">
        <v>5449</v>
      </c>
      <c s="8" r="U823"/>
      <c s="8" r="V823"/>
      <c s="8" r="W823"/>
      <c s="8" r="X823"/>
      <c s="8" r="Y823"/>
      <c s="8" r="Z823"/>
      <c s="8" r="AA823"/>
      <c s="8" r="AB823"/>
      <c s="8" r="AC823"/>
      <c s="8" r="AD823"/>
      <c s="8" r="AE823"/>
    </row>
    <row r="824">
      <c t="s" s="8" r="A824">
        <v>95</v>
      </c>
      <c t="s" s="8" r="B824">
        <v>2440</v>
      </c>
      <c t="s" s="8" r="C824">
        <v>5450</v>
      </c>
      <c t="s" s="50" r="D824">
        <v>5451</v>
      </c>
      <c t="str" s="8" r="E824">
        <v>lily_y_tilt_quantity_float32_µrad</v>
      </c>
      <c s="8" r="F824">
        <f>countif(E$8:E$24379,E824) - 1</f>
        <v>0</v>
      </c>
      <c t="s" s="8" r="G824">
        <v>2547</v>
      </c>
      <c t="s" s="8" r="H824">
        <v>2548</v>
      </c>
      <c s="8" r="I824"/>
      <c t="s" s="8" r="J824">
        <v>5448</v>
      </c>
      <c s="8" r="K824">
        <v>-9999999</v>
      </c>
      <c s="8" r="L824"/>
      <c s="8" r="M824"/>
      <c s="8" r="N824"/>
      <c s="8" r="O824"/>
      <c s="8" r="P824"/>
      <c s="8" r="Q824"/>
      <c s="8" r="R824"/>
      <c s="8" r="S824"/>
      <c t="s" s="8" r="T824">
        <v>5452</v>
      </c>
      <c s="8" r="U824"/>
      <c s="8" r="V824"/>
      <c s="8" r="W824"/>
      <c s="8" r="X824"/>
      <c s="8" r="Y824"/>
      <c s="8" r="Z824"/>
      <c s="8" r="AA824"/>
      <c s="8" r="AB824"/>
      <c s="8" r="AC824"/>
      <c s="8" r="AD824"/>
      <c s="8" r="AE824"/>
    </row>
    <row r="825">
      <c t="s" s="8" r="A825">
        <v>95</v>
      </c>
      <c t="s" s="8" r="B825">
        <v>2440</v>
      </c>
      <c t="s" s="8" r="C825">
        <v>5453</v>
      </c>
      <c t="s" s="50" r="D825">
        <v>5454</v>
      </c>
      <c t="str" s="8" r="E825">
        <v>compass_direction_quantity_float32_degrees</v>
      </c>
      <c s="8" r="F825">
        <f>countif(E$8:E$24379,E825) - 1</f>
        <v>0</v>
      </c>
      <c t="s" s="8" r="G825">
        <v>2547</v>
      </c>
      <c t="s" s="8" r="H825">
        <v>2548</v>
      </c>
      <c s="8" r="I825"/>
      <c t="s" s="8" r="J825">
        <v>2879</v>
      </c>
      <c s="8" r="K825">
        <v>-9999999</v>
      </c>
      <c s="8" r="L825"/>
      <c s="8" r="M825"/>
      <c s="8" r="N825"/>
      <c s="8" r="O825"/>
      <c s="8" r="P825"/>
      <c s="8" r="Q825"/>
      <c s="8" r="R825"/>
      <c s="8" r="S825"/>
      <c t="s" s="8" r="T825">
        <v>5455</v>
      </c>
      <c s="8" r="U825"/>
      <c s="8" r="V825"/>
      <c s="8" r="W825"/>
      <c s="8" r="X825"/>
      <c s="8" r="Y825"/>
      <c s="8" r="Z825"/>
      <c s="8" r="AA825"/>
      <c s="8" r="AB825"/>
      <c s="8" r="AC825"/>
      <c s="8" r="AD825"/>
      <c s="8" r="AE825"/>
    </row>
    <row r="826">
      <c t="s" s="8" r="A826">
        <v>95</v>
      </c>
      <c t="s" s="8" r="B826">
        <v>2440</v>
      </c>
      <c t="s" s="8" r="C826">
        <v>5456</v>
      </c>
      <c t="s" s="50" r="D826">
        <v>5457</v>
      </c>
      <c t="str" s="8" r="E826">
        <v>supply_voltage_quantity_float32_V</v>
      </c>
      <c s="8" r="F826">
        <f>countif(E$8:E$24379,E826) - 1</f>
        <v>0</v>
      </c>
      <c t="s" s="8" r="G826">
        <v>2547</v>
      </c>
      <c t="s" s="8" r="H826">
        <v>2548</v>
      </c>
      <c s="8" r="I826"/>
      <c t="s" s="8" r="J826">
        <v>2808</v>
      </c>
      <c s="8" r="K826">
        <v>-9999999</v>
      </c>
      <c s="8" r="L826"/>
      <c s="8" r="M826"/>
      <c s="8" r="N826"/>
      <c s="8" r="O826"/>
      <c s="8" r="P826"/>
      <c s="8" r="Q826"/>
      <c s="8" r="R826"/>
      <c s="8" r="S826"/>
      <c t="s" s="8" r="T826">
        <v>5458</v>
      </c>
      <c s="8" r="U826"/>
      <c s="8" r="V826"/>
      <c s="8" r="W826"/>
      <c s="8" r="X826"/>
      <c s="8" r="Y826"/>
      <c s="8" r="Z826"/>
      <c s="8" r="AA826"/>
      <c s="8" r="AB826"/>
      <c s="8" r="AC826"/>
      <c s="8" r="AD826"/>
      <c s="8" r="AE826"/>
    </row>
    <row r="827">
      <c t="s" s="8" r="A827">
        <v>95</v>
      </c>
      <c t="s" s="8" r="B827">
        <v>2440</v>
      </c>
      <c t="s" s="8" r="C827">
        <v>5459</v>
      </c>
      <c t="s" s="50" r="D827">
        <v>5460</v>
      </c>
      <c t="str" s="8" r="E827">
        <v>press_trans_temp_quantity_float64_deg_C</v>
      </c>
      <c s="8" r="F827">
        <f>countif(E$8:E$24379,E827) - 1</f>
        <v>0</v>
      </c>
      <c t="s" s="8" r="G827">
        <v>2547</v>
      </c>
      <c t="s" s="8" r="H827">
        <v>2587</v>
      </c>
      <c s="8" r="I827"/>
      <c t="s" s="8" r="J827">
        <v>2581</v>
      </c>
      <c s="8" r="K827">
        <v>-9999999</v>
      </c>
      <c t="s" s="8" r="L827">
        <v>5461</v>
      </c>
      <c s="8" r="M827"/>
      <c s="8" r="N827"/>
      <c s="8" r="O827"/>
      <c s="8" r="P827"/>
      <c s="8" r="Q827"/>
      <c s="8" r="R827"/>
      <c s="8" r="S827"/>
      <c t="s" s="8" r="T827">
        <v>5462</v>
      </c>
      <c s="8" r="U827"/>
      <c t="s" s="8" r="V827">
        <v>5463</v>
      </c>
      <c s="8" r="W827"/>
      <c s="8" r="X827"/>
      <c s="8" r="Y827"/>
      <c s="8" r="Z827"/>
      <c s="8" r="AA827"/>
      <c s="8" r="AB827"/>
      <c s="8" r="AC827"/>
      <c s="8" r="AD827"/>
      <c s="8" r="AE827"/>
    </row>
    <row r="828">
      <c t="s" s="8" r="A828">
        <v>95</v>
      </c>
      <c t="s" s="8" r="B828">
        <v>2440</v>
      </c>
      <c t="s" s="8" r="C828">
        <v>5464</v>
      </c>
      <c t="s" s="50" r="D828">
        <v>5465</v>
      </c>
      <c t="str" s="8" r="E828">
        <v>heat_x_tilt_quantity_int16_degrees</v>
      </c>
      <c s="8" r="F828">
        <f>countif(E$8:E$24379,E828) - 1</f>
        <v>0</v>
      </c>
      <c t="s" s="8" r="G828">
        <v>2547</v>
      </c>
      <c t="s" s="8" r="H828">
        <v>2939</v>
      </c>
      <c s="8" r="I828"/>
      <c t="s" s="8" r="J828">
        <v>2879</v>
      </c>
      <c s="69" r="K828">
        <v>-9999</v>
      </c>
      <c s="8" r="L828"/>
      <c s="8" r="M828">
        <v>0</v>
      </c>
      <c s="8" r="N828"/>
      <c s="8" r="O828"/>
      <c s="8" r="P828"/>
      <c s="8" r="Q828"/>
      <c s="8" r="R828"/>
      <c s="8" r="S828"/>
      <c t="s" s="8" r="T828">
        <v>5466</v>
      </c>
      <c s="8" r="U828"/>
      <c s="8" r="V828"/>
      <c s="8" r="W828"/>
      <c s="8" r="X828"/>
      <c s="8" r="Y828"/>
      <c s="8" r="Z828"/>
      <c s="8" r="AA828"/>
      <c s="8" r="AB828"/>
      <c s="8" r="AC828"/>
      <c s="8" r="AD828"/>
      <c s="8" r="AE828"/>
    </row>
    <row r="829">
      <c t="s" s="8" r="A829">
        <v>95</v>
      </c>
      <c t="s" s="8" r="B829">
        <v>2440</v>
      </c>
      <c t="s" s="8" r="C829">
        <v>5467</v>
      </c>
      <c t="s" s="50" r="D829">
        <v>5468</v>
      </c>
      <c t="str" s="8" r="E829">
        <v>heat_y_tilt_quantity_int16_degrees</v>
      </c>
      <c s="8" r="F829">
        <f>countif(E$8:E$24379,E829) - 1</f>
        <v>0</v>
      </c>
      <c t="s" s="8" r="G829">
        <v>2547</v>
      </c>
      <c t="s" s="8" r="H829">
        <v>2939</v>
      </c>
      <c s="8" r="I829"/>
      <c t="s" s="8" r="J829">
        <v>2879</v>
      </c>
      <c s="69" r="K829">
        <v>-9999</v>
      </c>
      <c s="8" r="L829"/>
      <c s="8" r="M829">
        <v>0</v>
      </c>
      <c s="8" r="N829"/>
      <c s="8" r="O829"/>
      <c s="8" r="P829"/>
      <c s="8" r="Q829"/>
      <c s="8" r="R829"/>
      <c s="8" r="S829"/>
      <c t="s" s="8" r="T829">
        <v>5469</v>
      </c>
      <c s="8" r="U829"/>
      <c s="8" r="V829"/>
      <c s="8" r="W829"/>
      <c s="8" r="X829"/>
      <c s="8" r="Y829"/>
      <c s="8" r="Z829"/>
      <c s="8" r="AA829"/>
      <c s="8" r="AB829"/>
      <c s="8" r="AC829"/>
      <c s="8" r="AD829"/>
      <c s="8" r="AE829"/>
    </row>
    <row r="830">
      <c t="s" s="8" r="A830">
        <v>95</v>
      </c>
      <c t="s" s="8" r="B830">
        <v>2440</v>
      </c>
      <c t="s" s="8" r="C830">
        <v>5470</v>
      </c>
      <c t="s" s="50" r="D830">
        <v>5471</v>
      </c>
      <c t="str" s="8" r="E830">
        <v>iris_x_tilt_quantity_float32_degrees</v>
      </c>
      <c s="8" r="F830">
        <f>countif(E$8:E$24379,E830) - 1</f>
        <v>0</v>
      </c>
      <c t="s" s="8" r="G830">
        <v>2547</v>
      </c>
      <c t="s" s="8" r="H830">
        <v>2548</v>
      </c>
      <c s="8" r="I830"/>
      <c t="s" s="8" r="J830">
        <v>2879</v>
      </c>
      <c s="8" r="K830">
        <v>-9999999</v>
      </c>
      <c s="8" r="L830"/>
      <c s="8" r="M830"/>
      <c s="8" r="N830"/>
      <c s="8" r="O830"/>
      <c s="8" r="P830"/>
      <c s="8" r="Q830"/>
      <c s="8" r="R830"/>
      <c s="8" r="S830"/>
      <c t="s" s="8" r="T830">
        <v>5472</v>
      </c>
      <c s="8" r="U830"/>
      <c s="8" r="V830"/>
      <c s="8" r="W830"/>
      <c s="8" r="X830"/>
      <c s="8" r="Y830"/>
      <c s="8" r="Z830"/>
      <c s="8" r="AA830"/>
      <c s="8" r="AB830"/>
      <c s="8" r="AC830"/>
      <c s="8" r="AD830"/>
      <c s="8" r="AE830"/>
    </row>
    <row r="831">
      <c t="s" s="8" r="A831">
        <v>95</v>
      </c>
      <c t="s" s="8" r="B831">
        <v>2440</v>
      </c>
      <c t="s" s="8" r="C831">
        <v>5473</v>
      </c>
      <c t="s" s="50" r="D831">
        <v>5474</v>
      </c>
      <c t="str" s="8" r="E831">
        <v>iris_y_tilt_quantity_float32_degrees</v>
      </c>
      <c s="8" r="F831">
        <f>countif(E$8:E$24379,E831) - 1</f>
        <v>0</v>
      </c>
      <c t="s" s="8" r="G831">
        <v>2547</v>
      </c>
      <c t="s" s="8" r="H831">
        <v>2548</v>
      </c>
      <c s="8" r="I831"/>
      <c t="s" s="8" r="J831">
        <v>2879</v>
      </c>
      <c s="8" r="K831">
        <v>-9999999</v>
      </c>
      <c s="8" r="L831"/>
      <c s="8" r="M831"/>
      <c s="8" r="N831"/>
      <c s="8" r="O831"/>
      <c s="8" r="P831"/>
      <c s="8" r="Q831"/>
      <c s="8" r="R831"/>
      <c s="8" r="S831"/>
      <c t="s" s="8" r="T831">
        <v>5475</v>
      </c>
      <c s="8" r="U831"/>
      <c s="8" r="V831"/>
      <c s="8" r="W831"/>
      <c s="8" r="X831"/>
      <c s="8" r="Y831"/>
      <c s="8" r="Z831"/>
      <c s="8" r="AA831"/>
      <c s="8" r="AB831"/>
      <c s="8" r="AC831"/>
      <c s="8" r="AD831"/>
      <c s="8" r="AE831"/>
    </row>
    <row r="832">
      <c t="s" s="8" r="A832">
        <v>95</v>
      </c>
      <c t="s" s="8" r="B832">
        <v>2440</v>
      </c>
      <c t="s" s="8" r="C832">
        <v>5476</v>
      </c>
      <c t="s" s="50" r="D832">
        <v>5477</v>
      </c>
      <c t="str" s="8" r="E832">
        <v>bottom_pressure_quantity_float32_psi</v>
      </c>
      <c s="8" r="F832">
        <f>countif(E$8:E$24379,E832) - 1</f>
        <v>0</v>
      </c>
      <c t="s" s="8" r="G832">
        <v>2547</v>
      </c>
      <c t="s" s="8" r="H832">
        <v>2548</v>
      </c>
      <c s="8" r="I832"/>
      <c t="s" s="8" r="J832">
        <v>2918</v>
      </c>
      <c s="8" r="K832">
        <v>-9999999</v>
      </c>
      <c t="s" s="8" r="L832">
        <v>5478</v>
      </c>
      <c s="8" r="M832"/>
      <c s="8" r="N832"/>
      <c s="8" r="O832"/>
      <c s="8" r="P832"/>
      <c s="8" r="Q832"/>
      <c t="s" s="8" r="R832">
        <v>5479</v>
      </c>
      <c s="8" r="S832"/>
      <c t="s" s="8" r="T832">
        <v>5480</v>
      </c>
      <c s="8" r="U832"/>
      <c t="s" s="8" r="V832">
        <v>5481</v>
      </c>
      <c s="8" r="W832"/>
      <c s="8" r="X832"/>
      <c s="8" r="Y832"/>
      <c s="8" r="Z832"/>
      <c s="8" r="AA832"/>
      <c s="8" r="AB832"/>
      <c s="8" r="AC832"/>
      <c s="8" r="AD832"/>
      <c s="8" r="AE832"/>
    </row>
    <row r="833">
      <c t="s" s="8" r="A833">
        <v>95</v>
      </c>
      <c t="s" s="8" r="B833">
        <v>2440</v>
      </c>
      <c t="s" s="8" r="C833">
        <v>5482</v>
      </c>
      <c t="s" s="50" r="D833">
        <v>5483</v>
      </c>
      <c t="str" s="8" r="E833">
        <v>lily_temp_quantity_float32_deg_C</v>
      </c>
      <c s="8" r="F833">
        <f>countif(E$8:E$24379,E833) - 1</f>
        <v>0</v>
      </c>
      <c t="s" s="8" r="G833">
        <v>2547</v>
      </c>
      <c t="s" s="8" r="H833">
        <v>2548</v>
      </c>
      <c s="8" r="I833"/>
      <c t="s" s="8" r="J833">
        <v>2581</v>
      </c>
      <c s="8" r="K833">
        <v>-9999999</v>
      </c>
      <c s="8" r="L833"/>
      <c s="8" r="M833"/>
      <c s="8" r="N833"/>
      <c s="8" r="O833"/>
      <c s="8" r="P833"/>
      <c s="8" r="Q833"/>
      <c s="8" r="R833"/>
      <c s="8" r="S833"/>
      <c t="s" s="8" r="T833">
        <v>5484</v>
      </c>
      <c s="8" r="U833"/>
      <c s="8" r="V833"/>
      <c s="8" r="W833"/>
      <c s="8" r="X833"/>
      <c s="8" r="Y833"/>
      <c s="8" r="Z833"/>
      <c s="8" r="AA833"/>
      <c s="8" r="AB833"/>
      <c s="8" r="AC833"/>
      <c s="8" r="AD833"/>
      <c s="8" r="AE833"/>
    </row>
    <row r="834">
      <c t="s" s="8" r="A834">
        <v>95</v>
      </c>
      <c t="s" s="8" r="B834">
        <v>2440</v>
      </c>
      <c t="s" s="8" r="C834">
        <v>5485</v>
      </c>
      <c t="s" s="50" r="D834">
        <v>5486</v>
      </c>
      <c t="str" s="8" r="E834">
        <v>iris_temp_quantity_float32_deg_C</v>
      </c>
      <c s="8" r="F834">
        <f>countif(E$8:E$24379,E834) - 1</f>
        <v>0</v>
      </c>
      <c t="s" s="8" r="G834">
        <v>2547</v>
      </c>
      <c t="s" s="8" r="H834">
        <v>2548</v>
      </c>
      <c s="8" r="I834"/>
      <c t="s" s="8" r="J834">
        <v>2581</v>
      </c>
      <c s="8" r="K834">
        <v>-9999999</v>
      </c>
      <c s="8" r="L834"/>
      <c s="8" r="M834"/>
      <c s="8" r="N834"/>
      <c s="8" r="O834"/>
      <c s="8" r="P834"/>
      <c s="8" r="Q834"/>
      <c s="8" r="R834"/>
      <c s="8" r="S834"/>
      <c t="s" s="8" r="T834">
        <v>5487</v>
      </c>
      <c s="8" r="U834"/>
      <c s="8" r="V834"/>
      <c s="8" r="W834"/>
      <c s="8" r="X834"/>
      <c s="8" r="Y834"/>
      <c s="8" r="Z834"/>
      <c s="8" r="AA834"/>
      <c s="8" r="AB834"/>
      <c s="8" r="AC834"/>
      <c s="8" r="AD834"/>
      <c s="8" r="AE834"/>
    </row>
    <row r="835">
      <c t="s" s="8" r="A835">
        <v>95</v>
      </c>
      <c t="s" s="8" r="B835">
        <v>2440</v>
      </c>
      <c t="s" s="8" r="C835">
        <v>5488</v>
      </c>
      <c t="s" s="50" r="D835">
        <v>5489</v>
      </c>
      <c t="str" s="8" r="E835">
        <v>heat_temp_quantity_int16_deg_C</v>
      </c>
      <c s="8" r="F835">
        <f>countif(E$8:E$24379,E835) - 1</f>
        <v>0</v>
      </c>
      <c t="s" s="8" r="G835">
        <v>2547</v>
      </c>
      <c t="s" s="8" r="H835">
        <v>2939</v>
      </c>
      <c s="8" r="I835"/>
      <c t="s" s="8" r="J835">
        <v>2581</v>
      </c>
      <c s="69" r="K835">
        <v>-9999</v>
      </c>
      <c s="8" r="L835"/>
      <c s="8" r="M835">
        <v>0</v>
      </c>
      <c s="8" r="N835"/>
      <c s="8" r="O835"/>
      <c s="8" r="P835"/>
      <c s="8" r="Q835"/>
      <c s="8" r="R835"/>
      <c s="8" r="S835"/>
      <c t="s" s="8" r="T835">
        <v>5490</v>
      </c>
      <c s="8" r="U835"/>
      <c s="8" r="V835"/>
      <c s="8" r="W835"/>
      <c s="8" r="X835"/>
      <c s="8" r="Y835"/>
      <c s="8" r="Z835"/>
      <c s="8" r="AA835"/>
      <c s="8" r="AB835"/>
      <c s="8" r="AC835"/>
      <c s="8" r="AD835"/>
      <c s="8" r="AE835"/>
    </row>
    <row r="836">
      <c t="s" s="8" r="A836">
        <v>86</v>
      </c>
      <c t="s" s="8" r="B836">
        <v>2440</v>
      </c>
      <c t="s" s="8" r="C836">
        <v>5491</v>
      </c>
      <c t="s" s="50" r="D836">
        <v>5492</v>
      </c>
      <c t="str" s="8" r="E836">
        <v>seafloor_tilt_magnitude_quantity_float32_µrad</v>
      </c>
      <c t="s" s="8" r="F836">
        <v>86</v>
      </c>
      <c t="s" s="8" r="G836">
        <v>2547</v>
      </c>
      <c t="s" s="8" r="H836">
        <v>2548</v>
      </c>
      <c s="8" r="I836"/>
      <c t="s" s="8" r="J836">
        <v>5448</v>
      </c>
      <c s="8" r="K836">
        <v>-9999999</v>
      </c>
      <c t="s" s="8" r="L836">
        <v>5493</v>
      </c>
      <c s="8" r="M836"/>
      <c s="8" r="N836"/>
      <c s="8" r="O836"/>
      <c s="8" r="P836"/>
      <c s="8" r="Q836"/>
      <c s="8" r="R836"/>
      <c s="8" r="S836"/>
      <c t="s" s="8" r="T836">
        <v>5494</v>
      </c>
      <c s="8" r="U836"/>
      <c s="8" r="W836"/>
      <c s="8" r="X836"/>
      <c t="s" s="8" r="Y836">
        <v>5493</v>
      </c>
      <c s="8" r="Z836"/>
      <c s="8" r="AA836"/>
      <c s="8" r="AB836"/>
      <c s="8" r="AC836"/>
      <c s="8" r="AD836"/>
      <c s="8" r="AE836"/>
    </row>
    <row r="837">
      <c t="s" s="8" r="A837">
        <v>86</v>
      </c>
      <c t="s" s="8" r="B837">
        <v>2440</v>
      </c>
      <c t="s" s="8" r="C837">
        <v>5495</v>
      </c>
      <c t="s" s="50" r="D837">
        <v>5496</v>
      </c>
      <c t="str" s="8" r="E837">
        <v>seafloor_tilt_direction_quantity_float32_degrees</v>
      </c>
      <c t="s" s="8" r="F837">
        <v>86</v>
      </c>
      <c t="s" s="8" r="G837">
        <v>2547</v>
      </c>
      <c t="s" s="8" r="H837">
        <v>2548</v>
      </c>
      <c s="8" r="I837"/>
      <c t="s" s="8" r="J837">
        <v>2879</v>
      </c>
      <c s="8" r="K837">
        <v>-9999999</v>
      </c>
      <c t="s" s="8" r="L837">
        <v>5497</v>
      </c>
      <c s="8" r="M837"/>
      <c s="8" r="N837"/>
      <c s="8" r="O837"/>
      <c s="8" r="P837"/>
      <c s="8" r="Q837"/>
      <c s="8" r="R837"/>
      <c s="8" r="S837"/>
      <c t="s" s="8" r="T837">
        <v>5498</v>
      </c>
      <c s="8" r="U837"/>
      <c s="8" r="V837"/>
      <c s="8" r="W837"/>
      <c s="8" r="X837"/>
      <c t="s" s="8" r="Y837">
        <v>5497</v>
      </c>
      <c s="8" r="Z837"/>
      <c s="8" r="AA837"/>
      <c s="8" r="AB837"/>
      <c s="8" r="AC837"/>
      <c s="8" r="AD837"/>
      <c s="8" r="AE837"/>
    </row>
    <row r="838">
      <c t="s" s="8" r="A838">
        <v>209</v>
      </c>
      <c t="s" s="8" r="B838">
        <v>5499</v>
      </c>
      <c s="8" r="C838"/>
      <c s="50" r="D838"/>
      <c s="8" r="E838"/>
      <c s="8" r="F838"/>
      <c s="8" r="G838"/>
      <c s="8" r="H838"/>
      <c s="8" r="I838"/>
      <c s="8" r="J838"/>
      <c s="69" r="K838"/>
      <c s="8" r="L838"/>
      <c s="8" r="M838"/>
      <c s="8" r="N838"/>
      <c s="8" r="O838"/>
      <c s="8" r="P838"/>
      <c s="8" r="Q838"/>
      <c s="8" r="R838"/>
      <c s="8" r="S838"/>
      <c s="8" r="T838"/>
      <c s="8" r="U838"/>
      <c s="8" r="V838"/>
      <c s="8" r="W838"/>
      <c s="8" r="X838"/>
      <c s="8" r="Y838"/>
      <c s="8" r="Z838"/>
      <c s="8" r="AA838"/>
      <c s="8" r="AB838"/>
      <c s="8" r="AC838"/>
      <c s="8" r="AD838"/>
      <c s="8" r="AE838"/>
    </row>
    <row r="839">
      <c t="s" s="8" r="A839">
        <v>101</v>
      </c>
      <c s="8" r="B839"/>
      <c t="s" s="8" r="C839">
        <v>3246</v>
      </c>
      <c t="s" s="50" r="D839">
        <v>5500</v>
      </c>
      <c t="str" s="8" r="E839">
        <v>TEMPWAT_L0_quantity_float64_deg_C</v>
      </c>
      <c s="8" r="F839">
        <f>countif(E$8:E$24379,E839) - 1</f>
        <v>0</v>
      </c>
      <c t="s" s="8" r="G839">
        <v>2547</v>
      </c>
      <c t="s" s="8" r="H839">
        <v>2587</v>
      </c>
      <c s="8" r="I839"/>
      <c t="s" s="8" r="J839">
        <v>2581</v>
      </c>
      <c s="69" r="K839">
        <v>-9999</v>
      </c>
      <c s="8" r="L839"/>
      <c s="8" r="M839"/>
      <c s="8" r="N839"/>
      <c s="8" r="O839"/>
      <c s="8" r="P839"/>
      <c s="8" r="Q839"/>
      <c s="8" r="R839"/>
      <c s="8" r="S839"/>
      <c s="8" r="T839"/>
      <c s="8" r="U839"/>
      <c s="8" r="V839"/>
      <c s="8" r="W839"/>
      <c s="8" r="X839"/>
      <c s="8" r="Y839"/>
      <c s="8" r="Z839"/>
      <c s="8" r="AA839"/>
      <c s="8" r="AB839"/>
      <c s="8" r="AC839"/>
      <c s="8" r="AD839"/>
      <c s="8" r="AE839"/>
    </row>
    <row r="840">
      <c t="s" s="8" r="A840">
        <v>101</v>
      </c>
      <c s="8" r="B840"/>
      <c t="s" s="8" r="C840">
        <v>3249</v>
      </c>
      <c t="s" s="50" r="D840">
        <v>5501</v>
      </c>
      <c t="str" s="8" r="E840">
        <v>CONDWAT_L0_quantity_float64_</v>
      </c>
      <c s="8" r="F840">
        <f>countif(E$8:E$24379,E840) - 1</f>
        <v>0</v>
      </c>
      <c t="s" s="8" r="G840">
        <v>2547</v>
      </c>
      <c t="s" s="8" r="H840">
        <v>2587</v>
      </c>
      <c s="8" r="I840"/>
      <c s="8" r="J840"/>
      <c s="69" r="K840">
        <v>-9999</v>
      </c>
      <c s="8" r="L840"/>
      <c s="8" r="M840"/>
      <c s="8" r="N840"/>
      <c s="8" r="O840"/>
      <c s="8" r="P840"/>
      <c s="8" r="Q840"/>
      <c s="8" r="R840"/>
      <c s="8" r="S840"/>
      <c s="8" r="T840"/>
      <c s="8" r="U840"/>
      <c s="8" r="V840"/>
      <c s="8" r="W840"/>
      <c s="8" r="X840"/>
      <c s="8" r="Y840"/>
      <c s="8" r="Z840"/>
      <c s="8" r="AA840"/>
      <c s="8" r="AB840"/>
      <c s="8" r="AC840"/>
      <c s="8" r="AD840"/>
      <c s="8" r="AE840"/>
    </row>
    <row r="841">
      <c t="s" s="8" r="A841">
        <v>101</v>
      </c>
      <c s="8" r="B841"/>
      <c t="s" s="8" r="C841">
        <v>3252</v>
      </c>
      <c t="s" s="50" r="D841">
        <v>5502</v>
      </c>
      <c t="str" s="8" r="E841">
        <v>PRESWAT_L0_quantity_float64_</v>
      </c>
      <c s="8" r="F841">
        <f>countif(E$8:E$24379,E841) - 1</f>
        <v>0</v>
      </c>
      <c t="s" s="8" r="G841">
        <v>2547</v>
      </c>
      <c t="s" s="8" r="H841">
        <v>2587</v>
      </c>
      <c s="8" r="I841"/>
      <c s="8" r="J841"/>
      <c s="69" r="K841">
        <v>-9999</v>
      </c>
      <c s="8" r="L841"/>
      <c s="8" r="M841"/>
      <c s="8" r="N841"/>
      <c s="8" r="O841"/>
      <c s="8" r="P841"/>
      <c s="8" r="Q841"/>
      <c s="8" r="R841"/>
      <c s="8" r="S841"/>
      <c s="8" r="T841"/>
      <c s="8" r="U841"/>
      <c s="8" r="V841"/>
      <c s="8" r="W841"/>
      <c s="8" r="X841"/>
      <c s="8" r="Y841"/>
      <c s="8" r="Z841"/>
      <c s="8" r="AA841"/>
      <c s="8" r="AB841"/>
      <c s="8" r="AC841"/>
      <c s="8" r="AD841"/>
      <c s="8" r="AE841"/>
    </row>
    <row r="842">
      <c t="s" s="8" r="A842">
        <v>101</v>
      </c>
      <c s="8" r="B842"/>
      <c t="s" s="8" r="C842">
        <v>2132</v>
      </c>
      <c t="s" s="50" r="D842">
        <v>5503</v>
      </c>
      <c t="str" s="8" r="E842">
        <v>TEMPWAT_L1_function_float64_deg_C</v>
      </c>
      <c s="8" r="F842">
        <f>countif(E$8:E$24379,E842) - 1</f>
        <v>0</v>
      </c>
      <c t="s" s="8" r="G842">
        <v>5504</v>
      </c>
      <c t="s" s="8" r="H842">
        <v>2587</v>
      </c>
      <c s="8" r="I842"/>
      <c t="s" s="8" r="J842">
        <v>2581</v>
      </c>
      <c s="69" r="K842">
        <v>-9999</v>
      </c>
      <c s="8" r="L842"/>
      <c s="8" r="M842"/>
      <c s="8" r="N842"/>
      <c t="s" s="8" r="O842">
        <v>2131</v>
      </c>
      <c t="s" s="8" r="P842">
        <v>5505</v>
      </c>
      <c s="8" r="Q842"/>
      <c s="8" r="R842"/>
      <c s="8" r="S842"/>
      <c s="8" r="T842"/>
      <c s="8" r="U842"/>
      <c s="8" r="V842"/>
      <c s="8" r="W842"/>
      <c s="8" r="X842"/>
      <c s="8" r="Y842"/>
      <c s="8" r="Z842"/>
      <c s="8" r="AA842"/>
      <c s="8" r="AB842"/>
      <c s="8" r="AC842"/>
      <c s="8" r="AD842"/>
      <c s="8" r="AE842"/>
    </row>
    <row r="843">
      <c t="s" s="8" r="A843">
        <v>101</v>
      </c>
      <c s="8" r="B843"/>
      <c t="s" s="8" r="C843">
        <v>2138</v>
      </c>
      <c t="s" s="50" r="D843">
        <v>5506</v>
      </c>
      <c t="str" s="8" r="E843">
        <v>CONDWAT_L1_function_float64_</v>
      </c>
      <c s="8" r="F843">
        <f>countif(E$8:E$24379,E843) - 1</f>
        <v>0</v>
      </c>
      <c t="s" s="8" r="G843">
        <v>5504</v>
      </c>
      <c t="s" s="8" r="H843">
        <v>2587</v>
      </c>
      <c s="8" r="I843"/>
      <c s="8" r="J843"/>
      <c s="69" r="K843">
        <v>-9999</v>
      </c>
      <c s="8" r="L843"/>
      <c s="8" r="M843"/>
      <c s="8" r="N843"/>
      <c t="s" s="8" r="O843">
        <v>2137</v>
      </c>
      <c t="s" s="8" r="P843">
        <v>5507</v>
      </c>
      <c s="8" r="Q843"/>
      <c s="8" r="R843"/>
      <c s="8" r="S843"/>
      <c s="8" r="T843"/>
      <c s="8" r="U843"/>
      <c s="8" r="V843"/>
      <c s="8" r="W843"/>
      <c s="8" r="X843"/>
      <c s="8" r="Y843"/>
      <c s="8" r="Z843"/>
      <c s="8" r="AA843"/>
      <c s="8" r="AB843"/>
      <c s="8" r="AC843"/>
      <c s="8" r="AD843"/>
      <c s="8" r="AE843"/>
    </row>
    <row r="844">
      <c t="s" s="8" r="A844">
        <v>101</v>
      </c>
      <c s="8" r="B844"/>
      <c t="s" s="8" r="C844">
        <v>2142</v>
      </c>
      <c t="s" s="50" r="D844">
        <v>5508</v>
      </c>
      <c t="str" s="8" r="E844">
        <v>PRESWAT_L1_function_float64_</v>
      </c>
      <c s="8" r="F844">
        <f>countif(E$8:E$24379,E844) - 1</f>
        <v>0</v>
      </c>
      <c t="s" s="8" r="G844">
        <v>5504</v>
      </c>
      <c t="s" s="8" r="H844">
        <v>2587</v>
      </c>
      <c s="8" r="I844"/>
      <c s="8" r="J844"/>
      <c s="69" r="K844">
        <v>-9999</v>
      </c>
      <c s="8" r="L844"/>
      <c s="8" r="M844"/>
      <c s="8" r="N844"/>
      <c t="s" s="8" r="O844">
        <v>2141</v>
      </c>
      <c t="s" s="8" r="P844">
        <v>5509</v>
      </c>
      <c s="8" r="Q844"/>
      <c s="8" r="R844"/>
      <c s="8" r="S844"/>
      <c s="8" r="T844"/>
      <c s="8" r="U844"/>
      <c s="8" r="V844"/>
      <c s="8" r="W844"/>
      <c s="8" r="X844"/>
      <c s="8" r="Y844"/>
      <c s="8" r="Z844"/>
      <c s="8" r="AA844"/>
      <c s="8" r="AB844"/>
      <c s="8" r="AC844"/>
      <c s="8" r="AD844"/>
      <c s="8" r="AE844"/>
    </row>
    <row r="845">
      <c t="s" s="8" r="A845">
        <v>101</v>
      </c>
      <c s="8" r="B845"/>
      <c t="s" s="8" r="C845">
        <v>2149</v>
      </c>
      <c t="s" s="50" r="D845">
        <v>5510</v>
      </c>
      <c t="str" s="8" r="E845">
        <v>PRACSAL_L2_function_float64_</v>
      </c>
      <c s="8" r="F845">
        <f>countif(E$8:E$24379,E845) - 1</f>
        <v>0</v>
      </c>
      <c t="s" s="8" r="G845">
        <v>5504</v>
      </c>
      <c t="s" s="8" r="H845">
        <v>2587</v>
      </c>
      <c s="8" r="I845"/>
      <c s="8" r="J845"/>
      <c s="69" r="K845">
        <v>-9999</v>
      </c>
      <c s="8" r="L845"/>
      <c s="8" r="M845"/>
      <c s="8" r="N845"/>
      <c t="s" s="8" r="O845">
        <v>2148</v>
      </c>
      <c t="s" s="8" r="P845">
        <v>5511</v>
      </c>
      <c s="8" r="Q845"/>
      <c s="8" r="R845"/>
      <c s="8" r="S845"/>
      <c s="8" r="T845"/>
      <c s="8" r="U845"/>
      <c s="8" r="V845"/>
      <c s="8" r="W845"/>
      <c s="8" r="X845"/>
      <c s="8" r="Y845"/>
      <c s="8" r="Z845"/>
      <c s="8" r="AA845"/>
      <c s="8" r="AB845"/>
      <c s="8" r="AC845"/>
      <c s="8" r="AD845"/>
      <c s="8" r="AE845"/>
    </row>
    <row r="846">
      <c t="s" s="8" r="A846">
        <v>101</v>
      </c>
      <c s="8" r="B846"/>
      <c t="s" s="8" r="C846">
        <v>5512</v>
      </c>
      <c t="s" s="50" r="D846">
        <v>5513</v>
      </c>
      <c t="str" s="8" r="E846">
        <v>absolute_salinity_function_float64_</v>
      </c>
      <c s="8" r="F846">
        <f>countif(E$8:E$24379,E846) - 1</f>
        <v>0</v>
      </c>
      <c t="s" s="8" r="G846">
        <v>5504</v>
      </c>
      <c t="s" s="8" r="H846">
        <v>2587</v>
      </c>
      <c s="8" r="I846"/>
      <c s="8" r="J846"/>
      <c s="69" r="K846">
        <v>-9999</v>
      </c>
      <c s="8" r="L846"/>
      <c s="8" r="M846"/>
      <c s="8" r="N846"/>
      <c t="s" s="8" r="O846">
        <v>2161</v>
      </c>
      <c t="s" s="8" r="P846">
        <v>5514</v>
      </c>
      <c s="8" r="Q846"/>
      <c s="8" r="R846"/>
      <c s="8" r="S846"/>
      <c s="8" r="T846"/>
      <c s="8" r="U846"/>
      <c s="8" r="V846"/>
      <c s="8" r="W846"/>
      <c s="8" r="X846"/>
      <c s="8" r="Y846"/>
      <c s="8" r="Z846"/>
      <c s="8" r="AA846"/>
      <c s="8" r="AB846"/>
      <c s="8" r="AC846"/>
      <c s="8" r="AD846"/>
      <c s="8" r="AE846"/>
    </row>
    <row r="847">
      <c t="s" s="8" r="A847">
        <v>101</v>
      </c>
      <c s="8" r="B847"/>
      <c t="s" s="8" r="C847">
        <v>2166</v>
      </c>
      <c t="s" s="50" r="D847">
        <v>5515</v>
      </c>
      <c t="str" s="8" r="E847">
        <v>rho_function_float64_</v>
      </c>
      <c s="8" r="F847">
        <f>countif(E$8:E$24379,E847) - 1</f>
        <v>0</v>
      </c>
      <c t="s" s="8" r="G847">
        <v>5504</v>
      </c>
      <c t="s" s="8" r="H847">
        <v>2587</v>
      </c>
      <c s="8" r="I847"/>
      <c s="8" r="J847"/>
      <c s="69" r="K847">
        <v>-9999</v>
      </c>
      <c s="8" r="L847"/>
      <c s="8" r="M847"/>
      <c s="8" r="N847"/>
      <c t="s" s="8" r="O847">
        <v>2165</v>
      </c>
      <c t="s" s="8" r="P847">
        <v>5516</v>
      </c>
      <c s="8" r="Q847"/>
      <c s="8" r="R847"/>
      <c s="8" r="S847"/>
      <c s="8" r="T847"/>
      <c s="8" r="U847"/>
      <c s="8" r="V847"/>
      <c s="8" r="W847"/>
      <c s="8" r="X847"/>
      <c s="8" r="Y847"/>
      <c s="8" r="Z847"/>
      <c s="8" r="AA847"/>
      <c s="8" r="AB847"/>
      <c s="8" r="AC847"/>
      <c s="8" r="AD847"/>
      <c s="8" r="AE847"/>
    </row>
    <row r="848">
      <c t="s" s="8" r="A848">
        <v>7</v>
      </c>
      <c s="8" r="B848"/>
      <c t="s" s="8" r="C848">
        <v>5517</v>
      </c>
      <c t="s" s="50" r="D848">
        <v>5518</v>
      </c>
      <c t="str" s="8" r="E848">
        <v>ingestion_timestamp_quantity_float64_seconds_since_1900_01_01</v>
      </c>
      <c s="8" r="F848">
        <f>countif(E$8:E$24379,E848) - 1</f>
        <v>0</v>
      </c>
      <c t="s" s="8" r="G848">
        <v>2547</v>
      </c>
      <c t="s" s="8" r="H848">
        <v>2587</v>
      </c>
      <c s="8" r="I848"/>
      <c t="s" s="8" r="J848">
        <v>2588</v>
      </c>
      <c s="69" r="K848">
        <v>-9999</v>
      </c>
      <c t="s" s="8" r="L848">
        <v>5519</v>
      </c>
      <c s="8" r="M848"/>
      <c t="b" s="8" r="N848">
        <v>0</v>
      </c>
      <c s="8" r="O848"/>
      <c s="8" r="P848"/>
      <c s="8" r="Q848"/>
      <c s="8" r="R848"/>
      <c s="8" r="S848"/>
      <c s="8" r="T848"/>
      <c s="8" r="U848"/>
      <c t="s" s="8" r="V848">
        <v>5520</v>
      </c>
      <c t="s" s="8" r="W848">
        <v>2553</v>
      </c>
      <c s="8" r="X848"/>
      <c s="8" r="Y848"/>
      <c s="8" r="Z848"/>
      <c s="8" r="AA848"/>
      <c s="8" r="AB848"/>
      <c s="8" r="AC848"/>
      <c s="8" r="AD848"/>
      <c s="8" r="AE848"/>
    </row>
    <row r="849">
      <c t="s" s="8" r="A849">
        <v>101</v>
      </c>
      <c s="8" r="B849"/>
      <c t="s" s="8" r="C849">
        <v>2171</v>
      </c>
      <c t="s" s="50" r="D849">
        <v>5521</v>
      </c>
      <c t="str" s="8" r="E849">
        <v>conductivity_L1_function_float32_mS_cm_1</v>
      </c>
      <c s="8" r="F849">
        <f>countif(E$8:E$24379,E849) - 1</f>
        <v>0</v>
      </c>
      <c t="s" s="8" r="G849">
        <v>5504</v>
      </c>
      <c t="s" s="8" r="H849">
        <v>2548</v>
      </c>
      <c s="8" r="I849"/>
      <c t="s" s="8" r="J849">
        <v>5522</v>
      </c>
      <c s="8" r="K849">
        <v>-9999</v>
      </c>
      <c s="8" r="L849"/>
      <c s="8" r="M849"/>
      <c s="8" r="N849"/>
      <c t="s" s="8" r="O849">
        <v>2170</v>
      </c>
      <c t="s" s="8" r="P849">
        <v>5523</v>
      </c>
      <c s="8" r="Q849"/>
      <c s="8" r="R849"/>
      <c s="8" r="S849"/>
      <c s="8" r="T849"/>
      <c s="8" r="U849"/>
      <c s="8" r="V849"/>
      <c s="8" r="W849"/>
      <c s="8" r="X849"/>
      <c s="8" r="Y849"/>
      <c s="8" r="Z849"/>
      <c s="8" r="AA849"/>
      <c s="8" r="AB849"/>
      <c s="8" r="AC849"/>
      <c s="8" r="AD849"/>
      <c s="8" r="AE849"/>
    </row>
    <row r="850">
      <c t="s" s="8" r="A850">
        <v>101</v>
      </c>
      <c s="8" r="B850"/>
      <c t="s" s="8" r="C850">
        <v>2176</v>
      </c>
      <c t="s" s="50" r="D850">
        <v>5524</v>
      </c>
      <c t="str" s="8" r="E850">
        <v>pressure_L1_function_float32_dbar</v>
      </c>
      <c s="8" r="F850">
        <f>countif(E$8:E$24379,E850) - 1</f>
        <v>0</v>
      </c>
      <c t="s" s="8" r="G850">
        <v>5504</v>
      </c>
      <c t="s" s="8" r="H850">
        <v>2548</v>
      </c>
      <c s="8" r="I850"/>
      <c t="s" s="8" r="J850">
        <v>2556</v>
      </c>
      <c s="69" r="K850">
        <v>-9999</v>
      </c>
      <c s="8" r="L850"/>
      <c s="8" r="M850"/>
      <c s="8" r="N850"/>
      <c t="s" s="8" r="O850">
        <v>2175</v>
      </c>
      <c t="s" s="8" r="P850">
        <v>5525</v>
      </c>
      <c s="8" r="Q850"/>
      <c s="8" r="R850"/>
      <c s="8" r="S850"/>
      <c s="8" r="T850"/>
      <c s="8" r="U850"/>
      <c s="8" r="V850"/>
      <c s="8" r="W850"/>
      <c s="8" r="X850"/>
      <c s="8" r="Y850"/>
      <c s="8" r="Z850"/>
      <c s="8" r="AA850"/>
      <c s="8" r="AB850"/>
      <c s="8" r="AC850"/>
      <c s="8" r="AD850"/>
      <c s="8" r="AE850"/>
    </row>
    <row r="851">
      <c t="s" s="8" r="A851">
        <v>101</v>
      </c>
      <c s="8" r="B851"/>
      <c t="s" s="8" r="C851">
        <v>2180</v>
      </c>
      <c t="s" s="50" r="D851">
        <v>5526</v>
      </c>
      <c t="str" s="8" r="E851">
        <v>temp_L1_function_float32_deg_C</v>
      </c>
      <c s="8" r="F851">
        <f>countif(E$8:E$24379,E851) - 1</f>
        <v>0</v>
      </c>
      <c t="s" s="8" r="G851">
        <v>5504</v>
      </c>
      <c t="s" s="8" r="H851">
        <v>2548</v>
      </c>
      <c s="8" r="I851"/>
      <c t="s" s="8" r="J851">
        <v>2581</v>
      </c>
      <c s="69" r="K851">
        <v>-9999</v>
      </c>
      <c s="8" r="L851"/>
      <c s="8" r="M851"/>
      <c s="8" r="N851"/>
      <c t="s" s="8" r="O851">
        <v>2179</v>
      </c>
      <c t="s" s="8" r="P851">
        <v>5527</v>
      </c>
      <c s="8" r="Q851"/>
      <c s="8" r="R851"/>
      <c s="8" r="S851"/>
      <c s="8" r="T851"/>
      <c s="8" r="U851"/>
      <c s="8" r="V851"/>
      <c s="8" r="W851"/>
      <c s="8" r="X851"/>
      <c s="8" r="Y851"/>
      <c s="8" r="Z851"/>
      <c s="8" r="AA851"/>
      <c s="8" r="AB851"/>
      <c s="8" r="AC851"/>
      <c s="8" r="AD851"/>
      <c s="8" r="AE851"/>
    </row>
    <row r="852">
      <c t="s" s="8" r="A852">
        <v>101</v>
      </c>
      <c s="8" r="B852"/>
      <c t="s" s="8" r="C852">
        <v>2561</v>
      </c>
      <c t="s" s="50" r="D852">
        <v>5528</v>
      </c>
      <c t="str" s="8" r="E852">
        <v>salinity_function_float32_</v>
      </c>
      <c s="8" r="F852">
        <f>countif(E$8:E$24379,E852) - 1</f>
        <v>0</v>
      </c>
      <c t="s" s="8" r="G852">
        <v>5504</v>
      </c>
      <c t="s" s="8" r="H852">
        <v>2548</v>
      </c>
      <c s="8" r="I852"/>
      <c s="8" r="J852"/>
      <c s="69" r="K852">
        <v>-9999</v>
      </c>
      <c s="8" r="L852"/>
      <c s="8" r="M852"/>
      <c s="8" r="N852"/>
      <c t="s" s="8" r="O852">
        <v>2188</v>
      </c>
      <c t="s" s="8" r="P852">
        <v>5529</v>
      </c>
      <c s="8" r="Q852"/>
      <c s="8" r="R852"/>
      <c s="8" r="S852"/>
      <c s="8" r="T852"/>
      <c s="8" r="U852"/>
      <c s="8" r="V852"/>
      <c s="8" r="W852"/>
      <c s="8" r="X852"/>
      <c s="8" r="Y852"/>
      <c s="8" r="Z852"/>
      <c s="8" r="AA852"/>
      <c s="8" r="AB852"/>
      <c s="8" r="AC852"/>
      <c s="8" r="AD852"/>
      <c s="8" r="AE852"/>
    </row>
    <row r="853">
      <c t="s" s="8" r="A853">
        <v>101</v>
      </c>
      <c s="8" r="B853"/>
      <c t="s" s="8" r="C853">
        <v>2572</v>
      </c>
      <c t="s" s="50" r="D853">
        <v>5530</v>
      </c>
      <c t="str" s="8" r="E853">
        <v>density_function_float32_</v>
      </c>
      <c s="8" r="F853">
        <f>countif(E$8:E$24379,E853) - 1</f>
        <v>0</v>
      </c>
      <c t="s" s="8" r="G853">
        <v>5504</v>
      </c>
      <c t="s" s="8" r="H853">
        <v>2548</v>
      </c>
      <c s="8" r="I853"/>
      <c s="8" r="J853"/>
      <c s="69" r="K853">
        <v>-9999</v>
      </c>
      <c s="8" r="L853"/>
      <c s="8" r="M853"/>
      <c s="8" r="N853"/>
      <c t="s" s="8" r="O853">
        <v>2183</v>
      </c>
      <c t="s" s="8" r="P853">
        <v>5531</v>
      </c>
      <c s="8" r="Q853"/>
      <c s="8" r="R853"/>
      <c s="8" r="S853"/>
      <c s="8" r="T853"/>
      <c s="8" r="U853"/>
      <c s="8" r="V853"/>
      <c s="8" r="W853"/>
      <c s="8" r="X853"/>
      <c s="8" r="Y853"/>
      <c s="8" r="Z853"/>
      <c s="8" r="AA853"/>
      <c s="8" r="AB853"/>
      <c s="8" r="AC853"/>
      <c s="8" r="AD853"/>
      <c s="8" r="AE853"/>
    </row>
    <row r="854">
      <c t="s" s="8" r="A854">
        <v>99</v>
      </c>
      <c t="str" s="8" r="B854">
        <f>hyperlink("https://confluence.oceanobservatories.org/display/instruments/ADCP","ADCP-PD0")</f>
        <v>ADCP-PD0</v>
      </c>
      <c t="s" s="8" r="C854">
        <v>5532</v>
      </c>
      <c t="s" s="50" r="D854">
        <v>5533</v>
      </c>
      <c t="str" s="8" r="E854">
        <v>beam_1_velocity_array_quantity_int16_mm_s_1</v>
      </c>
      <c s="8" r="F854">
        <f>countif(E$8:E$24379,E854) - 1</f>
        <v>0</v>
      </c>
      <c t="s" s="8" r="G854">
        <v>2615</v>
      </c>
      <c t="s" s="8" r="H854">
        <v>2939</v>
      </c>
      <c s="8" r="I854"/>
      <c t="s" s="8" r="J854">
        <v>4010</v>
      </c>
      <c s="8" r="K854">
        <v>-32768</v>
      </c>
      <c t="s" s="8" r="L854">
        <v>5534</v>
      </c>
      <c s="8" r="M854">
        <v>0</v>
      </c>
      <c s="8" r="N854"/>
      <c s="8" r="O854"/>
      <c s="8" r="P854"/>
      <c s="8" r="Q854"/>
      <c s="8" r="R854"/>
      <c s="8" r="S854"/>
      <c t="s" s="8" r="T854">
        <v>5535</v>
      </c>
      <c s="8" r="U854"/>
      <c t="s" s="8" r="V854">
        <v>5536</v>
      </c>
      <c t="s" s="8" r="W854">
        <v>2553</v>
      </c>
      <c s="8" r="X854"/>
      <c s="8" r="Y854"/>
      <c s="8" r="Z854"/>
      <c s="8" r="AA854"/>
      <c s="8" r="AB854"/>
      <c s="8" r="AC854"/>
      <c s="8" r="AD854"/>
      <c s="8" r="AE854"/>
    </row>
    <row r="855">
      <c t="s" s="8" r="A855">
        <v>99</v>
      </c>
      <c t="str" s="8" r="B855">
        <f>hyperlink("https://confluence.oceanobservatories.org/display/instruments/ADCP","ADCP-PD0")</f>
        <v>ADCP-PD0</v>
      </c>
      <c t="s" s="8" r="C855">
        <v>5537</v>
      </c>
      <c t="s" s="50" r="D855">
        <v>5538</v>
      </c>
      <c t="str" s="8" r="E855">
        <v>beam_2_velocity_array_quantity_int16_mm_s_1</v>
      </c>
      <c s="8" r="F855">
        <f>countif(E$8:E$24379,E855) - 1</f>
        <v>0</v>
      </c>
      <c t="s" s="8" r="G855">
        <v>2615</v>
      </c>
      <c t="s" s="8" r="H855">
        <v>2939</v>
      </c>
      <c s="8" r="I855"/>
      <c t="s" s="8" r="J855">
        <v>4010</v>
      </c>
      <c s="8" r="K855">
        <v>-32768</v>
      </c>
      <c t="s" s="8" r="L855">
        <v>5539</v>
      </c>
      <c s="8" r="M855">
        <v>0</v>
      </c>
      <c s="8" r="N855"/>
      <c s="8" r="O855"/>
      <c s="8" r="P855"/>
      <c s="8" r="Q855"/>
      <c s="8" r="R855"/>
      <c s="8" r="S855"/>
      <c t="s" s="8" r="T855">
        <v>5540</v>
      </c>
      <c s="8" r="U855"/>
      <c t="s" s="8" r="V855">
        <v>5541</v>
      </c>
      <c t="s" s="8" r="W855">
        <v>2553</v>
      </c>
      <c s="8" r="X855"/>
      <c s="8" r="Y855"/>
      <c s="8" r="Z855"/>
      <c s="8" r="AA855"/>
      <c s="8" r="AB855"/>
      <c s="8" r="AC855"/>
      <c s="8" r="AD855"/>
      <c s="8" r="AE855"/>
    </row>
    <row r="856">
      <c t="s" s="8" r="A856">
        <v>99</v>
      </c>
      <c t="str" s="8" r="B856">
        <f>hyperlink("https://confluence.oceanobservatories.org/display/instruments/ADCP","ADCP-PD0")</f>
        <v>ADCP-PD0</v>
      </c>
      <c t="s" s="8" r="C856">
        <v>5542</v>
      </c>
      <c t="s" s="50" r="D856">
        <v>5543</v>
      </c>
      <c t="str" s="8" r="E856">
        <v>beam_3_velocity_array_quantity_int16_mm_s_1</v>
      </c>
      <c s="8" r="F856">
        <f>countif(E$8:E$24379,E856) - 1</f>
        <v>0</v>
      </c>
      <c t="s" s="8" r="G856">
        <v>2615</v>
      </c>
      <c t="s" s="8" r="H856">
        <v>2939</v>
      </c>
      <c s="8" r="I856"/>
      <c t="s" s="8" r="J856">
        <v>4010</v>
      </c>
      <c s="8" r="K856">
        <v>-32768</v>
      </c>
      <c t="s" s="8" r="L856">
        <v>5544</v>
      </c>
      <c s="8" r="M856">
        <v>0</v>
      </c>
      <c s="8" r="N856"/>
      <c s="8" r="O856"/>
      <c s="8" r="P856"/>
      <c s="8" r="Q856"/>
      <c s="8" r="R856"/>
      <c s="8" r="S856"/>
      <c t="s" s="8" r="T856">
        <v>5545</v>
      </c>
      <c s="8" r="U856"/>
      <c t="s" s="8" r="V856">
        <v>5546</v>
      </c>
      <c t="s" s="8" r="W856">
        <v>2553</v>
      </c>
      <c s="8" r="X856"/>
      <c s="8" r="Y856"/>
      <c s="8" r="Z856"/>
      <c s="8" r="AA856"/>
      <c s="8" r="AB856"/>
      <c s="8" r="AC856"/>
      <c s="8" r="AD856"/>
      <c s="8" r="AE856"/>
    </row>
    <row r="857">
      <c t="s" s="8" r="A857">
        <v>99</v>
      </c>
      <c t="str" s="8" r="B857">
        <f>hyperlink("https://confluence.oceanobservatories.org/display/instruments/ADCP","ADCP-PD0")</f>
        <v>ADCP-PD0</v>
      </c>
      <c t="s" s="8" r="C857">
        <v>5547</v>
      </c>
      <c t="s" s="50" r="D857">
        <v>5548</v>
      </c>
      <c t="str" s="8" r="E857">
        <v>beam_4_velocity_array_quantity_int16_mm_s_1</v>
      </c>
      <c s="8" r="F857">
        <f>countif(E$8:E$24379,E857) - 1</f>
        <v>0</v>
      </c>
      <c t="s" s="8" r="G857">
        <v>2615</v>
      </c>
      <c t="s" s="8" r="H857">
        <v>2939</v>
      </c>
      <c s="8" r="I857"/>
      <c t="s" s="8" r="J857">
        <v>4010</v>
      </c>
      <c s="8" r="K857">
        <v>-32768</v>
      </c>
      <c t="s" s="8" r="L857">
        <v>5549</v>
      </c>
      <c s="8" r="M857">
        <v>0</v>
      </c>
      <c s="8" r="N857"/>
      <c s="8" r="O857"/>
      <c s="8" r="P857"/>
      <c s="8" r="Q857"/>
      <c s="8" r="R857"/>
      <c s="8" r="S857"/>
      <c t="s" s="8" r="T857">
        <v>5550</v>
      </c>
      <c s="8" r="U857"/>
      <c t="s" s="8" r="V857">
        <v>5551</v>
      </c>
      <c t="s" s="8" r="W857">
        <v>2553</v>
      </c>
      <c s="8" r="X857"/>
      <c s="8" r="Y857"/>
      <c s="8" r="Z857"/>
      <c s="8" r="AA857"/>
      <c s="8" r="AB857"/>
      <c s="8" r="AC857"/>
      <c s="8" r="AD857"/>
      <c s="8" r="AE857"/>
    </row>
    <row r="858">
      <c t="s" s="8" r="A858">
        <v>99</v>
      </c>
      <c t="str" s="8" r="B858">
        <f>hyperlink("https://confluence.oceanobservatories.org/display/instruments/ADCP","ADCP-PD0")</f>
        <v>ADCP-PD0</v>
      </c>
      <c t="s" s="8" r="C858">
        <v>5552</v>
      </c>
      <c t="s" s="50" r="D858">
        <v>5553</v>
      </c>
      <c t="str" s="8" r="E858">
        <v>percent_good_beam1_array_quantity_uint8_percent</v>
      </c>
      <c s="8" r="F858">
        <f>countif(E$8:E$24379,E858) - 1</f>
        <v>0</v>
      </c>
      <c t="s" s="8" r="G858">
        <v>2615</v>
      </c>
      <c t="s" s="8" r="H858">
        <v>4534</v>
      </c>
      <c s="8" r="I858"/>
      <c t="s" s="8" r="J858">
        <v>4720</v>
      </c>
      <c s="69" r="K858">
        <v>255</v>
      </c>
      <c t="s" s="8" r="L858">
        <v>5554</v>
      </c>
      <c s="8" r="M858">
        <v>0</v>
      </c>
      <c s="8" r="N858"/>
      <c s="8" r="O858"/>
      <c s="8" r="P858"/>
      <c s="8" r="Q858"/>
      <c s="8" r="R858"/>
      <c s="8" r="S858"/>
      <c t="s" s="8" r="T858">
        <v>5103</v>
      </c>
      <c s="8" r="U858"/>
      <c t="s" s="8" r="V858">
        <v>5555</v>
      </c>
      <c t="s" s="8" r="W858">
        <v>2553</v>
      </c>
      <c s="8" r="X858"/>
      <c s="8" r="Y858"/>
      <c s="8" r="Z858"/>
      <c s="8" r="AA858"/>
      <c s="8" r="AB858"/>
      <c s="8" r="AC858"/>
      <c s="8" r="AD858"/>
      <c s="8" r="AE858"/>
    </row>
    <row r="859">
      <c t="s" s="8" r="A859">
        <v>99</v>
      </c>
      <c t="str" s="8" r="B859">
        <f>hyperlink("https://confluence.oceanobservatories.org/display/instruments/ADCP","ADCP-PD0")</f>
        <v>ADCP-PD0</v>
      </c>
      <c t="s" s="8" r="C859">
        <v>5556</v>
      </c>
      <c t="s" s="50" r="D859">
        <v>5557</v>
      </c>
      <c t="str" s="8" r="E859">
        <v>percent_good_beam2_array_quantity_uint8_percent</v>
      </c>
      <c s="8" r="F859">
        <f>countif(E$8:E$24379,E859) - 1</f>
        <v>0</v>
      </c>
      <c t="s" s="8" r="G859">
        <v>2615</v>
      </c>
      <c t="s" s="8" r="H859">
        <v>4534</v>
      </c>
      <c s="8" r="I859"/>
      <c t="s" s="8" r="J859">
        <v>4720</v>
      </c>
      <c s="69" r="K859">
        <v>255</v>
      </c>
      <c t="s" s="8" r="L859">
        <v>5558</v>
      </c>
      <c s="8" r="M859">
        <v>0</v>
      </c>
      <c s="8" r="N859"/>
      <c s="8" r="O859"/>
      <c s="8" r="P859"/>
      <c s="8" r="Q859"/>
      <c s="8" r="R859"/>
      <c s="8" r="S859"/>
      <c t="s" s="8" r="T859">
        <v>5103</v>
      </c>
      <c s="8" r="U859"/>
      <c t="s" s="8" r="V859">
        <v>5559</v>
      </c>
      <c t="s" s="8" r="W859">
        <v>2553</v>
      </c>
      <c s="8" r="X859"/>
      <c s="8" r="Y859"/>
      <c s="8" r="Z859"/>
      <c s="8" r="AA859"/>
      <c s="8" r="AB859"/>
      <c s="8" r="AC859"/>
      <c s="8" r="AD859"/>
      <c s="8" r="AE859"/>
    </row>
    <row r="860">
      <c t="s" s="8" r="A860">
        <v>99</v>
      </c>
      <c t="str" s="8" r="B860">
        <f>hyperlink("https://confluence.oceanobservatories.org/display/instruments/ADCP","ADCP-PD0")</f>
        <v>ADCP-PD0</v>
      </c>
      <c t="s" s="8" r="C860">
        <v>5560</v>
      </c>
      <c t="s" s="50" r="D860">
        <v>5561</v>
      </c>
      <c t="str" s="8" r="E860">
        <v>percent_good_beam3_array_quantity_uint8_percent</v>
      </c>
      <c s="8" r="F860">
        <f>countif(E$8:E$24379,E860) - 1</f>
        <v>0</v>
      </c>
      <c t="s" s="8" r="G860">
        <v>2615</v>
      </c>
      <c t="s" s="8" r="H860">
        <v>4534</v>
      </c>
      <c s="8" r="I860"/>
      <c t="s" s="8" r="J860">
        <v>4720</v>
      </c>
      <c s="69" r="K860">
        <v>255</v>
      </c>
      <c t="s" s="8" r="L860">
        <v>5562</v>
      </c>
      <c s="8" r="M860">
        <v>0</v>
      </c>
      <c s="8" r="N860"/>
      <c s="8" r="O860"/>
      <c s="8" r="P860"/>
      <c s="8" r="Q860"/>
      <c s="8" r="R860"/>
      <c s="8" r="S860"/>
      <c t="s" s="8" r="T860">
        <v>5103</v>
      </c>
      <c s="8" r="U860"/>
      <c t="s" s="8" r="V860">
        <v>5563</v>
      </c>
      <c t="s" s="8" r="W860">
        <v>2553</v>
      </c>
      <c s="8" r="X860"/>
      <c s="8" r="Y860"/>
      <c s="8" r="Z860"/>
      <c s="8" r="AA860"/>
      <c s="8" r="AB860"/>
      <c s="8" r="AC860"/>
      <c s="8" r="AD860"/>
      <c s="8" r="AE860"/>
    </row>
    <row r="861">
      <c t="s" s="8" r="A861">
        <v>99</v>
      </c>
      <c t="str" s="8" r="B861">
        <f>hyperlink("https://confluence.oceanobservatories.org/display/instruments/ADCP","ADCP-PD0")</f>
        <v>ADCP-PD0</v>
      </c>
      <c t="s" s="8" r="C861">
        <v>5564</v>
      </c>
      <c t="s" s="50" r="D861">
        <v>5565</v>
      </c>
      <c t="str" s="8" r="E861">
        <v>percent_good_beam4_array_quantity_uint8_percent</v>
      </c>
      <c s="8" r="F861">
        <f>countif(E$8:E$24379,E861) - 1</f>
        <v>0</v>
      </c>
      <c t="s" s="8" r="G861">
        <v>2615</v>
      </c>
      <c t="s" s="8" r="H861">
        <v>4534</v>
      </c>
      <c s="8" r="I861"/>
      <c t="s" s="8" r="J861">
        <v>4720</v>
      </c>
      <c s="69" r="K861">
        <v>255</v>
      </c>
      <c t="s" s="8" r="L861">
        <v>5566</v>
      </c>
      <c s="8" r="M861">
        <v>0</v>
      </c>
      <c s="8" r="N861"/>
      <c s="8" r="O861"/>
      <c s="8" r="P861"/>
      <c s="8" r="Q861"/>
      <c s="8" r="R861"/>
      <c s="8" r="S861"/>
      <c t="s" s="8" r="T861">
        <v>5103</v>
      </c>
      <c s="8" r="U861"/>
      <c t="s" s="8" r="V861">
        <v>5567</v>
      </c>
      <c t="s" s="8" r="W861">
        <v>2553</v>
      </c>
      <c s="8" r="X861"/>
      <c s="8" r="Y861"/>
      <c s="8" r="Z861"/>
      <c s="8" r="AA861"/>
      <c s="8" r="AB861"/>
      <c s="8" r="AC861"/>
      <c s="8" r="AD861"/>
      <c s="8" r="AE861"/>
    </row>
    <row r="862">
      <c t="s" s="8" r="A862">
        <v>99</v>
      </c>
      <c t="str" s="8" r="B862">
        <f>hyperlink("https://confluence.oceanobservatories.org/display/instruments/ADCP","ADCP-PD0")</f>
        <v>ADCP-PD0</v>
      </c>
      <c t="s" s="8" r="C862">
        <v>5568</v>
      </c>
      <c t="s" s="50" r="D862">
        <v>5569</v>
      </c>
      <c t="str" s="8" r="E862">
        <v>real_time_clock_array_quantity_int16_1</v>
      </c>
      <c s="8" r="F862">
        <f>countif(E$8:E$24379,E862) - 1</f>
        <v>0</v>
      </c>
      <c t="s" s="8" r="G862">
        <v>2615</v>
      </c>
      <c t="s" s="8" r="H862">
        <v>2939</v>
      </c>
      <c s="8" r="I862"/>
      <c s="8" r="J862">
        <v>1</v>
      </c>
      <c s="69" r="K862">
        <v>-9999</v>
      </c>
      <c t="s" s="8" r="L862">
        <v>5570</v>
      </c>
      <c s="8" r="M862">
        <v>0</v>
      </c>
      <c s="8" r="N862"/>
      <c s="8" r="O862"/>
      <c s="8" r="P862"/>
      <c s="8" r="Q862"/>
      <c s="8" r="R862"/>
      <c s="8" r="S862"/>
      <c s="8" r="T862"/>
      <c s="8" r="U862"/>
      <c t="s" s="8" r="V862">
        <v>5571</v>
      </c>
      <c t="s" s="8" r="W862">
        <v>2553</v>
      </c>
      <c s="8" r="X862"/>
      <c s="8" r="Y862"/>
      <c s="8" r="Z862"/>
      <c s="8" r="AA862"/>
      <c s="8" r="AB862"/>
      <c s="8" r="AC862"/>
      <c s="8" r="AD862"/>
      <c s="8" r="AE862"/>
    </row>
    <row r="863">
      <c t="s" s="45" r="A863">
        <v>12</v>
      </c>
      <c t="s" s="45" r="B863">
        <v>4355</v>
      </c>
      <c t="s" s="45" r="C863">
        <v>5572</v>
      </c>
      <c t="s" s="90" r="D863">
        <v>5573</v>
      </c>
      <c t="str" s="45" r="E863">
        <v>eastward_turbulent_velocity_function_float32_m_s_1</v>
      </c>
      <c s="45" r="F863">
        <f>countif(E$8:E$24379,E863) - 1</f>
        <v>1</v>
      </c>
      <c t="s" s="45" r="G863">
        <v>5504</v>
      </c>
      <c t="s" s="45" r="H863">
        <v>2548</v>
      </c>
      <c s="45" r="I863"/>
      <c t="s" s="45" r="J863">
        <v>3991</v>
      </c>
      <c s="45" r="K863">
        <v>-9999999</v>
      </c>
      <c t="s" s="5" r="L863">
        <v>5574</v>
      </c>
      <c s="45" r="M863">
        <v>3</v>
      </c>
      <c s="45" r="N863"/>
      <c t="s" s="45" r="O863">
        <v>2356</v>
      </c>
      <c t="s" s="45" r="P863">
        <v>5575</v>
      </c>
      <c s="45" r="Q863"/>
      <c t="s" s="45" r="R863">
        <v>5576</v>
      </c>
      <c s="45" r="S863"/>
      <c t="s" s="45" r="T863">
        <v>5577</v>
      </c>
      <c s="45" r="U863"/>
      <c t="s" s="45" r="V863">
        <v>5578</v>
      </c>
      <c t="s" s="45" r="W863">
        <v>2553</v>
      </c>
      <c s="45" r="X863"/>
      <c s="45" r="Y863"/>
      <c s="45" r="Z863"/>
      <c s="45" r="AA863"/>
      <c s="45" r="AB863"/>
      <c s="45" r="AC863"/>
      <c s="45" r="AD863"/>
      <c s="45" r="AE863"/>
    </row>
    <row r="864">
      <c t="s" s="45" r="A864">
        <v>12</v>
      </c>
      <c t="s" s="45" r="B864">
        <v>4355</v>
      </c>
      <c t="s" s="45" r="C864">
        <v>5579</v>
      </c>
      <c t="s" s="90" r="D864">
        <v>5580</v>
      </c>
      <c t="str" s="45" r="E864">
        <v>northward_turbulent_velocity_function_float32_m_s_1</v>
      </c>
      <c s="45" r="F864">
        <f>countif(E$8:E$24379,E864) - 1</f>
        <v>1</v>
      </c>
      <c t="s" s="45" r="G864">
        <v>5504</v>
      </c>
      <c t="s" s="45" r="H864">
        <v>2548</v>
      </c>
      <c s="45" r="I864"/>
      <c t="s" s="45" r="J864">
        <v>3991</v>
      </c>
      <c s="45" r="K864">
        <v>-9999999</v>
      </c>
      <c t="s" s="5" r="L864">
        <v>5581</v>
      </c>
      <c s="45" r="M864">
        <v>3</v>
      </c>
      <c s="45" r="N864"/>
      <c t="s" s="45" r="O864">
        <v>2363</v>
      </c>
      <c t="s" s="45" r="P864">
        <v>5575</v>
      </c>
      <c s="45" r="Q864"/>
      <c t="s" s="45" r="R864">
        <v>5582</v>
      </c>
      <c s="45" r="S864"/>
      <c t="s" s="45" r="T864">
        <v>5583</v>
      </c>
      <c s="45" r="U864"/>
      <c t="s" s="45" r="V864">
        <v>5584</v>
      </c>
      <c t="s" s="45" r="W864">
        <v>2553</v>
      </c>
      <c s="45" r="X864"/>
      <c s="45" r="Y864"/>
      <c s="45" r="Z864"/>
      <c s="45" r="AA864"/>
      <c s="45" r="AB864"/>
      <c s="45" r="AC864"/>
      <c s="45" r="AD864"/>
      <c s="45" r="AE864"/>
    </row>
    <row r="865">
      <c t="s" s="45" r="A865">
        <v>12</v>
      </c>
      <c t="s" s="45" r="B865">
        <v>4355</v>
      </c>
      <c t="s" s="45" r="C865">
        <v>5585</v>
      </c>
      <c t="s" s="90" r="D865">
        <v>5586</v>
      </c>
      <c t="str" s="45" r="E865">
        <v>upward_turbulent_velocity_function_float32_m_s_1</v>
      </c>
      <c s="45" r="F865">
        <f>countif(E$8:E$24379,E865) - 1</f>
        <v>1</v>
      </c>
      <c t="s" s="45" r="G865">
        <v>5504</v>
      </c>
      <c t="s" s="45" r="H865">
        <v>2548</v>
      </c>
      <c s="45" r="I865"/>
      <c t="s" s="45" r="J865">
        <v>3991</v>
      </c>
      <c s="45" r="K865">
        <v>-9999999</v>
      </c>
      <c t="s" s="5" r="L865">
        <v>5587</v>
      </c>
      <c s="45" r="M865">
        <v>3</v>
      </c>
      <c s="45" r="N865"/>
      <c t="s" s="45" r="O865">
        <v>2373</v>
      </c>
      <c t="s" s="45" r="P865">
        <v>5588</v>
      </c>
      <c s="45" r="Q865"/>
      <c t="s" s="45" r="R865">
        <v>5589</v>
      </c>
      <c s="45" r="S865"/>
      <c t="s" s="45" r="T865">
        <v>5590</v>
      </c>
      <c s="45" r="U865"/>
      <c t="s" s="45" r="V865">
        <v>5591</v>
      </c>
      <c t="s" s="45" r="W865">
        <v>2553</v>
      </c>
      <c s="45" r="X865"/>
      <c s="45" r="Y865"/>
      <c s="45" r="Z865"/>
      <c s="45" r="AA865"/>
      <c s="45" r="AB865"/>
      <c s="45" r="AC865"/>
      <c s="45" r="AD865"/>
      <c s="45" r="AE865"/>
    </row>
    <row r="866">
      <c t="s" s="8" r="A866">
        <v>99</v>
      </c>
      <c t="str" s="8" r="B866">
        <f>hyperlink("https://confluence.oceanobservatories.org/display/instruments/ADCP","ADCP-CompCal")</f>
        <v>ADCP-CompCal</v>
      </c>
      <c t="s" s="8" r="C866">
        <v>5592</v>
      </c>
      <c t="s" s="50" r="D866">
        <v>5593</v>
      </c>
      <c t="str" s="8" r="E866">
        <v>calibration_temp_quantity_float32_deg_C</v>
      </c>
      <c s="8" r="F866">
        <f>countif(E$8:E$24379,E866) - 1</f>
        <v>0</v>
      </c>
      <c t="s" s="8" r="G866">
        <v>2547</v>
      </c>
      <c t="s" s="8" r="H866">
        <v>2548</v>
      </c>
      <c s="8" r="I866"/>
      <c t="s" s="8" r="J866">
        <v>2581</v>
      </c>
      <c s="69" r="K866">
        <v>-9999999</v>
      </c>
      <c t="s" s="8" r="L866">
        <v>5594</v>
      </c>
      <c s="8" r="M866"/>
      <c s="8" r="N866"/>
      <c s="8" r="O866"/>
      <c s="8" r="P866"/>
      <c s="8" r="Q866"/>
      <c s="8" r="R866"/>
      <c s="8" r="S866"/>
      <c s="8" r="T866"/>
      <c s="8" r="U866"/>
      <c t="s" s="8" r="V866">
        <v>5595</v>
      </c>
      <c t="s" s="8" r="W866">
        <v>2553</v>
      </c>
      <c s="8" r="X866"/>
      <c s="8" r="Y866"/>
      <c s="8" r="Z866"/>
      <c s="8" r="AA866"/>
      <c s="8" r="AB866"/>
      <c s="8" r="AC866"/>
      <c s="8" r="AD866"/>
      <c s="8" r="AE866"/>
    </row>
    <row r="867">
      <c t="s" s="8" r="A867">
        <v>86</v>
      </c>
      <c t="str" s="8" r="B867">
        <f>hyperlink("https://confluence.oceanobservatories.org/display/instruments/OPTAA","OPTAA")</f>
        <v>OPTAA</v>
      </c>
      <c t="s" s="8" r="C867">
        <v>5596</v>
      </c>
      <c t="s" s="50" r="D867">
        <v>5597</v>
      </c>
      <c t="str" s="8" r="E867">
        <v>absorption_coefficient_quantity_float32_m_1</v>
      </c>
      <c s="8" r="F867">
        <f>countif(E$8:E$24379,E867) - 1</f>
        <v>0</v>
      </c>
      <c t="s" s="8" r="G867">
        <v>2547</v>
      </c>
      <c t="s" s="8" r="H867">
        <v>2548</v>
      </c>
      <c s="8" r="I867"/>
      <c t="s" s="8" r="J867">
        <v>5598</v>
      </c>
      <c s="69" r="K867">
        <v>-9999999</v>
      </c>
      <c t="s" s="8" r="L867">
        <v>5599</v>
      </c>
      <c s="8" r="M867">
        <v>6</v>
      </c>
      <c s="8" r="N867"/>
      <c s="8" r="O867"/>
      <c s="8" r="P867"/>
      <c s="8" r="Q867"/>
      <c s="8" r="R867"/>
      <c s="8" r="S867"/>
      <c t="s" s="8" r="T867">
        <v>5600</v>
      </c>
      <c s="8" r="U867"/>
      <c t="s" s="8" r="V867">
        <v>5601</v>
      </c>
      <c t="s" s="8" r="W867">
        <v>2553</v>
      </c>
      <c s="8" r="X867"/>
      <c s="8" r="Y867"/>
      <c s="8" r="Z867"/>
      <c s="8" r="AA867"/>
      <c s="8" r="AB867"/>
      <c s="8" r="AC867"/>
      <c s="8" r="AD867"/>
      <c s="8" r="AE867"/>
    </row>
    <row r="868">
      <c t="s" s="8" r="A868">
        <v>86</v>
      </c>
      <c t="str" s="8" r="B868">
        <f>hyperlink("https://confluence.oceanobservatories.org/display/instruments/OPTAA","OPTAA")</f>
        <v>OPTAA</v>
      </c>
      <c t="s" s="8" r="C868">
        <v>5602</v>
      </c>
      <c t="s" s="50" r="D868">
        <v>5603</v>
      </c>
      <c t="str" s="8" r="E868">
        <v>attenuation_coefficient_quantity_float32_m_1</v>
      </c>
      <c s="8" r="F868">
        <f>countif(E$8:E$24379,E868) - 1</f>
        <v>0</v>
      </c>
      <c t="s" s="8" r="G868">
        <v>2547</v>
      </c>
      <c t="s" s="8" r="H868">
        <v>2548</v>
      </c>
      <c s="8" r="I868"/>
      <c t="s" s="8" r="J868">
        <v>5598</v>
      </c>
      <c s="69" r="K868">
        <v>-9999999</v>
      </c>
      <c t="s" s="8" r="L868">
        <v>5604</v>
      </c>
      <c s="8" r="M868">
        <v>6</v>
      </c>
      <c s="8" r="N868"/>
      <c s="8" r="O868"/>
      <c s="8" r="P868"/>
      <c s="8" r="Q868"/>
      <c s="8" r="R868"/>
      <c s="8" r="S868"/>
      <c t="s" s="8" r="T868">
        <v>5605</v>
      </c>
      <c s="8" r="U868"/>
      <c t="s" s="8" r="V868">
        <v>5606</v>
      </c>
      <c t="s" s="8" r="W868">
        <v>2553</v>
      </c>
      <c s="8" r="X868"/>
      <c s="8" r="Y868"/>
      <c s="8" r="Z868"/>
      <c s="8" r="AA868"/>
      <c s="8" r="AB868"/>
      <c s="8" r="AC868"/>
      <c s="8" r="AD868"/>
      <c s="8" r="AE868"/>
    </row>
    <row r="869">
      <c t="s" s="8" r="A869">
        <v>7</v>
      </c>
      <c s="8" r="B869"/>
      <c t="s" s="8" r="C869">
        <v>2662</v>
      </c>
      <c t="s" s="50" r="D869">
        <v>5607</v>
      </c>
      <c t="str" s="8" r="E869">
        <v>input_voltage_quantity_float32_V</v>
      </c>
      <c s="8" r="F869">
        <f>countif(E$8:E$24379,E869) - 1</f>
        <v>0</v>
      </c>
      <c t="s" s="8" r="G869">
        <v>2547</v>
      </c>
      <c t="s" s="8" r="H869">
        <v>2548</v>
      </c>
      <c s="8" r="I869"/>
      <c t="s" s="8" r="J869">
        <v>2808</v>
      </c>
      <c s="69" r="K869">
        <v>-9999999</v>
      </c>
      <c t="s" s="8" r="L869">
        <v>5608</v>
      </c>
      <c s="8" r="M869"/>
      <c s="8" r="N869"/>
      <c s="8" r="O869"/>
      <c s="8" r="P869"/>
      <c s="8" r="Q869"/>
      <c s="8" r="R869"/>
      <c s="8" r="S869"/>
      <c s="8" r="T869"/>
      <c s="8" r="U869"/>
      <c s="8" r="V869"/>
      <c s="8" r="W869"/>
      <c s="8" r="X869"/>
      <c s="8" r="Y869"/>
      <c s="8" r="Z869"/>
      <c s="8" r="AA869"/>
      <c s="8" r="AB869"/>
      <c s="8" r="AC869"/>
      <c s="8" r="AD869"/>
      <c s="8" r="AE869"/>
    </row>
    <row r="870">
      <c t="s" s="8" r="A870">
        <v>7</v>
      </c>
      <c s="8" r="B870"/>
      <c t="s" s="8" r="C870">
        <v>5609</v>
      </c>
      <c t="s" s="50" r="D870">
        <v>5610</v>
      </c>
      <c t="str" s="8" r="E870">
        <v>input_bus_current_quantity_float32_A</v>
      </c>
      <c s="8" r="F870">
        <f>countif(E$8:E$24379,E870) - 1</f>
        <v>0</v>
      </c>
      <c t="s" s="8" r="G870">
        <v>2547</v>
      </c>
      <c t="s" s="8" r="H870">
        <v>2548</v>
      </c>
      <c s="8" r="I870"/>
      <c t="s" s="8" r="J870">
        <v>5611</v>
      </c>
      <c s="69" r="K870">
        <v>-9999999</v>
      </c>
      <c t="s" s="8" r="L870">
        <v>5612</v>
      </c>
      <c s="8" r="M870"/>
      <c s="8" r="N870"/>
      <c s="8" r="O870"/>
      <c s="8" r="P870"/>
      <c s="8" r="Q870"/>
      <c s="8" r="R870"/>
      <c s="8" r="S870"/>
      <c s="8" r="T870"/>
      <c s="8" r="U870"/>
      <c s="8" r="V870"/>
      <c s="8" r="W870"/>
      <c s="8" r="X870"/>
      <c s="8" r="Y870"/>
      <c s="8" r="Z870"/>
      <c s="8" r="AA870"/>
      <c s="8" r="AB870"/>
      <c s="8" r="AC870"/>
      <c s="8" r="AD870"/>
      <c s="8" r="AE870"/>
    </row>
    <row r="871">
      <c t="s" s="8" r="A871">
        <v>7</v>
      </c>
      <c s="8" r="B871"/>
      <c t="s" s="8" r="C871">
        <v>5613</v>
      </c>
      <c t="s" s="50" r="D871">
        <v>5614</v>
      </c>
      <c t="str" s="8" r="E871">
        <v>mvpc_temperature_quantity_float32_deg_C</v>
      </c>
      <c s="8" r="F871">
        <f>countif(E$8:E$24379,E871) - 1</f>
        <v>0</v>
      </c>
      <c t="s" s="8" r="G871">
        <v>2547</v>
      </c>
      <c t="s" s="8" r="H871">
        <v>2548</v>
      </c>
      <c s="8" r="I871"/>
      <c t="s" s="8" r="J871">
        <v>2581</v>
      </c>
      <c s="69" r="K871">
        <v>-9999999</v>
      </c>
      <c t="s" s="8" r="L871">
        <v>5615</v>
      </c>
      <c s="8" r="M871"/>
      <c s="8" r="N871"/>
      <c s="8" r="O871"/>
      <c s="8" r="P871"/>
      <c s="8" r="Q871"/>
      <c s="8" r="R871"/>
      <c s="8" r="S871"/>
      <c s="8" r="T871"/>
      <c s="8" r="U871"/>
      <c s="8" r="V871"/>
      <c s="8" r="W871"/>
      <c s="8" r="X871"/>
      <c s="8" r="Y871"/>
      <c s="8" r="Z871"/>
      <c s="8" r="AA871"/>
      <c s="8" r="AB871"/>
      <c s="8" r="AC871"/>
      <c s="8" r="AD871"/>
      <c s="8" r="AE871"/>
    </row>
    <row r="872">
      <c t="s" s="8" r="A872">
        <v>7</v>
      </c>
      <c s="8" r="B872"/>
      <c t="s" s="8" r="C872">
        <v>5616</v>
      </c>
      <c t="s" s="50" r="D872">
        <v>5617</v>
      </c>
      <c t="str" s="8" r="E872">
        <v>mvpc_pressure_1_quantity_float32_psi</v>
      </c>
      <c s="8" r="F872">
        <f>countif(E$8:E$24379,E872) - 1</f>
        <v>0</v>
      </c>
      <c t="s" s="8" r="G872">
        <v>2547</v>
      </c>
      <c t="s" s="8" r="H872">
        <v>2548</v>
      </c>
      <c s="8" r="I872"/>
      <c t="s" s="8" r="J872">
        <v>2918</v>
      </c>
      <c s="69" r="K872">
        <v>-9999999</v>
      </c>
      <c t="s" s="8" r="L872">
        <v>5618</v>
      </c>
      <c s="8" r="M872"/>
      <c s="8" r="N872"/>
      <c s="8" r="O872"/>
      <c s="8" r="P872"/>
      <c s="8" r="Q872"/>
      <c s="8" r="R872"/>
      <c s="8" r="S872"/>
      <c s="8" r="T872"/>
      <c s="8" r="U872"/>
      <c s="8" r="V872"/>
      <c s="8" r="W872"/>
      <c s="8" r="X872"/>
      <c s="8" r="Y872"/>
      <c s="8" r="Z872"/>
      <c s="8" r="AA872"/>
      <c s="8" r="AB872"/>
      <c s="8" r="AC872"/>
      <c s="8" r="AD872"/>
      <c s="8" r="AE872"/>
    </row>
    <row r="873">
      <c t="s" s="8" r="A873">
        <v>95</v>
      </c>
      <c t="s" s="8" r="B873">
        <v>2384</v>
      </c>
      <c t="s" s="8" r="C873">
        <v>5619</v>
      </c>
      <c t="s" s="50" r="D873">
        <v>5620</v>
      </c>
      <c t="str" s="8" r="E873">
        <v>abs_oxygen_function_float32_μmol_kg_1</v>
      </c>
      <c s="8" r="F873">
        <f>countif(E$8:E$24379,E873) - 1</f>
        <v>0</v>
      </c>
      <c t="s" s="8" r="G873">
        <v>5504</v>
      </c>
      <c t="s" s="8" r="H873">
        <v>2548</v>
      </c>
      <c s="8" r="I873"/>
      <c t="s" s="8" r="J873">
        <v>5621</v>
      </c>
      <c s="69" r="K873">
        <v>-9999999</v>
      </c>
      <c t="s" s="8" r="L873">
        <v>5622</v>
      </c>
      <c s="8" r="M873">
        <v>4</v>
      </c>
      <c s="8" r="N873"/>
      <c t="s" s="8" r="O873">
        <v>2395</v>
      </c>
      <c s="8" r="P873"/>
      <c s="8" r="Q873"/>
      <c t="s" s="8" r="R873">
        <v>5623</v>
      </c>
      <c t="s" s="8" r="S873">
        <v>5624</v>
      </c>
      <c t="s" s="8" r="T873">
        <v>5625</v>
      </c>
      <c s="8" r="U873"/>
      <c t="s" s="8" r="V873">
        <v>5626</v>
      </c>
      <c s="8" r="W873"/>
      <c s="8" r="X873"/>
      <c t="s" s="8" r="Y873">
        <v>5627</v>
      </c>
      <c s="8" r="Z873"/>
      <c s="8" r="AA873"/>
      <c s="8" r="AB873"/>
      <c s="8" r="AC873"/>
      <c s="8" r="AD873"/>
      <c s="8" r="AE873"/>
    </row>
    <row r="874">
      <c t="s" s="8" r="A874">
        <v>101</v>
      </c>
      <c s="8" r="B874"/>
      <c t="s" s="8" r="C874">
        <v>2193</v>
      </c>
      <c t="s" s="50" r="D874">
        <v>2510</v>
      </c>
      <c t="str" s="8" r="E874">
        <v>calibrated_temperature_function_float32_deg_C</v>
      </c>
      <c s="8" r="F874">
        <f>countif(E$8:E$24379,E874) - 1</f>
        <v>0</v>
      </c>
      <c t="s" s="8" r="G874">
        <v>5504</v>
      </c>
      <c t="s" s="8" r="H874">
        <v>2548</v>
      </c>
      <c s="8" r="I874"/>
      <c t="s" s="8" r="J874">
        <v>2581</v>
      </c>
      <c s="69" r="K874">
        <v>-9999</v>
      </c>
      <c t="s" s="8" r="L874">
        <v>5628</v>
      </c>
      <c s="8" r="M874"/>
      <c s="8" r="N874"/>
      <c t="s" s="8" r="O874">
        <v>2192</v>
      </c>
      <c t="s" s="8" r="P874">
        <v>5629</v>
      </c>
      <c s="8" r="Q874"/>
      <c s="8" r="R874"/>
      <c s="8" r="S874"/>
      <c s="8" r="T874"/>
      <c s="8" r="U874"/>
      <c s="8" r="V874"/>
      <c s="8" r="W874"/>
      <c s="8" r="X874"/>
      <c s="8" r="Y874"/>
      <c s="8" r="Z874"/>
      <c s="8" r="AA874"/>
      <c s="8" r="AB874"/>
      <c s="8" r="AC874"/>
      <c s="8" r="AD874"/>
      <c s="8" r="AE874"/>
    </row>
    <row r="875">
      <c t="s" s="8" r="A875">
        <v>101</v>
      </c>
      <c s="8" r="B875"/>
      <c t="s" s="8" r="C875">
        <v>5630</v>
      </c>
      <c t="s" s="50" r="D875">
        <v>5631</v>
      </c>
      <c t="str" s="8" r="E875">
        <v>test_lookup_val_quantity_float32_1</v>
      </c>
      <c s="8" r="F875">
        <f>countif(E$8:E$24379,E875) - 1</f>
        <v>0</v>
      </c>
      <c t="s" s="8" r="G875">
        <v>2547</v>
      </c>
      <c t="s" s="8" r="H875">
        <v>2548</v>
      </c>
      <c s="8" r="I875"/>
      <c s="8" r="J875">
        <v>1</v>
      </c>
      <c s="69" r="K875">
        <v>-9999</v>
      </c>
      <c t="s" s="8" r="L875">
        <v>5628</v>
      </c>
      <c s="8" r="M875"/>
      <c s="8" r="N875"/>
      <c s="8" r="O875"/>
      <c s="8" r="P875"/>
      <c s="8" r="Q875">
        <v>1</v>
      </c>
      <c s="8" r="R875"/>
      <c s="8" r="S875"/>
      <c s="8" r="T875"/>
      <c s="8" r="U875"/>
      <c s="8" r="V875"/>
      <c s="8" r="W875"/>
      <c s="8" r="X875"/>
      <c s="8" r="Y875"/>
      <c s="8" r="Z875"/>
      <c s="8" r="AA875"/>
      <c s="8" r="AB875"/>
      <c s="8" r="AC875"/>
      <c s="8" r="AD875"/>
      <c s="8" r="AE875"/>
    </row>
    <row r="876">
      <c t="s" s="8" r="A876">
        <v>12</v>
      </c>
      <c t="s" s="8" r="B876">
        <v>5632</v>
      </c>
      <c t="s" s="8" r="C876">
        <v>2926</v>
      </c>
      <c t="s" s="50" r="D876">
        <v>5633</v>
      </c>
      <c t="str" s="8" r="E876">
        <v>seafloor_pressure_function_float32_dbar</v>
      </c>
      <c s="8" r="F876">
        <f>countif(E$8:E$24379,E876) - 1</f>
        <v>0</v>
      </c>
      <c t="s" s="8" r="G876">
        <v>5504</v>
      </c>
      <c t="s" s="8" r="H876">
        <v>2548</v>
      </c>
      <c s="8" r="I876"/>
      <c t="s" s="8" r="J876">
        <v>2556</v>
      </c>
      <c s="69" r="K876">
        <v>-9999999</v>
      </c>
      <c t="s" s="8" r="L876">
        <v>2928</v>
      </c>
      <c s="8" r="M876">
        <v>4</v>
      </c>
      <c s="8" r="N876"/>
      <c t="s" s="8" r="O876">
        <v>2154</v>
      </c>
      <c t="s" s="8" r="P876">
        <v>5634</v>
      </c>
      <c s="8" r="Q876"/>
      <c t="s" s="8" r="R876">
        <v>2929</v>
      </c>
      <c t="s" s="8" r="S876">
        <v>2930</v>
      </c>
      <c t="s" s="8" r="T876">
        <v>2155</v>
      </c>
      <c s="8" r="U876"/>
      <c t="s" s="8" r="V876">
        <v>2931</v>
      </c>
      <c t="s" s="8" r="W876">
        <v>3743</v>
      </c>
      <c s="8" r="X876"/>
      <c s="8" r="Y876"/>
      <c s="8" r="Z876"/>
      <c s="8" r="AA876"/>
      <c s="8" r="AB876"/>
      <c s="8" r="AC876"/>
      <c s="8" r="AD876"/>
      <c s="8" r="AE876"/>
    </row>
    <row r="877">
      <c t="s" s="8" r="A877">
        <v>101</v>
      </c>
      <c s="8" r="B877"/>
      <c t="s" s="8" r="C877">
        <v>2197</v>
      </c>
      <c t="s" s="50" r="D877">
        <v>5635</v>
      </c>
      <c t="str" s="8" r="E877">
        <v>explicit_lookup_function_float32_</v>
      </c>
      <c s="8" r="F877">
        <f>countif(E$8:E$24379,E877) - 1</f>
        <v>0</v>
      </c>
      <c t="s" s="8" r="G877">
        <v>5504</v>
      </c>
      <c t="s" s="8" r="H877">
        <v>2548</v>
      </c>
      <c s="8" r="I877"/>
      <c s="8" r="J877"/>
      <c s="69" r="K877">
        <v>-9999</v>
      </c>
      <c t="s" s="8" r="L877">
        <v>5628</v>
      </c>
      <c s="8" r="M877"/>
      <c s="8" r="N877"/>
      <c t="s" s="8" r="O877">
        <v>2196</v>
      </c>
      <c t="s" s="8" r="P877">
        <v>5636</v>
      </c>
      <c s="8" r="Q877"/>
      <c s="8" r="R877"/>
      <c s="8" r="S877"/>
      <c s="8" r="T877"/>
      <c s="8" r="U877"/>
      <c s="8" r="V877"/>
      <c s="8" r="W877"/>
      <c s="8" r="X877"/>
      <c s="8" r="Y877"/>
      <c s="8" r="Z877"/>
      <c s="8" r="AA877"/>
      <c s="8" r="AB877"/>
      <c s="8" r="AC877"/>
      <c s="8" r="AD877"/>
      <c s="8" r="AE877"/>
    </row>
    <row r="878">
      <c t="s" s="8" r="A878">
        <v>101</v>
      </c>
      <c s="8" r="B878"/>
      <c t="s" s="8" r="C878">
        <v>2201</v>
      </c>
      <c t="s" s="50" r="D878">
        <v>5637</v>
      </c>
      <c t="str" s="8" r="E878">
        <v>extended_calibrated_temperature_function_float32_</v>
      </c>
      <c s="8" r="F878">
        <f>countif(E$8:E$24379,E878) - 1</f>
        <v>0</v>
      </c>
      <c t="s" s="8" r="G878">
        <v>5504</v>
      </c>
      <c t="s" s="8" r="H878">
        <v>2548</v>
      </c>
      <c s="8" r="I878"/>
      <c s="8" r="J878"/>
      <c s="69" r="K878">
        <v>-9999</v>
      </c>
      <c t="s" s="8" r="L878">
        <v>5628</v>
      </c>
      <c s="8" r="M878"/>
      <c s="8" r="N878"/>
      <c t="s" s="8" r="O878">
        <v>2200</v>
      </c>
      <c t="s" s="8" r="P878">
        <v>5638</v>
      </c>
      <c s="8" r="Q878"/>
      <c s="8" r="R878"/>
      <c s="8" r="S878"/>
      <c s="8" r="T878"/>
      <c s="8" r="U878"/>
      <c s="8" r="V878"/>
      <c s="8" r="W878"/>
      <c s="8" r="X878"/>
      <c s="8" r="Y878"/>
      <c s="8" r="Z878"/>
      <c s="8" r="AA878"/>
      <c s="8" r="AB878"/>
      <c s="8" r="AC878"/>
      <c s="8" r="AD878"/>
      <c s="8" r="AE878"/>
    </row>
    <row r="879">
      <c t="s" s="8" r="A879">
        <v>101</v>
      </c>
      <c s="8" r="B879"/>
      <c t="s" s="8" r="C879">
        <v>5639</v>
      </c>
      <c t="s" s="50" r="D879">
        <v>5640</v>
      </c>
      <c t="str" s="8" r="E879">
        <v>qc_temp_global_range_function_float32_1</v>
      </c>
      <c s="8" r="F879">
        <f>countif(E$8:E$24379,E879) - 1</f>
        <v>0</v>
      </c>
      <c t="s" s="8" r="G879">
        <v>5504</v>
      </c>
      <c t="s" s="8" r="H879">
        <v>2548</v>
      </c>
      <c s="8" r="I879"/>
      <c s="8" r="J879">
        <v>1</v>
      </c>
      <c s="69" r="K879">
        <v>-9999</v>
      </c>
      <c t="s" s="8" r="L879">
        <v>5628</v>
      </c>
      <c s="8" r="M879"/>
      <c s="8" r="N879"/>
      <c t="s" s="8" r="O879">
        <v>2204</v>
      </c>
      <c t="s" s="8" r="P879">
        <v>5641</v>
      </c>
      <c s="8" r="Q879"/>
      <c s="8" r="R879"/>
      <c s="8" r="S879"/>
      <c s="8" r="T879"/>
      <c s="8" r="U879"/>
      <c s="8" r="V879"/>
      <c s="8" r="W879"/>
      <c s="8" r="X879"/>
      <c s="8" r="Y879"/>
      <c s="8" r="Z879"/>
      <c s="8" r="AA879"/>
      <c s="8" r="AB879"/>
      <c s="8" r="AC879"/>
      <c s="8" r="AD879"/>
      <c s="8" r="AE879"/>
    </row>
    <row r="880">
      <c t="s" s="8" r="A880">
        <v>101</v>
      </c>
      <c s="8" r="B880"/>
      <c t="s" s="8" r="C880">
        <v>5642</v>
      </c>
      <c t="s" s="50" r="D880">
        <v>5643</v>
      </c>
      <c t="str" s="8" r="E880">
        <v>qc_pressure_global_range_function_float32_1</v>
      </c>
      <c s="8" r="F880">
        <f>countif(E$8:E$24379,E880) - 1</f>
        <v>0</v>
      </c>
      <c t="s" s="8" r="G880">
        <v>5504</v>
      </c>
      <c t="s" s="8" r="H880">
        <v>2548</v>
      </c>
      <c s="8" r="I880"/>
      <c s="8" r="J880">
        <v>1</v>
      </c>
      <c s="69" r="K880">
        <v>-9999</v>
      </c>
      <c t="s" s="8" r="L880">
        <v>5628</v>
      </c>
      <c s="8" r="M880"/>
      <c s="8" r="N880"/>
      <c t="s" s="8" r="O880">
        <v>2204</v>
      </c>
      <c t="s" s="8" r="P880">
        <v>5644</v>
      </c>
      <c s="8" r="Q880"/>
      <c s="8" r="R880"/>
      <c s="8" r="S880"/>
      <c s="8" r="T880"/>
      <c s="8" r="U880"/>
      <c s="8" r="V880"/>
      <c s="8" r="W880"/>
      <c s="8" r="X880"/>
      <c s="8" r="Y880"/>
      <c s="8" r="Z880"/>
      <c s="8" r="AA880"/>
      <c s="8" r="AB880"/>
      <c s="8" r="AC880"/>
      <c s="8" r="AD880"/>
      <c s="8" r="AE880"/>
    </row>
    <row r="881">
      <c t="s" s="8" r="A881">
        <v>101</v>
      </c>
      <c s="8" r="B881"/>
      <c t="s" s="8" r="C881">
        <v>5645</v>
      </c>
      <c t="s" s="50" r="D881">
        <v>5646</v>
      </c>
      <c t="str" s="8" r="E881">
        <v>qc_conductivity_global_range_function_float32_1</v>
      </c>
      <c s="8" r="F881">
        <f>countif(E$8:E$24379,E881) - 1</f>
        <v>0</v>
      </c>
      <c t="s" s="8" r="G881">
        <v>5504</v>
      </c>
      <c t="s" s="8" r="H881">
        <v>2548</v>
      </c>
      <c s="8" r="I881"/>
      <c s="8" r="J881">
        <v>1</v>
      </c>
      <c s="69" r="K881">
        <v>-9999</v>
      </c>
      <c t="s" s="8" r="L881">
        <v>5628</v>
      </c>
      <c s="8" r="M881"/>
      <c s="8" r="N881"/>
      <c t="s" s="8" r="O881">
        <v>2204</v>
      </c>
      <c t="s" s="8" r="P881">
        <v>5647</v>
      </c>
      <c s="8" r="Q881"/>
      <c s="8" r="R881"/>
      <c s="8" r="S881"/>
      <c s="8" r="T881"/>
      <c s="8" r="U881"/>
      <c s="8" r="V881"/>
      <c s="8" r="W881"/>
      <c s="8" r="X881"/>
      <c s="8" r="Y881"/>
      <c s="8" r="Z881"/>
      <c s="8" r="AA881"/>
      <c s="8" r="AB881"/>
      <c s="8" r="AC881"/>
      <c s="8" r="AD881"/>
      <c s="8" r="AE881"/>
    </row>
    <row r="882">
      <c t="s" s="8" r="A882">
        <v>101</v>
      </c>
      <c s="8" r="B882"/>
      <c t="s" s="8" r="C882">
        <v>5648</v>
      </c>
      <c t="s" s="50" r="D882">
        <v>5649</v>
      </c>
      <c t="str" s="8" r="E882">
        <v>lookup_density_function_float32_kg_m_3</v>
      </c>
      <c s="8" r="F882">
        <f>countif(E$8:E$24379,E882) - 1</f>
        <v>0</v>
      </c>
      <c t="s" s="8" r="G882">
        <v>5504</v>
      </c>
      <c t="s" s="8" r="H882">
        <v>2548</v>
      </c>
      <c s="8" r="I882"/>
      <c t="s" s="8" r="J882">
        <v>2574</v>
      </c>
      <c s="69" r="K882">
        <v>-9999</v>
      </c>
      <c t="s" s="8" r="L882">
        <v>5628</v>
      </c>
      <c s="8" r="M882"/>
      <c s="8" r="N882"/>
      <c t="s" s="8" r="O882">
        <v>2183</v>
      </c>
      <c t="s" s="8" r="P882">
        <v>5650</v>
      </c>
      <c s="8" r="Q882"/>
      <c s="8" r="R882"/>
      <c s="8" r="S882"/>
      <c s="8" r="T882"/>
      <c s="8" r="U882"/>
      <c s="8" r="V882"/>
      <c s="8" r="W882"/>
      <c s="8" r="X882"/>
      <c s="8" r="Y882"/>
      <c s="8" r="Z882"/>
      <c s="8" r="AA882"/>
      <c s="8" r="AB882"/>
      <c s="8" r="AC882"/>
      <c s="8" r="AD882"/>
      <c s="8" r="AE882"/>
    </row>
    <row r="883">
      <c t="s" s="8" r="A883">
        <v>86</v>
      </c>
      <c s="8" r="B883"/>
      <c t="s" s="8" r="C883">
        <v>5651</v>
      </c>
      <c t="s" s="50" r="D883">
        <v>5652</v>
      </c>
      <c t="str" s="8" r="E883">
        <v>qc_temp_grt_min_value_quantity_float32_</v>
      </c>
      <c s="8" r="F883">
        <f>countif(E$8:E$24379,E883) - 1</f>
        <v>0</v>
      </c>
      <c t="s" s="8" r="G883">
        <v>2547</v>
      </c>
      <c t="s" s="8" r="H883">
        <v>2548</v>
      </c>
      <c s="8" r="I883"/>
      <c s="8" r="J883"/>
      <c s="69" r="K883">
        <v>-9999</v>
      </c>
      <c t="s" s="8" r="L883">
        <v>86</v>
      </c>
      <c s="8" r="M883"/>
      <c s="8" r="N883"/>
      <c s="8" r="O883"/>
      <c s="8" r="P883"/>
      <c t="s" s="8" r="Q883">
        <v>5653</v>
      </c>
      <c s="8" r="R883"/>
      <c s="8" r="S883"/>
      <c s="8" r="T883"/>
      <c s="8" r="U883"/>
      <c s="8" r="V883"/>
      <c s="8" r="W883"/>
      <c s="8" r="X883"/>
      <c s="8" r="Y883"/>
      <c s="8" r="Z883"/>
      <c s="8" r="AA883"/>
      <c s="8" r="AB883"/>
      <c s="8" r="AC883"/>
      <c s="8" r="AD883"/>
      <c s="8" r="AE883"/>
    </row>
    <row r="884">
      <c t="s" s="8" r="A884">
        <v>86</v>
      </c>
      <c s="8" r="B884"/>
      <c t="s" s="8" r="C884">
        <v>5654</v>
      </c>
      <c t="s" s="50" r="D884">
        <v>5655</v>
      </c>
      <c t="str" s="8" r="E884">
        <v>qc_local_range_datlimz_tempwat_array_</v>
      </c>
      <c s="8" r="F884">
        <f>countif(E$8:E$24379,E884) - 1</f>
        <v>0</v>
      </c>
      <c t="s" s="8" r="G884">
        <v>5656</v>
      </c>
      <c s="8" r="H884"/>
      <c s="8" r="I884"/>
      <c s="8" r="J884"/>
      <c s="69" r="K884">
        <v>-9999</v>
      </c>
      <c t="s" s="8" r="L884">
        <v>86</v>
      </c>
      <c s="8" r="M884"/>
      <c s="8" r="N884"/>
      <c s="8" r="O884"/>
      <c s="8" r="P884"/>
      <c t="s" s="8" r="Q884">
        <v>5657</v>
      </c>
      <c s="8" r="R884"/>
      <c s="8" r="S884"/>
      <c s="8" r="T884"/>
      <c s="8" r="U884"/>
      <c s="8" r="V884"/>
      <c s="8" r="W884"/>
      <c s="8" r="X884"/>
      <c s="8" r="Y884"/>
      <c s="8" r="Z884"/>
      <c s="8" r="AA884"/>
      <c s="8" r="AB884"/>
      <c s="8" r="AC884"/>
      <c s="8" r="AD884"/>
      <c s="8" r="AE884"/>
    </row>
    <row r="885">
      <c t="s" s="8" r="A885">
        <v>101</v>
      </c>
      <c s="8" r="B885"/>
      <c t="s" s="8" r="C885">
        <v>2561</v>
      </c>
      <c t="s" s="50" r="D885">
        <v>5658</v>
      </c>
      <c t="s" s="8" r="E885">
        <v>5659</v>
      </c>
      <c s="8" r="F885">
        <v>0</v>
      </c>
      <c t="s" s="8" r="G885">
        <v>5504</v>
      </c>
      <c t="s" s="8" r="H885">
        <v>2548</v>
      </c>
      <c s="8" r="I885"/>
      <c s="8" r="J885">
        <v>1</v>
      </c>
      <c s="69" r="K885">
        <v>-9999</v>
      </c>
      <c t="s" s="8" r="L885">
        <v>2563</v>
      </c>
      <c s="8" r="M885">
        <v>3</v>
      </c>
      <c s="8" r="N885"/>
      <c t="s" s="8" r="O885">
        <v>2239</v>
      </c>
      <c t="s" s="8" r="P885">
        <v>5660</v>
      </c>
      <c s="8" r="Q885"/>
      <c t="s" s="8" r="R885">
        <v>780</v>
      </c>
      <c t="s" s="8" r="S885">
        <v>2564</v>
      </c>
      <c t="s" s="8" r="T885">
        <v>2149</v>
      </c>
      <c s="8" r="U885"/>
      <c t="s" s="8" r="V885">
        <v>2565</v>
      </c>
      <c t="s" s="8" r="W885">
        <v>2553</v>
      </c>
      <c s="8" r="X885"/>
      <c t="s" s="8" r="Y885">
        <v>2563</v>
      </c>
      <c s="8" r="Z885"/>
      <c s="8" r="AA885"/>
      <c s="8" r="AB885"/>
      <c s="8" r="AC885"/>
      <c s="8" r="AD885"/>
      <c s="8" r="AE885"/>
    </row>
    <row r="886">
      <c t="s" s="8" r="A886">
        <v>101</v>
      </c>
      <c s="8" r="B886"/>
      <c t="s" s="8" r="C886">
        <v>2572</v>
      </c>
      <c t="s" s="50" r="D886">
        <v>5661</v>
      </c>
      <c t="s" s="8" r="E886">
        <v>5662</v>
      </c>
      <c s="8" r="F886">
        <v>1</v>
      </c>
      <c t="s" s="8" r="G886">
        <v>5504</v>
      </c>
      <c t="s" s="8" r="H886">
        <v>2548</v>
      </c>
      <c s="8" r="I886"/>
      <c t="s" s="8" r="J886">
        <v>2574</v>
      </c>
      <c s="69" r="K886">
        <v>-9999</v>
      </c>
      <c t="s" s="8" r="L886">
        <v>2575</v>
      </c>
      <c s="8" r="M886">
        <v>3</v>
      </c>
      <c s="8" r="N886"/>
      <c t="s" s="8" r="O886">
        <v>2245</v>
      </c>
      <c t="s" s="8" r="P886">
        <v>5663</v>
      </c>
      <c s="8" r="Q886"/>
      <c t="s" s="8" r="R886">
        <v>783</v>
      </c>
      <c t="s" s="8" r="S886">
        <v>2576</v>
      </c>
      <c t="s" s="8" r="T886">
        <v>2577</v>
      </c>
      <c s="8" r="U886"/>
      <c t="s" s="8" r="V886">
        <v>2578</v>
      </c>
      <c t="s" s="8" r="W886">
        <v>2553</v>
      </c>
      <c s="8" r="X886"/>
      <c t="s" s="8" r="Y886">
        <v>784</v>
      </c>
      <c s="8" r="Z886"/>
      <c s="8" r="AA886"/>
      <c s="8" r="AB886"/>
      <c s="8" r="AC886"/>
      <c s="8" r="AD886"/>
      <c s="8" r="AE886"/>
    </row>
    <row r="887">
      <c t="s" s="8" r="A887">
        <v>99</v>
      </c>
      <c t="s" s="8" r="B887">
        <v>5664</v>
      </c>
      <c t="s" s="8" r="C887">
        <v>5665</v>
      </c>
      <c t="s" s="50" r="D887">
        <v>5666</v>
      </c>
      <c t="str" s="8" r="E887">
        <v>eastward_seawater_velocity_function_float32_m_s_1</v>
      </c>
      <c s="8" r="F887">
        <f>countif(E$8:E$24379,E887) - 1</f>
        <v>1</v>
      </c>
      <c t="s" s="8" r="G887">
        <v>5504</v>
      </c>
      <c t="s" s="8" r="H887">
        <v>2548</v>
      </c>
      <c s="8" r="I887"/>
      <c t="s" s="8" r="J887">
        <v>3991</v>
      </c>
      <c s="69" r="K887">
        <v>-9999999</v>
      </c>
      <c t="s" s="8" r="L887">
        <v>5667</v>
      </c>
      <c s="8" r="M887">
        <v>4</v>
      </c>
      <c s="8" r="N887"/>
      <c t="s" s="8" r="O887">
        <v>2250</v>
      </c>
      <c t="s" s="8" r="P887">
        <v>5668</v>
      </c>
      <c s="8" r="Q887"/>
      <c t="s" s="8" r="R887">
        <v>5034</v>
      </c>
      <c t="s" s="8" r="S887">
        <v>5035</v>
      </c>
      <c t="s" s="8" r="T887">
        <v>5669</v>
      </c>
      <c s="8" r="U887"/>
      <c t="s" s="8" r="V887">
        <v>5670</v>
      </c>
      <c t="s" s="8" r="W887">
        <v>2553</v>
      </c>
      <c s="8" r="X887"/>
      <c s="8" r="Y887"/>
      <c s="8" r="Z887"/>
      <c s="8" r="AA887"/>
      <c s="8" r="AB887"/>
      <c s="8" r="AC887"/>
      <c s="8" r="AD887"/>
      <c s="8" r="AE887"/>
    </row>
    <row r="888">
      <c t="s" s="8" r="A888">
        <v>99</v>
      </c>
      <c t="s" s="8" r="B888">
        <v>5664</v>
      </c>
      <c t="s" s="8" r="C888">
        <v>5671</v>
      </c>
      <c t="s" s="50" r="D888">
        <v>5672</v>
      </c>
      <c t="str" s="8" r="E888">
        <v>northward_seawater_velocity_function_float32_m_s_1</v>
      </c>
      <c s="8" r="F888">
        <f>countif(E$8:E$24379,E888) - 1</f>
        <v>1</v>
      </c>
      <c t="s" s="8" r="G888">
        <v>5504</v>
      </c>
      <c t="s" s="8" r="H888">
        <v>2548</v>
      </c>
      <c s="8" r="I888"/>
      <c t="s" s="8" r="J888">
        <v>3991</v>
      </c>
      <c s="69" r="K888">
        <v>-9999999</v>
      </c>
      <c t="s" s="8" r="L888">
        <v>5673</v>
      </c>
      <c s="8" r="M888">
        <v>4</v>
      </c>
      <c s="8" r="N888"/>
      <c t="s" s="8" r="O888">
        <v>2257</v>
      </c>
      <c t="s" s="8" r="P888">
        <v>5668</v>
      </c>
      <c s="8" r="Q888"/>
      <c t="s" s="8" r="R888">
        <v>5041</v>
      </c>
      <c t="s" s="8" r="S888">
        <v>5042</v>
      </c>
      <c t="s" s="8" r="T888">
        <v>5674</v>
      </c>
      <c s="8" r="U888"/>
      <c t="s" s="8" r="V888">
        <v>5675</v>
      </c>
      <c t="s" s="8" r="W888">
        <v>2553</v>
      </c>
      <c s="8" r="X888"/>
      <c s="8" r="Y888"/>
      <c s="8" r="Z888"/>
      <c s="8" r="AA888"/>
      <c s="8" r="AB888"/>
      <c s="8" r="AC888"/>
      <c s="8" r="AD888"/>
      <c s="8" r="AE888"/>
    </row>
    <row r="889">
      <c t="s" s="8" r="A889">
        <v>99</v>
      </c>
      <c t="s" s="8" r="B889">
        <v>5664</v>
      </c>
      <c t="s" s="8" r="C889">
        <v>5676</v>
      </c>
      <c t="s" s="50" r="D889">
        <v>5677</v>
      </c>
      <c t="str" s="8" r="E889">
        <v>upward_seawater_velocity_function_float32_m_s_1</v>
      </c>
      <c s="8" r="F889">
        <f>countif(E$8:E$24379,E889) - 1</f>
        <v>1</v>
      </c>
      <c t="s" s="8" r="G889">
        <v>5504</v>
      </c>
      <c t="s" s="8" r="H889">
        <v>2548</v>
      </c>
      <c s="8" r="I889"/>
      <c t="s" s="8" r="J889">
        <v>3991</v>
      </c>
      <c s="69" r="K889">
        <v>-9999999</v>
      </c>
      <c t="s" s="8" r="L889">
        <v>5678</v>
      </c>
      <c s="8" r="M889">
        <v>4</v>
      </c>
      <c s="8" r="N889"/>
      <c t="s" s="8" r="O889">
        <v>2260</v>
      </c>
      <c t="s" s="8" r="P889">
        <v>5679</v>
      </c>
      <c s="8" r="Q889"/>
      <c t="s" s="8" r="R889">
        <v>5048</v>
      </c>
      <c t="s" s="8" r="S889">
        <v>5049</v>
      </c>
      <c t="s" s="8" r="T889">
        <v>5680</v>
      </c>
      <c s="8" r="U889"/>
      <c t="s" s="8" r="V889">
        <v>5681</v>
      </c>
      <c t="s" s="8" r="W889">
        <v>2553</v>
      </c>
      <c s="8" r="X889"/>
      <c s="8" r="Y889"/>
      <c s="8" r="Z889"/>
      <c s="8" r="AA889"/>
      <c s="8" r="AB889"/>
      <c s="8" r="AC889"/>
      <c s="8" r="AD889"/>
      <c s="8" r="AE889"/>
    </row>
    <row r="890">
      <c t="s" s="8" r="A890">
        <v>99</v>
      </c>
      <c t="s" s="8" r="B890">
        <v>5664</v>
      </c>
      <c t="s" s="8" r="C890">
        <v>5052</v>
      </c>
      <c t="s" s="50" r="D890">
        <v>5682</v>
      </c>
      <c t="str" s="8" r="E890">
        <v>error_velocity_function_float32_m_s_1</v>
      </c>
      <c s="8" r="F890">
        <f>countif(E$8:E$24379,E890) - 1</f>
        <v>1</v>
      </c>
      <c t="s" s="8" r="G890">
        <v>5504</v>
      </c>
      <c t="s" s="8" r="H890">
        <v>2548</v>
      </c>
      <c s="8" r="I890"/>
      <c t="s" s="8" r="J890">
        <v>3991</v>
      </c>
      <c s="69" r="K890">
        <v>-9999999</v>
      </c>
      <c t="s" s="8" r="L890">
        <v>5683</v>
      </c>
      <c s="8" r="M890">
        <v>4</v>
      </c>
      <c s="8" r="N890"/>
      <c t="s" s="8" r="O890">
        <v>2264</v>
      </c>
      <c t="s" s="8" r="P890">
        <v>5684</v>
      </c>
      <c s="8" r="Q890"/>
      <c t="s" s="8" r="R890">
        <v>5055</v>
      </c>
      <c s="8" r="S890"/>
      <c t="s" s="8" r="T890">
        <v>5685</v>
      </c>
      <c s="8" r="U890"/>
      <c t="s" s="8" r="V890">
        <v>5686</v>
      </c>
      <c t="s" s="8" r="W890">
        <v>2553</v>
      </c>
      <c s="8" r="X890"/>
      <c s="8" r="Y890"/>
      <c s="8" r="Z890"/>
      <c s="8" r="AA890"/>
      <c s="8" r="AB890"/>
      <c s="8" r="AC890"/>
      <c s="8" r="AD890"/>
      <c s="8" r="AE890"/>
    </row>
    <row r="891">
      <c t="s" s="8" r="A891">
        <v>101</v>
      </c>
      <c s="8" r="B891"/>
      <c t="s" s="8" r="C891">
        <v>5687</v>
      </c>
      <c t="s" s="50" r="D891">
        <v>5688</v>
      </c>
      <c s="8" r="E891"/>
      <c s="8" r="F891"/>
      <c t="s" s="8" r="G891">
        <v>5656</v>
      </c>
      <c s="8" r="H891"/>
      <c s="8" r="I891"/>
      <c s="8" r="J891"/>
      <c s="69" r="K891"/>
      <c s="8" r="L891"/>
      <c s="8" r="M891"/>
      <c s="8" r="N891"/>
      <c s="8" r="O891"/>
      <c s="8" r="P891"/>
      <c s="8" r="Q891"/>
      <c s="8" r="R891"/>
      <c s="8" r="S891"/>
      <c s="8" r="T891"/>
      <c s="8" r="U891"/>
      <c s="8" r="V891"/>
      <c s="8" r="W891"/>
      <c s="8" r="X891"/>
      <c s="8" r="Y891"/>
      <c t="s" s="8" r="Z891">
        <v>5689</v>
      </c>
      <c s="8" r="AA891"/>
      <c s="8" r="AB891"/>
      <c s="8" r="AC891"/>
      <c s="8" r="AD891"/>
      <c s="8" r="AE891"/>
    </row>
    <row r="892">
      <c t="s" s="8" r="A892">
        <v>86</v>
      </c>
      <c s="8" r="B892"/>
      <c t="s" s="8" r="C892">
        <v>5690</v>
      </c>
      <c t="s" s="50" r="D892">
        <v>5691</v>
      </c>
      <c t="str" s="8" r="E892">
        <v>tempwat_example_function_float32_degree_C</v>
      </c>
      <c s="8" r="F892">
        <f>countif(E$8:E$24379,E892) - 1</f>
        <v>0</v>
      </c>
      <c t="s" s="8" r="G892">
        <v>5504</v>
      </c>
      <c t="s" s="8" r="H892">
        <v>2548</v>
      </c>
      <c s="8" r="I892"/>
      <c t="s" s="8" r="J892">
        <v>5692</v>
      </c>
      <c s="69" r="K892"/>
      <c s="8" r="L892"/>
      <c s="8" r="M892"/>
      <c s="8" r="N892"/>
      <c t="s" s="8" r="O892">
        <v>2268</v>
      </c>
      <c t="s" s="8" r="P892">
        <v>5693</v>
      </c>
      <c s="8" r="Q892"/>
      <c t="s" s="8" r="R892">
        <v>774</v>
      </c>
      <c s="8" r="S892"/>
      <c s="8" r="T892"/>
      <c s="8" r="U892"/>
      <c s="8" r="V892"/>
      <c s="8" r="W892"/>
      <c s="8" r="X892"/>
      <c s="8" r="Y892"/>
      <c s="8" r="Z892"/>
      <c s="8" r="AA892"/>
      <c s="8" r="AB892"/>
      <c s="8" r="AC892"/>
      <c s="8" r="AD892"/>
      <c s="8" r="AE892"/>
    </row>
    <row r="893">
      <c t="s" s="8" r="A893">
        <v>12</v>
      </c>
      <c t="s" s="8" r="B893">
        <v>59</v>
      </c>
      <c t="s" s="8" r="C893">
        <v>2922</v>
      </c>
      <c t="s" s="50" r="D893">
        <v>5694</v>
      </c>
      <c t="str" s="8" r="E893">
        <v>seawater_temperature_function_float32_deg_C</v>
      </c>
      <c s="8" r="F893">
        <f>countif(E$8:E$24379,E893) - 1</f>
        <v>0</v>
      </c>
      <c t="s" s="8" r="G893">
        <v>5504</v>
      </c>
      <c t="s" s="8" r="H893">
        <v>2548</v>
      </c>
      <c s="8" r="I893"/>
      <c t="s" s="8" r="J893">
        <v>2581</v>
      </c>
      <c s="69" r="K893">
        <v>-9999999</v>
      </c>
      <c t="s" s="8" r="L893">
        <v>5695</v>
      </c>
      <c s="8" r="M893">
        <v>4</v>
      </c>
      <c s="8" r="N893"/>
      <c t="s" s="8" r="O893">
        <v>2277</v>
      </c>
      <c t="s" s="18" r="P893">
        <v>5696</v>
      </c>
      <c s="8" r="Q893"/>
      <c t="s" s="8" r="R893">
        <v>774</v>
      </c>
      <c t="s" s="8" r="S893">
        <v>2582</v>
      </c>
      <c t="s" s="8" r="T893">
        <v>2132</v>
      </c>
      <c s="8" r="U893"/>
      <c t="s" s="8" r="V893">
        <v>5697</v>
      </c>
      <c t="s" s="8" r="W893">
        <v>3743</v>
      </c>
      <c s="8" r="X893"/>
      <c s="8" r="Y893"/>
      <c s="8" r="Z893"/>
      <c s="8" r="AA893"/>
      <c s="8" r="AB893"/>
      <c s="8" r="AC893"/>
      <c s="8" r="AD893"/>
      <c s="8" r="AE893"/>
    </row>
    <row r="894">
      <c t="s" s="8" r="A894">
        <v>12</v>
      </c>
      <c t="s" s="8" r="B894">
        <v>59</v>
      </c>
      <c t="s" s="8" r="C894">
        <v>4437</v>
      </c>
      <c t="s" s="50" r="D894">
        <v>5698</v>
      </c>
      <c t="str" s="8" r="E894">
        <v>seawater_pressure_function_float32_dbar</v>
      </c>
      <c s="8" r="F894">
        <f>countif(E$8:E$24379,E894) - 1</f>
        <v>0</v>
      </c>
      <c t="s" s="8" r="G894">
        <v>5504</v>
      </c>
      <c t="s" s="8" r="H894">
        <v>2548</v>
      </c>
      <c s="8" r="I894"/>
      <c t="s" s="8" r="J894">
        <v>2556</v>
      </c>
      <c s="69" r="K894">
        <v>-9999999</v>
      </c>
      <c t="s" s="8" r="L894">
        <v>5699</v>
      </c>
      <c s="8" r="M894">
        <v>3</v>
      </c>
      <c s="8" r="N894"/>
      <c t="s" s="8" r="O894">
        <v>2282</v>
      </c>
      <c t="s" s="18" r="P894">
        <v>5700</v>
      </c>
      <c s="8" r="Q894"/>
      <c t="s" s="8" r="R894">
        <v>777</v>
      </c>
      <c t="s" s="8" r="S894">
        <v>2558</v>
      </c>
      <c t="s" s="8" r="T894">
        <v>2142</v>
      </c>
      <c s="8" r="U894"/>
      <c t="s" s="8" r="V894">
        <v>5701</v>
      </c>
      <c t="s" s="8" r="W894">
        <v>3743</v>
      </c>
      <c s="8" r="X894"/>
      <c s="8" r="Y894"/>
      <c s="8" r="Z894"/>
      <c s="8" r="AA894"/>
      <c s="8" r="AB894"/>
      <c s="8" r="AC894"/>
      <c s="8" r="AD894"/>
      <c s="8" r="AE894"/>
    </row>
    <row r="895">
      <c t="s" s="8" r="A895">
        <v>12</v>
      </c>
      <c t="s" s="8" r="B895">
        <v>59</v>
      </c>
      <c t="s" s="8" r="C895">
        <v>5702</v>
      </c>
      <c t="s" s="50" r="D895">
        <v>5703</v>
      </c>
      <c t="str" s="8" r="E895">
        <v>seawater_conductivity_function_float32_S_m_1</v>
      </c>
      <c s="8" r="F895">
        <f>countif(E$8:E$24379,E895) - 1</f>
        <v>0</v>
      </c>
      <c t="s" s="8" r="G895">
        <v>5504</v>
      </c>
      <c t="s" s="8" r="H895">
        <v>2548</v>
      </c>
      <c s="8" r="I895"/>
      <c t="s" s="8" r="J895">
        <v>2549</v>
      </c>
      <c s="69" r="K895">
        <v>-9999999</v>
      </c>
      <c t="s" s="8" r="L895">
        <v>5704</v>
      </c>
      <c s="8" r="M895">
        <v>6</v>
      </c>
      <c s="8" r="N895"/>
      <c t="s" s="8" r="O895">
        <v>2288</v>
      </c>
      <c t="s" s="18" r="P895">
        <v>5705</v>
      </c>
      <c s="8" r="Q895"/>
      <c t="s" s="8" r="R895">
        <v>771</v>
      </c>
      <c t="s" s="8" r="S895">
        <v>2551</v>
      </c>
      <c t="s" s="8" r="T895">
        <v>2138</v>
      </c>
      <c s="8" r="U895"/>
      <c t="s" s="8" r="V895">
        <v>5706</v>
      </c>
      <c t="s" s="8" r="W895">
        <v>3743</v>
      </c>
      <c s="8" r="X895"/>
      <c s="8" r="Y895"/>
      <c s="8" r="Z895"/>
      <c s="8" r="AA895"/>
      <c s="8" r="AB895"/>
      <c s="8" r="AC895"/>
      <c s="8" r="AD895"/>
      <c s="8" r="AE895"/>
    </row>
    <row r="896">
      <c t="s" s="8" r="A896">
        <v>12</v>
      </c>
      <c t="s" s="8" r="B896">
        <v>59</v>
      </c>
      <c t="s" s="8" r="C896">
        <v>5707</v>
      </c>
      <c t="s" s="50" r="D896">
        <v>5708</v>
      </c>
      <c t="str" s="8" r="E896">
        <v>practical_salinity_function_float32_1</v>
      </c>
      <c s="8" r="F896">
        <f>countif(E$8:E$24379,E896) - 1</f>
        <v>0</v>
      </c>
      <c t="s" s="8" r="G896">
        <v>5504</v>
      </c>
      <c t="s" s="8" r="H896">
        <v>2548</v>
      </c>
      <c s="8" r="I896"/>
      <c s="8" r="J896">
        <v>1</v>
      </c>
      <c s="69" r="K896">
        <v>-9999999</v>
      </c>
      <c t="s" s="8" r="L896">
        <v>5709</v>
      </c>
      <c s="8" r="M896">
        <v>4</v>
      </c>
      <c s="8" r="N896"/>
      <c t="s" s="8" r="O896">
        <v>2239</v>
      </c>
      <c t="s" s="8" r="P896">
        <v>5710</v>
      </c>
      <c s="8" r="Q896"/>
      <c t="s" s="8" r="R896">
        <v>780</v>
      </c>
      <c t="s" s="8" r="S896">
        <v>2564</v>
      </c>
      <c t="s" s="8" r="T896">
        <v>2149</v>
      </c>
      <c s="8" r="U896"/>
      <c t="s" s="8" r="V896">
        <v>2565</v>
      </c>
      <c t="s" s="8" r="W896">
        <v>3743</v>
      </c>
      <c s="8" r="X896"/>
      <c s="8" r="Y896"/>
      <c s="8" r="Z896"/>
      <c s="8" r="AA896"/>
      <c s="8" r="AB896"/>
      <c s="8" r="AC896"/>
      <c s="8" r="AD896"/>
      <c s="8" r="AE896"/>
    </row>
    <row r="897">
      <c t="s" s="8" r="A897">
        <v>12</v>
      </c>
      <c t="s" s="8" r="B897">
        <v>59</v>
      </c>
      <c t="s" s="8" r="C897">
        <v>5711</v>
      </c>
      <c t="s" s="50" r="D897">
        <v>5712</v>
      </c>
      <c t="str" s="8" r="E897">
        <v>seawater_density_function_float32_kg_m_3</v>
      </c>
      <c s="8" r="F897">
        <f>countif(E$8:E$24379,E897) - 1</f>
        <v>0</v>
      </c>
      <c t="s" s="8" r="G897">
        <v>5504</v>
      </c>
      <c t="s" s="8" r="H897">
        <v>2548</v>
      </c>
      <c s="8" r="I897"/>
      <c t="s" s="8" r="J897">
        <v>2574</v>
      </c>
      <c s="69" r="K897">
        <v>-9999999</v>
      </c>
      <c t="s" s="8" r="L897">
        <v>5713</v>
      </c>
      <c s="8" r="M897">
        <v>4</v>
      </c>
      <c s="8" r="N897"/>
      <c t="s" s="8" r="O897">
        <v>2245</v>
      </c>
      <c t="s" s="8" r="P897">
        <v>5714</v>
      </c>
      <c s="8" r="Q897"/>
      <c t="s" s="8" r="R897">
        <v>783</v>
      </c>
      <c t="s" s="8" r="S897">
        <v>2576</v>
      </c>
      <c t="s" s="8" r="T897">
        <v>2577</v>
      </c>
      <c s="8" r="U897"/>
      <c t="s" s="8" r="V897">
        <v>2578</v>
      </c>
      <c t="s" s="8" r="W897">
        <v>3743</v>
      </c>
      <c s="8" r="X897"/>
      <c s="8" r="Y897"/>
      <c s="8" r="Z897"/>
      <c s="8" r="AA897"/>
      <c s="8" r="AB897"/>
      <c s="8" r="AC897"/>
      <c s="8" r="AD897"/>
      <c s="8" r="AE897"/>
    </row>
    <row r="898">
      <c t="s" s="8" r="A898">
        <v>49</v>
      </c>
      <c t="s" s="8" r="B898">
        <v>5715</v>
      </c>
      <c t="s" s="8" r="C898">
        <v>5716</v>
      </c>
      <c t="s" s="50" r="D898">
        <v>5717</v>
      </c>
      <c t="str" s="8" r="E898">
        <v>VelA_quantity_uint16_1</v>
      </c>
      <c s="8" r="F898">
        <f>countif(E$8:E$24379,E898) - 1</f>
        <v>0</v>
      </c>
      <c t="s" s="8" r="G898">
        <v>2547</v>
      </c>
      <c t="s" s="8" r="H898">
        <v>2676</v>
      </c>
      <c s="8" r="I898"/>
      <c s="8" r="J898">
        <v>1</v>
      </c>
      <c s="8" r="K898">
        <v>65535</v>
      </c>
      <c s="8" r="L898"/>
      <c s="8" r="M898"/>
      <c s="8" r="N898"/>
      <c s="8" r="O898"/>
      <c s="8" r="P898"/>
      <c s="8" r="Q898"/>
      <c s="8" r="R898"/>
      <c s="8" r="S898"/>
      <c s="8" r="T898"/>
      <c s="8" r="U898"/>
      <c s="8" r="V898"/>
      <c s="8" r="W898"/>
      <c s="8" r="X898"/>
      <c s="8" r="Y898"/>
      <c s="8" r="Z898"/>
      <c s="8" r="AA898"/>
      <c s="8" r="AB898"/>
      <c s="8" r="AC898"/>
      <c s="8" r="AD898"/>
      <c s="8" r="AE898"/>
    </row>
    <row r="899">
      <c t="s" s="8" r="A899">
        <v>49</v>
      </c>
      <c t="s" s="8" r="B899">
        <v>5715</v>
      </c>
      <c t="s" s="8" r="C899">
        <v>5718</v>
      </c>
      <c t="s" s="50" r="D899">
        <v>5719</v>
      </c>
      <c t="str" s="8" r="E899">
        <v>VelB_quantity_uint16_1</v>
      </c>
      <c s="8" r="F899">
        <f>countif(E$8:E$24379,E899) - 1</f>
        <v>0</v>
      </c>
      <c t="s" s="8" r="G899">
        <v>2547</v>
      </c>
      <c t="s" s="8" r="H899">
        <v>2676</v>
      </c>
      <c s="8" r="I899"/>
      <c s="8" r="J899">
        <v>1</v>
      </c>
      <c s="8" r="K899">
        <v>65535</v>
      </c>
      <c s="8" r="L899"/>
      <c s="8" r="M899"/>
      <c s="8" r="N899"/>
      <c s="8" r="O899"/>
      <c s="8" r="P899"/>
      <c s="8" r="Q899"/>
      <c s="8" r="R899"/>
      <c s="8" r="S899"/>
      <c s="8" r="T899"/>
      <c s="8" r="U899"/>
      <c s="8" r="V899"/>
      <c s="8" r="W899"/>
      <c s="8" r="X899"/>
      <c s="8" r="Y899"/>
      <c s="8" r="Z899"/>
      <c s="8" r="AA899"/>
      <c s="8" r="AB899"/>
      <c s="8" r="AC899"/>
      <c s="8" r="AD899"/>
      <c s="8" r="AE899"/>
    </row>
    <row r="900">
      <c t="s" s="8" r="A900">
        <v>49</v>
      </c>
      <c t="s" s="8" r="B900">
        <v>5715</v>
      </c>
      <c t="s" s="8" r="C900">
        <v>5720</v>
      </c>
      <c t="s" s="50" r="D900">
        <v>5721</v>
      </c>
      <c t="str" s="8" r="E900">
        <v>VelC_quantity_uint16_1</v>
      </c>
      <c s="8" r="F900">
        <f>countif(E$8:E$24379,E900) - 1</f>
        <v>0</v>
      </c>
      <c t="s" s="8" r="G900">
        <v>2547</v>
      </c>
      <c t="s" s="8" r="H900">
        <v>2676</v>
      </c>
      <c s="8" r="I900"/>
      <c s="8" r="J900">
        <v>1</v>
      </c>
      <c s="8" r="K900">
        <v>65535</v>
      </c>
      <c s="8" r="L900"/>
      <c s="8" r="M900"/>
      <c s="8" r="N900"/>
      <c s="8" r="O900"/>
      <c s="8" r="P900"/>
      <c s="8" r="Q900"/>
      <c s="8" r="R900"/>
      <c s="8" r="S900"/>
      <c s="8" r="T900"/>
      <c s="8" r="U900"/>
      <c s="8" r="V900"/>
      <c s="8" r="W900"/>
      <c s="8" r="X900"/>
      <c s="8" r="Y900"/>
      <c s="8" r="Z900"/>
      <c s="8" r="AA900"/>
      <c s="8" r="AB900"/>
      <c s="8" r="AC900"/>
      <c s="8" r="AD900"/>
      <c s="8" r="AE900"/>
    </row>
    <row r="901">
      <c t="s" s="8" r="A901">
        <v>49</v>
      </c>
      <c t="s" s="8" r="B901">
        <v>5715</v>
      </c>
      <c t="s" s="8" r="C901">
        <v>5722</v>
      </c>
      <c t="s" s="50" r="D901">
        <v>5723</v>
      </c>
      <c t="str" s="8" r="E901">
        <v>VelD_quantity_uint16_1</v>
      </c>
      <c s="8" r="F901">
        <f>countif(E$8:E$24379,E901) - 1</f>
        <v>0</v>
      </c>
      <c t="s" s="8" r="G901">
        <v>2547</v>
      </c>
      <c t="s" s="8" r="H901">
        <v>2676</v>
      </c>
      <c s="8" r="I901"/>
      <c s="8" r="J901">
        <v>1</v>
      </c>
      <c s="8" r="K901">
        <v>65535</v>
      </c>
      <c s="8" r="L901"/>
      <c s="8" r="M901"/>
      <c s="8" r="N901"/>
      <c s="8" r="O901"/>
      <c s="8" r="P901"/>
      <c s="8" r="Q901"/>
      <c s="8" r="R901"/>
      <c s="8" r="S901"/>
      <c s="8" r="T901"/>
      <c s="8" r="U901"/>
      <c s="8" r="V901"/>
      <c s="8" r="W901"/>
      <c s="8" r="X901"/>
      <c s="8" r="Y901"/>
      <c s="8" r="Z901"/>
      <c s="8" r="AA901"/>
      <c s="8" r="AB901"/>
      <c s="8" r="AC901"/>
      <c s="8" r="AD901"/>
      <c s="8" r="AE901"/>
    </row>
    <row r="902">
      <c t="s" s="8" r="A902">
        <v>49</v>
      </c>
      <c t="s" s="8" r="B902">
        <v>5715</v>
      </c>
      <c t="s" s="8" r="C902">
        <v>5724</v>
      </c>
      <c t="s" s="50" r="D902">
        <v>5725</v>
      </c>
      <c t="str" s="8" r="E902">
        <v>Mx_quantity_uint16_1</v>
      </c>
      <c s="8" r="F902">
        <f>countif(E$8:E$24379,E902) - 1</f>
        <v>0</v>
      </c>
      <c t="s" s="8" r="G902">
        <v>2547</v>
      </c>
      <c t="s" s="8" r="H902">
        <v>2676</v>
      </c>
      <c s="8" r="I902"/>
      <c s="8" r="J902">
        <v>1</v>
      </c>
      <c s="8" r="K902">
        <v>65535</v>
      </c>
      <c s="8" r="L902"/>
      <c s="8" r="M902"/>
      <c s="8" r="N902"/>
      <c s="8" r="O902"/>
      <c s="8" r="P902"/>
      <c s="8" r="Q902"/>
      <c s="8" r="R902"/>
      <c s="8" r="S902"/>
      <c s="8" r="T902"/>
      <c s="8" r="U902"/>
      <c s="8" r="V902"/>
      <c s="8" r="W902"/>
      <c s="8" r="X902"/>
      <c s="8" r="Y902"/>
      <c s="8" r="Z902"/>
      <c s="8" r="AA902"/>
      <c s="8" r="AB902"/>
      <c s="8" r="AC902"/>
      <c s="8" r="AD902"/>
      <c s="8" r="AE902"/>
    </row>
    <row r="903">
      <c t="s" s="8" r="A903">
        <v>49</v>
      </c>
      <c t="s" s="8" r="B903">
        <v>5715</v>
      </c>
      <c t="s" s="8" r="C903">
        <v>5726</v>
      </c>
      <c t="s" s="50" r="D903">
        <v>5727</v>
      </c>
      <c t="str" s="8" r="E903">
        <v>My_quantity_uint16_1</v>
      </c>
      <c s="8" r="F903">
        <f>countif(E$8:E$24379,E903) - 1</f>
        <v>0</v>
      </c>
      <c t="s" s="8" r="G903">
        <v>2547</v>
      </c>
      <c t="s" s="8" r="H903">
        <v>2676</v>
      </c>
      <c s="8" r="I903"/>
      <c s="8" r="J903">
        <v>1</v>
      </c>
      <c s="8" r="K903">
        <v>65535</v>
      </c>
      <c s="8" r="L903"/>
      <c s="8" r="M903"/>
      <c s="8" r="N903"/>
      <c s="8" r="O903"/>
      <c s="8" r="P903"/>
      <c s="8" r="Q903"/>
      <c s="8" r="R903"/>
      <c s="8" r="S903"/>
      <c s="8" r="T903"/>
      <c s="8" r="U903"/>
      <c s="8" r="V903"/>
      <c s="8" r="W903"/>
      <c s="8" r="X903"/>
      <c s="8" r="Y903"/>
      <c s="8" r="Z903"/>
      <c s="8" r="AA903"/>
      <c s="8" r="AB903"/>
      <c s="8" r="AC903"/>
      <c s="8" r="AD903"/>
      <c s="8" r="AE903"/>
    </row>
    <row r="904">
      <c t="s" s="8" r="A904">
        <v>49</v>
      </c>
      <c t="s" s="8" r="B904">
        <v>5715</v>
      </c>
      <c t="s" s="8" r="C904">
        <v>5728</v>
      </c>
      <c t="s" s="50" r="D904">
        <v>5729</v>
      </c>
      <c t="str" s="8" r="E904">
        <v>Mz_quantity_uint16_1</v>
      </c>
      <c s="8" r="F904">
        <f>countif(E$8:E$24379,E904) - 1</f>
        <v>0</v>
      </c>
      <c t="s" s="8" r="G904">
        <v>2547</v>
      </c>
      <c t="s" s="8" r="H904">
        <v>2676</v>
      </c>
      <c s="8" r="I904"/>
      <c s="8" r="J904">
        <v>1</v>
      </c>
      <c s="8" r="K904">
        <v>65535</v>
      </c>
      <c s="8" r="L904"/>
      <c s="8" r="M904"/>
      <c s="8" r="N904"/>
      <c s="8" r="O904"/>
      <c s="8" r="P904"/>
      <c s="8" r="Q904"/>
      <c s="8" r="R904"/>
      <c s="8" r="S904"/>
      <c s="8" r="T904"/>
      <c s="8" r="U904"/>
      <c s="8" r="V904"/>
      <c s="8" r="W904"/>
      <c s="8" r="X904"/>
      <c s="8" r="Y904"/>
      <c s="8" r="Z904"/>
      <c s="8" r="AA904"/>
      <c s="8" r="AB904"/>
      <c s="8" r="AC904"/>
      <c s="8" r="AD904"/>
      <c s="8" r="AE904"/>
    </row>
    <row r="905">
      <c t="s" s="8" r="A905">
        <v>49</v>
      </c>
      <c t="s" s="8" r="B905">
        <v>5715</v>
      </c>
      <c t="s" s="8" r="C905">
        <v>5730</v>
      </c>
      <c t="s" s="50" r="D905">
        <v>5731</v>
      </c>
      <c t="str" s="8" r="E905">
        <v>Pitch_quantity_uint16_1</v>
      </c>
      <c s="8" r="F905">
        <f>countif(E$8:E$24379,E905) - 1</f>
        <v>0</v>
      </c>
      <c t="s" s="8" r="G905">
        <v>2547</v>
      </c>
      <c t="s" s="8" r="H905">
        <v>2676</v>
      </c>
      <c s="8" r="I905"/>
      <c s="8" r="J905">
        <v>1</v>
      </c>
      <c s="8" r="K905">
        <v>65535</v>
      </c>
      <c s="8" r="L905"/>
      <c s="8" r="M905"/>
      <c s="8" r="N905"/>
      <c s="8" r="O905"/>
      <c s="8" r="P905"/>
      <c s="8" r="Q905"/>
      <c s="8" r="R905"/>
      <c s="8" r="S905"/>
      <c s="8" r="T905"/>
      <c s="8" r="U905"/>
      <c s="8" r="V905"/>
      <c s="8" r="W905"/>
      <c s="8" r="X905"/>
      <c s="8" r="Y905"/>
      <c s="8" r="Z905"/>
      <c s="8" r="AA905"/>
      <c s="8" r="AB905"/>
      <c s="8" r="AC905"/>
      <c s="8" r="AD905"/>
      <c s="8" r="AE905"/>
    </row>
    <row r="906">
      <c t="s" s="8" r="A906">
        <v>49</v>
      </c>
      <c t="s" s="8" r="B906">
        <v>5715</v>
      </c>
      <c t="s" s="8" r="C906">
        <v>5732</v>
      </c>
      <c t="s" s="50" r="D906">
        <v>5733</v>
      </c>
      <c t="str" s="8" r="E906">
        <v>Roll_quantity_uint16_1</v>
      </c>
      <c s="8" r="F906">
        <f>countif(E$8:E$24379,E906) - 1</f>
        <v>0</v>
      </c>
      <c t="s" s="8" r="G906">
        <v>2547</v>
      </c>
      <c t="s" s="8" r="H906">
        <v>2676</v>
      </c>
      <c s="8" r="I906"/>
      <c s="8" r="J906">
        <v>1</v>
      </c>
      <c s="8" r="K906">
        <v>65535</v>
      </c>
      <c s="8" r="L906"/>
      <c s="8" r="M906"/>
      <c s="8" r="N906"/>
      <c s="8" r="O906"/>
      <c s="8" r="P906"/>
      <c s="8" r="Q906"/>
      <c s="8" r="R906"/>
      <c s="8" r="S906"/>
      <c s="8" r="T906"/>
      <c s="8" r="U906"/>
      <c s="8" r="V906"/>
      <c s="8" r="W906"/>
      <c s="8" r="X906"/>
      <c s="8" r="Y906"/>
      <c s="8" r="Z906"/>
      <c s="8" r="AA906"/>
      <c s="8" r="AB906"/>
      <c s="8" r="AC906"/>
      <c s="8" r="AD906"/>
      <c s="8" r="AE906"/>
    </row>
    <row r="907">
      <c t="s" s="8" r="A907">
        <v>49</v>
      </c>
      <c s="8" r="B907"/>
      <c t="s" s="8" r="C907">
        <v>5734</v>
      </c>
      <c t="s" s="50" r="D907">
        <v>5735</v>
      </c>
      <c t="str" s="8" r="E907">
        <v>upload_time_quantity_float64_seconds_since_1900_01_01</v>
      </c>
      <c s="8" r="F907">
        <f>countif(E$8:E$24379,E907) - 1</f>
        <v>0</v>
      </c>
      <c t="s" s="8" r="G907">
        <v>2547</v>
      </c>
      <c t="s" s="8" r="H907">
        <v>2587</v>
      </c>
      <c s="8" r="I907"/>
      <c t="s" s="8" r="J907">
        <v>2588</v>
      </c>
      <c s="69" r="K907">
        <v>-9999999</v>
      </c>
      <c t="s" s="62" r="L907">
        <v>2589</v>
      </c>
      <c s="8" r="M907"/>
      <c s="8" r="N907"/>
      <c s="8" r="O907"/>
      <c s="8" r="P907"/>
      <c s="8" r="Q907"/>
      <c s="8" r="R907"/>
      <c s="8" r="S907"/>
      <c s="8" r="T907"/>
      <c s="8" r="U907"/>
      <c s="8" r="V907"/>
      <c s="8" r="W907"/>
      <c s="8" r="X907"/>
      <c s="8" r="Y907"/>
      <c s="8" r="Z907"/>
      <c s="8" r="AA907"/>
      <c s="8" r="AB907"/>
      <c s="8" r="AC907"/>
      <c s="8" r="AD907"/>
      <c s="8" r="AE907"/>
    </row>
    <row r="908">
      <c t="s" s="8" r="A908">
        <v>49</v>
      </c>
      <c s="8" r="B908"/>
      <c t="s" s="8" r="C908">
        <v>3256</v>
      </c>
      <c t="s" s="50" r="D908">
        <v>5736</v>
      </c>
      <c t="s" s="8" r="E908">
        <v>5737</v>
      </c>
      <c s="8" r="F908">
        <v>0</v>
      </c>
      <c t="s" s="8" r="G908">
        <v>2547</v>
      </c>
      <c t="s" s="8" r="H908">
        <v>2676</v>
      </c>
      <c s="8" r="I908"/>
      <c t="s" s="8" r="J908">
        <v>2935</v>
      </c>
      <c s="8" r="K908">
        <v>-9999</v>
      </c>
      <c t="s" s="8" r="L908">
        <v>5738</v>
      </c>
      <c s="8" r="M908"/>
      <c s="8" r="N908"/>
      <c s="8" r="O908"/>
      <c s="8" r="P908"/>
      <c s="8" r="Q908"/>
      <c s="8" r="R908"/>
      <c s="8" r="S908"/>
      <c s="8" r="T908"/>
      <c s="8" r="U908"/>
      <c s="8" r="V908"/>
      <c s="8" r="W908"/>
      <c s="8" r="X908"/>
      <c s="8" r="Y908"/>
      <c s="8" r="Z908"/>
      <c s="8" r="AA908"/>
      <c s="8" r="AB908"/>
      <c s="8" r="AC908"/>
      <c s="8" r="AD908"/>
      <c s="8" r="AE908"/>
    </row>
    <row r="909">
      <c t="s" s="8" r="A909">
        <v>12</v>
      </c>
      <c s="8" r="B909"/>
      <c t="s" s="8" r="C909">
        <v>2561</v>
      </c>
      <c t="s" s="50" r="D909">
        <v>5739</v>
      </c>
      <c t="str" s="8" r="E909">
        <v>salinity_function_float32_1</v>
      </c>
      <c s="8" r="F909">
        <f>countif(E$8:E$24379,E909) - 1</f>
        <v>0</v>
      </c>
      <c t="s" s="8" r="G909">
        <v>5504</v>
      </c>
      <c t="s" s="8" r="H909">
        <v>2548</v>
      </c>
      <c s="8" r="I909"/>
      <c s="8" r="J909">
        <v>1</v>
      </c>
      <c s="69" r="K909">
        <v>-9999999</v>
      </c>
      <c t="s" s="8" r="L909">
        <v>2563</v>
      </c>
      <c s="8" r="M909">
        <v>3</v>
      </c>
      <c s="8" r="N909"/>
      <c t="s" s="8" r="O909">
        <v>2239</v>
      </c>
      <c t="s" s="8" r="P909">
        <v>5660</v>
      </c>
      <c s="8" r="Q909"/>
      <c t="s" s="8" r="R909">
        <v>780</v>
      </c>
      <c t="s" s="8" r="S909">
        <v>2564</v>
      </c>
      <c t="s" s="8" r="T909">
        <v>2149</v>
      </c>
      <c s="8" r="U909"/>
      <c t="s" s="8" r="V909">
        <v>2565</v>
      </c>
      <c s="8" r="W909"/>
      <c s="8" r="X909"/>
      <c s="8" r="Y909"/>
      <c s="8" r="Z909"/>
      <c s="8" r="AA909"/>
      <c s="8" r="AB909"/>
      <c s="8" r="AC909"/>
      <c s="8" r="AD909"/>
      <c s="8" r="AE909"/>
    </row>
    <row r="910">
      <c t="s" s="8" r="A910">
        <v>12</v>
      </c>
      <c s="8" r="B910"/>
      <c t="s" s="8" r="C910">
        <v>2572</v>
      </c>
      <c t="s" s="50" r="D910">
        <v>5740</v>
      </c>
      <c t="str" s="8" r="E910">
        <v>density_function_float32_kg_m_3</v>
      </c>
      <c s="8" r="F910">
        <f>countif(E$8:E$24379,E910) - 1</f>
        <v>0</v>
      </c>
      <c t="s" s="8" r="G910">
        <v>5504</v>
      </c>
      <c t="s" s="8" r="H910">
        <v>2548</v>
      </c>
      <c s="8" r="I910"/>
      <c t="s" s="8" r="J910">
        <v>2574</v>
      </c>
      <c s="69" r="K910">
        <v>-9999999</v>
      </c>
      <c t="s" s="45" r="L910">
        <v>2575</v>
      </c>
      <c s="8" r="M910">
        <v>4</v>
      </c>
      <c s="8" r="N910"/>
      <c t="s" s="8" r="O910">
        <v>2245</v>
      </c>
      <c t="s" s="8" r="P910">
        <v>5741</v>
      </c>
      <c s="8" r="Q910"/>
      <c t="s" s="8" r="R910">
        <v>783</v>
      </c>
      <c t="s" s="8" r="S910">
        <v>2576</v>
      </c>
      <c t="s" s="8" r="T910">
        <v>2577</v>
      </c>
      <c s="8" r="U910"/>
      <c t="s" s="8" r="V910">
        <v>2578</v>
      </c>
      <c s="8" r="W910"/>
      <c s="8" r="X910"/>
      <c s="8" r="Y910"/>
      <c s="8" r="Z910"/>
      <c s="8" r="AA910"/>
      <c s="8" r="AB910"/>
      <c s="8" r="AC910"/>
      <c s="8" r="AD910"/>
      <c s="8" r="AE910"/>
    </row>
    <row r="911">
      <c t="s" s="8" r="A911">
        <v>99</v>
      </c>
      <c t="s" s="8" r="B911">
        <v>2302</v>
      </c>
      <c t="s" s="8" r="C911">
        <v>5742</v>
      </c>
      <c t="s" s="50" r="D911">
        <v>5743</v>
      </c>
      <c t="str" s="8" r="E911">
        <v>cycle_rate_quantity_uint8_s</v>
      </c>
      <c s="8" r="F911">
        <f>countif(E$8:E$24379,E911) - 1</f>
        <v>0</v>
      </c>
      <c t="s" s="8" r="G911">
        <v>2547</v>
      </c>
      <c t="s" s="8" r="H911">
        <v>4534</v>
      </c>
      <c s="8" r="I911"/>
      <c t="s" s="8" r="J911">
        <v>2668</v>
      </c>
      <c s="69" r="K911">
        <v>0</v>
      </c>
      <c t="s" s="8" r="L911">
        <v>5744</v>
      </c>
      <c s="8" r="M911">
        <v>0</v>
      </c>
      <c s="8" r="N911"/>
      <c s="8" r="O911"/>
      <c s="8" r="P911"/>
      <c s="8" r="Q911"/>
      <c s="8" r="R911"/>
      <c s="8" r="S911"/>
      <c s="8" r="T911"/>
      <c s="8" r="U911"/>
      <c t="s" s="8" r="V911">
        <v>5745</v>
      </c>
      <c t="s" s="8" r="W911">
        <v>2553</v>
      </c>
      <c s="8" r="X911"/>
      <c s="8" r="Y911"/>
      <c s="8" r="Z911"/>
      <c s="8" r="AA911"/>
      <c s="8" r="AB911"/>
      <c s="8" r="AC911"/>
      <c s="8" r="AD911"/>
      <c s="8" r="AE911"/>
    </row>
    <row r="912">
      <c t="s" s="8" r="A912">
        <v>99</v>
      </c>
      <c t="s" s="8" r="B912">
        <v>2302</v>
      </c>
      <c t="s" s="8" r="C912">
        <v>5746</v>
      </c>
      <c t="s" s="50" r="D912">
        <v>5747</v>
      </c>
      <c t="str" s="8" r="E912">
        <v>absorbance_ratio_434_function_float32_counts</v>
      </c>
      <c s="8" r="F912">
        <f>countif(E$8:E$24379,E912) - 1</f>
        <v>0</v>
      </c>
      <c t="s" s="8" r="G912">
        <v>5504</v>
      </c>
      <c t="s" s="8" r="H912">
        <v>2548</v>
      </c>
      <c s="8" r="I912"/>
      <c t="s" s="8" r="J912">
        <v>2618</v>
      </c>
      <c s="69" r="K912">
        <v>-9999999</v>
      </c>
      <c t="s" s="8" r="L912">
        <v>5748</v>
      </c>
      <c s="8" r="M912">
        <v>0</v>
      </c>
      <c s="8" r="N912"/>
      <c t="s" s="8" r="O912">
        <v>2300</v>
      </c>
      <c t="s" s="8" r="P912">
        <v>5749</v>
      </c>
      <c s="8" r="Q912"/>
      <c s="8" r="R912"/>
      <c s="8" r="S912"/>
      <c s="8" r="T912"/>
      <c s="8" r="U912"/>
      <c s="8" r="V912"/>
      <c t="s" s="8" r="W912">
        <v>3743</v>
      </c>
      <c s="8" r="X912"/>
      <c s="8" r="Y912"/>
      <c s="8" r="Z912"/>
      <c s="8" r="AA912"/>
      <c s="8" r="AB912"/>
      <c s="8" r="AC912"/>
      <c s="8" r="AD912"/>
      <c s="8" r="AE912"/>
    </row>
    <row r="913">
      <c t="s" s="8" r="A913">
        <v>99</v>
      </c>
      <c t="s" s="8" r="B913">
        <v>2302</v>
      </c>
      <c t="s" s="8" r="C913">
        <v>5750</v>
      </c>
      <c t="s" s="50" r="D913">
        <v>5751</v>
      </c>
      <c t="str" s="8" r="E913">
        <v>absorbance_ratio_620_function_float32_counts</v>
      </c>
      <c s="8" r="F913">
        <f>countif(E$8:E$24379,E913) - 1</f>
        <v>0</v>
      </c>
      <c t="s" s="8" r="G913">
        <v>5504</v>
      </c>
      <c t="s" s="8" r="H913">
        <v>2548</v>
      </c>
      <c s="8" r="I913"/>
      <c t="s" s="8" r="J913">
        <v>2618</v>
      </c>
      <c s="69" r="K913">
        <v>-9999999</v>
      </c>
      <c t="s" s="8" r="L913">
        <v>5752</v>
      </c>
      <c s="8" r="M913">
        <v>0</v>
      </c>
      <c s="8" r="N913"/>
      <c t="s" s="8" r="O913">
        <v>2306</v>
      </c>
      <c t="s" s="8" r="P913">
        <v>5749</v>
      </c>
      <c s="8" r="Q913"/>
      <c s="8" r="R913"/>
      <c s="8" r="S913"/>
      <c s="8" r="T913"/>
      <c s="8" r="U913"/>
      <c s="8" r="V913"/>
      <c t="s" s="8" r="W913">
        <v>3743</v>
      </c>
      <c s="8" r="X913"/>
      <c s="8" r="Y913"/>
      <c s="8" r="Z913"/>
      <c s="8" r="AA913"/>
      <c s="8" r="AB913"/>
      <c s="8" r="AC913"/>
      <c s="8" r="AD913"/>
      <c s="8" r="AE913"/>
    </row>
    <row r="914">
      <c t="s" s="8" r="A914">
        <v>99</v>
      </c>
      <c t="s" s="8" r="B914">
        <v>2302</v>
      </c>
      <c t="s" s="8" r="C914">
        <v>5753</v>
      </c>
      <c t="s" s="50" r="D914">
        <v>5754</v>
      </c>
      <c t="str" s="8" r="E914">
        <v>absorbance_blank_434_function_float32_1</v>
      </c>
      <c s="8" r="F914">
        <f>countif(E$8:E$24379,E914) - 1</f>
        <v>0</v>
      </c>
      <c t="s" s="8" r="G914">
        <v>5504</v>
      </c>
      <c t="s" s="8" r="H914">
        <v>2548</v>
      </c>
      <c s="8" r="I914"/>
      <c s="8" r="J914">
        <v>1</v>
      </c>
      <c s="69" r="K914">
        <v>-9999999</v>
      </c>
      <c t="s" s="8" r="L914">
        <v>5755</v>
      </c>
      <c s="8" r="M914">
        <v>4</v>
      </c>
      <c s="8" r="N914"/>
      <c t="s" s="8" r="O914">
        <v>2309</v>
      </c>
      <c t="s" s="8" r="P914">
        <v>5756</v>
      </c>
      <c s="8" r="Q914"/>
      <c s="8" r="R914"/>
      <c s="8" r="S914"/>
      <c t="s" s="8" r="T914">
        <v>5757</v>
      </c>
      <c s="8" r="U914"/>
      <c t="s" s="8" r="V914">
        <v>5758</v>
      </c>
      <c t="s" s="8" r="W914">
        <v>3743</v>
      </c>
      <c s="8" r="X914"/>
      <c s="8" r="Y914"/>
      <c s="8" r="Z914"/>
      <c s="8" r="AA914"/>
      <c s="8" r="AB914"/>
      <c s="8" r="AC914"/>
      <c s="8" r="AD914"/>
      <c s="8" r="AE914"/>
    </row>
    <row r="915">
      <c t="s" s="8" r="A915">
        <v>99</v>
      </c>
      <c t="s" s="8" r="B915">
        <v>2302</v>
      </c>
      <c t="s" s="8" r="C915">
        <v>5759</v>
      </c>
      <c t="s" s="50" r="D915">
        <v>5760</v>
      </c>
      <c t="str" s="8" r="E915">
        <v>absorbance_blank_620_function_float32_1</v>
      </c>
      <c s="8" r="F915">
        <f>countif(E$8:E$24379,E915) - 1</f>
        <v>0</v>
      </c>
      <c t="s" s="8" r="G915">
        <v>5504</v>
      </c>
      <c t="s" s="8" r="H915">
        <v>2548</v>
      </c>
      <c s="8" r="I915"/>
      <c s="8" r="J915">
        <v>1</v>
      </c>
      <c s="69" r="K915">
        <v>-9999999</v>
      </c>
      <c t="s" s="8" r="L915">
        <v>5761</v>
      </c>
      <c s="8" r="M915">
        <v>4</v>
      </c>
      <c s="8" r="N915"/>
      <c t="s" s="8" r="O915">
        <v>2313</v>
      </c>
      <c t="s" s="8" r="P915">
        <v>5762</v>
      </c>
      <c s="8" r="Q915"/>
      <c s="8" r="R915"/>
      <c s="8" r="S915"/>
      <c t="s" s="8" r="T915">
        <v>5763</v>
      </c>
      <c s="8" r="U915"/>
      <c t="s" s="8" r="V915">
        <v>5764</v>
      </c>
      <c t="s" s="8" r="W915">
        <v>3743</v>
      </c>
      <c s="8" r="X915"/>
      <c s="8" r="Y915"/>
      <c s="8" r="Z915"/>
      <c s="8" r="AA915"/>
      <c s="8" r="AB915"/>
      <c s="8" r="AC915"/>
      <c s="8" r="AD915"/>
      <c s="8" r="AE915"/>
    </row>
    <row r="916">
      <c t="s" s="8" r="A916">
        <v>99</v>
      </c>
      <c t="s" s="8" r="B916">
        <v>2302</v>
      </c>
      <c t="s" s="8" r="C916">
        <v>5765</v>
      </c>
      <c t="s" s="50" r="D916">
        <v>5766</v>
      </c>
      <c t="str" s="8" r="E916">
        <v>thermistor_temperature_function_float32_deg_C</v>
      </c>
      <c t="s" s="8" r="F916">
        <v>5767</v>
      </c>
      <c t="s" s="8" r="G916">
        <v>5504</v>
      </c>
      <c t="s" s="8" r="H916">
        <v>2548</v>
      </c>
      <c s="8" r="I916"/>
      <c t="s" s="8" r="J916">
        <v>2581</v>
      </c>
      <c s="69" r="K916">
        <v>-9999999</v>
      </c>
      <c t="s" s="8" r="L916">
        <v>5768</v>
      </c>
      <c s="8" r="M916">
        <v>4</v>
      </c>
      <c s="8" r="N916"/>
      <c t="s" s="8" r="O916">
        <v>2317</v>
      </c>
      <c t="s" s="8" r="P916">
        <v>5769</v>
      </c>
      <c s="8" r="Q916"/>
      <c s="8" r="R916"/>
      <c s="8" r="S916"/>
      <c s="8" r="T916"/>
      <c s="8" r="U916"/>
      <c s="8" r="V916"/>
      <c t="s" s="8" r="W916">
        <v>3743</v>
      </c>
      <c s="8" r="X916"/>
      <c s="8" r="Y916"/>
      <c s="8" r="Z916"/>
      <c s="8" r="AA916"/>
      <c s="8" r="AB916"/>
      <c s="8" r="AC916"/>
      <c s="8" r="AD916"/>
      <c s="8" r="AE916"/>
    </row>
    <row r="917">
      <c t="s" s="8" r="A917">
        <v>99</v>
      </c>
      <c t="s" s="8" r="B917">
        <v>2302</v>
      </c>
      <c t="s" s="8" r="C917">
        <v>5770</v>
      </c>
      <c t="s" s="50" r="D917">
        <v>5771</v>
      </c>
      <c t="str" s="8" r="E917">
        <v>pco2_seawater_function_float32_uatm</v>
      </c>
      <c s="8" r="F917">
        <f>countif(E$8:E$24379,E917) - 1</f>
        <v>0</v>
      </c>
      <c t="s" s="8" r="G917">
        <v>5504</v>
      </c>
      <c t="s" s="8" r="H917">
        <v>2548</v>
      </c>
      <c s="8" r="I917"/>
      <c t="s" s="8" r="J917">
        <v>5772</v>
      </c>
      <c s="69" r="K917">
        <v>-9999999</v>
      </c>
      <c t="s" s="8" r="L917">
        <v>5773</v>
      </c>
      <c s="8" r="M917">
        <v>4</v>
      </c>
      <c s="8" r="N917"/>
      <c t="s" s="8" r="O917">
        <v>2321</v>
      </c>
      <c t="s" s="8" r="P917">
        <v>5774</v>
      </c>
      <c s="8" r="Q917"/>
      <c t="s" s="8" r="R917">
        <v>5775</v>
      </c>
      <c s="8" r="S917"/>
      <c t="s" s="8" r="T917">
        <v>5776</v>
      </c>
      <c s="8" r="U917"/>
      <c t="s" s="8" r="V917">
        <v>5777</v>
      </c>
      <c t="s" s="8" r="W917">
        <v>3743</v>
      </c>
      <c s="8" r="X917"/>
      <c s="8" r="Y917"/>
      <c s="8" r="Z917"/>
      <c s="8" r="AA917"/>
      <c s="8" r="AB917"/>
      <c s="8" r="AC917"/>
      <c s="8" r="AD917"/>
      <c s="8" r="AE917"/>
    </row>
    <row r="918">
      <c t="s" s="8" r="A918">
        <v>99</v>
      </c>
      <c t="s" s="8" r="B918">
        <v>2327</v>
      </c>
      <c t="s" s="8" r="C918">
        <v>5778</v>
      </c>
      <c t="s" s="50" r="D918">
        <v>5779</v>
      </c>
      <c t="str" s="8" r="E918">
        <v>thermistor_start_quantity_int16_counts</v>
      </c>
      <c s="8" r="F918">
        <f>countif(E$8:E$24379,E918) - 1</f>
        <v>0</v>
      </c>
      <c t="s" s="8" r="G918">
        <v>2547</v>
      </c>
      <c t="s" s="8" r="H918">
        <v>2939</v>
      </c>
      <c s="8" r="I918"/>
      <c t="s" s="8" r="J918">
        <v>2618</v>
      </c>
      <c s="69" r="K918">
        <v>-9999</v>
      </c>
      <c t="s" s="8" r="L918">
        <v>5780</v>
      </c>
      <c s="8" r="M918">
        <v>0</v>
      </c>
      <c s="8" r="N918"/>
      <c s="8" r="O918"/>
      <c s="8" r="P918"/>
      <c s="8" r="Q918"/>
      <c s="8" r="R918"/>
      <c s="8" r="S918"/>
      <c s="8" r="T918"/>
      <c s="8" r="U918"/>
      <c s="8" r="V918"/>
      <c t="s" s="8" r="W918">
        <v>2553</v>
      </c>
      <c s="8" r="X918"/>
      <c s="8" r="Y918"/>
      <c s="8" r="Z918"/>
      <c s="8" r="AA918"/>
      <c s="8" r="AB918"/>
      <c s="8" r="AC918"/>
      <c s="8" r="AD918"/>
      <c s="8" r="AE918"/>
    </row>
    <row r="919">
      <c t="s" s="8" r="A919">
        <v>99</v>
      </c>
      <c t="s" s="8" r="B919">
        <v>2327</v>
      </c>
      <c t="s" s="8" r="C919">
        <v>5781</v>
      </c>
      <c t="s" s="50" r="D919">
        <v>5782</v>
      </c>
      <c t="str" s="8" r="E919">
        <v>reference_light_measurements_array_quantity_int16_counts</v>
      </c>
      <c s="8" r="F919">
        <f>countif(E$8:E$24379,E919) - 1</f>
        <v>0</v>
      </c>
      <c t="s" s="8" r="G919">
        <v>2615</v>
      </c>
      <c t="s" s="8" r="H919">
        <v>2939</v>
      </c>
      <c s="8" r="I919"/>
      <c t="s" s="8" r="J919">
        <v>2618</v>
      </c>
      <c s="69" r="K919">
        <v>-9999</v>
      </c>
      <c t="s" s="8" r="L919">
        <v>5783</v>
      </c>
      <c s="8" r="M919">
        <v>0</v>
      </c>
      <c s="8" r="N919"/>
      <c s="8" r="O919"/>
      <c s="8" r="P919"/>
      <c s="8" r="Q919"/>
      <c s="8" r="R919"/>
      <c s="8" r="S919"/>
      <c s="8" r="T919"/>
      <c s="8" r="U919"/>
      <c s="8" r="V919"/>
      <c t="s" s="8" r="W919">
        <v>2553</v>
      </c>
      <c s="8" r="X919"/>
      <c s="8" r="Y919"/>
      <c s="8" r="Z919"/>
      <c s="8" r="AA919"/>
      <c s="8" r="AB919"/>
      <c s="8" r="AC919"/>
      <c s="8" r="AD919"/>
      <c s="8" r="AE919"/>
    </row>
    <row r="920">
      <c t="s" s="8" r="A920">
        <v>99</v>
      </c>
      <c t="s" s="8" r="B920">
        <v>2327</v>
      </c>
      <c t="s" s="8" r="C920">
        <v>3740</v>
      </c>
      <c t="s" s="50" r="D920">
        <v>5784</v>
      </c>
      <c t="str" s="8" r="E920">
        <v>light_measurements_array_quantity_int16_counts</v>
      </c>
      <c t="s" s="8" r="F920">
        <v>5767</v>
      </c>
      <c t="s" s="8" r="G920">
        <v>2615</v>
      </c>
      <c t="s" s="8" r="H920">
        <v>2939</v>
      </c>
      <c s="8" r="I920"/>
      <c t="s" s="8" r="J920">
        <v>2618</v>
      </c>
      <c s="69" r="K920">
        <v>-9999</v>
      </c>
      <c t="s" s="8" r="L920">
        <v>5785</v>
      </c>
      <c s="8" r="M920">
        <v>0</v>
      </c>
      <c s="8" r="N920"/>
      <c s="8" r="O920"/>
      <c s="8" r="P920"/>
      <c s="8" r="Q920"/>
      <c s="8" r="R920"/>
      <c s="8" r="S920"/>
      <c s="8" r="T920"/>
      <c s="8" r="U920"/>
      <c s="8" r="V920"/>
      <c t="s" s="8" r="W920">
        <v>2553</v>
      </c>
      <c s="8" r="X920"/>
      <c s="8" r="Y920"/>
      <c s="8" r="Z920"/>
      <c s="8" r="AA920"/>
      <c s="8" r="AB920"/>
      <c s="8" r="AC920"/>
      <c s="8" r="AD920"/>
      <c s="8" r="AE920"/>
    </row>
    <row r="921">
      <c t="s" s="8" r="A921">
        <v>99</v>
      </c>
      <c t="s" s="8" r="B921">
        <v>2327</v>
      </c>
      <c t="s" s="8" r="C921">
        <v>5786</v>
      </c>
      <c t="s" s="50" r="D921">
        <v>5787</v>
      </c>
      <c t="str" s="8" r="E921">
        <v>thermistor_end_quantity_int16_counts</v>
      </c>
      <c s="8" r="F921">
        <f>countif(E$8:E$24379,E921) - 1</f>
        <v>0</v>
      </c>
      <c t="s" s="8" r="G921">
        <v>2547</v>
      </c>
      <c t="s" s="8" r="H921">
        <v>2939</v>
      </c>
      <c s="8" r="I921"/>
      <c t="s" s="8" r="J921">
        <v>2618</v>
      </c>
      <c s="69" r="K921">
        <v>-9999</v>
      </c>
      <c t="s" s="8" r="L921">
        <v>5788</v>
      </c>
      <c s="8" r="M921">
        <v>0</v>
      </c>
      <c s="8" r="N921"/>
      <c s="8" r="O921"/>
      <c s="8" r="P921"/>
      <c s="8" r="Q921"/>
      <c s="8" r="R921"/>
      <c s="8" r="S921"/>
      <c t="s" s="8" r="T921">
        <v>5789</v>
      </c>
      <c s="8" r="U921"/>
      <c t="s" s="8" r="V921">
        <v>5790</v>
      </c>
      <c t="s" s="8" r="W921">
        <v>2553</v>
      </c>
      <c s="8" r="X921"/>
      <c s="8" r="Y921"/>
      <c s="8" r="Z921"/>
      <c s="8" r="AA921"/>
      <c s="8" r="AB921"/>
      <c s="8" r="AC921"/>
      <c s="8" r="AD921"/>
      <c s="8" r="AE921"/>
    </row>
    <row r="922">
      <c t="s" s="8" r="A922">
        <v>99</v>
      </c>
      <c t="s" s="8" r="B922">
        <v>2327</v>
      </c>
      <c t="s" s="8" r="C922">
        <v>5791</v>
      </c>
      <c t="s" s="50" r="D922">
        <v>5792</v>
      </c>
      <c t="str" s="8" r="E922">
        <v>signal_intensity_434_function_float32_counts</v>
      </c>
      <c s="8" r="F922">
        <f>countif(E$8:E$24379,E922) - 1</f>
        <v>0</v>
      </c>
      <c t="s" s="8" r="G922">
        <v>5504</v>
      </c>
      <c t="s" s="8" r="H922">
        <v>2548</v>
      </c>
      <c s="8" r="I922"/>
      <c t="s" s="8" r="J922">
        <v>2618</v>
      </c>
      <c s="69" r="K922">
        <v>-9999999</v>
      </c>
      <c t="s" s="8" r="L922">
        <v>5793</v>
      </c>
      <c s="8" r="M922">
        <v>0</v>
      </c>
      <c s="8" r="N922"/>
      <c t="s" s="8" r="O922">
        <v>2325</v>
      </c>
      <c t="s" s="8" r="P922">
        <v>5794</v>
      </c>
      <c s="8" r="Q922"/>
      <c s="8" r="R922"/>
      <c s="8" r="S922"/>
      <c t="s" s="8" r="T922">
        <v>5795</v>
      </c>
      <c s="8" r="U922"/>
      <c t="s" s="8" r="V922">
        <v>5796</v>
      </c>
      <c t="s" s="8" r="W922">
        <v>2553</v>
      </c>
      <c s="8" r="X922"/>
      <c s="8" r="Y922"/>
      <c s="8" r="Z922"/>
      <c s="8" r="AA922"/>
      <c s="8" r="AB922"/>
      <c s="8" r="AC922"/>
      <c s="8" r="AD922"/>
      <c s="8" r="AE922"/>
    </row>
    <row r="923">
      <c t="s" s="8" r="A923">
        <v>99</v>
      </c>
      <c t="s" s="8" r="B923">
        <v>2327</v>
      </c>
      <c t="s" s="8" r="C923">
        <v>5797</v>
      </c>
      <c t="s" s="50" r="D923">
        <v>5798</v>
      </c>
      <c t="str" s="8" r="E923">
        <v>signal_intensity_578_function_float32_counts</v>
      </c>
      <c s="8" r="F923">
        <f>countif(E$8:E$24379,E923) - 1</f>
        <v>0</v>
      </c>
      <c t="s" s="8" r="G923">
        <v>5504</v>
      </c>
      <c t="s" s="8" r="H923">
        <v>2548</v>
      </c>
      <c s="8" r="I923"/>
      <c t="s" s="8" r="J923">
        <v>2618</v>
      </c>
      <c s="69" r="K923">
        <v>-9999999</v>
      </c>
      <c t="s" s="8" r="L923">
        <v>5799</v>
      </c>
      <c s="8" r="M923">
        <v>0</v>
      </c>
      <c s="8" r="N923"/>
      <c t="s" s="8" r="O923">
        <v>2330</v>
      </c>
      <c t="s" s="8" r="P923">
        <v>5794</v>
      </c>
      <c s="8" r="Q923"/>
      <c s="8" r="R923"/>
      <c s="8" r="S923"/>
      <c t="s" s="8" r="T923">
        <v>5800</v>
      </c>
      <c s="8" r="U923"/>
      <c t="s" s="8" r="V923">
        <v>5801</v>
      </c>
      <c t="s" s="8" r="W923">
        <v>2553</v>
      </c>
      <c s="8" r="X923"/>
      <c s="8" r="Y923"/>
      <c s="8" r="Z923"/>
      <c s="8" r="AA923"/>
      <c s="8" r="AB923"/>
      <c s="8" r="AC923"/>
      <c s="8" r="AD923"/>
      <c s="8" r="AE923"/>
    </row>
    <row r="924">
      <c t="s" s="8" r="A924">
        <v>99</v>
      </c>
      <c t="s" s="8" r="B924">
        <v>2327</v>
      </c>
      <c t="s" s="8" r="C924">
        <v>5765</v>
      </c>
      <c t="s" s="50" r="D924">
        <v>5802</v>
      </c>
      <c t="str" s="8" r="E924">
        <v>thermistor_temperature_function_float32_deg_C</v>
      </c>
      <c t="s" s="8" r="F924">
        <v>5767</v>
      </c>
      <c t="s" s="8" r="G924">
        <v>5504</v>
      </c>
      <c t="s" s="8" r="H924">
        <v>2548</v>
      </c>
      <c s="8" r="I924"/>
      <c t="s" s="8" r="J924">
        <v>2581</v>
      </c>
      <c s="69" r="K924">
        <v>-9999999</v>
      </c>
      <c t="s" s="8" r="L924">
        <v>5803</v>
      </c>
      <c s="8" r="M924">
        <v>4</v>
      </c>
      <c s="8" r="N924"/>
      <c t="s" s="8" r="O924">
        <v>2333</v>
      </c>
      <c t="s" s="8" r="P924">
        <v>5804</v>
      </c>
      <c s="8" r="Q924"/>
      <c s="8" r="R924"/>
      <c s="8" r="S924"/>
      <c s="8" r="T924"/>
      <c s="8" r="U924"/>
      <c s="8" r="V924"/>
      <c t="s" s="8" r="W924">
        <v>2553</v>
      </c>
      <c s="8" r="X924"/>
      <c s="8" r="Y924"/>
      <c s="8" r="Z924"/>
      <c s="8" r="AA924"/>
      <c s="8" r="AB924"/>
      <c s="8" r="AC924"/>
      <c s="8" r="AD924"/>
      <c s="8" r="AE924"/>
    </row>
    <row r="925">
      <c t="s" s="8" r="A925">
        <v>99</v>
      </c>
      <c t="s" s="8" r="B925">
        <v>2327</v>
      </c>
      <c t="s" s="8" r="C925">
        <v>5805</v>
      </c>
      <c t="s" s="50" r="D925">
        <v>5806</v>
      </c>
      <c t="str" s="8" r="E925">
        <v>ph_seawater_function_float32_1</v>
      </c>
      <c s="8" r="F925">
        <f>countif(E$8:E$24379,E925) - 1</f>
        <v>0</v>
      </c>
      <c t="s" s="8" r="G925">
        <v>5504</v>
      </c>
      <c t="s" s="8" r="H925">
        <v>2548</v>
      </c>
      <c s="8" r="I925"/>
      <c s="8" r="J925">
        <v>1</v>
      </c>
      <c s="69" r="K925">
        <v>-9999999</v>
      </c>
      <c t="s" s="8" r="L925">
        <v>5807</v>
      </c>
      <c s="8" r="M925">
        <v>4</v>
      </c>
      <c s="8" r="N925"/>
      <c t="s" s="8" r="O925">
        <v>2336</v>
      </c>
      <c t="s" s="8" r="P925">
        <v>5808</v>
      </c>
      <c s="8" r="Q925"/>
      <c t="s" s="8" r="R925">
        <v>5809</v>
      </c>
      <c t="s" s="8" r="S925">
        <v>5810</v>
      </c>
      <c t="s" s="8" r="T925">
        <v>5811</v>
      </c>
      <c s="8" r="U925"/>
      <c t="s" s="8" r="V925">
        <v>5812</v>
      </c>
      <c t="s" s="8" r="W925">
        <v>2553</v>
      </c>
      <c s="8" r="X925"/>
      <c s="8" r="Y925"/>
      <c s="8" r="Z925"/>
      <c s="8" r="AA925"/>
      <c s="8" r="AB925"/>
      <c s="8" r="AC925"/>
      <c s="8" r="AD925"/>
      <c s="8" r="AE925"/>
    </row>
    <row r="926">
      <c t="s" s="8" r="A926">
        <v>95</v>
      </c>
      <c t="s" s="8" r="B926">
        <v>2384</v>
      </c>
      <c t="s" s="8" r="C926">
        <v>5813</v>
      </c>
      <c t="s" s="50" r="D926">
        <v>5814</v>
      </c>
      <c t="str" s="8" r="E926">
        <v>estimated_oxygen_concentration_quantity_float32_µmol_L_1</v>
      </c>
      <c s="8" r="F926">
        <f>countif(E$8:E$24379,E926) - 1</f>
        <v>0</v>
      </c>
      <c t="s" s="8" r="G926">
        <v>2547</v>
      </c>
      <c t="s" s="8" r="H926">
        <v>2548</v>
      </c>
      <c s="8" r="I926"/>
      <c t="s" s="8" r="J926">
        <v>5815</v>
      </c>
      <c s="69" r="K926">
        <v>-9999999</v>
      </c>
      <c t="s" s="8" r="L926">
        <v>5816</v>
      </c>
      <c s="8" r="M926">
        <v>3</v>
      </c>
      <c s="8" r="N926"/>
      <c s="8" r="O926"/>
      <c s="8" r="P926"/>
      <c s="8" r="Q926"/>
      <c s="8" r="R926"/>
      <c s="8" r="S926"/>
      <c s="8" r="T926"/>
      <c s="8" r="U926"/>
      <c s="8" r="V926"/>
      <c s="8" r="W926"/>
      <c s="8" r="X926"/>
      <c s="8" r="Y926"/>
      <c s="8" r="Z926"/>
      <c s="8" r="AA926"/>
      <c s="8" r="AB926"/>
      <c s="8" r="AC926"/>
      <c s="8" r="AD926"/>
      <c s="8" r="AE926"/>
    </row>
    <row r="927">
      <c t="s" s="8" r="A927">
        <v>95</v>
      </c>
      <c t="s" s="8" r="B927">
        <v>2384</v>
      </c>
      <c t="s" s="8" r="C927">
        <v>5817</v>
      </c>
      <c t="s" s="50" r="D927">
        <v>5818</v>
      </c>
      <c t="str" s="8" r="E927">
        <v>estimated_oxygen_saturation_quantity_float32_percent</v>
      </c>
      <c s="8" r="F927">
        <f>countif(E$8:E$24379,E927) - 1</f>
        <v>0</v>
      </c>
      <c t="s" s="8" r="G927">
        <v>2547</v>
      </c>
      <c t="s" s="8" r="H927">
        <v>2548</v>
      </c>
      <c s="8" r="I927"/>
      <c t="s" s="8" r="J927">
        <v>4720</v>
      </c>
      <c s="69" r="K927">
        <v>-9999999</v>
      </c>
      <c t="s" s="8" r="L927">
        <v>5819</v>
      </c>
      <c s="8" r="M927">
        <v>3</v>
      </c>
      <c s="8" r="N927"/>
      <c s="8" r="O927"/>
      <c s="8" r="P927"/>
      <c s="8" r="Q927"/>
      <c s="8" r="R927"/>
      <c s="8" r="S927"/>
      <c s="8" r="T927"/>
      <c s="8" r="U927"/>
      <c s="8" r="V927"/>
      <c s="8" r="W927"/>
      <c s="8" r="X927"/>
      <c s="8" r="Y927"/>
      <c s="8" r="Z927"/>
      <c s="8" r="AA927"/>
      <c s="8" r="AB927"/>
      <c s="8" r="AC927"/>
      <c s="8" r="AD927"/>
      <c s="8" r="AE927"/>
    </row>
    <row r="928">
      <c t="s" s="8" r="A928">
        <v>95</v>
      </c>
      <c t="s" s="8" r="B928">
        <v>2384</v>
      </c>
      <c t="s" s="8" r="C928">
        <v>5820</v>
      </c>
      <c t="s" s="50" r="D928">
        <v>5821</v>
      </c>
      <c t="str" s="8" r="E928">
        <v>optode_temperature_quantity_float32_deg_C</v>
      </c>
      <c s="8" r="F928">
        <f>countif(E$8:E$24379,E928) - 1</f>
        <v>0</v>
      </c>
      <c t="s" s="8" r="G928">
        <v>2547</v>
      </c>
      <c t="s" s="8" r="H928">
        <v>2548</v>
      </c>
      <c s="8" r="I928"/>
      <c t="s" s="8" r="J928">
        <v>2581</v>
      </c>
      <c s="69" r="K928">
        <v>-9999999</v>
      </c>
      <c t="s" s="8" r="L928">
        <v>5822</v>
      </c>
      <c s="8" r="M928">
        <v>3</v>
      </c>
      <c s="8" r="N928"/>
      <c s="8" r="O928"/>
      <c s="8" r="P928"/>
      <c s="8" r="Q928"/>
      <c s="8" r="R928"/>
      <c s="8" r="S928"/>
      <c s="8" r="T928"/>
      <c s="8" r="U928"/>
      <c s="8" r="V928"/>
      <c s="8" r="W928"/>
      <c s="8" r="X928"/>
      <c s="8" r="Y928"/>
      <c s="8" r="Z928"/>
      <c s="8" r="AA928"/>
      <c s="8" r="AB928"/>
      <c s="8" r="AC928"/>
      <c s="8" r="AD928"/>
      <c s="8" r="AE928"/>
    </row>
    <row r="929">
      <c t="s" s="8" r="A929">
        <v>95</v>
      </c>
      <c t="s" s="8" r="B929">
        <v>2384</v>
      </c>
      <c t="s" s="8" r="C929">
        <v>5823</v>
      </c>
      <c t="s" s="50" r="D929">
        <v>5824</v>
      </c>
      <c t="str" s="8" r="E929">
        <v>calibrated_phase_quantity_float32_degrees</v>
      </c>
      <c s="8" r="F929">
        <f>countif(E$8:E$24379,E929) - 1</f>
        <v>0</v>
      </c>
      <c t="s" s="8" r="G929">
        <v>2547</v>
      </c>
      <c t="s" s="8" r="H929">
        <v>2548</v>
      </c>
      <c s="8" r="I929"/>
      <c t="s" s="8" r="J929">
        <v>2879</v>
      </c>
      <c s="69" r="K929">
        <v>-9999999</v>
      </c>
      <c t="s" s="8" r="L929">
        <v>5825</v>
      </c>
      <c s="8" r="M929">
        <v>3</v>
      </c>
      <c s="8" r="N929"/>
      <c s="8" r="O929"/>
      <c s="8" r="P929"/>
      <c s="8" r="Q929"/>
      <c s="8" r="R929"/>
      <c s="8" r="S929"/>
      <c t="s" s="8" r="T929">
        <v>3259</v>
      </c>
      <c s="8" r="U929"/>
      <c t="s" s="8" r="V929">
        <v>5826</v>
      </c>
      <c s="8" r="W929"/>
      <c s="8" r="X929"/>
      <c s="8" r="Y929"/>
      <c s="8" r="Z929"/>
      <c s="8" r="AA929"/>
      <c s="8" r="AB929"/>
      <c s="8" r="AC929"/>
      <c s="8" r="AD929"/>
      <c s="8" r="AE929"/>
    </row>
    <row r="930">
      <c t="s" s="8" r="A930">
        <v>95</v>
      </c>
      <c t="s" s="8" r="B930">
        <v>2384</v>
      </c>
      <c t="s" s="8" r="C930">
        <v>5827</v>
      </c>
      <c t="s" s="50" r="D930">
        <v>5828</v>
      </c>
      <c t="str" s="8" r="E930">
        <v>temp_compensated_phase_quantity_float32_degrees</v>
      </c>
      <c s="8" r="F930">
        <f>countif(E$8:E$24379,E930) - 1</f>
        <v>0</v>
      </c>
      <c t="s" s="8" r="G930">
        <v>2547</v>
      </c>
      <c t="s" s="8" r="H930">
        <v>2548</v>
      </c>
      <c s="8" r="I930"/>
      <c t="s" s="8" r="J930">
        <v>2879</v>
      </c>
      <c s="69" r="K930">
        <v>-9999999</v>
      </c>
      <c t="s" s="8" r="L930">
        <v>5829</v>
      </c>
      <c s="8" r="M930">
        <v>3</v>
      </c>
      <c s="8" r="N930"/>
      <c s="8" r="O930"/>
      <c s="8" r="P930"/>
      <c s="8" r="Q930"/>
      <c s="8" r="R930"/>
      <c s="8" r="S930"/>
      <c s="8" r="T930"/>
      <c s="8" r="U930"/>
      <c s="8" r="V930"/>
      <c s="8" r="W930"/>
      <c s="8" r="X930"/>
      <c s="8" r="Y930"/>
      <c s="8" r="Z930"/>
      <c s="8" r="AA930"/>
      <c s="8" r="AB930"/>
      <c s="8" r="AC930"/>
      <c s="8" r="AD930"/>
      <c s="8" r="AE930"/>
    </row>
    <row r="931">
      <c t="s" s="8" r="A931">
        <v>95</v>
      </c>
      <c t="s" s="8" r="B931">
        <v>2384</v>
      </c>
      <c t="s" s="8" r="C931">
        <v>5830</v>
      </c>
      <c t="s" s="50" r="D931">
        <v>5831</v>
      </c>
      <c t="str" s="8" r="E931">
        <v>blue_phase_quantity_float32_degrees</v>
      </c>
      <c s="8" r="F931">
        <f>countif(E$8:E$24379,E931) - 1</f>
        <v>0</v>
      </c>
      <c t="s" s="8" r="G931">
        <v>2547</v>
      </c>
      <c t="s" s="8" r="H931">
        <v>2548</v>
      </c>
      <c s="8" r="I931"/>
      <c t="s" s="8" r="J931">
        <v>2879</v>
      </c>
      <c s="69" r="K931">
        <v>-9999999</v>
      </c>
      <c t="s" s="8" r="L931">
        <v>5832</v>
      </c>
      <c s="8" r="M931">
        <v>3</v>
      </c>
      <c s="8" r="N931"/>
      <c s="8" r="O931"/>
      <c s="8" r="P931"/>
      <c s="8" r="Q931"/>
      <c s="8" r="R931"/>
      <c s="8" r="S931"/>
      <c s="8" r="T931"/>
      <c s="8" r="U931"/>
      <c s="8" r="V931"/>
      <c s="8" r="W931"/>
      <c s="8" r="X931"/>
      <c s="8" r="Y931"/>
      <c s="8" r="Z931"/>
      <c s="8" r="AA931"/>
      <c s="8" r="AB931"/>
      <c s="8" r="AC931"/>
      <c s="8" r="AD931"/>
      <c s="8" r="AE931"/>
    </row>
    <row r="932">
      <c t="s" s="8" r="A932">
        <v>95</v>
      </c>
      <c t="s" s="8" r="B932">
        <v>2384</v>
      </c>
      <c t="s" s="8" r="C932">
        <v>5833</v>
      </c>
      <c t="s" s="50" r="D932">
        <v>5834</v>
      </c>
      <c t="str" s="8" r="E932">
        <v>red_phase_quantity_float32_degrees</v>
      </c>
      <c s="8" r="F932">
        <f>countif(E$8:E$24379,E932) - 1</f>
        <v>0</v>
      </c>
      <c t="s" s="8" r="G932">
        <v>2547</v>
      </c>
      <c t="s" s="8" r="H932">
        <v>2548</v>
      </c>
      <c s="8" r="I932"/>
      <c t="s" s="8" r="J932">
        <v>2879</v>
      </c>
      <c s="69" r="K932">
        <v>-9999999</v>
      </c>
      <c t="s" s="8" r="L932">
        <v>5835</v>
      </c>
      <c s="8" r="M932">
        <v>3</v>
      </c>
      <c s="8" r="N932"/>
      <c s="8" r="O932"/>
      <c s="8" r="P932"/>
      <c s="8" r="Q932"/>
      <c s="8" r="R932"/>
      <c s="8" r="S932"/>
      <c s="8" r="T932"/>
      <c s="8" r="U932"/>
      <c s="8" r="V932"/>
      <c s="8" r="W932"/>
      <c s="8" r="X932"/>
      <c s="8" r="Y932"/>
      <c s="8" r="Z932"/>
      <c s="8" r="AA932"/>
      <c s="8" r="AB932"/>
      <c s="8" r="AC932"/>
      <c s="8" r="AD932"/>
      <c s="8" r="AE932"/>
    </row>
    <row r="933">
      <c t="s" s="8" r="A933">
        <v>95</v>
      </c>
      <c t="s" s="8" r="B933">
        <v>2384</v>
      </c>
      <c t="s" s="8" r="C933">
        <v>5836</v>
      </c>
      <c t="s" s="50" r="D933">
        <v>5837</v>
      </c>
      <c t="str" s="8" r="E933">
        <v>blue_amplitude_quantity_float32_mV</v>
      </c>
      <c s="8" r="F933">
        <f>countif(E$8:E$24379,E933) - 1</f>
        <v>0</v>
      </c>
      <c t="s" s="8" r="G933">
        <v>2547</v>
      </c>
      <c t="s" s="8" r="H933">
        <v>2548</v>
      </c>
      <c s="8" r="I933"/>
      <c t="s" s="8" r="J933">
        <v>5418</v>
      </c>
      <c s="69" r="K933">
        <v>-9999999</v>
      </c>
      <c t="s" s="8" r="L933">
        <v>5838</v>
      </c>
      <c s="8" r="M933">
        <v>1</v>
      </c>
      <c s="8" r="N933"/>
      <c s="8" r="O933"/>
      <c s="8" r="P933"/>
      <c s="8" r="Q933"/>
      <c s="8" r="R933"/>
      <c s="8" r="S933"/>
      <c s="8" r="T933"/>
      <c s="8" r="U933"/>
      <c s="8" r="V933"/>
      <c s="8" r="W933"/>
      <c s="8" r="X933"/>
      <c s="8" r="Y933"/>
      <c s="8" r="Z933"/>
      <c s="8" r="AA933"/>
      <c s="8" r="AB933"/>
      <c s="8" r="AC933"/>
      <c s="8" r="AD933"/>
      <c s="8" r="AE933"/>
    </row>
    <row r="934">
      <c t="s" s="8" r="A934">
        <v>95</v>
      </c>
      <c t="s" s="8" r="B934">
        <v>2384</v>
      </c>
      <c t="s" s="8" r="C934">
        <v>5839</v>
      </c>
      <c t="s" s="50" r="D934">
        <v>5840</v>
      </c>
      <c t="str" s="8" r="E934">
        <v>red_amplitude_quantity_float32_mV</v>
      </c>
      <c s="8" r="F934">
        <f>countif(E$8:E$24379,E934) - 1</f>
        <v>0</v>
      </c>
      <c t="s" s="8" r="G934">
        <v>2547</v>
      </c>
      <c t="s" s="8" r="H934">
        <v>2548</v>
      </c>
      <c s="8" r="I934"/>
      <c t="s" s="8" r="J934">
        <v>5418</v>
      </c>
      <c s="69" r="K934">
        <v>-9999999</v>
      </c>
      <c t="s" s="8" r="L934">
        <v>5841</v>
      </c>
      <c s="8" r="M934">
        <v>1</v>
      </c>
      <c s="8" r="N934"/>
      <c s="8" r="O934"/>
      <c s="8" r="P934"/>
      <c s="8" r="Q934"/>
      <c s="8" r="R934"/>
      <c s="8" r="S934"/>
      <c s="8" r="T934"/>
      <c s="8" r="U934"/>
      <c s="8" r="V934"/>
      <c s="8" r="W934"/>
      <c s="8" r="X934"/>
      <c s="8" r="Y934"/>
      <c s="8" r="Z934"/>
      <c s="8" r="AA934"/>
      <c s="8" r="AB934"/>
      <c s="8" r="AC934"/>
      <c s="8" r="AD934"/>
      <c s="8" r="AE934"/>
    </row>
    <row r="935">
      <c t="s" s="8" r="A935">
        <v>95</v>
      </c>
      <c t="s" s="8" r="B935">
        <v>2384</v>
      </c>
      <c t="s" s="8" r="C935">
        <v>5842</v>
      </c>
      <c t="s" s="50" r="D935">
        <v>5843</v>
      </c>
      <c t="str" s="8" r="E935">
        <v>raw_temperature_quantity_float32_mV</v>
      </c>
      <c s="8" r="F935">
        <f>countif(E$8:E$24379,E935) - 1</f>
        <v>0</v>
      </c>
      <c t="s" s="8" r="G935">
        <v>2547</v>
      </c>
      <c t="s" s="8" r="H935">
        <v>2548</v>
      </c>
      <c s="8" r="I935"/>
      <c t="s" s="8" r="J935">
        <v>5418</v>
      </c>
      <c s="69" r="K935">
        <v>-9999999</v>
      </c>
      <c t="s" s="8" r="L935">
        <v>5844</v>
      </c>
      <c s="8" r="M935">
        <v>1</v>
      </c>
      <c s="8" r="N935"/>
      <c s="8" r="O935"/>
      <c s="8" r="P935"/>
      <c s="8" r="Q935"/>
      <c s="8" r="R935"/>
      <c s="8" r="S935"/>
      <c s="8" r="T935"/>
      <c s="8" r="U935"/>
      <c s="8" r="V935"/>
      <c s="8" r="W935"/>
      <c s="8" r="X935"/>
      <c s="8" r="Y935"/>
      <c s="8" r="Z935"/>
      <c s="8" r="AA935"/>
      <c s="8" r="AB935"/>
      <c s="8" r="AC935"/>
      <c s="8" r="AD935"/>
      <c s="8" r="AE935"/>
    </row>
    <row r="936">
      <c t="s" s="8" r="A936">
        <v>95</v>
      </c>
      <c t="s" s="8" r="B936">
        <v>2384</v>
      </c>
      <c t="s" s="8" r="C936">
        <v>5845</v>
      </c>
      <c t="s" s="50" r="D936">
        <v>5846</v>
      </c>
      <c t="str" s="8" r="E936">
        <v>svu_cal_coefs_array_quantity_float32_1</v>
      </c>
      <c s="8" r="F936">
        <f>countif(E$8:E$24379,E936) - 1</f>
        <v>0</v>
      </c>
      <c t="s" s="8" r="G936">
        <v>2615</v>
      </c>
      <c t="s" s="8" r="H936">
        <v>2548</v>
      </c>
      <c s="8" r="I936"/>
      <c s="8" r="J936">
        <v>1</v>
      </c>
      <c s="69" r="K936">
        <v>-9999999</v>
      </c>
      <c t="s" s="8" r="L936">
        <v>5847</v>
      </c>
      <c s="8" r="M936">
        <v>6</v>
      </c>
      <c s="8" r="N936"/>
      <c s="8" r="O936"/>
      <c s="8" r="P936"/>
      <c s="8" r="Q936"/>
      <c s="8" r="R936"/>
      <c s="8" r="S936"/>
      <c s="8" r="T936"/>
      <c s="8" r="U936"/>
      <c t="s" s="8" r="V936">
        <v>5848</v>
      </c>
      <c s="8" r="W936"/>
      <c s="8" r="X936"/>
      <c s="8" r="Y936"/>
      <c s="8" r="Z936"/>
      <c s="8" r="AA936"/>
      <c s="8" r="AB936"/>
      <c s="8" r="AC936"/>
      <c s="8" r="AD936"/>
      <c s="8" r="AE936"/>
    </row>
    <row r="937">
      <c t="s" s="8" r="A937">
        <v>86</v>
      </c>
      <c t="s" s="8" r="B937">
        <v>2384</v>
      </c>
      <c t="s" s="8" r="C937">
        <v>5849</v>
      </c>
      <c t="s" s="50" r="D937">
        <v>5850</v>
      </c>
      <c t="str" s="8" r="E937">
        <v>svu_cal_coef2_quantity_float32_1</v>
      </c>
      <c s="8" r="F937">
        <f>countif(E$8:E$24379,E937) - 1</f>
        <v>0</v>
      </c>
      <c t="s" s="8" r="G937">
        <v>2547</v>
      </c>
      <c t="s" s="8" r="H937">
        <v>2548</v>
      </c>
      <c s="8" r="I937"/>
      <c s="8" r="J937">
        <v>1</v>
      </c>
      <c s="69" r="K937">
        <v>-9999999</v>
      </c>
      <c t="s" s="8" r="L937">
        <v>5851</v>
      </c>
      <c s="8" r="M937">
        <v>6</v>
      </c>
      <c s="8" r="N937"/>
      <c s="8" r="O937"/>
      <c s="8" r="P937"/>
      <c s="8" r="Q937"/>
      <c s="8" r="R937"/>
      <c s="8" r="S937"/>
      <c s="8" r="T937"/>
      <c s="8" r="U937"/>
      <c s="8" r="V937"/>
      <c s="8" r="W937"/>
      <c s="8" r="X937"/>
      <c s="8" r="Y937"/>
      <c s="8" r="Z937"/>
      <c s="8" r="AA937"/>
      <c s="8" r="AB937"/>
      <c s="8" r="AC937"/>
      <c s="8" r="AD937"/>
      <c s="8" r="AE937"/>
    </row>
    <row r="938">
      <c t="s" s="8" r="A938">
        <v>86</v>
      </c>
      <c t="s" s="8" r="B938">
        <v>2384</v>
      </c>
      <c t="s" s="8" r="C938">
        <v>5852</v>
      </c>
      <c t="s" s="50" r="D938">
        <v>5853</v>
      </c>
      <c t="str" s="8" r="E938">
        <v>svu_cal_coef3_quantity_float32_1</v>
      </c>
      <c s="8" r="F938">
        <f>countif(E$8:E$24379,E938) - 1</f>
        <v>0</v>
      </c>
      <c t="s" s="8" r="G938">
        <v>2547</v>
      </c>
      <c t="s" s="8" r="H938">
        <v>2548</v>
      </c>
      <c s="8" r="I938"/>
      <c s="8" r="J938">
        <v>1</v>
      </c>
      <c s="69" r="K938">
        <v>-9999999</v>
      </c>
      <c t="s" s="8" r="L938">
        <v>5854</v>
      </c>
      <c s="8" r="M938">
        <v>6</v>
      </c>
      <c s="8" r="N938"/>
      <c s="8" r="O938"/>
      <c s="8" r="P938"/>
      <c s="8" r="Q938"/>
      <c s="8" r="R938"/>
      <c s="8" r="S938"/>
      <c s="8" r="T938"/>
      <c s="8" r="U938"/>
      <c s="8" r="V938"/>
      <c s="8" r="W938"/>
      <c s="8" r="X938"/>
      <c s="8" r="Y938"/>
      <c s="8" r="Z938"/>
      <c s="8" r="AA938"/>
      <c s="8" r="AB938"/>
      <c s="8" r="AC938"/>
      <c s="8" r="AD938"/>
      <c s="8" r="AE938"/>
    </row>
    <row r="939">
      <c t="s" s="8" r="A939">
        <v>86</v>
      </c>
      <c t="s" s="8" r="B939">
        <v>2384</v>
      </c>
      <c t="s" s="8" r="C939">
        <v>5855</v>
      </c>
      <c t="s" s="50" r="D939">
        <v>5856</v>
      </c>
      <c t="str" s="8" r="E939">
        <v>svu_cal_coef4_quantity_float32_1</v>
      </c>
      <c s="8" r="F939">
        <f>countif(E$8:E$24379,E939) - 1</f>
        <v>0</v>
      </c>
      <c t="s" s="8" r="G939">
        <v>2547</v>
      </c>
      <c t="s" s="8" r="H939">
        <v>2548</v>
      </c>
      <c s="8" r="I939"/>
      <c s="8" r="J939">
        <v>1</v>
      </c>
      <c s="69" r="K939">
        <v>-9999999</v>
      </c>
      <c t="s" s="8" r="L939">
        <v>5857</v>
      </c>
      <c s="8" r="M939">
        <v>6</v>
      </c>
      <c s="8" r="N939"/>
      <c s="8" r="O939"/>
      <c s="8" r="P939"/>
      <c s="8" r="Q939"/>
      <c s="8" r="R939"/>
      <c s="8" r="S939"/>
      <c s="8" r="T939"/>
      <c s="8" r="U939"/>
      <c s="8" r="V939"/>
      <c s="8" r="W939"/>
      <c s="8" r="X939"/>
      <c s="8" r="Y939"/>
      <c s="8" r="Z939"/>
      <c s="8" r="AA939"/>
      <c s="8" r="AB939"/>
      <c s="8" r="AC939"/>
      <c s="8" r="AD939"/>
      <c s="8" r="AE939"/>
    </row>
    <row r="940">
      <c t="s" s="8" r="A940">
        <v>86</v>
      </c>
      <c t="s" s="8" r="B940">
        <v>2384</v>
      </c>
      <c t="s" s="8" r="C940">
        <v>5858</v>
      </c>
      <c t="s" s="50" r="D940">
        <v>5859</v>
      </c>
      <c t="str" s="8" r="E940">
        <v>svu_cal_coef5_quantity_float32_1</v>
      </c>
      <c s="8" r="F940">
        <f>countif(E$8:E$24379,E940) - 1</f>
        <v>0</v>
      </c>
      <c t="s" s="8" r="G940">
        <v>2547</v>
      </c>
      <c t="s" s="8" r="H940">
        <v>2548</v>
      </c>
      <c s="8" r="I940"/>
      <c s="8" r="J940">
        <v>1</v>
      </c>
      <c s="69" r="K940">
        <v>-9999999</v>
      </c>
      <c t="s" s="8" r="L940">
        <v>5860</v>
      </c>
      <c s="8" r="M940">
        <v>6</v>
      </c>
      <c s="8" r="N940"/>
      <c s="8" r="O940"/>
      <c s="8" r="P940"/>
      <c s="8" r="Q940"/>
      <c s="8" r="R940"/>
      <c s="8" r="S940"/>
      <c s="8" r="T940"/>
      <c s="8" r="U940"/>
      <c s="8" r="V940"/>
      <c s="8" r="W940"/>
      <c s="8" r="X940"/>
      <c s="8" r="Y940"/>
      <c s="8" r="Z940"/>
      <c s="8" r="AA940"/>
      <c s="8" r="AB940"/>
      <c s="8" r="AC940"/>
      <c s="8" r="AD940"/>
      <c s="8" r="AE940"/>
    </row>
    <row r="941">
      <c t="s" s="8" r="A941">
        <v>86</v>
      </c>
      <c t="s" s="8" r="B941">
        <v>2384</v>
      </c>
      <c t="s" s="8" r="C941">
        <v>5861</v>
      </c>
      <c t="s" s="50" r="D941">
        <v>5862</v>
      </c>
      <c t="str" s="8" r="E941">
        <v>svu_cal_coef6_quantity_float32_1</v>
      </c>
      <c s="8" r="F941">
        <f>countif(E$8:E$24379,E941) - 1</f>
        <v>0</v>
      </c>
      <c t="s" s="8" r="G941">
        <v>2547</v>
      </c>
      <c t="s" s="8" r="H941">
        <v>2548</v>
      </c>
      <c s="8" r="I941"/>
      <c s="8" r="J941">
        <v>1</v>
      </c>
      <c s="69" r="K941">
        <v>-9999999</v>
      </c>
      <c t="s" s="8" r="L941">
        <v>5863</v>
      </c>
      <c s="8" r="M941">
        <v>6</v>
      </c>
      <c s="8" r="N941"/>
      <c s="8" r="O941"/>
      <c s="8" r="P941"/>
      <c s="8" r="Q941"/>
      <c s="8" r="R941"/>
      <c s="8" r="S941"/>
      <c s="8" r="T941"/>
      <c s="8" r="U941"/>
      <c s="8" r="V941"/>
      <c s="8" r="W941"/>
      <c s="8" r="X941"/>
      <c s="8" r="Y941"/>
      <c s="8" r="Z941"/>
      <c s="8" r="AA941"/>
      <c s="8" r="AB941"/>
      <c s="8" r="AC941"/>
      <c s="8" r="AD941"/>
      <c s="8" r="AE941"/>
    </row>
    <row r="942">
      <c t="s" s="8" r="A942">
        <v>86</v>
      </c>
      <c t="s" s="8" r="B942">
        <v>2384</v>
      </c>
      <c t="s" s="8" r="C942">
        <v>5864</v>
      </c>
      <c t="s" s="50" r="D942">
        <v>5865</v>
      </c>
      <c t="str" s="8" r="E942">
        <v>svu_cal_coef7_quantity_float32_1</v>
      </c>
      <c s="8" r="F942">
        <f>countif(E$8:E$24379,E942) - 1</f>
        <v>0</v>
      </c>
      <c t="s" s="8" r="G942">
        <v>2547</v>
      </c>
      <c t="s" s="8" r="H942">
        <v>2548</v>
      </c>
      <c s="8" r="I942"/>
      <c s="8" r="J942">
        <v>1</v>
      </c>
      <c s="69" r="K942">
        <v>-9999999</v>
      </c>
      <c t="s" s="8" r="L942">
        <v>5866</v>
      </c>
      <c s="8" r="M942">
        <v>6</v>
      </c>
      <c s="8" r="N942"/>
      <c s="8" r="O942"/>
      <c s="8" r="P942"/>
      <c s="8" r="Q942"/>
      <c s="8" r="R942"/>
      <c s="8" r="S942"/>
      <c s="8" r="T942"/>
      <c s="8" r="U942"/>
      <c s="8" r="V942"/>
      <c s="8" r="W942"/>
      <c s="8" r="X942"/>
      <c s="8" r="Y942"/>
      <c s="8" r="Z942"/>
      <c s="8" r="AA942"/>
      <c s="8" r="AB942"/>
      <c s="8" r="AC942"/>
      <c s="8" r="AD942"/>
      <c s="8" r="AE942"/>
    </row>
    <row r="943">
      <c t="s" s="8" r="A943">
        <v>95</v>
      </c>
      <c t="s" s="8" r="B943">
        <v>2384</v>
      </c>
      <c t="s" s="8" r="C943">
        <v>5867</v>
      </c>
      <c t="s" s="50" r="D943">
        <v>5868</v>
      </c>
      <c t="str" s="8" r="E943">
        <v>tc_oxygen_function_float32_µmol_L_1</v>
      </c>
      <c s="8" r="F943">
        <f>countif(E$8:E$24379,E943) - 1</f>
        <v>0</v>
      </c>
      <c t="s" s="8" r="G943">
        <v>5504</v>
      </c>
      <c t="s" s="8" r="H943">
        <v>2548</v>
      </c>
      <c s="8" r="I943"/>
      <c t="s" s="8" r="J943">
        <v>5815</v>
      </c>
      <c s="69" r="K943">
        <v>-9999999</v>
      </c>
      <c t="s" s="8" r="L943">
        <v>5816</v>
      </c>
      <c s="8" r="M943"/>
      <c s="8" r="N943"/>
      <c t="s" s="8" r="O943">
        <v>2382</v>
      </c>
      <c t="s" s="8" r="P943">
        <v>5869</v>
      </c>
      <c s="8" r="Q943"/>
      <c t="s" s="8" r="R943">
        <v>5623</v>
      </c>
      <c s="8" r="S943"/>
      <c t="s" s="8" r="T943">
        <v>5870</v>
      </c>
      <c s="8" r="U943"/>
      <c t="s" s="8" r="V943">
        <v>5871</v>
      </c>
      <c s="8" r="W943"/>
      <c s="8" r="X943"/>
      <c s="8" r="Y943"/>
      <c s="8" r="Z943"/>
      <c s="8" r="AA943"/>
      <c s="8" r="AB943"/>
      <c s="8" r="AC943"/>
      <c s="8" r="AD943"/>
      <c s="8" r="AE943"/>
    </row>
    <row r="944">
      <c t="s" s="8" r="A944">
        <v>99</v>
      </c>
      <c t="s" s="8" r="B944">
        <v>5664</v>
      </c>
      <c t="s" s="8" r="C944">
        <v>5665</v>
      </c>
      <c t="s" s="50" r="D944">
        <v>5872</v>
      </c>
      <c t="str" s="8" r="E944">
        <v>eastward_seawater_velocity_function_float32_m_s_1</v>
      </c>
      <c t="s" s="8" r="F944">
        <v>5767</v>
      </c>
      <c t="s" s="8" r="G944">
        <v>5504</v>
      </c>
      <c t="s" s="8" r="H944">
        <v>2548</v>
      </c>
      <c s="8" r="I944"/>
      <c t="s" s="8" r="J944">
        <v>3991</v>
      </c>
      <c s="69" r="K944">
        <v>-9999999</v>
      </c>
      <c t="s" s="8" r="L944">
        <v>5667</v>
      </c>
      <c s="8" r="M944">
        <v>4</v>
      </c>
      <c s="8" r="N944"/>
      <c t="s" s="8" r="O944">
        <v>2340</v>
      </c>
      <c t="s" s="8" r="P944">
        <v>5873</v>
      </c>
      <c s="8" r="Q944"/>
      <c t="s" s="8" r="R944">
        <v>5034</v>
      </c>
      <c t="s" s="8" r="S944">
        <v>5035</v>
      </c>
      <c t="s" s="8" r="T944">
        <v>5669</v>
      </c>
      <c s="8" r="U944"/>
      <c t="s" s="8" r="V944">
        <v>5670</v>
      </c>
      <c t="s" s="8" r="W944">
        <v>2553</v>
      </c>
      <c s="8" r="X944"/>
      <c s="8" r="Y944"/>
      <c s="8" r="Z944"/>
      <c s="8" r="AA944"/>
      <c s="8" r="AB944"/>
      <c s="8" r="AC944"/>
      <c s="8" r="AD944"/>
      <c s="8" r="AE944"/>
    </row>
    <row r="945">
      <c t="s" s="8" r="A945">
        <v>99</v>
      </c>
      <c t="s" s="8" r="B945">
        <v>5664</v>
      </c>
      <c t="s" s="8" r="C945">
        <v>5671</v>
      </c>
      <c t="s" s="50" r="D945">
        <v>5874</v>
      </c>
      <c t="str" s="8" r="E945">
        <v>northward_seawater_velocity_function_float32_m_s_1</v>
      </c>
      <c t="s" s="8" r="F945">
        <v>5767</v>
      </c>
      <c t="s" s="8" r="G945">
        <v>5504</v>
      </c>
      <c t="s" s="8" r="H945">
        <v>2548</v>
      </c>
      <c s="8" r="I945"/>
      <c t="s" s="8" r="J945">
        <v>3991</v>
      </c>
      <c s="69" r="K945">
        <v>-9999999</v>
      </c>
      <c t="s" s="8" r="L945">
        <v>5673</v>
      </c>
      <c s="8" r="M945">
        <v>4</v>
      </c>
      <c s="8" r="N945"/>
      <c t="s" s="8" r="O945">
        <v>2344</v>
      </c>
      <c t="s" s="8" r="P945">
        <v>5873</v>
      </c>
      <c s="8" r="Q945"/>
      <c t="s" s="8" r="R945">
        <v>5041</v>
      </c>
      <c t="s" s="8" r="S945">
        <v>5042</v>
      </c>
      <c t="s" s="8" r="T945">
        <v>5674</v>
      </c>
      <c s="8" r="U945"/>
      <c t="s" s="8" r="V945">
        <v>5675</v>
      </c>
      <c t="s" s="8" r="W945">
        <v>2553</v>
      </c>
      <c s="8" r="X945"/>
      <c s="8" r="Y945"/>
      <c s="8" r="Z945"/>
      <c s="8" r="AA945"/>
      <c s="8" r="AB945"/>
      <c s="8" r="AC945"/>
      <c s="8" r="AD945"/>
      <c s="8" r="AE945"/>
    </row>
    <row r="946">
      <c t="s" s="8" r="A946">
        <v>99</v>
      </c>
      <c t="s" s="8" r="B946">
        <v>5664</v>
      </c>
      <c t="s" s="8" r="C946">
        <v>5676</v>
      </c>
      <c t="s" s="50" r="D946">
        <v>5875</v>
      </c>
      <c t="str" s="8" r="E946">
        <v>upward_seawater_velocity_function_float32_m_s_1</v>
      </c>
      <c t="s" s="8" r="F946">
        <v>5767</v>
      </c>
      <c t="s" s="8" r="G946">
        <v>5504</v>
      </c>
      <c t="s" s="8" r="H946">
        <v>2548</v>
      </c>
      <c s="8" r="I946"/>
      <c t="s" s="8" r="J946">
        <v>3991</v>
      </c>
      <c s="69" r="K946">
        <v>-9999999</v>
      </c>
      <c t="s" s="8" r="L946">
        <v>5678</v>
      </c>
      <c s="8" r="M946">
        <v>4</v>
      </c>
      <c s="8" r="N946"/>
      <c t="s" s="8" r="O946">
        <v>2293</v>
      </c>
      <c t="s" s="8" r="P946">
        <v>5876</v>
      </c>
      <c s="8" r="Q946"/>
      <c t="s" s="8" r="R946">
        <v>5048</v>
      </c>
      <c t="s" s="8" r="S946">
        <v>5049</v>
      </c>
      <c t="s" s="8" r="T946">
        <v>5680</v>
      </c>
      <c s="8" r="U946"/>
      <c t="s" s="8" r="V946">
        <v>5681</v>
      </c>
      <c t="s" s="8" r="W946">
        <v>2553</v>
      </c>
      <c s="8" r="X946"/>
      <c s="8" r="Y946"/>
      <c s="8" r="Z946"/>
      <c s="8" r="AA946"/>
      <c s="8" r="AB946"/>
      <c s="8" r="AC946"/>
      <c s="8" r="AD946"/>
      <c s="8" r="AE946"/>
    </row>
    <row r="947">
      <c t="s" s="8" r="A947">
        <v>99</v>
      </c>
      <c t="s" s="8" r="B947">
        <v>5664</v>
      </c>
      <c t="s" s="8" r="C947">
        <v>5052</v>
      </c>
      <c t="s" s="50" r="D947">
        <v>5877</v>
      </c>
      <c t="str" s="8" r="E947">
        <v>error_velocity_function_float32_m_s_1</v>
      </c>
      <c t="s" s="8" r="F947">
        <v>5767</v>
      </c>
      <c t="s" s="8" r="G947">
        <v>5504</v>
      </c>
      <c t="s" s="8" r="H947">
        <v>2548</v>
      </c>
      <c s="8" r="I947"/>
      <c t="s" s="8" r="J947">
        <v>3991</v>
      </c>
      <c s="69" r="K947">
        <v>-9999999</v>
      </c>
      <c t="s" s="8" r="L947">
        <v>5683</v>
      </c>
      <c s="8" r="M947">
        <v>4</v>
      </c>
      <c s="8" r="N947"/>
      <c t="s" s="8" r="O947">
        <v>2293</v>
      </c>
      <c t="s" s="8" r="P947">
        <v>5878</v>
      </c>
      <c s="8" r="Q947"/>
      <c t="s" s="8" r="R947">
        <v>5055</v>
      </c>
      <c s="8" r="S947"/>
      <c t="s" s="8" r="T947">
        <v>5685</v>
      </c>
      <c s="8" r="U947"/>
      <c t="s" s="8" r="V947">
        <v>5686</v>
      </c>
      <c t="s" s="8" r="W947">
        <v>2553</v>
      </c>
      <c s="8" r="X947"/>
      <c s="8" r="Y947"/>
      <c s="8" r="Z947"/>
      <c s="8" r="AA947"/>
      <c s="8" r="AB947"/>
      <c s="8" r="AC947"/>
      <c s="8" r="AD947"/>
      <c s="8" r="AE947"/>
    </row>
    <row r="948">
      <c t="s" s="8" r="A948">
        <v>73</v>
      </c>
      <c t="s" s="8" r="B948">
        <v>73</v>
      </c>
      <c t="s" s="8" r="C948">
        <v>5879</v>
      </c>
      <c t="s" s="50" r="D948">
        <v>5880</v>
      </c>
      <c t="str" s="8" r="E948">
        <v>beam_attenuation_function_float32_m_1</v>
      </c>
      <c s="8" r="F948">
        <f>countif(E$8:E$24379,E948) - 1</f>
        <v>0</v>
      </c>
      <c t="s" s="8" r="G948">
        <v>5504</v>
      </c>
      <c t="s" s="8" r="H948">
        <v>2548</v>
      </c>
      <c s="8" r="I948"/>
      <c t="s" s="8" r="J948">
        <v>5598</v>
      </c>
      <c s="69" r="K948">
        <v>-9999999</v>
      </c>
      <c t="s" s="8" r="L948">
        <v>5881</v>
      </c>
      <c s="8" r="M948">
        <v>6</v>
      </c>
      <c s="8" r="N948"/>
      <c t="s" s="8" r="O948">
        <v>2347</v>
      </c>
      <c t="s" s="8" r="P948">
        <v>5882</v>
      </c>
      <c s="8" r="Q948"/>
      <c t="s" s="8" r="R948">
        <v>5883</v>
      </c>
      <c s="8" r="S948"/>
      <c t="s" s="8" r="T948">
        <v>5605</v>
      </c>
      <c s="8" r="U948"/>
      <c t="s" s="8" r="V948">
        <v>5606</v>
      </c>
      <c t="s" s="8" r="W948">
        <v>3743</v>
      </c>
      <c s="8" r="X948"/>
      <c s="8" r="Y948"/>
      <c s="8" r="Z948"/>
      <c s="8" r="AA948"/>
      <c s="8" r="AB948"/>
      <c s="8" r="AC948"/>
      <c s="8" r="AD948"/>
      <c s="8" r="AE948"/>
    </row>
    <row r="949">
      <c t="s" s="8" r="A949">
        <v>73</v>
      </c>
      <c t="s" s="8" r="B949">
        <v>73</v>
      </c>
      <c t="s" s="8" r="C949">
        <v>5884</v>
      </c>
      <c t="s" s="50" r="D949">
        <v>5885</v>
      </c>
      <c t="str" s="8" r="E949">
        <v>optical_absorption_function_float32_m_1</v>
      </c>
      <c s="8" r="F949">
        <f>countif(E$8:E$24379,E949) - 1</f>
        <v>0</v>
      </c>
      <c t="s" s="8" r="G949">
        <v>5504</v>
      </c>
      <c t="s" s="8" r="H949">
        <v>2548</v>
      </c>
      <c s="8" r="I949"/>
      <c t="s" s="8" r="J949">
        <v>5598</v>
      </c>
      <c s="69" r="K949">
        <v>-9999999</v>
      </c>
      <c t="s" s="8" r="L949">
        <v>5886</v>
      </c>
      <c s="8" r="M949">
        <v>6</v>
      </c>
      <c s="8" r="N949"/>
      <c t="s" s="8" r="O949">
        <v>2352</v>
      </c>
      <c t="s" s="8" r="P949">
        <v>5887</v>
      </c>
      <c s="8" r="Q949"/>
      <c t="s" s="8" r="R949">
        <v>5888</v>
      </c>
      <c s="8" r="S949"/>
      <c t="s" s="8" r="T949">
        <v>5600</v>
      </c>
      <c s="8" r="U949"/>
      <c t="s" s="8" r="V949">
        <v>5601</v>
      </c>
      <c t="s" s="8" r="W949">
        <v>3743</v>
      </c>
      <c s="8" r="X949"/>
      <c s="8" r="Y949"/>
      <c s="8" r="Z949"/>
      <c s="8" r="AA949"/>
      <c s="8" r="AB949"/>
      <c s="8" r="AC949"/>
      <c s="8" r="AD949"/>
      <c s="8" r="AE949"/>
    </row>
    <row r="950">
      <c t="s" s="8" r="A950">
        <v>95</v>
      </c>
      <c t="s" s="8" r="B950">
        <v>5889</v>
      </c>
      <c t="s" s="8" r="C950">
        <v>5890</v>
      </c>
      <c t="s" s="50" r="D950">
        <v>5891</v>
      </c>
      <c t="str" s="8" r="E950">
        <v>ctdbp_tc_oxygen_function_float32_µmol_L_1</v>
      </c>
      <c s="8" r="F950">
        <f>countif(E$8:E$24379,E950) - 1</f>
        <v>0</v>
      </c>
      <c t="s" s="8" r="G950">
        <v>5504</v>
      </c>
      <c t="s" s="8" r="H950">
        <v>2548</v>
      </c>
      <c s="8" r="I950"/>
      <c t="s" s="8" r="J950">
        <v>5815</v>
      </c>
      <c s="69" r="K950">
        <v>-9999999</v>
      </c>
      <c t="s" s="8" r="L950">
        <v>5816</v>
      </c>
      <c s="8" r="M950">
        <v>4</v>
      </c>
      <c s="8" r="N950"/>
      <c t="s" s="8" r="O950">
        <v>2389</v>
      </c>
      <c t="s" s="8" r="P950">
        <v>5892</v>
      </c>
      <c s="8" r="Q950"/>
      <c t="s" s="8" r="R950">
        <v>5623</v>
      </c>
      <c s="8" r="S950"/>
      <c t="s" s="8" r="T950">
        <v>5870</v>
      </c>
      <c s="8" r="U950"/>
      <c t="s" s="8" r="V950">
        <v>5893</v>
      </c>
      <c s="8" r="W950"/>
      <c s="8" r="X950"/>
      <c s="8" r="Y950"/>
      <c s="8" r="Z950"/>
      <c s="8" r="AA950"/>
      <c s="8" r="AB950"/>
      <c s="8" r="AC950"/>
      <c s="8" r="AD950"/>
      <c s="8" r="AE950"/>
    </row>
    <row r="951">
      <c t="s" s="8" r="A951">
        <v>12</v>
      </c>
      <c t="s" s="8" r="B951">
        <v>1730</v>
      </c>
      <c t="s" s="8" r="C951">
        <v>5894</v>
      </c>
      <c t="s" s="50" r="D951">
        <v>5895</v>
      </c>
      <c t="str" s="8" r="E951">
        <v>vent_fluid_temperaure_function_float32_deg_C</v>
      </c>
      <c s="8" r="F951">
        <f>countif(E$8:E$24379,E951) - 1</f>
        <v>0</v>
      </c>
      <c t="s" s="8" r="G951">
        <v>5504</v>
      </c>
      <c t="s" s="8" r="H951">
        <v>2548</v>
      </c>
      <c s="8" r="I951"/>
      <c t="s" s="8" r="J951">
        <v>2581</v>
      </c>
      <c s="69" r="K951">
        <v>-9999999</v>
      </c>
      <c t="s" s="8" r="L951">
        <v>5896</v>
      </c>
      <c s="8" r="M951">
        <v>1</v>
      </c>
      <c s="8" r="N951"/>
      <c t="s" s="8" r="O951">
        <v>2404</v>
      </c>
      <c t="s" s="8" r="P951">
        <v>5897</v>
      </c>
      <c s="8" r="Q951"/>
      <c t="s" s="8" r="R951">
        <v>5898</v>
      </c>
      <c s="8" r="S951"/>
      <c t="s" s="8" r="T951">
        <v>5899</v>
      </c>
      <c s="8" r="U951"/>
      <c t="s" s="8" r="V951">
        <v>5900</v>
      </c>
      <c t="s" s="8" r="W951">
        <v>3743</v>
      </c>
      <c s="8" r="X951"/>
      <c s="8" r="Y951"/>
      <c s="8" r="Z951"/>
      <c s="8" r="AA951"/>
      <c s="8" r="AB951"/>
      <c s="8" r="AC951"/>
      <c s="8" r="AD951"/>
      <c s="8" r="AE951"/>
    </row>
    <row r="952">
      <c t="s" s="8" r="A952">
        <v>12</v>
      </c>
      <c t="s" s="8" r="B952">
        <v>1730</v>
      </c>
      <c t="s" s="8" r="C952">
        <v>5901</v>
      </c>
      <c t="s" s="50" r="D952">
        <v>5902</v>
      </c>
      <c t="str" s="8" r="E952">
        <v>vent_fluid_chloride_conc_function_float32_mmol_kg_1</v>
      </c>
      <c s="8" r="F952">
        <f>countif(E$8:E$24379,E952) - 1</f>
        <v>0</v>
      </c>
      <c t="s" s="8" r="G952">
        <v>5504</v>
      </c>
      <c t="s" s="8" r="H952">
        <v>2548</v>
      </c>
      <c s="8" r="I952"/>
      <c t="s" s="8" r="J952">
        <v>5903</v>
      </c>
      <c s="69" r="K952">
        <v>-9999999</v>
      </c>
      <c t="s" s="8" r="L952">
        <v>5904</v>
      </c>
      <c s="8" r="M952">
        <v>0</v>
      </c>
      <c s="8" r="N952"/>
      <c t="s" s="8" r="O952">
        <v>2409</v>
      </c>
      <c t="s" s="8" r="P952">
        <v>5905</v>
      </c>
      <c s="8" r="Q952"/>
      <c t="s" s="8" r="R952">
        <v>5906</v>
      </c>
      <c s="8" r="S952"/>
      <c t="s" s="8" r="T952">
        <v>5907</v>
      </c>
      <c s="8" r="U952"/>
      <c t="s" s="8" r="V952">
        <v>5908</v>
      </c>
      <c t="s" s="8" r="W952">
        <v>3743</v>
      </c>
      <c s="8" r="X952"/>
      <c s="8" r="Y952"/>
      <c s="8" r="Z952"/>
      <c s="8" r="AA952"/>
      <c s="8" r="AB952"/>
      <c s="8" r="AC952"/>
      <c s="8" r="AD952"/>
      <c s="8" r="AE952"/>
    </row>
    <row r="953">
      <c t="s" s="8" r="A953">
        <v>12</v>
      </c>
      <c t="s" s="8" r="B953">
        <v>1730</v>
      </c>
      <c t="s" s="8" r="C953">
        <v>5909</v>
      </c>
      <c t="s" s="50" r="D953">
        <v>5910</v>
      </c>
      <c t="str" s="8" r="E953">
        <v>vent_fluid_orp_function_float32_mV</v>
      </c>
      <c s="8" r="F953">
        <f>countif(E$8:E$24379,E953) - 1</f>
        <v>0</v>
      </c>
      <c t="s" s="8" r="G953">
        <v>5504</v>
      </c>
      <c t="s" s="8" r="H953">
        <v>2548</v>
      </c>
      <c s="8" r="I953"/>
      <c t="s" s="8" r="J953">
        <v>5418</v>
      </c>
      <c s="69" r="K953">
        <v>-9999999</v>
      </c>
      <c t="s" s="8" r="L953">
        <v>5911</v>
      </c>
      <c s="8" r="M953">
        <v>0</v>
      </c>
      <c s="8" r="N953"/>
      <c t="s" s="8" r="O953">
        <v>2413</v>
      </c>
      <c t="s" s="8" r="P953">
        <v>5912</v>
      </c>
      <c s="8" r="Q953"/>
      <c t="s" s="8" r="R953">
        <v>5913</v>
      </c>
      <c s="8" r="S953"/>
      <c t="s" s="8" r="T953">
        <v>5914</v>
      </c>
      <c s="8" r="U953"/>
      <c t="s" s="8" r="V953">
        <v>5915</v>
      </c>
      <c t="s" s="8" r="W953">
        <v>3743</v>
      </c>
      <c s="8" r="X953"/>
      <c s="8" r="Y953"/>
      <c s="8" r="Z953"/>
      <c s="8" r="AA953"/>
      <c s="8" r="AB953"/>
      <c s="8" r="AC953"/>
      <c s="8" r="AD953"/>
      <c s="8" r="AE953"/>
    </row>
    <row r="954">
      <c t="s" s="8" r="A954">
        <v>86</v>
      </c>
      <c t="s" s="8" r="B954">
        <v>4355</v>
      </c>
      <c t="s" s="8" r="C954">
        <v>5916</v>
      </c>
      <c t="s" s="50" r="D954">
        <v>5917</v>
      </c>
      <c t="str" s="8" r="E954">
        <v>fractional_second_quantity_float32_s</v>
      </c>
      <c s="8" r="F954">
        <f>countif(E$8:E$24379,E954) - 1</f>
        <v>0</v>
      </c>
      <c t="s" s="8" r="G954">
        <v>2547</v>
      </c>
      <c t="s" s="8" r="H954">
        <v>2548</v>
      </c>
      <c s="8" r="I954"/>
      <c t="s" s="8" r="J954">
        <v>2668</v>
      </c>
      <c s="69" r="K954">
        <v>-9999999</v>
      </c>
      <c s="8" r="L954"/>
      <c s="8" r="M954">
        <v>2</v>
      </c>
      <c s="8" r="N954"/>
      <c s="8" r="O954"/>
      <c s="8" r="P954"/>
      <c s="8" r="Q954"/>
      <c s="8" r="R954"/>
      <c s="8" r="S954"/>
      <c s="8" r="T954"/>
      <c s="8" r="U954"/>
      <c t="s" s="8" r="V954">
        <v>5918</v>
      </c>
      <c s="8" r="W954"/>
      <c s="8" r="X954"/>
      <c s="8" r="Y954"/>
      <c s="8" r="Z954"/>
      <c s="8" r="AA954"/>
      <c s="8" r="AB954"/>
      <c s="8" r="AC954"/>
      <c s="8" r="AD954"/>
      <c s="8" r="AE954"/>
    </row>
    <row r="955">
      <c t="s" s="8" r="A955">
        <v>12</v>
      </c>
      <c t="s" s="8" r="B955">
        <v>4355</v>
      </c>
      <c t="s" s="8" r="C955">
        <v>5919</v>
      </c>
      <c t="s" s="50" r="D955">
        <v>5920</v>
      </c>
      <c t="str" s="8" r="E955">
        <v>velocity_offset_a_array_quantity_str_counts</v>
      </c>
      <c s="8" r="F955">
        <f>countif(E$8:E$24379,E955) - 1</f>
        <v>0</v>
      </c>
      <c t="s" s="8" r="G955">
        <v>2615</v>
      </c>
      <c t="s" s="8" r="H955">
        <v>2849</v>
      </c>
      <c s="8" r="I955"/>
      <c t="s" s="8" r="J955">
        <v>2618</v>
      </c>
      <c t="s" s="69" r="K955">
        <v>2850</v>
      </c>
      <c t="s" s="8" r="L955">
        <v>5921</v>
      </c>
      <c s="8" r="M955">
        <v>0</v>
      </c>
      <c s="8" r="N955"/>
      <c s="8" r="O955"/>
      <c s="8" r="P955"/>
      <c s="8" r="Q955"/>
      <c s="8" r="R955"/>
      <c s="8" r="S955"/>
      <c s="8" r="T955"/>
      <c s="8" r="U955"/>
      <c t="s" s="8" r="V955">
        <v>5922</v>
      </c>
      <c s="8" r="W955"/>
      <c s="8" r="X955"/>
      <c s="8" r="Y955"/>
      <c s="8" r="Z955"/>
      <c s="8" r="AA955"/>
      <c s="8" r="AB955"/>
      <c s="8" r="AC955"/>
      <c s="8" r="AD955"/>
      <c s="8" r="AE955"/>
    </row>
    <row r="956">
      <c t="s" s="8" r="A956">
        <v>12</v>
      </c>
      <c t="s" s="8" r="B956">
        <v>4355</v>
      </c>
      <c t="s" s="8" r="C956">
        <v>5923</v>
      </c>
      <c t="s" s="50" r="D956">
        <v>5924</v>
      </c>
      <c t="str" s="8" r="E956">
        <v>velocity_offset_b_array_quantity_str_counts</v>
      </c>
      <c s="8" r="F956">
        <f>countif(E$8:E$24379,E956) - 1</f>
        <v>0</v>
      </c>
      <c t="s" s="8" r="G956">
        <v>2615</v>
      </c>
      <c t="s" s="8" r="H956">
        <v>2849</v>
      </c>
      <c s="8" r="I956"/>
      <c t="s" s="8" r="J956">
        <v>2618</v>
      </c>
      <c t="s" s="69" r="K956">
        <v>2850</v>
      </c>
      <c t="s" s="8" r="L956">
        <v>5925</v>
      </c>
      <c s="8" r="M956">
        <v>0</v>
      </c>
      <c s="8" r="N956"/>
      <c s="8" r="O956"/>
      <c s="8" r="P956"/>
      <c s="8" r="Q956"/>
      <c s="8" r="R956"/>
      <c s="8" r="S956"/>
      <c s="8" r="T956"/>
      <c s="8" r="U956"/>
      <c t="s" s="8" r="V956">
        <v>5926</v>
      </c>
      <c s="8" r="W956"/>
      <c s="8" r="X956"/>
      <c s="8" r="Y956"/>
      <c s="8" r="Z956"/>
      <c s="8" r="AA956"/>
      <c s="8" r="AB956"/>
      <c s="8" r="AC956"/>
      <c s="8" r="AD956"/>
      <c s="8" r="AE956"/>
    </row>
    <row r="957">
      <c t="s" s="8" r="A957">
        <v>12</v>
      </c>
      <c t="s" s="8" r="B957">
        <v>4355</v>
      </c>
      <c t="s" s="8" r="C957">
        <v>5927</v>
      </c>
      <c t="s" s="50" r="D957">
        <v>5928</v>
      </c>
      <c t="str" s="8" r="E957">
        <v>velocity_offset_c_array_quantity_str_counts</v>
      </c>
      <c s="8" r="F957">
        <f>countif(E$8:E$24379,E957) - 1</f>
        <v>0</v>
      </c>
      <c t="s" s="8" r="G957">
        <v>2615</v>
      </c>
      <c t="s" s="8" r="H957">
        <v>2849</v>
      </c>
      <c s="8" r="I957"/>
      <c t="s" s="8" r="J957">
        <v>2618</v>
      </c>
      <c t="s" s="69" r="K957">
        <v>2850</v>
      </c>
      <c t="s" s="8" r="L957">
        <v>5929</v>
      </c>
      <c s="8" r="M957">
        <v>0</v>
      </c>
      <c s="8" r="N957"/>
      <c s="8" r="O957"/>
      <c s="8" r="P957"/>
      <c s="8" r="Q957"/>
      <c s="8" r="R957"/>
      <c s="8" r="S957"/>
      <c s="8" r="T957"/>
      <c s="8" r="U957"/>
      <c t="s" s="8" r="V957">
        <v>5930</v>
      </c>
      <c s="8" r="W957"/>
      <c s="8" r="X957"/>
      <c s="8" r="Y957"/>
      <c s="8" r="Z957"/>
      <c s="8" r="AA957"/>
      <c s="8" r="AB957"/>
      <c s="8" r="AC957"/>
      <c s="8" r="AD957"/>
      <c s="8" r="AE957"/>
    </row>
    <row r="958">
      <c t="s" s="8" r="A958">
        <v>12</v>
      </c>
      <c t="s" s="8" r="B958">
        <v>4355</v>
      </c>
      <c t="s" s="8" r="C958">
        <v>5931</v>
      </c>
      <c t="s" s="50" r="D958">
        <v>5932</v>
      </c>
      <c t="str" s="8" r="E958">
        <v>velocity_offset_d_array_quantity_str_counts</v>
      </c>
      <c s="8" r="F958">
        <f>countif(E$8:E$24379,E958) - 1</f>
        <v>0</v>
      </c>
      <c t="s" s="8" r="G958">
        <v>2615</v>
      </c>
      <c t="s" s="8" r="H958">
        <v>2849</v>
      </c>
      <c s="8" r="I958"/>
      <c t="s" s="8" r="J958">
        <v>2618</v>
      </c>
      <c t="s" s="69" r="K958">
        <v>2850</v>
      </c>
      <c t="s" s="8" r="L958">
        <v>5933</v>
      </c>
      <c s="8" r="M958">
        <v>0</v>
      </c>
      <c s="8" r="N958"/>
      <c s="8" r="O958"/>
      <c s="8" r="P958"/>
      <c s="8" r="Q958"/>
      <c s="8" r="R958"/>
      <c s="8" r="S958"/>
      <c s="8" r="T958"/>
      <c s="8" r="U958"/>
      <c t="s" s="8" r="V958">
        <v>5934</v>
      </c>
      <c s="8" r="W958"/>
      <c s="8" r="X958"/>
      <c s="8" r="Y958"/>
      <c s="8" r="Z958"/>
      <c s="8" r="AA958"/>
      <c s="8" r="AB958"/>
      <c s="8" r="AC958"/>
      <c s="8" r="AD958"/>
      <c s="8" r="AE958"/>
    </row>
    <row r="959">
      <c t="s" s="8" r="A959">
        <v>12</v>
      </c>
      <c t="s" s="8" r="B959">
        <v>4355</v>
      </c>
      <c t="s" s="8" r="C959">
        <v>5935</v>
      </c>
      <c t="s" s="50" r="D959">
        <v>5936</v>
      </c>
      <c t="str" s="8" r="E959">
        <v>compass_offset_0_quantity_int32_1</v>
      </c>
      <c s="8" r="F959">
        <f>countif(E$8:E$24379,E959) - 1</f>
        <v>0</v>
      </c>
      <c t="s" s="8" r="G959">
        <v>2547</v>
      </c>
      <c t="s" s="8" r="H959">
        <v>2616</v>
      </c>
      <c s="8" r="I959"/>
      <c s="8" r="J959">
        <v>1</v>
      </c>
      <c s="69" r="K959">
        <v>-9999999</v>
      </c>
      <c t="s" s="8" r="L959">
        <v>5937</v>
      </c>
      <c s="8" r="M959">
        <v>0</v>
      </c>
      <c s="8" r="N959"/>
      <c s="8" r="O959"/>
      <c s="8" r="P959"/>
      <c s="8" r="Q959"/>
      <c s="8" r="R959"/>
      <c s="8" r="S959"/>
      <c s="8" r="T959"/>
      <c s="8" r="U959"/>
      <c t="s" s="8" r="V959">
        <v>5938</v>
      </c>
      <c s="8" r="W959"/>
      <c s="8" r="X959"/>
      <c s="8" r="Y959"/>
      <c s="8" r="Z959"/>
      <c s="8" r="AA959"/>
      <c s="8" r="AB959"/>
      <c s="8" r="AC959"/>
      <c s="8" r="AD959"/>
      <c s="8" r="AE959"/>
    </row>
    <row r="960">
      <c t="s" s="8" r="A960">
        <v>12</v>
      </c>
      <c t="s" s="8" r="B960">
        <v>4355</v>
      </c>
      <c t="s" s="8" r="C960">
        <v>5939</v>
      </c>
      <c t="s" s="50" r="D960">
        <v>5940</v>
      </c>
      <c t="str" s="8" r="E960">
        <v>compass_offset_1_quantity_int32_1</v>
      </c>
      <c s="8" r="F960">
        <f>countif(E$8:E$24379,E960) - 1</f>
        <v>0</v>
      </c>
      <c t="s" s="8" r="G960">
        <v>2547</v>
      </c>
      <c t="s" s="8" r="H960">
        <v>2616</v>
      </c>
      <c s="8" r="I960"/>
      <c s="8" r="J960">
        <v>1</v>
      </c>
      <c s="69" r="K960">
        <v>-9999999</v>
      </c>
      <c t="s" s="8" r="L960">
        <v>5941</v>
      </c>
      <c s="8" r="M960">
        <v>0</v>
      </c>
      <c s="8" r="N960"/>
      <c s="8" r="O960"/>
      <c s="8" r="P960"/>
      <c s="8" r="Q960"/>
      <c s="8" r="R960"/>
      <c s="8" r="S960"/>
      <c s="8" r="T960"/>
      <c s="8" r="U960"/>
      <c t="s" s="8" r="V960">
        <v>5942</v>
      </c>
      <c s="8" r="W960"/>
      <c s="8" r="X960"/>
      <c s="8" r="Y960"/>
      <c s="8" r="Z960"/>
      <c s="8" r="AA960"/>
      <c s="8" r="AB960"/>
      <c s="8" r="AC960"/>
      <c s="8" r="AD960"/>
      <c s="8" r="AE960"/>
    </row>
    <row r="961">
      <c t="s" s="8" r="A961">
        <v>12</v>
      </c>
      <c t="s" s="8" r="B961">
        <v>4355</v>
      </c>
      <c t="s" s="8" r="C961">
        <v>5943</v>
      </c>
      <c t="s" s="50" r="D961">
        <v>5944</v>
      </c>
      <c t="str" s="8" r="E961">
        <v>compass_offset_2_quantity_int32_1</v>
      </c>
      <c s="8" r="F961">
        <f>countif(E$8:E$24379,E961) - 1</f>
        <v>0</v>
      </c>
      <c t="s" s="8" r="G961">
        <v>2547</v>
      </c>
      <c t="s" s="8" r="H961">
        <v>2616</v>
      </c>
      <c s="8" r="I961"/>
      <c s="8" r="J961">
        <v>1</v>
      </c>
      <c s="69" r="K961">
        <v>-9999999</v>
      </c>
      <c t="s" s="8" r="L961">
        <v>5945</v>
      </c>
      <c s="8" r="M961">
        <v>0</v>
      </c>
      <c s="8" r="N961"/>
      <c s="8" r="O961"/>
      <c s="8" r="P961"/>
      <c s="8" r="Q961"/>
      <c s="8" r="R961"/>
      <c s="8" r="S961"/>
      <c s="8" r="T961"/>
      <c s="8" r="U961"/>
      <c t="s" s="8" r="V961">
        <v>5946</v>
      </c>
      <c s="8" r="W961"/>
      <c s="8" r="X961"/>
      <c s="8" r="Y961"/>
      <c s="8" r="Z961"/>
      <c s="8" r="AA961"/>
      <c s="8" r="AB961"/>
      <c s="8" r="AC961"/>
      <c s="8" r="AD961"/>
      <c s="8" r="AE961"/>
    </row>
    <row r="962">
      <c t="s" s="8" r="A962">
        <v>12</v>
      </c>
      <c t="s" s="8" r="B962">
        <v>4355</v>
      </c>
      <c t="s" s="8" r="C962">
        <v>5947</v>
      </c>
      <c t="s" s="50" r="D962">
        <v>5948</v>
      </c>
      <c t="str" s="8" r="E962">
        <v>compass_scale_factor_0_quantity_float32_1</v>
      </c>
      <c s="8" r="F962">
        <f>countif(E$8:E$24379,E962) - 1</f>
        <v>0</v>
      </c>
      <c t="s" s="8" r="G962">
        <v>2547</v>
      </c>
      <c t="s" s="8" r="H962">
        <v>2548</v>
      </c>
      <c s="8" r="I962"/>
      <c s="8" r="J962">
        <v>1</v>
      </c>
      <c s="69" r="K962">
        <v>-9999999</v>
      </c>
      <c t="s" s="8" r="L962">
        <v>5949</v>
      </c>
      <c s="8" r="M962">
        <v>3</v>
      </c>
      <c s="8" r="N962"/>
      <c s="8" r="O962"/>
      <c s="8" r="P962"/>
      <c s="8" r="Q962"/>
      <c s="8" r="R962"/>
      <c s="8" r="S962"/>
      <c s="8" r="T962"/>
      <c s="8" r="U962"/>
      <c t="s" s="8" r="V962">
        <v>5950</v>
      </c>
      <c s="8" r="W962"/>
      <c s="8" r="X962"/>
      <c s="8" r="Y962"/>
      <c s="8" r="Z962"/>
      <c s="8" r="AA962"/>
      <c s="8" r="AB962"/>
      <c s="8" r="AC962"/>
      <c s="8" r="AD962"/>
      <c s="8" r="AE962"/>
    </row>
    <row r="963">
      <c t="s" s="8" r="A963">
        <v>12</v>
      </c>
      <c t="s" s="8" r="B963">
        <v>4355</v>
      </c>
      <c t="s" s="8" r="C963">
        <v>5951</v>
      </c>
      <c t="s" s="50" r="D963">
        <v>5952</v>
      </c>
      <c t="str" s="8" r="E963">
        <v>compass_scale_factor_1_quantity_float32_1</v>
      </c>
      <c s="8" r="F963">
        <f>countif(E$8:E$24379,E963) - 1</f>
        <v>0</v>
      </c>
      <c t="s" s="8" r="G963">
        <v>2547</v>
      </c>
      <c t="s" s="8" r="H963">
        <v>2548</v>
      </c>
      <c s="8" r="I963"/>
      <c s="8" r="J963">
        <v>1</v>
      </c>
      <c s="69" r="K963">
        <v>-9999999</v>
      </c>
      <c t="s" s="8" r="L963">
        <v>5953</v>
      </c>
      <c s="8" r="M963">
        <v>3</v>
      </c>
      <c s="8" r="N963"/>
      <c s="8" r="O963"/>
      <c s="8" r="P963"/>
      <c s="8" r="Q963"/>
      <c s="8" r="R963"/>
      <c s="8" r="S963"/>
      <c s="8" r="T963"/>
      <c s="8" r="U963"/>
      <c t="s" s="8" r="V963">
        <v>5954</v>
      </c>
      <c s="8" r="W963"/>
      <c s="8" r="X963"/>
      <c s="8" r="Y963"/>
      <c s="8" r="Z963"/>
      <c s="8" r="AA963"/>
      <c s="8" r="AB963"/>
      <c s="8" r="AC963"/>
      <c s="8" r="AD963"/>
      <c s="8" r="AE963"/>
    </row>
    <row r="964">
      <c t="s" s="8" r="A964">
        <v>12</v>
      </c>
      <c t="s" s="8" r="B964">
        <v>4355</v>
      </c>
      <c t="s" s="8" r="C964">
        <v>5955</v>
      </c>
      <c t="s" s="50" r="D964">
        <v>5956</v>
      </c>
      <c t="str" s="8" r="E964">
        <v>compass_scale_factor_2_quantity_float32_1</v>
      </c>
      <c s="8" r="F964">
        <f>countif(E$8:E$24379,E964) - 1</f>
        <v>0</v>
      </c>
      <c t="s" s="8" r="G964">
        <v>2547</v>
      </c>
      <c t="s" s="8" r="H964">
        <v>2548</v>
      </c>
      <c s="8" r="I964"/>
      <c s="8" r="J964">
        <v>1</v>
      </c>
      <c s="69" r="K964">
        <v>-9999999</v>
      </c>
      <c t="s" s="8" r="L964">
        <v>5957</v>
      </c>
      <c s="8" r="M964">
        <v>3</v>
      </c>
      <c s="8" r="N964"/>
      <c s="8" r="O964"/>
      <c s="8" r="P964"/>
      <c s="8" r="Q964"/>
      <c s="8" r="R964"/>
      <c s="8" r="S964"/>
      <c s="8" r="T964"/>
      <c s="8" r="U964"/>
      <c t="s" s="8" r="V964">
        <v>5958</v>
      </c>
      <c s="8" r="W964"/>
      <c s="8" r="X964"/>
      <c s="8" r="Y964"/>
      <c s="8" r="Z964"/>
      <c s="8" r="AA964"/>
      <c s="8" r="AB964"/>
      <c s="8" r="AC964"/>
      <c s="8" r="AD964"/>
      <c s="8" r="AE964"/>
    </row>
    <row r="965">
      <c t="s" s="8" r="A965">
        <v>12</v>
      </c>
      <c t="s" s="8" r="B965">
        <v>4355</v>
      </c>
      <c t="s" s="8" r="C965">
        <v>5959</v>
      </c>
      <c t="s" s="50" r="D965">
        <v>5960</v>
      </c>
      <c t="str" s="8" r="E965">
        <v>tilt_offset_pitch_quantity_int16_degrees</v>
      </c>
      <c s="8" r="F965">
        <f>countif(E$8:E$24379,E965) - 1</f>
        <v>0</v>
      </c>
      <c t="s" s="8" r="G965">
        <v>2547</v>
      </c>
      <c t="s" s="8" r="H965">
        <v>2939</v>
      </c>
      <c s="8" r="I965"/>
      <c t="s" s="8" r="J965">
        <v>2879</v>
      </c>
      <c s="69" r="K965">
        <v>-9999</v>
      </c>
      <c t="s" s="8" r="L965">
        <v>5961</v>
      </c>
      <c s="8" r="M965">
        <v>0</v>
      </c>
      <c s="8" r="N965"/>
      <c s="8" r="O965"/>
      <c s="8" r="P965"/>
      <c s="8" r="Q965"/>
      <c s="8" r="R965"/>
      <c s="8" r="S965"/>
      <c s="8" r="T965"/>
      <c s="8" r="U965"/>
      <c t="s" s="8" r="V965">
        <v>5962</v>
      </c>
      <c s="8" r="W965"/>
      <c s="8" r="X965"/>
      <c s="8" r="Y965"/>
      <c s="8" r="Z965"/>
      <c s="8" r="AA965"/>
      <c s="8" r="AB965"/>
      <c s="8" r="AC965"/>
      <c s="8" r="AD965"/>
      <c s="8" r="AE965"/>
    </row>
    <row r="966">
      <c t="s" s="8" r="A966">
        <v>12</v>
      </c>
      <c t="s" s="8" r="B966">
        <v>4355</v>
      </c>
      <c t="s" s="8" r="C966">
        <v>5963</v>
      </c>
      <c t="s" s="50" r="D966">
        <v>5964</v>
      </c>
      <c t="str" s="8" r="E966">
        <v>tilt_offset_roll_quantity_int16_degrees</v>
      </c>
      <c s="8" r="F966">
        <f>countif(E$8:E$24379,E966) - 1</f>
        <v>0</v>
      </c>
      <c t="s" s="8" r="G966">
        <v>2547</v>
      </c>
      <c t="s" s="8" r="H966">
        <v>2939</v>
      </c>
      <c s="8" r="I966"/>
      <c t="s" s="8" r="J966">
        <v>2879</v>
      </c>
      <c s="69" r="K966">
        <v>-9999</v>
      </c>
      <c t="s" s="8" r="L966">
        <v>5965</v>
      </c>
      <c s="8" r="M966">
        <v>0</v>
      </c>
      <c s="8" r="N966"/>
      <c s="8" r="O966"/>
      <c s="8" r="P966"/>
      <c s="8" r="Q966"/>
      <c s="8" r="R966"/>
      <c s="8" r="S966"/>
      <c s="8" r="T966"/>
      <c s="8" r="U966"/>
      <c t="s" s="8" r="V966">
        <v>5966</v>
      </c>
      <c s="8" r="W966"/>
      <c s="8" r="X966"/>
      <c s="8" r="Y966"/>
      <c s="8" r="Z966"/>
      <c s="8" r="AA966"/>
      <c s="8" r="AB966"/>
      <c s="8" r="AC966"/>
      <c s="8" r="AD966"/>
      <c s="8" r="AE966"/>
    </row>
    <row r="967">
      <c t="s" s="8" r="A967">
        <v>12</v>
      </c>
      <c t="s" s="8" r="B967">
        <v>4355</v>
      </c>
      <c t="s" s="8" r="C967">
        <v>5967</v>
      </c>
      <c t="s" s="50" r="D967">
        <v>5968</v>
      </c>
      <c t="str" s="8" r="E967">
        <v>burst_interval_days_quantity_int16_d</v>
      </c>
      <c s="8" r="F967">
        <f>countif(E$8:E$24379,E967) - 1</f>
        <v>0</v>
      </c>
      <c t="s" s="8" r="G967">
        <v>2547</v>
      </c>
      <c t="s" s="8" r="H967">
        <v>2939</v>
      </c>
      <c s="8" r="I967"/>
      <c t="s" s="8" r="J967">
        <v>5969</v>
      </c>
      <c s="69" r="K967">
        <v>-9999</v>
      </c>
      <c t="s" s="8" r="L967">
        <v>5970</v>
      </c>
      <c s="8" r="M967">
        <v>0</v>
      </c>
      <c s="8" r="N967"/>
      <c s="8" r="O967"/>
      <c s="8" r="P967"/>
      <c s="8" r="Q967"/>
      <c s="8" r="R967"/>
      <c s="8" r="S967"/>
      <c s="8" r="T967"/>
      <c s="8" r="U967"/>
      <c t="s" s="8" r="V967">
        <v>5971</v>
      </c>
      <c s="8" r="W967"/>
      <c s="8" r="X967"/>
      <c s="8" r="Y967"/>
      <c s="8" r="Z967"/>
      <c s="8" r="AA967"/>
      <c s="8" r="AB967"/>
      <c s="8" r="AC967"/>
      <c s="8" r="AD967"/>
      <c s="8" r="AE967"/>
    </row>
    <row r="968">
      <c t="s" s="8" r="A968">
        <v>12</v>
      </c>
      <c t="s" s="8" r="B968">
        <v>4355</v>
      </c>
      <c t="s" s="8" r="C968">
        <v>5972</v>
      </c>
      <c t="s" s="50" r="D968">
        <v>5973</v>
      </c>
      <c t="str" s="8" r="E968">
        <v>burst_interval_hours_quantity_int16_h</v>
      </c>
      <c s="8" r="F968">
        <f>countif(E$8:E$24379,E968) - 1</f>
        <v>0</v>
      </c>
      <c t="s" s="8" r="G968">
        <v>2547</v>
      </c>
      <c t="s" s="8" r="H968">
        <v>2939</v>
      </c>
      <c s="8" r="I968"/>
      <c t="s" s="8" r="J968">
        <v>3649</v>
      </c>
      <c s="69" r="K968">
        <v>-9999</v>
      </c>
      <c t="s" s="8" r="L968">
        <v>5974</v>
      </c>
      <c s="8" r="M968">
        <v>0</v>
      </c>
      <c s="8" r="N968"/>
      <c s="8" r="O968"/>
      <c s="8" r="P968"/>
      <c s="8" r="Q968"/>
      <c s="8" r="R968"/>
      <c s="8" r="S968"/>
      <c s="8" r="T968"/>
      <c s="8" r="U968"/>
      <c t="s" s="8" r="V968">
        <v>5975</v>
      </c>
      <c s="8" r="W968"/>
      <c s="8" r="X968"/>
      <c s="8" r="Y968"/>
      <c s="8" r="Z968"/>
      <c s="8" r="AA968"/>
      <c s="8" r="AB968"/>
      <c s="8" r="AC968"/>
      <c s="8" r="AD968"/>
      <c s="8" r="AE968"/>
    </row>
    <row r="969">
      <c t="s" s="8" r="A969">
        <v>12</v>
      </c>
      <c t="s" s="8" r="B969">
        <v>4355</v>
      </c>
      <c t="s" s="8" r="C969">
        <v>5976</v>
      </c>
      <c t="s" s="50" r="D969">
        <v>5977</v>
      </c>
      <c t="str" s="8" r="E969">
        <v>burst_interval_minutes_quantity_int16_min</v>
      </c>
      <c s="8" r="F969">
        <f>countif(E$8:E$24379,E969) - 1</f>
        <v>0</v>
      </c>
      <c t="s" s="8" r="G969">
        <v>2547</v>
      </c>
      <c t="s" s="8" r="H969">
        <v>2939</v>
      </c>
      <c s="8" r="I969"/>
      <c t="s" s="8" r="J969">
        <v>3031</v>
      </c>
      <c s="69" r="K969">
        <v>-9999</v>
      </c>
      <c t="s" s="8" r="L969">
        <v>5978</v>
      </c>
      <c s="8" r="M969">
        <v>0</v>
      </c>
      <c s="8" r="N969"/>
      <c s="8" r="O969"/>
      <c s="8" r="P969"/>
      <c s="8" r="Q969"/>
      <c s="8" r="R969"/>
      <c s="8" r="S969"/>
      <c s="8" r="T969"/>
      <c s="8" r="U969"/>
      <c t="s" s="8" r="V969">
        <v>5979</v>
      </c>
      <c s="8" r="W969"/>
      <c s="8" r="X969"/>
      <c s="8" r="Y969"/>
      <c s="8" r="Z969"/>
      <c s="8" r="AA969"/>
      <c s="8" r="AB969"/>
      <c s="8" r="AC969"/>
      <c s="8" r="AD969"/>
      <c s="8" r="AE969"/>
    </row>
    <row r="970">
      <c t="s" s="8" r="A970">
        <v>12</v>
      </c>
      <c t="s" s="8" r="B970">
        <v>4355</v>
      </c>
      <c t="s" s="8" r="C970">
        <v>5980</v>
      </c>
      <c t="s" s="50" r="D970">
        <v>5981</v>
      </c>
      <c t="str" s="8" r="E970">
        <v>burst_interval_seconds_quantity_int16_s</v>
      </c>
      <c s="8" r="F970">
        <f>countif(E$8:E$24379,E970) - 1</f>
        <v>0</v>
      </c>
      <c t="s" s="8" r="G970">
        <v>2547</v>
      </c>
      <c t="s" s="8" r="H970">
        <v>2939</v>
      </c>
      <c s="8" r="I970"/>
      <c t="s" s="8" r="J970">
        <v>2668</v>
      </c>
      <c s="69" r="K970">
        <v>-9999</v>
      </c>
      <c t="s" s="8" r="L970">
        <v>5982</v>
      </c>
      <c s="8" r="M970">
        <v>0</v>
      </c>
      <c s="8" r="N970"/>
      <c s="8" r="O970"/>
      <c s="8" r="P970"/>
      <c s="8" r="Q970"/>
      <c s="8" r="R970"/>
      <c s="8" r="S970"/>
      <c s="8" r="T970"/>
      <c s="8" r="U970"/>
      <c t="s" s="8" r="V970">
        <v>5983</v>
      </c>
      <c s="8" r="W970"/>
      <c s="8" r="X970"/>
      <c s="8" r="Y970"/>
      <c s="8" r="Z970"/>
      <c s="8" r="AA970"/>
      <c s="8" r="AB970"/>
      <c s="8" r="AC970"/>
      <c s="8" r="AD970"/>
      <c s="8" r="AE970"/>
    </row>
    <row r="971">
      <c t="s" s="8" r="A971">
        <v>1014</v>
      </c>
      <c s="8" r="B971"/>
      <c t="s" s="8" r="C971">
        <v>5984</v>
      </c>
      <c t="s" s="50" r="D971">
        <v>5985</v>
      </c>
      <c t="str" s="8" r="E971">
        <v>conductivity_ctd_l1_function_float32_S_m_1</v>
      </c>
      <c s="8" r="F971">
        <f>countif(E$8:E$24379,E971) - 1</f>
        <v>0</v>
      </c>
      <c t="s" s="8" r="G971">
        <v>5504</v>
      </c>
      <c t="s" s="8" r="H971">
        <v>2548</v>
      </c>
      <c s="8" r="I971"/>
      <c t="s" s="8" r="J971">
        <v>2549</v>
      </c>
      <c s="69" r="K971">
        <v>-9999999</v>
      </c>
      <c t="s" s="8" r="L971">
        <v>772</v>
      </c>
      <c s="8" r="M971"/>
      <c s="8" r="N971"/>
      <c t="s" s="8" r="O971">
        <v>2170</v>
      </c>
      <c t="s" s="8" r="P971">
        <v>5986</v>
      </c>
      <c s="8" r="Q971"/>
      <c s="8" r="R971"/>
      <c s="8" r="S971"/>
      <c s="8" r="T971"/>
      <c s="8" r="U971"/>
      <c s="8" r="V971"/>
      <c s="8" r="W971"/>
      <c s="8" r="X971"/>
      <c s="8" r="Y971"/>
      <c s="8" r="Z971"/>
      <c s="8" r="AA971"/>
      <c s="8" r="AB971"/>
      <c s="8" r="AC971"/>
      <c s="8" r="AD971"/>
      <c s="8" r="AE971"/>
    </row>
    <row r="972">
      <c t="s" s="8" r="A972">
        <v>1014</v>
      </c>
      <c s="8" r="B972"/>
      <c t="s" s="8" r="C972">
        <v>5987</v>
      </c>
      <c t="s" s="50" r="D972">
        <v>5988</v>
      </c>
      <c t="str" s="8" r="E972">
        <v>temperature_ctd_l1_function_float32_deg_C</v>
      </c>
      <c s="8" r="F972">
        <f>countif(E$8:E$24379,E972) - 1</f>
        <v>0</v>
      </c>
      <c t="s" s="8" r="G972">
        <v>5504</v>
      </c>
      <c t="s" s="8" r="H972">
        <v>2548</v>
      </c>
      <c s="8" r="I972"/>
      <c t="s" s="8" r="J972">
        <v>2581</v>
      </c>
      <c s="69" r="K972">
        <v>-9999999</v>
      </c>
      <c t="s" s="8" r="L972">
        <v>775</v>
      </c>
      <c s="8" r="M972"/>
      <c s="8" r="N972"/>
      <c t="s" s="8" r="O972">
        <v>2179</v>
      </c>
      <c t="s" s="8" r="P972">
        <v>5989</v>
      </c>
      <c s="8" r="Q972"/>
      <c s="8" r="R972"/>
      <c s="8" r="S972"/>
      <c s="8" r="T972"/>
      <c s="8" r="U972"/>
      <c s="8" r="V972"/>
      <c s="8" r="W972"/>
      <c s="8" r="X972"/>
      <c s="8" r="Y972"/>
      <c s="8" r="Z972"/>
      <c s="8" r="AA972"/>
      <c s="8" r="AB972"/>
      <c s="8" r="AC972"/>
      <c s="8" r="AD972"/>
      <c s="8" r="AE972"/>
    </row>
    <row r="973">
      <c t="s" s="8" r="A973">
        <v>1014</v>
      </c>
      <c s="8" r="B973"/>
      <c t="s" s="8" r="C973">
        <v>5990</v>
      </c>
      <c t="s" s="50" r="D973">
        <v>5991</v>
      </c>
      <c t="str" s="8" r="E973">
        <v>pressure_ctd_l1_function_float32_dbar</v>
      </c>
      <c s="8" r="F973">
        <f>countif(E$8:E$24379,E973) - 1</f>
        <v>0</v>
      </c>
      <c t="s" s="8" r="G973">
        <v>5504</v>
      </c>
      <c t="s" s="8" r="H973">
        <v>2548</v>
      </c>
      <c s="8" r="I973"/>
      <c t="s" s="8" r="J973">
        <v>2556</v>
      </c>
      <c s="69" r="K973">
        <v>-9999999</v>
      </c>
      <c t="s" s="8" r="L973">
        <v>778</v>
      </c>
      <c s="8" r="M973"/>
      <c s="8" r="N973"/>
      <c t="s" s="8" r="O973">
        <v>2175</v>
      </c>
      <c t="s" s="8" r="P973">
        <v>5992</v>
      </c>
      <c s="8" r="Q973"/>
      <c s="8" r="R973"/>
      <c s="8" r="S973"/>
      <c s="8" r="T973"/>
      <c s="8" r="U973"/>
      <c s="8" r="V973"/>
      <c s="8" r="W973"/>
      <c s="8" r="X973"/>
      <c s="8" r="Y973"/>
      <c s="8" r="Z973"/>
      <c s="8" r="AA973"/>
      <c s="8" r="AB973"/>
      <c s="8" r="AC973"/>
      <c s="8" r="AD973"/>
      <c s="8" r="AE973"/>
    </row>
    <row r="974">
      <c t="s" s="8" r="A974">
        <v>86</v>
      </c>
      <c s="8" r="B974"/>
      <c t="s" s="8" r="C974">
        <v>5993</v>
      </c>
      <c t="s" s="50" r="D974">
        <v>5994</v>
      </c>
      <c t="str" s="8" r="E974">
        <v>salinity_ctd_l2_function_float32_g_kg_1</v>
      </c>
      <c s="8" r="F974">
        <f>countif(E$8:E$24379,E974) - 1</f>
        <v>1</v>
      </c>
      <c t="s" s="8" r="G974">
        <v>5504</v>
      </c>
      <c t="s" s="69" r="H974">
        <v>2548</v>
      </c>
      <c s="69" r="I974"/>
      <c t="s" s="69" r="J974">
        <v>2567</v>
      </c>
      <c s="69" r="K974">
        <v>-9999999</v>
      </c>
      <c t="s" s="8" r="L974">
        <v>781</v>
      </c>
      <c s="8" r="M974"/>
      <c s="8" r="N974"/>
      <c t="s" s="8" r="O974">
        <v>2188</v>
      </c>
      <c t="s" s="8" r="P974">
        <v>5995</v>
      </c>
      <c s="8" r="Q974"/>
      <c s="8" r="R974"/>
      <c s="8" r="S974"/>
      <c s="8" r="T974"/>
      <c s="8" r="U974"/>
      <c s="8" r="V974"/>
      <c s="8" r="W974"/>
      <c s="8" r="X974"/>
      <c s="8" r="Y974"/>
      <c s="8" r="Z974"/>
      <c s="8" r="AA974"/>
      <c s="8" r="AB974"/>
      <c s="8" r="AC974"/>
      <c s="8" r="AD974"/>
      <c s="8" r="AE974"/>
    </row>
    <row r="975">
      <c t="s" s="8" r="A975">
        <v>86</v>
      </c>
      <c s="8" r="B975"/>
      <c t="s" s="8" r="C975">
        <v>5996</v>
      </c>
      <c t="s" s="50" r="D975">
        <v>5997</v>
      </c>
      <c t="str" s="8" r="E975">
        <v>density_ctd_l2_function_float32_kg_m_3</v>
      </c>
      <c s="8" r="F975">
        <f>countif(E$8:E$24379,E975) - 1</f>
        <v>1</v>
      </c>
      <c t="s" s="8" r="G975">
        <v>5504</v>
      </c>
      <c t="s" s="8" r="H975">
        <v>2548</v>
      </c>
      <c s="8" r="I975"/>
      <c t="s" s="8" r="J975">
        <v>2574</v>
      </c>
      <c s="69" r="K975">
        <v>-9999999</v>
      </c>
      <c t="s" s="8" r="L975">
        <v>784</v>
      </c>
      <c s="8" r="M975"/>
      <c s="8" r="N975"/>
      <c t="s" s="8" r="O975">
        <v>2183</v>
      </c>
      <c t="s" s="8" r="P975">
        <v>5998</v>
      </c>
      <c s="8" r="Q975"/>
      <c s="8" r="R975"/>
      <c s="8" r="S975"/>
      <c s="8" r="T975"/>
      <c s="8" r="U975"/>
      <c s="8" r="V975"/>
      <c s="8" r="W975"/>
      <c s="8" r="X975"/>
      <c s="8" r="Y975"/>
      <c s="8" r="Z975"/>
      <c s="8" r="AA975"/>
      <c s="8" r="AB975"/>
      <c s="8" r="AC975"/>
      <c s="8" r="AD975"/>
      <c s="8" r="AE975"/>
    </row>
    <row r="976">
      <c t="s" s="8" r="A976">
        <v>95</v>
      </c>
      <c t="s" s="8" r="B976">
        <v>5431</v>
      </c>
      <c t="s" s="8" r="C976">
        <v>5999</v>
      </c>
      <c t="s" s="50" r="D976">
        <v>6000</v>
      </c>
      <c t="str" s="8" r="E976">
        <v>ctdbp_abs_oxygen_function_float32_umol_kg_1</v>
      </c>
      <c s="8" r="F976">
        <f>countif(E$8:E$24379,E976) - 1</f>
        <v>0</v>
      </c>
      <c t="s" s="8" r="G976">
        <v>5504</v>
      </c>
      <c t="s" s="8" r="H976">
        <v>2548</v>
      </c>
      <c s="8" r="I976"/>
      <c t="s" s="8" r="J976">
        <v>6001</v>
      </c>
      <c s="69" r="K976">
        <v>-9999999</v>
      </c>
      <c t="s" s="8" r="L976">
        <v>5622</v>
      </c>
      <c s="8" r="M976">
        <v>4</v>
      </c>
      <c s="8" r="N976"/>
      <c t="s" s="8" r="O976">
        <v>2395</v>
      </c>
      <c t="s" s="8" r="P976">
        <v>6002</v>
      </c>
      <c s="8" r="Q976"/>
      <c t="s" s="8" r="R976">
        <v>5623</v>
      </c>
      <c t="s" s="8" r="S976">
        <v>5624</v>
      </c>
      <c t="s" s="8" r="T976">
        <v>5625</v>
      </c>
      <c s="8" r="U976"/>
      <c t="s" s="8" r="V976">
        <v>6003</v>
      </c>
      <c s="8" r="W976"/>
      <c s="8" r="X976"/>
      <c t="s" s="8" r="Y976">
        <v>5627</v>
      </c>
      <c s="8" r="Z976"/>
      <c s="8" r="AA976"/>
      <c s="8" r="AB976"/>
      <c s="8" r="AC976"/>
      <c s="8" r="AD976"/>
      <c s="8" r="AE976"/>
    </row>
    <row r="977">
      <c t="s" s="8" r="A977">
        <v>1014</v>
      </c>
      <c s="8" r="B977"/>
      <c t="s" s="8" r="C977">
        <v>5993</v>
      </c>
      <c t="s" s="50" r="D977">
        <v>5994</v>
      </c>
      <c t="str" s="8" r="E977">
        <v>salinity_ctd_l2_function_float32_g_kg_1</v>
      </c>
      <c s="8" r="F977">
        <f>countif(E$8:E$24379,E977) - 1</f>
        <v>1</v>
      </c>
      <c t="s" s="8" r="G977">
        <v>5504</v>
      </c>
      <c t="s" s="69" r="H977">
        <v>2548</v>
      </c>
      <c s="69" r="I977"/>
      <c t="s" s="69" r="J977">
        <v>2567</v>
      </c>
      <c s="69" r="K977">
        <v>-9999999</v>
      </c>
      <c t="s" s="8" r="L977">
        <v>781</v>
      </c>
      <c s="8" r="M977"/>
      <c s="8" r="N977"/>
      <c t="s" s="8" r="O977">
        <v>2239</v>
      </c>
      <c t="s" s="8" r="P977">
        <v>6004</v>
      </c>
      <c s="8" r="Q977"/>
      <c s="8" r="R977"/>
      <c s="8" r="S977"/>
      <c s="8" r="T977"/>
      <c s="8" r="U977"/>
      <c s="8" r="V977"/>
      <c s="8" r="W977"/>
      <c s="8" r="X977"/>
      <c s="8" r="Y977"/>
      <c s="8" r="Z977"/>
      <c s="8" r="AA977"/>
      <c s="8" r="AB977"/>
      <c s="8" r="AC977"/>
      <c s="8" r="AD977"/>
      <c s="8" r="AE977"/>
    </row>
    <row r="978">
      <c t="s" s="8" r="A978">
        <v>1014</v>
      </c>
      <c s="8" r="B978"/>
      <c t="s" s="8" r="C978">
        <v>5996</v>
      </c>
      <c t="s" s="50" r="D978">
        <v>5997</v>
      </c>
      <c t="str" s="8" r="E978">
        <v>density_ctd_l2_function_float32_kg_m_3</v>
      </c>
      <c s="8" r="F978">
        <f>countif(E$8:E$24379,E978) - 1</f>
        <v>1</v>
      </c>
      <c t="s" s="8" r="G978">
        <v>5504</v>
      </c>
      <c t="s" s="8" r="H978">
        <v>2548</v>
      </c>
      <c s="8" r="I978"/>
      <c t="s" s="8" r="J978">
        <v>2574</v>
      </c>
      <c s="69" r="K978">
        <v>-9999999</v>
      </c>
      <c t="s" s="8" r="L978">
        <v>784</v>
      </c>
      <c s="8" r="M978"/>
      <c s="8" r="N978"/>
      <c t="s" s="8" r="O978">
        <v>2245</v>
      </c>
      <c t="s" s="8" r="P978">
        <v>6005</v>
      </c>
      <c s="8" r="Q978"/>
      <c s="8" r="R978"/>
      <c s="8" r="S978"/>
      <c s="8" r="T978"/>
      <c s="8" r="U978"/>
      <c s="8" r="V978"/>
      <c s="8" r="W978"/>
      <c s="8" r="X978"/>
      <c s="8" r="Y978"/>
      <c s="8" r="Z978"/>
      <c s="8" r="AA978"/>
      <c s="8" r="AB978"/>
      <c s="8" r="AC978"/>
      <c s="8" r="AD978"/>
      <c s="8" r="AE978"/>
    </row>
    <row r="979">
      <c t="s" s="8" r="A979">
        <v>99</v>
      </c>
      <c t="s" s="8" r="B979">
        <v>2424</v>
      </c>
      <c t="s" s="8" r="C979">
        <v>6006</v>
      </c>
      <c t="s" s="50" r="D979">
        <v>6007</v>
      </c>
      <c t="str" s="8" r="E979">
        <v>begin_measurement_constant_str_S5_1</v>
      </c>
      <c s="8" r="F979">
        <f>countif(E$8:E$24379,E979) - 1</f>
        <v>0</v>
      </c>
      <c t="s" s="8" r="G979">
        <v>5441</v>
      </c>
      <c t="s" s="8" r="H979">
        <v>6008</v>
      </c>
      <c s="8" r="I979"/>
      <c s="8" r="J979">
        <v>1</v>
      </c>
      <c t="s" s="69" r="K979">
        <v>2850</v>
      </c>
      <c t="s" s="8" r="L979">
        <v>6009</v>
      </c>
      <c s="8" r="M979"/>
      <c s="8" r="N979"/>
      <c s="8" r="O979"/>
      <c s="8" r="P979"/>
      <c s="8" r="Q979"/>
      <c s="8" r="R979"/>
      <c s="8" r="S979"/>
      <c s="8" r="T979"/>
      <c s="8" r="U979"/>
      <c s="8" r="V979"/>
      <c s="8" r="W979"/>
      <c s="8" r="X979"/>
      <c s="8" r="Y979"/>
      <c s="8" r="Z979"/>
      <c s="8" r="AA979"/>
      <c s="8" r="AB979"/>
      <c s="8" r="AC979"/>
      <c s="8" r="AD979"/>
      <c s="8" r="AE979"/>
    </row>
    <row r="980">
      <c t="s" s="8" r="A980">
        <v>99</v>
      </c>
      <c t="s" s="8" r="B980">
        <v>2424</v>
      </c>
      <c t="s" s="69" r="C980">
        <v>6010</v>
      </c>
      <c t="s" s="50" r="D980">
        <v>6011</v>
      </c>
      <c t="str" s="8" r="E980">
        <v>zero_a2d_quantity_int16_counts</v>
      </c>
      <c s="8" r="F980">
        <f>countif(E$8:E$24379,E980) - 1</f>
        <v>0</v>
      </c>
      <c t="s" s="69" r="G980">
        <v>2547</v>
      </c>
      <c t="s" s="69" r="H980">
        <v>2939</v>
      </c>
      <c s="69" r="I980"/>
      <c t="s" s="69" r="J980">
        <v>2618</v>
      </c>
      <c s="69" r="K980">
        <v>-9999</v>
      </c>
      <c t="s" s="8" r="L980">
        <v>6012</v>
      </c>
      <c s="8" r="M980"/>
      <c s="8" r="N980"/>
      <c s="8" r="O980"/>
      <c s="8" r="P980"/>
      <c s="8" r="Q980"/>
      <c s="8" r="R980"/>
      <c s="8" r="S980"/>
      <c s="8" r="T980"/>
      <c s="8" r="U980"/>
      <c s="8" r="V980"/>
      <c s="8" r="W980"/>
      <c s="8" r="X980"/>
      <c s="8" r="Y980"/>
      <c s="8" r="Z980"/>
      <c s="8" r="AA980"/>
      <c s="8" r="AB980"/>
      <c s="8" r="AC980"/>
      <c s="8" r="AD980"/>
      <c s="8" r="AE980"/>
    </row>
    <row r="981">
      <c t="s" s="8" r="A981">
        <v>99</v>
      </c>
      <c t="s" s="8" r="B981">
        <v>2424</v>
      </c>
      <c t="s" s="8" r="C981">
        <v>6013</v>
      </c>
      <c t="s" s="50" r="D981">
        <v>6014</v>
      </c>
      <c t="str" s="8" r="E981">
        <v>current_a2d_quantity_int16_counts</v>
      </c>
      <c s="8" r="F981">
        <f>countif(E$8:E$24379,E981) - 1</f>
        <v>0</v>
      </c>
      <c t="s" s="69" r="G981">
        <v>2547</v>
      </c>
      <c t="s" s="69" r="H981">
        <v>2939</v>
      </c>
      <c s="8" r="I981"/>
      <c t="s" s="8" r="J981">
        <v>2618</v>
      </c>
      <c s="69" r="K981">
        <v>-9999</v>
      </c>
      <c t="s" s="8" r="L981">
        <v>6015</v>
      </c>
      <c s="8" r="M981"/>
      <c s="8" r="N981"/>
      <c s="8" r="O981"/>
      <c s="8" r="P981"/>
      <c s="8" r="Q981"/>
      <c s="8" r="R981"/>
      <c s="8" r="S981"/>
      <c s="8" r="T981"/>
      <c s="8" r="U981"/>
      <c s="8" r="V981"/>
      <c s="8" r="W981"/>
      <c s="8" r="X981"/>
      <c s="8" r="Y981"/>
      <c s="8" r="Z981"/>
      <c s="8" r="AA981"/>
      <c s="8" r="AB981"/>
      <c s="8" r="AC981"/>
      <c s="8" r="AD981"/>
      <c s="8" r="AE981"/>
    </row>
    <row r="982">
      <c t="s" s="8" r="A982">
        <v>99</v>
      </c>
      <c t="s" s="8" r="B982">
        <v>2424</v>
      </c>
      <c t="s" s="8" r="C982">
        <v>6016</v>
      </c>
      <c t="s" s="50" r="D982">
        <v>6017</v>
      </c>
      <c t="str" s="8" r="E982">
        <v>measured_air_co2_quantity_float32_ppm</v>
      </c>
      <c s="8" r="F982">
        <f>countif(E$8:E$24379,E982) - 1</f>
        <v>0</v>
      </c>
      <c t="s" s="69" r="G982">
        <v>2547</v>
      </c>
      <c t="s" s="8" r="H982">
        <v>2548</v>
      </c>
      <c s="8" r="I982"/>
      <c t="s" s="8" r="J982">
        <v>3497</v>
      </c>
      <c s="69" r="K982">
        <v>-9999999</v>
      </c>
      <c t="s" s="8" r="L982">
        <v>6018</v>
      </c>
      <c s="8" r="M982">
        <v>3</v>
      </c>
      <c s="8" r="N982"/>
      <c s="8" r="O982"/>
      <c s="8" r="P982"/>
      <c s="8" r="Q982"/>
      <c s="8" r="R982"/>
      <c s="8" r="S982"/>
      <c t="s" s="8" r="T982">
        <v>6019</v>
      </c>
      <c s="8" r="U982"/>
      <c t="s" s="8" r="V982">
        <v>6020</v>
      </c>
      <c s="8" r="W982"/>
      <c s="8" r="X982"/>
      <c s="8" r="Y982"/>
      <c s="8" r="Z982"/>
      <c s="8" r="AA982"/>
      <c s="8" r="AB982"/>
      <c s="8" r="AC982"/>
      <c s="8" r="AD982"/>
      <c s="8" r="AE982"/>
    </row>
    <row r="983">
      <c t="s" s="8" r="A983">
        <v>99</v>
      </c>
      <c t="s" s="8" r="B983">
        <v>2424</v>
      </c>
      <c t="s" s="8" r="C983">
        <v>6021</v>
      </c>
      <c t="s" s="50" r="D983">
        <v>6022</v>
      </c>
      <c t="str" s="8" r="E983">
        <v>measured_water_co2_quantity_float32_deg_C</v>
      </c>
      <c s="8" r="F983">
        <f>countif(E$8:E$24379,E983) - 1</f>
        <v>0</v>
      </c>
      <c t="s" s="69" r="G983">
        <v>2547</v>
      </c>
      <c t="s" s="8" r="H983">
        <v>2548</v>
      </c>
      <c s="8" r="I983"/>
      <c t="s" s="8" r="J983">
        <v>3497</v>
      </c>
      <c s="69" r="K983">
        <v>-9999999</v>
      </c>
      <c t="s" s="8" r="L983">
        <v>6023</v>
      </c>
      <c s="8" r="M983">
        <v>3</v>
      </c>
      <c s="8" r="N983"/>
      <c s="8" r="O983"/>
      <c s="8" r="P983"/>
      <c s="8" r="Q983"/>
      <c s="8" r="R983"/>
      <c s="8" r="S983"/>
      <c t="s" s="8" r="T983">
        <v>6024</v>
      </c>
      <c s="8" r="U983"/>
      <c t="s" s="8" r="V983">
        <v>6025</v>
      </c>
      <c s="8" r="W983"/>
      <c s="8" r="X983"/>
      <c s="8" r="Y983"/>
      <c s="8" r="Z983"/>
      <c s="8" r="AA983"/>
      <c s="8" r="AB983"/>
      <c s="8" r="AC983"/>
      <c s="8" r="AD983"/>
      <c s="8" r="AE983"/>
    </row>
    <row r="984">
      <c t="s" s="8" r="A984">
        <v>99</v>
      </c>
      <c t="s" s="8" r="B984">
        <v>2424</v>
      </c>
      <c t="s" s="8" r="C984">
        <v>6026</v>
      </c>
      <c t="s" s="50" r="D984">
        <v>6027</v>
      </c>
      <c t="str" s="8" r="E984">
        <v>avg_irga_temperature_quantity_float32_mbar</v>
      </c>
      <c s="8" r="F984">
        <f>countif(E$8:E$24379,E984) - 1</f>
        <v>0</v>
      </c>
      <c t="s" s="69" r="G984">
        <v>2547</v>
      </c>
      <c t="s" s="8" r="H984">
        <v>2548</v>
      </c>
      <c s="8" r="I984"/>
      <c t="s" s="8" r="J984">
        <v>2581</v>
      </c>
      <c s="69" r="K984">
        <v>-9999999</v>
      </c>
      <c t="s" s="8" r="L984">
        <v>6028</v>
      </c>
      <c s="8" r="M984">
        <v>1</v>
      </c>
      <c s="8" r="N984"/>
      <c s="8" r="O984"/>
      <c s="8" r="P984"/>
      <c s="8" r="Q984"/>
      <c s="8" r="R984"/>
      <c s="8" r="S984"/>
      <c s="8" r="T984"/>
      <c s="8" r="U984"/>
      <c s="8" r="V984"/>
      <c s="8" r="W984"/>
      <c s="8" r="X984"/>
      <c s="8" r="Y984"/>
      <c s="8" r="Z984"/>
      <c s="8" r="AA984"/>
      <c s="8" r="AB984"/>
      <c s="8" r="AC984"/>
      <c s="8" r="AD984"/>
      <c s="8" r="AE984"/>
    </row>
    <row r="985">
      <c t="s" s="8" r="A985">
        <v>99</v>
      </c>
      <c t="s" s="8" r="B985">
        <v>2424</v>
      </c>
      <c t="s" s="8" r="C985">
        <v>3670</v>
      </c>
      <c t="s" s="50" r="D985">
        <v>6029</v>
      </c>
      <c t="str" s="8" r="E985">
        <v>humidity_quantity_float32_deg_C</v>
      </c>
      <c s="8" r="F985">
        <f>countif(E$8:E$24379,E985) - 1</f>
        <v>0</v>
      </c>
      <c t="s" s="69" r="G985">
        <v>2547</v>
      </c>
      <c t="s" s="8" r="H985">
        <v>2548</v>
      </c>
      <c s="8" r="I985"/>
      <c t="s" s="8" r="J985">
        <v>6030</v>
      </c>
      <c s="69" r="K985">
        <v>-9999999</v>
      </c>
      <c t="s" s="8" r="L985">
        <v>6031</v>
      </c>
      <c s="8" r="M985">
        <v>4</v>
      </c>
      <c s="8" r="N985"/>
      <c s="8" r="O985"/>
      <c s="8" r="P985"/>
      <c s="8" r="Q985"/>
      <c s="8" r="R985"/>
      <c s="8" r="S985"/>
      <c s="8" r="T985"/>
      <c s="8" r="U985"/>
      <c s="8" r="V985"/>
      <c s="8" r="W985"/>
      <c s="8" r="X985"/>
      <c s="8" r="Y985"/>
      <c s="8" r="Z985"/>
      <c s="8" r="AA985"/>
      <c s="8" r="AB985"/>
      <c s="8" r="AC985"/>
      <c s="8" r="AD985"/>
      <c s="8" r="AE985"/>
    </row>
    <row r="986">
      <c t="s" s="8" r="A986">
        <v>99</v>
      </c>
      <c t="s" s="8" r="B986">
        <v>2424</v>
      </c>
      <c t="s" s="8" r="C986">
        <v>6032</v>
      </c>
      <c t="s" s="50" r="D986">
        <v>6033</v>
      </c>
      <c t="str" s="8" r="E986">
        <v>humidity_temperature_quantity_float32_1</v>
      </c>
      <c s="8" r="F986">
        <f>countif(E$8:E$24379,E986) - 1</f>
        <v>0</v>
      </c>
      <c t="s" s="69" r="G986">
        <v>2547</v>
      </c>
      <c t="s" s="8" r="H986">
        <v>2548</v>
      </c>
      <c s="8" r="I986"/>
      <c t="s" s="8" r="J986">
        <v>2581</v>
      </c>
      <c s="69" r="K986">
        <v>-9999999</v>
      </c>
      <c t="s" s="8" r="L986">
        <v>6034</v>
      </c>
      <c s="8" r="M986">
        <v>4</v>
      </c>
      <c s="8" r="N986"/>
      <c s="8" r="O986"/>
      <c s="8" r="P986"/>
      <c s="8" r="Q986"/>
      <c s="8" r="R986"/>
      <c s="8" r="S986"/>
      <c s="8" r="T986"/>
      <c s="8" r="U986"/>
      <c s="8" r="V986"/>
      <c s="8" r="W986"/>
      <c s="8" r="X986"/>
      <c s="8" r="Y986"/>
      <c s="8" r="Z986"/>
      <c s="8" r="AA986"/>
      <c s="8" r="AB986"/>
      <c s="8" r="AC986"/>
      <c s="8" r="AD986"/>
      <c s="8" r="AE986"/>
    </row>
    <row r="987">
      <c t="s" s="8" r="A987">
        <v>99</v>
      </c>
      <c t="s" s="8" r="B987">
        <v>2424</v>
      </c>
      <c t="s" s="8" r="C987">
        <v>6035</v>
      </c>
      <c t="s" s="50" r="D987">
        <v>6036</v>
      </c>
      <c t="str" s="8" r="E987">
        <v>gas_stream_pressure_quantity_int16_deg_C</v>
      </c>
      <c s="8" r="F987">
        <f>countif(E$8:E$24379,E987) - 1</f>
        <v>0</v>
      </c>
      <c t="s" s="69" r="G987">
        <v>2547</v>
      </c>
      <c t="s" s="69" r="H987">
        <v>2939</v>
      </c>
      <c s="8" r="I987"/>
      <c s="8" r="J987">
        <v>1</v>
      </c>
      <c s="69" r="K987">
        <v>-9999</v>
      </c>
      <c t="s" s="8" r="L987">
        <v>6037</v>
      </c>
      <c s="8" r="M987"/>
      <c s="8" r="N987"/>
      <c s="8" r="O987"/>
      <c s="8" r="P987"/>
      <c s="8" r="Q987"/>
      <c s="8" r="R987"/>
      <c s="8" r="S987"/>
      <c t="s" s="8" r="T987">
        <v>6038</v>
      </c>
      <c s="8" r="U987"/>
      <c t="s" s="8" r="V987">
        <v>6039</v>
      </c>
      <c s="8" r="W987"/>
      <c s="8" r="X987"/>
      <c s="8" r="Y987"/>
      <c s="8" r="Z987"/>
      <c s="8" r="AA987"/>
      <c s="8" r="AB987"/>
      <c s="8" r="AC987"/>
      <c s="8" r="AD987"/>
      <c s="8" r="AE987"/>
    </row>
    <row r="988">
      <c t="s" s="8" r="A988">
        <v>99</v>
      </c>
      <c t="s" s="8" r="B988">
        <v>2424</v>
      </c>
      <c t="s" s="8" r="C988">
        <v>6040</v>
      </c>
      <c t="s" s="50" r="D988">
        <v>6041</v>
      </c>
      <c t="str" s="8" r="E988">
        <v>irga_detector_temperature_quantity_float32_deg_C</v>
      </c>
      <c s="8" r="F988">
        <f>countif(E$8:E$24379,E988) - 1</f>
        <v>0</v>
      </c>
      <c t="s" s="69" r="G988">
        <v>2547</v>
      </c>
      <c t="s" s="8" r="H988">
        <v>2548</v>
      </c>
      <c s="8" r="I988"/>
      <c t="s" s="8" r="J988">
        <v>2581</v>
      </c>
      <c s="69" r="K988">
        <v>-9999999</v>
      </c>
      <c t="s" s="8" r="L988">
        <v>6042</v>
      </c>
      <c s="8" r="M988">
        <v>1</v>
      </c>
      <c s="8" r="N988"/>
      <c s="8" r="O988"/>
      <c s="8" r="P988"/>
      <c s="8" r="Q988"/>
      <c s="8" r="R988"/>
      <c s="8" r="S988"/>
      <c s="8" r="T988"/>
      <c s="8" r="U988"/>
      <c s="8" r="V988"/>
      <c s="8" r="W988"/>
      <c s="8" r="X988"/>
      <c s="8" r="Y988"/>
      <c s="8" r="Z988"/>
      <c s="8" r="AA988"/>
      <c s="8" r="AB988"/>
      <c s="8" r="AC988"/>
      <c s="8" r="AD988"/>
      <c s="8" r="AE988"/>
    </row>
    <row r="989">
      <c t="s" s="8" r="A989">
        <v>99</v>
      </c>
      <c t="s" s="8" r="B989">
        <v>2424</v>
      </c>
      <c t="s" s="8" r="C989">
        <v>6043</v>
      </c>
      <c t="s" s="50" r="D989">
        <v>6044</v>
      </c>
      <c t="str" s="8" r="E989">
        <v>irga_source_temperature_quantity_float32_deg_C</v>
      </c>
      <c s="8" r="F989">
        <f>countif(E$8:E$24379,E989) - 1</f>
        <v>0</v>
      </c>
      <c t="s" s="69" r="G989">
        <v>2547</v>
      </c>
      <c t="s" s="8" r="H989">
        <v>2548</v>
      </c>
      <c s="8" r="I989"/>
      <c t="s" s="8" r="J989">
        <v>2581</v>
      </c>
      <c s="69" r="K989">
        <v>-9999999</v>
      </c>
      <c t="s" s="8" r="L989">
        <v>6045</v>
      </c>
      <c s="8" r="M989">
        <v>1</v>
      </c>
      <c s="8" r="N989"/>
      <c s="8" r="O989"/>
      <c s="8" r="P989"/>
      <c s="8" r="Q989"/>
      <c s="8" r="R989"/>
      <c s="8" r="S989"/>
      <c s="8" r="T989"/>
      <c s="8" r="U989"/>
      <c s="8" r="V989"/>
      <c s="8" r="W989"/>
      <c s="8" r="X989"/>
      <c s="8" r="Y989"/>
      <c s="8" r="Z989"/>
      <c s="8" r="AA989"/>
      <c s="8" r="AB989"/>
      <c s="8" r="AC989"/>
      <c s="8" r="AD989"/>
      <c s="8" r="AE989"/>
    </row>
    <row r="990">
      <c t="s" s="8" r="A990">
        <v>99</v>
      </c>
      <c t="s" s="8" r="B990">
        <v>2424</v>
      </c>
      <c t="s" s="8" r="C990">
        <v>6046</v>
      </c>
      <c t="s" s="50" r="D990">
        <v>6047</v>
      </c>
      <c t="str" s="8" r="E990">
        <v>partial_pressure_co2_atm_function_float32_mol_m_2_s_1</v>
      </c>
      <c s="8" r="F990">
        <f>countif(E$8:E$24379,E990) - 1</f>
        <v>0</v>
      </c>
      <c t="s" s="8" r="G990">
        <v>5504</v>
      </c>
      <c t="s" s="8" r="H990">
        <v>2548</v>
      </c>
      <c s="8" r="I990"/>
      <c t="s" s="8" r="J990">
        <v>6048</v>
      </c>
      <c s="69" r="K990">
        <v>-9999999</v>
      </c>
      <c t="s" s="8" r="L990">
        <v>6049</v>
      </c>
      <c s="8" r="M990">
        <v>3</v>
      </c>
      <c s="8" r="N990"/>
      <c t="s" s="8" r="O990">
        <v>2422</v>
      </c>
      <c t="s" s="8" r="P990">
        <v>6050</v>
      </c>
      <c s="8" r="Q990"/>
      <c t="s" s="8" r="R990">
        <v>6051</v>
      </c>
      <c s="8" r="S990"/>
      <c t="s" s="8" r="T990">
        <v>6052</v>
      </c>
      <c s="8" r="U990"/>
      <c t="s" s="8" r="V990">
        <v>6053</v>
      </c>
      <c s="8" r="W990"/>
      <c s="8" r="X990"/>
      <c s="8" r="Y990"/>
      <c s="8" r="Z990"/>
      <c s="8" r="AA990"/>
      <c s="8" r="AB990"/>
      <c s="8" r="AC990"/>
      <c s="8" r="AD990"/>
      <c s="8" r="AE990"/>
    </row>
    <row r="991">
      <c t="s" s="8" r="A991">
        <v>99</v>
      </c>
      <c t="s" s="8" r="B991">
        <v>2424</v>
      </c>
      <c t="s" s="8" r="C991">
        <v>6054</v>
      </c>
      <c t="s" s="50" r="D991">
        <v>6055</v>
      </c>
      <c t="str" s="8" r="E991">
        <v>partial_pressure_co2_ssw_function_float32_mol_m_2_s_1</v>
      </c>
      <c s="8" r="F991">
        <f>countif(E$8:E$24379,E991) - 1</f>
        <v>0</v>
      </c>
      <c t="s" s="8" r="G991">
        <v>5504</v>
      </c>
      <c t="s" s="8" r="H991">
        <v>2548</v>
      </c>
      <c s="8" r="I991"/>
      <c t="s" s="8" r="J991">
        <v>6048</v>
      </c>
      <c s="69" r="K991">
        <v>-9999999</v>
      </c>
      <c t="s" s="8" r="L991">
        <v>6056</v>
      </c>
      <c s="8" r="M991">
        <v>3</v>
      </c>
      <c s="8" r="N991"/>
      <c t="s" s="8" r="O991">
        <v>2422</v>
      </c>
      <c t="s" s="8" r="P991">
        <v>6057</v>
      </c>
      <c s="8" r="Q991"/>
      <c t="s" s="8" r="R991">
        <v>6058</v>
      </c>
      <c s="8" r="S991"/>
      <c t="s" s="8" r="T991">
        <v>6059</v>
      </c>
      <c s="8" r="U991"/>
      <c t="s" s="8" r="V991">
        <v>6060</v>
      </c>
      <c s="8" r="W991"/>
      <c s="8" r="X991"/>
      <c s="8" r="Y991"/>
      <c s="8" r="Z991"/>
      <c s="8" r="AA991"/>
      <c s="8" r="AB991"/>
      <c s="8" r="AC991"/>
      <c s="8" r="AD991"/>
      <c s="8" r="AE991"/>
    </row>
    <row r="992">
      <c t="s" s="8" r="A992">
        <v>95</v>
      </c>
      <c t="s" s="8" r="B992">
        <v>2384</v>
      </c>
      <c t="s" s="8" r="C992">
        <v>6061</v>
      </c>
      <c t="s" s="50" r="D992">
        <v>6062</v>
      </c>
      <c t="str" s="8" r="E992">
        <v>product_name_array_quantity_str_1</v>
      </c>
      <c s="8" r="F992">
        <f>countif(E$8:E$24379,E992) - 1</f>
        <v>0</v>
      </c>
      <c t="s" s="8" r="G992">
        <v>2615</v>
      </c>
      <c t="s" s="8" r="H992">
        <v>2849</v>
      </c>
      <c s="8" r="I992"/>
      <c s="8" r="J992">
        <v>1</v>
      </c>
      <c t="s" s="69" r="K992">
        <v>2850</v>
      </c>
      <c t="s" s="8" r="L992">
        <v>6063</v>
      </c>
      <c s="8" r="M992">
        <v>0</v>
      </c>
      <c s="8" r="N992"/>
      <c s="8" r="O992"/>
      <c s="8" r="P992"/>
      <c s="8" r="Q992"/>
      <c s="8" r="R992"/>
      <c s="8" r="S992"/>
      <c s="8" r="T992"/>
      <c s="8" r="U992"/>
      <c t="s" s="8" r="V992">
        <v>6064</v>
      </c>
      <c s="8" r="W992"/>
      <c s="8" r="X992"/>
      <c s="8" r="Y992"/>
      <c s="8" r="Z992"/>
      <c s="8" r="AA992"/>
      <c s="8" r="AB992"/>
      <c s="8" r="AC992"/>
      <c s="8" r="AD992"/>
      <c s="8" r="AE992"/>
    </row>
    <row r="993">
      <c t="s" s="8" r="A993">
        <v>95</v>
      </c>
      <c t="s" s="8" r="B993">
        <v>2384</v>
      </c>
      <c t="s" s="8" r="C993">
        <v>6065</v>
      </c>
      <c t="s" s="50" r="D993">
        <v>6066</v>
      </c>
      <c t="str" s="8" r="E993">
        <v>product_number_quantity_uint16_1</v>
      </c>
      <c s="8" r="F993">
        <f>countif(E$8:E$24379,E993) - 1</f>
        <v>0</v>
      </c>
      <c t="s" s="8" r="G993">
        <v>2547</v>
      </c>
      <c t="s" s="8" r="H993">
        <v>2676</v>
      </c>
      <c s="8" r="I993"/>
      <c s="8" r="J993">
        <v>1</v>
      </c>
      <c s="69" r="K993">
        <v>0</v>
      </c>
      <c t="s" s="8" r="L993">
        <v>6067</v>
      </c>
      <c s="8" r="M993">
        <v>0</v>
      </c>
      <c s="8" r="N993"/>
      <c s="8" r="O993"/>
      <c s="8" r="P993"/>
      <c s="8" r="Q993"/>
      <c s="8" r="R993"/>
      <c s="8" r="S993"/>
      <c s="8" r="T993"/>
      <c s="8" r="U993"/>
      <c t="s" s="8" r="V993">
        <v>6068</v>
      </c>
      <c s="8" r="W993"/>
      <c s="8" r="X993"/>
      <c s="8" r="Y993"/>
      <c s="8" r="Z993"/>
      <c s="8" r="AA993"/>
      <c s="8" r="AB993"/>
      <c s="8" r="AC993"/>
      <c s="8" r="AD993"/>
      <c s="8" r="AE993"/>
    </row>
    <row r="994">
      <c t="s" s="8" r="A994">
        <v>95</v>
      </c>
      <c t="s" s="8" r="B994">
        <v>2384</v>
      </c>
      <c t="s" s="8" r="C994">
        <v>1786</v>
      </c>
      <c t="s" s="50" r="D994">
        <v>6069</v>
      </c>
      <c t="str" s="8" r="E994">
        <v>serial_number_quantity_uint16_1</v>
      </c>
      <c s="8" r="F994">
        <f>countif(E$8:E$24379,E994) - 1</f>
        <v>0</v>
      </c>
      <c t="s" s="8" r="G994">
        <v>2547</v>
      </c>
      <c t="s" s="8" r="H994">
        <v>2676</v>
      </c>
      <c s="8" r="I994"/>
      <c s="8" r="J994">
        <v>1</v>
      </c>
      <c s="69" r="K994">
        <v>0</v>
      </c>
      <c t="s" s="8" r="L994">
        <v>4852</v>
      </c>
      <c s="8" r="M994">
        <v>0</v>
      </c>
      <c t="b" s="8" r="N994">
        <v>0</v>
      </c>
      <c s="8" r="O994"/>
      <c s="8" r="P994"/>
      <c s="8" r="Q994"/>
      <c s="8" r="R994"/>
      <c s="8" r="S994"/>
      <c s="8" r="T994"/>
      <c s="8" r="U994"/>
      <c t="s" s="8" r="V994">
        <v>6070</v>
      </c>
      <c s="8" r="W994"/>
      <c s="8" r="X994"/>
      <c s="8" r="Y994"/>
      <c s="8" r="Z994"/>
      <c s="8" r="AA994"/>
      <c s="8" r="AB994"/>
      <c s="8" r="AC994"/>
      <c s="8" r="AD994"/>
      <c s="8" r="AE994"/>
    </row>
    <row r="995">
      <c t="s" s="8" r="A995">
        <v>95</v>
      </c>
      <c t="s" s="8" r="B995">
        <v>2384</v>
      </c>
      <c t="s" s="8" r="C995">
        <v>6071</v>
      </c>
      <c t="s" s="50" r="D995">
        <v>6072</v>
      </c>
      <c t="str" s="8" r="E995">
        <v>software_id_quantity_uint32_1</v>
      </c>
      <c s="8" r="F995">
        <f>countif(E$8:E$24379,E995) - 1</f>
        <v>0</v>
      </c>
      <c t="s" s="8" r="G995">
        <v>2547</v>
      </c>
      <c t="s" s="8" r="H995">
        <v>4572</v>
      </c>
      <c s="8" r="I995"/>
      <c s="8" r="J995">
        <v>1</v>
      </c>
      <c s="69" r="K995">
        <v>0</v>
      </c>
      <c t="s" s="8" r="L995">
        <v>6073</v>
      </c>
      <c s="8" r="M995">
        <v>0</v>
      </c>
      <c s="8" r="N995"/>
      <c s="8" r="O995"/>
      <c s="8" r="P995"/>
      <c s="8" r="Q995"/>
      <c s="8" r="R995"/>
      <c s="8" r="S995"/>
      <c s="8" r="T995"/>
      <c s="8" r="U995"/>
      <c t="s" s="8" r="V995">
        <v>6074</v>
      </c>
      <c s="8" r="W995"/>
      <c s="8" r="X995"/>
      <c s="8" r="Y995"/>
      <c s="8" r="Z995"/>
      <c s="8" r="AA995"/>
      <c s="8" r="AB995"/>
      <c s="8" r="AC995"/>
      <c s="8" r="AD995"/>
      <c s="8" r="AE995"/>
    </row>
    <row r="996">
      <c t="s" s="8" r="A996">
        <v>95</v>
      </c>
      <c t="s" s="8" r="B996">
        <v>2384</v>
      </c>
      <c t="s" s="8" r="C996">
        <v>4295</v>
      </c>
      <c t="s" s="50" r="D996">
        <v>6075</v>
      </c>
      <c t="str" s="8" r="E996">
        <v>software_version_array_quantity_int8_1</v>
      </c>
      <c s="8" r="F996">
        <f>countif(E$8:E$24379,E996) - 1</f>
        <v>0</v>
      </c>
      <c t="s" s="8" r="G996">
        <v>2615</v>
      </c>
      <c t="s" s="8" r="H996">
        <v>2627</v>
      </c>
      <c s="8" r="I996"/>
      <c s="8" r="J996">
        <v>1</v>
      </c>
      <c s="69" r="K996">
        <v>-99</v>
      </c>
      <c t="s" s="8" r="L996">
        <v>6076</v>
      </c>
      <c s="8" r="M996">
        <v>0</v>
      </c>
      <c s="8" r="N996"/>
      <c s="8" r="O996"/>
      <c s="8" r="P996"/>
      <c s="8" r="Q996"/>
      <c s="8" r="R996"/>
      <c s="8" r="S996"/>
      <c s="8" r="T996"/>
      <c s="8" r="U996"/>
      <c t="s" s="8" r="V996">
        <v>6077</v>
      </c>
      <c s="8" r="W996"/>
      <c s="8" r="X996"/>
      <c s="8" r="Y996"/>
      <c s="8" r="Z996"/>
      <c s="8" r="AA996"/>
      <c s="8" r="AB996"/>
      <c s="8" r="AC996"/>
      <c s="8" r="AD996"/>
      <c s="8" r="AE996"/>
    </row>
    <row r="997">
      <c t="s" s="8" r="A997">
        <v>95</v>
      </c>
      <c t="s" s="8" r="B997">
        <v>2384</v>
      </c>
      <c t="s" s="8" r="C997">
        <v>6078</v>
      </c>
      <c t="s" s="50" r="D997">
        <v>6079</v>
      </c>
      <c t="str" s="8" r="E997">
        <v>node_description_array_quantity_str_1</v>
      </c>
      <c s="8" r="F997">
        <f>countif(E$8:E$24379,E997) - 1</f>
        <v>0</v>
      </c>
      <c t="s" s="8" r="G997">
        <v>2615</v>
      </c>
      <c t="s" s="8" r="H997">
        <v>2849</v>
      </c>
      <c s="8" r="I997"/>
      <c s="8" r="J997">
        <v>1</v>
      </c>
      <c t="s" s="69" r="K997">
        <v>2850</v>
      </c>
      <c t="s" s="8" r="L997">
        <v>6080</v>
      </c>
      <c s="8" r="M997">
        <v>0</v>
      </c>
      <c s="8" r="N997"/>
      <c s="8" r="O997"/>
      <c s="8" r="P997"/>
      <c s="8" r="Q997"/>
      <c s="8" r="R997"/>
      <c s="8" r="S997"/>
      <c s="8" r="T997"/>
      <c s="8" r="U997"/>
      <c t="s" s="8" r="V997">
        <v>6081</v>
      </c>
      <c s="8" r="W997"/>
      <c s="8" r="X997"/>
      <c s="8" r="Y997"/>
      <c s="8" r="Z997"/>
      <c s="8" r="AA997"/>
      <c s="8" r="AB997"/>
      <c s="8" r="AC997"/>
      <c s="8" r="AD997"/>
      <c s="8" r="AE997"/>
    </row>
    <row r="998">
      <c t="s" s="8" r="A998">
        <v>95</v>
      </c>
      <c t="s" s="8" r="B998">
        <v>2384</v>
      </c>
      <c t="s" s="8" r="C998">
        <v>6082</v>
      </c>
      <c t="s" s="50" r="D998">
        <v>6083</v>
      </c>
      <c t="str" s="8" r="E998">
        <v>owner_description_array_quantity_str_1</v>
      </c>
      <c s="8" r="F998">
        <f>countif(E$8:E$24379,E998) - 1</f>
        <v>0</v>
      </c>
      <c t="s" s="8" r="G998">
        <v>2615</v>
      </c>
      <c t="s" s="8" r="H998">
        <v>2849</v>
      </c>
      <c s="8" r="I998"/>
      <c s="8" r="J998">
        <v>1</v>
      </c>
      <c t="s" s="69" r="K998">
        <v>2850</v>
      </c>
      <c t="s" s="8" r="L998">
        <v>2117</v>
      </c>
      <c s="8" r="M998">
        <v>0</v>
      </c>
      <c s="8" r="N998"/>
      <c s="8" r="O998"/>
      <c s="8" r="P998"/>
      <c s="8" r="Q998"/>
      <c s="8" r="R998"/>
      <c s="8" r="S998"/>
      <c s="8" r="T998"/>
      <c s="8" r="U998"/>
      <c t="s" s="8" r="V998">
        <v>6084</v>
      </c>
      <c s="8" r="W998"/>
      <c s="8" r="X998"/>
      <c s="8" r="Y998"/>
      <c s="8" r="Z998"/>
      <c s="8" r="AA998"/>
      <c s="8" r="AB998"/>
      <c s="8" r="AC998"/>
      <c s="8" r="AD998"/>
      <c s="8" r="AE998"/>
    </row>
    <row r="999">
      <c t="s" s="8" r="A999">
        <v>95</v>
      </c>
      <c t="s" s="8" r="B999">
        <v>2384</v>
      </c>
      <c t="s" s="8" r="C999">
        <v>6085</v>
      </c>
      <c t="s" s="50" r="D999">
        <v>6086</v>
      </c>
      <c t="str" s="8" r="E999">
        <v>salinity_comp_quantity_float32_1</v>
      </c>
      <c s="8" r="F999">
        <f>countif(E$8:E$24379,E999) - 1</f>
        <v>0</v>
      </c>
      <c t="s" s="8" r="G999">
        <v>2547</v>
      </c>
      <c t="s" s="8" r="H999">
        <v>2548</v>
      </c>
      <c s="8" r="I999"/>
      <c s="8" r="J999">
        <v>1</v>
      </c>
      <c s="69" r="K999">
        <v>-9999999</v>
      </c>
      <c t="s" s="8" r="L999">
        <v>6087</v>
      </c>
      <c s="8" r="M999">
        <v>2</v>
      </c>
      <c s="8" r="N999"/>
      <c s="8" r="O999"/>
      <c s="8" r="P999"/>
      <c s="8" r="Q999"/>
      <c s="8" r="R999"/>
      <c s="8" r="S999"/>
      <c s="8" r="T999"/>
      <c s="8" r="U999"/>
      <c t="s" s="8" r="V999">
        <v>6088</v>
      </c>
      <c s="8" r="W999"/>
      <c s="8" r="X999"/>
      <c s="8" r="Y999"/>
      <c s="8" r="Z999"/>
      <c s="8" r="AA999"/>
      <c s="8" r="AB999"/>
      <c s="8" r="AC999"/>
      <c s="8" r="AD999"/>
      <c s="8" r="AE999"/>
    </row>
    <row r="1000">
      <c t="s" s="8" r="A1000">
        <v>95</v>
      </c>
      <c t="s" s="8" r="B1000">
        <v>2384</v>
      </c>
      <c t="s" s="8" r="C1000">
        <v>6089</v>
      </c>
      <c t="s" s="50" r="D1000">
        <v>6090</v>
      </c>
      <c t="str" s="8" r="E1000">
        <v>phase_coef_array_quantity_float32_1</v>
      </c>
      <c s="8" r="F1000">
        <f>countif(E$8:E$24379,E1000) - 1</f>
        <v>0</v>
      </c>
      <c t="s" s="8" r="G1000">
        <v>2615</v>
      </c>
      <c t="s" s="8" r="H1000">
        <v>2548</v>
      </c>
      <c s="8" r="I1000"/>
      <c s="8" r="J1000">
        <v>1</v>
      </c>
      <c s="69" r="K1000">
        <v>-9999999</v>
      </c>
      <c t="s" s="8" r="L1000">
        <v>6091</v>
      </c>
      <c s="8" r="M1000">
        <v>2</v>
      </c>
      <c s="8" r="N1000"/>
      <c s="8" r="O1000"/>
      <c s="8" r="P1000"/>
      <c s="8" r="Q1000"/>
      <c s="8" r="R1000"/>
      <c s="8" r="S1000"/>
      <c s="8" r="T1000"/>
      <c s="8" r="U1000"/>
      <c t="s" s="8" r="V1000">
        <v>6092</v>
      </c>
      <c s="8" r="W1000"/>
      <c s="8" r="X1000"/>
      <c s="8" r="Y1000"/>
      <c s="8" r="Z1000"/>
      <c s="8" r="AA1000"/>
      <c s="8" r="AB1000"/>
      <c s="8" r="AC1000"/>
      <c s="8" r="AD1000"/>
      <c s="8" r="AE1000"/>
    </row>
    <row r="1001">
      <c t="s" s="8" r="A1001">
        <v>95</v>
      </c>
      <c t="s" s="8" r="B1001">
        <v>2384</v>
      </c>
      <c t="s" s="8" r="C1001">
        <v>6093</v>
      </c>
      <c t="s" s="50" r="D1001">
        <v>6094</v>
      </c>
      <c t="str" s="8" r="E1001">
        <v>foil_id_array_quantity_str_1</v>
      </c>
      <c s="8" r="F1001">
        <f>countif(E$8:E$24379,E1001) - 1</f>
        <v>0</v>
      </c>
      <c t="s" s="8" r="G1001">
        <v>2615</v>
      </c>
      <c t="s" s="8" r="H1001">
        <v>2849</v>
      </c>
      <c s="8" r="I1001"/>
      <c s="8" r="J1001">
        <v>1</v>
      </c>
      <c t="s" s="69" r="K1001">
        <v>2850</v>
      </c>
      <c t="s" s="8" r="L1001">
        <v>6095</v>
      </c>
      <c s="8" r="M1001">
        <v>0</v>
      </c>
      <c s="8" r="N1001"/>
      <c s="8" r="O1001"/>
      <c s="8" r="P1001"/>
      <c s="8" r="Q1001"/>
      <c s="8" r="R1001"/>
      <c s="8" r="S1001"/>
      <c s="8" r="T1001"/>
      <c s="8" r="U1001"/>
      <c t="s" s="8" r="V1001">
        <v>6096</v>
      </c>
      <c s="8" r="W1001"/>
      <c s="8" r="X1001"/>
      <c s="8" r="Y1001"/>
      <c s="8" r="Z1001"/>
      <c s="8" r="AA1001"/>
      <c s="8" r="AB1001"/>
      <c s="8" r="AC1001"/>
      <c s="8" r="AD1001"/>
      <c s="8" r="AE1001"/>
    </row>
    <row r="1002">
      <c t="s" s="8" r="A1002">
        <v>95</v>
      </c>
      <c t="s" s="8" r="B1002">
        <v>2384</v>
      </c>
      <c t="s" s="8" r="C1002">
        <v>6097</v>
      </c>
      <c t="s" s="50" r="D1002">
        <v>6098</v>
      </c>
      <c t="str" s="8" r="E1002">
        <v>foil_coef_a_array_quantity_float32_1</v>
      </c>
      <c s="8" r="F1002">
        <f>countif(E$8:E$24379,E1002) - 1</f>
        <v>0</v>
      </c>
      <c t="s" s="8" r="G1002">
        <v>2615</v>
      </c>
      <c t="s" s="8" r="H1002">
        <v>2548</v>
      </c>
      <c s="8" r="I1002"/>
      <c s="8" r="J1002">
        <v>1</v>
      </c>
      <c s="69" r="K1002">
        <v>-9999999</v>
      </c>
      <c t="s" s="8" r="L1002">
        <v>6099</v>
      </c>
      <c s="8" r="M1002">
        <v>6</v>
      </c>
      <c s="8" r="N1002"/>
      <c s="8" r="O1002"/>
      <c s="8" r="P1002"/>
      <c s="8" r="Q1002"/>
      <c s="8" r="R1002"/>
      <c s="8" r="S1002"/>
      <c s="8" r="T1002"/>
      <c s="8" r="U1002"/>
      <c t="s" s="8" r="V1002">
        <v>6100</v>
      </c>
      <c s="8" r="W1002"/>
      <c s="8" r="X1002"/>
      <c s="8" r="Y1002"/>
      <c s="8" r="Z1002"/>
      <c s="8" r="AA1002"/>
      <c s="8" r="AB1002"/>
      <c s="8" r="AC1002"/>
      <c s="8" r="AD1002"/>
      <c s="8" r="AE1002"/>
    </row>
    <row r="1003">
      <c t="s" s="8" r="A1003">
        <v>95</v>
      </c>
      <c t="s" s="8" r="B1003">
        <v>2384</v>
      </c>
      <c t="s" s="8" r="C1003">
        <v>6101</v>
      </c>
      <c t="s" s="50" r="D1003">
        <v>6102</v>
      </c>
      <c t="str" s="8" r="E1003">
        <v>foil_coef_b_array_quantity_float32_1</v>
      </c>
      <c s="8" r="F1003">
        <f>countif(E$8:E$24379,E1003) - 1</f>
        <v>0</v>
      </c>
      <c t="s" s="8" r="G1003">
        <v>2615</v>
      </c>
      <c t="s" s="8" r="H1003">
        <v>2548</v>
      </c>
      <c s="8" r="I1003"/>
      <c s="8" r="J1003">
        <v>1</v>
      </c>
      <c s="69" r="K1003">
        <v>-9999999</v>
      </c>
      <c t="s" s="8" r="L1003">
        <v>6103</v>
      </c>
      <c s="8" r="M1003">
        <v>6</v>
      </c>
      <c s="8" r="N1003"/>
      <c s="8" r="O1003"/>
      <c s="8" r="P1003"/>
      <c s="8" r="Q1003"/>
      <c s="8" r="R1003"/>
      <c s="8" r="S1003"/>
      <c s="8" r="T1003"/>
      <c s="8" r="U1003"/>
      <c t="s" r="V1003">
        <v>6104</v>
      </c>
      <c s="8" r="W1003"/>
      <c s="8" r="X1003"/>
      <c s="8" r="Y1003"/>
      <c s="8" r="Z1003"/>
      <c s="8" r="AA1003"/>
      <c s="8" r="AB1003"/>
      <c s="8" r="AC1003"/>
      <c s="8" r="AD1003"/>
      <c s="8" r="AE1003"/>
    </row>
    <row r="1004">
      <c t="s" s="8" r="A1004">
        <v>95</v>
      </c>
      <c t="s" s="8" r="B1004">
        <v>2384</v>
      </c>
      <c t="s" s="8" r="C1004">
        <v>6105</v>
      </c>
      <c t="s" s="50" r="D1004">
        <v>6106</v>
      </c>
      <c t="str" s="8" r="E1004">
        <v>foil_poly_deg_t_array_quantity_int8_1</v>
      </c>
      <c s="8" r="F1004">
        <f>countif(E$8:E$24379,E1004) - 1</f>
        <v>0</v>
      </c>
      <c t="s" s="8" r="G1004">
        <v>2615</v>
      </c>
      <c t="s" s="8" r="H1004">
        <v>2627</v>
      </c>
      <c s="8" r="I1004"/>
      <c s="8" r="J1004">
        <v>1</v>
      </c>
      <c s="69" r="K1004"/>
      <c t="s" s="8" r="L1004">
        <v>6107</v>
      </c>
      <c s="8" r="M1004">
        <v>0</v>
      </c>
      <c s="8" r="N1004"/>
      <c s="8" r="O1004"/>
      <c s="8" r="P1004"/>
      <c s="8" r="Q1004"/>
      <c s="8" r="R1004"/>
      <c s="8" r="S1004"/>
      <c s="8" r="T1004"/>
      <c s="8" r="U1004"/>
      <c t="s" s="8" r="V1004">
        <v>6108</v>
      </c>
      <c s="8" r="W1004"/>
      <c s="8" r="X1004"/>
      <c s="8" r="Y1004"/>
      <c s="8" r="Z1004"/>
      <c s="8" r="AA1004"/>
      <c s="8" r="AB1004"/>
      <c s="8" r="AC1004"/>
      <c s="8" r="AD1004"/>
      <c s="8" r="AE1004"/>
    </row>
    <row r="1005">
      <c t="s" s="8" r="A1005">
        <v>95</v>
      </c>
      <c t="s" s="8" r="B1005">
        <v>2384</v>
      </c>
      <c t="s" s="8" r="C1005">
        <v>6109</v>
      </c>
      <c t="s" s="50" r="D1005">
        <v>6110</v>
      </c>
      <c t="str" s="8" r="E1005">
        <v>foil_poly_deg_o_array_quantity_int8_1</v>
      </c>
      <c s="8" r="F1005">
        <f>countif(E$8:E$24379,E1005) - 1</f>
        <v>0</v>
      </c>
      <c t="s" s="8" r="G1005">
        <v>2615</v>
      </c>
      <c t="s" s="8" r="H1005">
        <v>2627</v>
      </c>
      <c s="8" r="I1005"/>
      <c s="8" r="J1005">
        <v>1</v>
      </c>
      <c s="69" r="K1005"/>
      <c t="s" s="8" r="L1005">
        <v>6111</v>
      </c>
      <c s="8" r="M1005">
        <v>0</v>
      </c>
      <c s="8" r="N1005"/>
      <c s="8" r="O1005"/>
      <c s="8" r="P1005"/>
      <c s="8" r="Q1005"/>
      <c s="8" r="R1005"/>
      <c s="8" r="S1005"/>
      <c s="8" r="T1005"/>
      <c s="8" r="U1005"/>
      <c t="s" s="8" r="V1005">
        <v>6112</v>
      </c>
      <c s="8" r="W1005"/>
      <c s="8" r="X1005"/>
      <c s="8" r="Y1005"/>
      <c s="8" r="Z1005"/>
      <c s="8" r="AA1005"/>
      <c s="8" r="AB1005"/>
      <c s="8" r="AC1005"/>
      <c s="8" r="AD1005"/>
      <c s="8" r="AE1005"/>
    </row>
    <row r="1006">
      <c t="s" s="8" r="A1006">
        <v>95</v>
      </c>
      <c t="s" s="8" r="B1006">
        <v>2384</v>
      </c>
      <c t="s" s="8" r="C1006">
        <v>6113</v>
      </c>
      <c t="s" s="50" r="D1006">
        <v>6114</v>
      </c>
      <c t="str" s="8" r="E1006">
        <v>conc_coefs_array_quantity_float32_1</v>
      </c>
      <c s="8" r="F1006">
        <f>countif(E$8:E$24379,E1006) - 1</f>
        <v>0</v>
      </c>
      <c t="s" s="8" r="G1006">
        <v>2615</v>
      </c>
      <c t="s" s="8" r="H1006">
        <v>2548</v>
      </c>
      <c s="8" r="I1006"/>
      <c s="8" r="J1006">
        <v>1</v>
      </c>
      <c s="69" r="K1006">
        <v>-9999999</v>
      </c>
      <c t="s" s="8" r="L1006">
        <v>6115</v>
      </c>
      <c s="8" r="M1006">
        <v>2</v>
      </c>
      <c s="8" r="N1006"/>
      <c s="8" r="O1006"/>
      <c s="8" r="P1006"/>
      <c s="8" r="Q1006"/>
      <c s="8" r="R1006"/>
      <c s="8" r="S1006"/>
      <c s="8" r="T1006"/>
      <c s="8" r="U1006"/>
      <c t="s" s="8" r="V1006">
        <v>6116</v>
      </c>
      <c s="8" r="W1006"/>
      <c s="8" r="X1006"/>
      <c s="8" r="Y1006"/>
      <c s="8" r="Z1006"/>
      <c s="8" r="AA1006"/>
      <c s="8" r="AB1006"/>
      <c s="8" r="AC1006"/>
      <c s="8" r="AD1006"/>
      <c s="8" r="AE1006"/>
    </row>
    <row r="1007">
      <c t="s" s="8" r="A1007">
        <v>95</v>
      </c>
      <c t="s" s="8" r="B1007">
        <v>2384</v>
      </c>
      <c t="s" s="8" r="C1007">
        <v>6117</v>
      </c>
      <c t="s" s="50" r="D1007">
        <v>6118</v>
      </c>
      <c t="str" s="8" r="E1007">
        <v>nom_air_press_quantity_float32_hPa</v>
      </c>
      <c s="8" r="F1007">
        <f>countif(E$8:E$24379,E1007) - 1</f>
        <v>0</v>
      </c>
      <c t="s" s="8" r="G1007">
        <v>2547</v>
      </c>
      <c t="s" s="8" r="H1007">
        <v>2548</v>
      </c>
      <c s="8" r="I1007"/>
      <c t="s" s="8" r="J1007">
        <v>6119</v>
      </c>
      <c s="69" r="K1007">
        <v>-9999999</v>
      </c>
      <c t="s" s="8" r="L1007">
        <v>6120</v>
      </c>
      <c s="8" r="M1007">
        <v>2</v>
      </c>
      <c s="8" r="N1007"/>
      <c s="8" r="O1007"/>
      <c s="8" r="P1007"/>
      <c s="8" r="Q1007"/>
      <c s="8" r="R1007"/>
      <c s="8" r="S1007"/>
      <c s="8" r="T1007"/>
      <c s="8" r="U1007"/>
      <c t="s" s="8" r="V1007">
        <v>6121</v>
      </c>
      <c s="8" r="W1007"/>
      <c s="8" r="X1007"/>
      <c s="8" r="Y1007"/>
      <c s="8" r="Z1007"/>
      <c s="8" r="AA1007"/>
      <c s="8" r="AB1007"/>
      <c s="8" r="AC1007"/>
      <c s="8" r="AD1007"/>
      <c s="8" r="AE1007"/>
    </row>
    <row r="1008">
      <c t="s" s="8" r="A1008">
        <v>95</v>
      </c>
      <c t="s" s="8" r="B1008">
        <v>2384</v>
      </c>
      <c t="s" s="8" r="C1008">
        <v>6122</v>
      </c>
      <c t="s" s="50" r="D1008">
        <v>6123</v>
      </c>
      <c t="str" s="8" r="E1008">
        <v>nom_air_mix_quantity_float32_hPa</v>
      </c>
      <c s="8" r="F1008">
        <f>countif(E$8:E$24379,E1008) - 1</f>
        <v>0</v>
      </c>
      <c t="s" s="8" r="G1008">
        <v>2547</v>
      </c>
      <c t="s" s="8" r="H1008">
        <v>2548</v>
      </c>
      <c s="8" r="I1008"/>
      <c t="s" s="8" r="J1008">
        <v>6119</v>
      </c>
      <c s="69" r="K1008">
        <v>-9999999</v>
      </c>
      <c t="s" s="8" r="L1008">
        <v>6124</v>
      </c>
      <c s="8" r="M1008">
        <v>2</v>
      </c>
      <c s="8" r="N1008"/>
      <c s="8" r="O1008"/>
      <c s="8" r="P1008"/>
      <c s="8" r="Q1008"/>
      <c s="8" r="R1008"/>
      <c s="8" r="S1008"/>
      <c s="8" r="T1008"/>
      <c s="8" r="U1008"/>
      <c t="s" s="8" r="V1008">
        <v>6125</v>
      </c>
      <c s="8" r="W1008"/>
      <c s="8" r="X1008"/>
      <c s="8" r="Y1008"/>
      <c s="8" r="Z1008"/>
      <c s="8" r="AA1008"/>
      <c s="8" r="AB1008"/>
      <c s="8" r="AC1008"/>
      <c s="8" r="AD1008"/>
      <c s="8" r="AE1008"/>
    </row>
    <row r="1009">
      <c t="s" s="8" r="A1009">
        <v>95</v>
      </c>
      <c t="s" s="8" r="B1009">
        <v>2384</v>
      </c>
      <c t="s" s="8" r="C1009">
        <v>6126</v>
      </c>
      <c t="s" s="50" r="D1009">
        <v>6127</v>
      </c>
      <c t="str" s="8" r="E1009">
        <v>cal_data_sat_array_quantity_float32_degrees</v>
      </c>
      <c s="8" r="F1009">
        <f>countif(E$8:E$24379,E1009) - 1</f>
        <v>0</v>
      </c>
      <c t="s" s="8" r="G1009">
        <v>2615</v>
      </c>
      <c t="s" s="8" r="H1009">
        <v>2548</v>
      </c>
      <c s="8" r="I1009"/>
      <c t="s" s="8" r="J1009">
        <v>2879</v>
      </c>
      <c s="69" r="K1009">
        <v>-9999999</v>
      </c>
      <c t="s" s="8" r="L1009">
        <v>6128</v>
      </c>
      <c s="8" r="M1009">
        <v>2</v>
      </c>
      <c s="8" r="N1009"/>
      <c s="8" r="O1009"/>
      <c s="8" r="P1009"/>
      <c s="8" r="Q1009"/>
      <c s="8" r="R1009"/>
      <c s="8" r="S1009"/>
      <c s="8" r="T1009"/>
      <c s="8" r="U1009"/>
      <c t="s" s="8" r="V1009">
        <v>6129</v>
      </c>
      <c s="8" r="W1009"/>
      <c s="8" r="X1009"/>
      <c s="8" r="Y1009"/>
      <c s="8" r="Z1009"/>
      <c s="8" r="AA1009"/>
      <c s="8" r="AB1009"/>
      <c s="8" r="AC1009"/>
      <c s="8" r="AD1009"/>
      <c s="8" r="AE1009"/>
    </row>
    <row r="1010">
      <c t="s" s="8" r="A1010">
        <v>95</v>
      </c>
      <c t="s" s="8" r="B1010">
        <v>2384</v>
      </c>
      <c t="s" s="8" r="C1010">
        <v>6130</v>
      </c>
      <c t="s" s="50" r="D1010">
        <v>6131</v>
      </c>
      <c t="str" s="8" r="E1010">
        <v>cal_data_air_press_quantity_float32_hPa</v>
      </c>
      <c s="8" r="F1010">
        <f>countif(E$8:E$24379,E1010) - 1</f>
        <v>0</v>
      </c>
      <c t="s" s="8" r="G1010">
        <v>2547</v>
      </c>
      <c t="s" s="8" r="H1010">
        <v>2548</v>
      </c>
      <c s="8" r="I1010"/>
      <c t="s" s="8" r="J1010">
        <v>6119</v>
      </c>
      <c s="69" r="K1010">
        <v>-9999999</v>
      </c>
      <c t="s" s="8" r="L1010">
        <v>6132</v>
      </c>
      <c s="8" r="M1010">
        <v>3</v>
      </c>
      <c s="8" r="N1010"/>
      <c s="8" r="O1010"/>
      <c s="8" r="P1010"/>
      <c s="8" r="Q1010"/>
      <c s="8" r="R1010"/>
      <c s="8" r="S1010"/>
      <c s="8" r="T1010"/>
      <c s="8" r="U1010"/>
      <c t="s" s="8" r="V1010">
        <v>6133</v>
      </c>
      <c s="8" r="W1010"/>
      <c s="8" r="X1010"/>
      <c s="8" r="Y1010"/>
      <c s="8" r="Z1010"/>
      <c s="8" r="AA1010"/>
      <c s="8" r="AB1010"/>
      <c s="8" r="AC1010"/>
      <c s="8" r="AD1010"/>
      <c s="8" r="AE1010"/>
    </row>
    <row r="1011">
      <c t="s" s="8" r="A1011">
        <v>95</v>
      </c>
      <c t="s" s="8" r="B1011">
        <v>2384</v>
      </c>
      <c t="s" s="8" r="C1011">
        <v>6134</v>
      </c>
      <c t="s" s="50" r="D1011">
        <v>6135</v>
      </c>
      <c t="str" s="8" r="E1011">
        <v>cal_data_zero_array_quantity_float32_degrees</v>
      </c>
      <c s="8" r="F1011">
        <f>countif(E$8:E$24379,E1011) - 1</f>
        <v>0</v>
      </c>
      <c t="s" s="8" r="G1011">
        <v>2615</v>
      </c>
      <c t="s" s="8" r="H1011">
        <v>2548</v>
      </c>
      <c s="8" r="I1011"/>
      <c t="s" s="8" r="J1011">
        <v>2879</v>
      </c>
      <c s="69" r="K1011">
        <v>-9999999</v>
      </c>
      <c t="s" s="8" r="L1011">
        <v>6136</v>
      </c>
      <c s="8" r="M1011">
        <v>3</v>
      </c>
      <c s="8" r="N1011"/>
      <c s="8" r="O1011"/>
      <c s="8" r="P1011"/>
      <c s="8" r="Q1011"/>
      <c s="8" r="R1011"/>
      <c s="8" r="S1011"/>
      <c s="8" r="T1011"/>
      <c s="8" r="U1011"/>
      <c t="s" s="8" r="V1011">
        <v>6137</v>
      </c>
      <c s="8" r="W1011"/>
      <c s="8" r="X1011"/>
      <c s="8" r="Y1011"/>
      <c s="8" r="Z1011"/>
      <c s="8" r="AA1011"/>
      <c s="8" r="AB1011"/>
      <c s="8" r="AC1011"/>
      <c s="8" r="AD1011"/>
      <c s="8" r="AE1011"/>
    </row>
    <row r="1012">
      <c t="s" s="8" r="A1012">
        <v>95</v>
      </c>
      <c t="s" s="8" r="B1012">
        <v>2384</v>
      </c>
      <c t="s" s="8" r="C1012">
        <v>6138</v>
      </c>
      <c t="s" s="50" r="D1012">
        <v>6139</v>
      </c>
      <c t="str" s="8" r="E1012">
        <v>red_reference_boolean_int8_1</v>
      </c>
      <c s="8" r="F1012">
        <f>countif(E$8:E$24379,E1012) - 1</f>
        <v>0</v>
      </c>
      <c t="s" s="8" r="G1012">
        <v>2680</v>
      </c>
      <c t="s" s="8" r="H1012">
        <v>2627</v>
      </c>
      <c s="8" r="I1012"/>
      <c s="8" r="J1012">
        <v>1</v>
      </c>
      <c s="69" r="K1012">
        <v>-99</v>
      </c>
      <c t="s" s="8" r="L1012">
        <v>6140</v>
      </c>
      <c s="8" r="M1012">
        <v>0</v>
      </c>
      <c s="8" r="N1012"/>
      <c s="8" r="O1012"/>
      <c s="8" r="P1012"/>
      <c s="8" r="Q1012"/>
      <c s="8" r="R1012"/>
      <c s="8" r="S1012"/>
      <c s="8" r="T1012"/>
      <c s="8" r="U1012"/>
      <c t="s" s="8" r="V1012">
        <v>6141</v>
      </c>
      <c s="8" r="W1012"/>
      <c s="8" r="X1012"/>
      <c s="8" r="Y1012"/>
      <c s="8" r="Z1012"/>
      <c s="8" r="AA1012"/>
      <c s="8" r="AB1012"/>
      <c s="8" r="AC1012"/>
      <c s="8" r="AD1012"/>
      <c s="8" r="AE1012"/>
    </row>
    <row r="1013">
      <c t="s" s="8" r="A1013">
        <v>95</v>
      </c>
      <c t="s" s="8" r="B1013">
        <v>2384</v>
      </c>
      <c t="s" s="8" r="C1013">
        <v>6142</v>
      </c>
      <c t="s" s="50" r="D1013">
        <v>6143</v>
      </c>
      <c t="str" s="8" r="E1013">
        <v>red_ref_interval_quantity_int8_1</v>
      </c>
      <c s="8" r="F1013">
        <f>countif(E$8:E$24379,E1013) - 1</f>
        <v>0</v>
      </c>
      <c t="s" s="8" r="G1013">
        <v>2547</v>
      </c>
      <c t="s" s="8" r="H1013">
        <v>2627</v>
      </c>
      <c s="8" r="I1013"/>
      <c s="8" r="J1013">
        <v>1</v>
      </c>
      <c s="69" r="K1013">
        <v>-99</v>
      </c>
      <c t="s" s="8" r="L1013">
        <v>6144</v>
      </c>
      <c s="8" r="M1013">
        <v>0</v>
      </c>
      <c s="8" r="N1013"/>
      <c s="8" r="O1013"/>
      <c s="8" r="P1013"/>
      <c s="8" r="Q1013"/>
      <c s="8" r="R1013"/>
      <c s="8" r="S1013"/>
      <c s="8" r="T1013"/>
      <c s="8" r="U1013"/>
      <c t="s" s="8" r="V1013">
        <v>6145</v>
      </c>
      <c s="8" r="W1013"/>
      <c s="8" r="X1013"/>
      <c s="8" r="Y1013"/>
      <c s="8" r="Z1013"/>
      <c s="8" r="AA1013"/>
      <c s="8" r="AB1013"/>
      <c s="8" r="AC1013"/>
      <c s="8" r="AD1013"/>
      <c s="8" r="AE1013"/>
    </row>
    <row r="1014">
      <c t="s" s="8" r="A1014">
        <v>95</v>
      </c>
      <c t="s" s="8" r="B1014">
        <v>2384</v>
      </c>
      <c t="s" s="8" r="C1014">
        <v>6146</v>
      </c>
      <c t="s" s="50" r="D1014">
        <v>6147</v>
      </c>
      <c t="str" s="69" r="E1014">
        <v>operation_mode_array_quantity_str_1</v>
      </c>
      <c s="8" r="F1014">
        <f>countif(E$8:E$24379,E1014) - 1</f>
        <v>0</v>
      </c>
      <c t="s" s="8" r="G1014">
        <v>2615</v>
      </c>
      <c t="s" s="8" r="H1014">
        <v>2849</v>
      </c>
      <c s="8" r="I1014"/>
      <c s="8" r="J1014">
        <v>1</v>
      </c>
      <c t="s" s="69" r="K1014">
        <v>2850</v>
      </c>
      <c t="s" s="8" r="L1014">
        <v>6148</v>
      </c>
      <c s="8" r="M1014">
        <v>0</v>
      </c>
      <c s="8" r="N1014"/>
      <c s="8" r="O1014"/>
      <c s="8" r="P1014"/>
      <c s="8" r="Q1014"/>
      <c s="8" r="R1014"/>
      <c s="8" r="S1014"/>
      <c s="8" r="T1014"/>
      <c s="8" r="U1014"/>
      <c t="s" s="8" r="V1014">
        <v>6149</v>
      </c>
      <c s="8" r="W1014"/>
      <c s="8" r="X1014"/>
      <c s="8" r="Y1014"/>
      <c s="8" r="Z1014"/>
      <c s="8" r="AA1014"/>
      <c s="8" r="AB1014"/>
      <c s="8" r="AC1014"/>
      <c s="8" r="AD1014"/>
      <c s="8" r="AE1014"/>
    </row>
    <row r="1015">
      <c t="s" s="8" r="A1015">
        <v>95</v>
      </c>
      <c t="s" s="8" r="B1015">
        <v>2384</v>
      </c>
      <c t="s" s="8" r="C1015">
        <v>6150</v>
      </c>
      <c t="s" s="50" r="D1015">
        <v>6151</v>
      </c>
      <c t="str" s="8" r="E1015">
        <v>sleep_mode_boolean_int8_1</v>
      </c>
      <c s="8" r="F1015">
        <f>countif(E$8:E$24379,E1015) - 1</f>
        <v>0</v>
      </c>
      <c t="s" s="8" r="G1015">
        <v>2680</v>
      </c>
      <c t="s" s="8" r="H1015">
        <v>2627</v>
      </c>
      <c s="8" r="I1015"/>
      <c s="8" r="J1015">
        <v>1</v>
      </c>
      <c s="69" r="K1015">
        <v>-99</v>
      </c>
      <c t="s" s="8" r="L1015">
        <v>6152</v>
      </c>
      <c s="8" r="M1015">
        <v>0</v>
      </c>
      <c s="8" r="N1015"/>
      <c s="8" r="O1015"/>
      <c s="8" r="P1015"/>
      <c s="8" r="Q1015"/>
      <c s="8" r="R1015"/>
      <c s="8" r="S1015"/>
      <c s="8" r="T1015"/>
      <c s="8" r="U1015"/>
      <c t="s" s="8" r="V1015">
        <v>6153</v>
      </c>
      <c s="8" r="W1015"/>
      <c s="8" r="X1015"/>
      <c s="8" r="Y1015"/>
      <c s="8" r="Z1015"/>
      <c s="8" r="AA1015"/>
      <c s="8" r="AB1015"/>
      <c s="8" r="AC1015"/>
      <c s="8" r="AD1015"/>
      <c s="8" r="AE1015"/>
    </row>
    <row r="1016">
      <c t="s" s="8" r="A1016">
        <v>95</v>
      </c>
      <c t="s" s="8" r="B1016">
        <v>2384</v>
      </c>
      <c t="s" s="8" r="C1016">
        <v>6154</v>
      </c>
      <c t="s" s="50" r="D1016">
        <v>6155</v>
      </c>
      <c t="str" s="8" r="E1016">
        <v>polled_mode_boolean_int8_1</v>
      </c>
      <c s="8" r="F1016">
        <f>countif(E$8:E$24379,E1016) - 1</f>
        <v>0</v>
      </c>
      <c t="s" s="8" r="G1016">
        <v>2680</v>
      </c>
      <c t="s" s="8" r="H1016">
        <v>2627</v>
      </c>
      <c s="8" r="I1016"/>
      <c s="8" r="J1016">
        <v>1</v>
      </c>
      <c s="69" r="K1016">
        <v>-99</v>
      </c>
      <c t="s" s="8" r="L1016">
        <v>6156</v>
      </c>
      <c s="8" r="M1016">
        <v>0</v>
      </c>
      <c s="8" r="N1016"/>
      <c s="8" r="O1016"/>
      <c s="8" r="P1016"/>
      <c s="8" r="Q1016"/>
      <c s="8" r="R1016"/>
      <c s="8" r="S1016"/>
      <c s="8" r="T1016"/>
      <c s="8" r="U1016"/>
      <c t="s" s="8" r="V1016">
        <v>6157</v>
      </c>
      <c s="8" r="W1016"/>
      <c s="8" r="X1016"/>
      <c s="8" r="Y1016"/>
      <c s="8" r="Z1016"/>
      <c s="8" r="AA1016"/>
      <c s="8" r="AB1016"/>
      <c s="8" r="AC1016"/>
      <c s="8" r="AD1016"/>
      <c s="8" r="AE1016"/>
    </row>
    <row r="1017">
      <c t="s" s="8" r="A1017">
        <v>95</v>
      </c>
      <c t="s" s="8" r="B1017">
        <v>2384</v>
      </c>
      <c t="s" s="8" r="C1017">
        <v>6158</v>
      </c>
      <c t="s" s="50" r="D1017">
        <v>6159</v>
      </c>
      <c t="str" s="8" r="E1017">
        <v>enable_text_boolean_int8_1</v>
      </c>
      <c s="8" r="F1017">
        <f>countif(E$8:E$24379,E1017) - 1</f>
        <v>0</v>
      </c>
      <c t="s" s="8" r="G1017">
        <v>2680</v>
      </c>
      <c t="s" s="8" r="H1017">
        <v>2627</v>
      </c>
      <c s="8" r="I1017"/>
      <c s="8" r="J1017">
        <v>1</v>
      </c>
      <c s="69" r="K1017">
        <v>-99</v>
      </c>
      <c t="s" s="8" r="L1017">
        <v>6160</v>
      </c>
      <c s="8" r="M1017">
        <v>0</v>
      </c>
      <c s="8" r="N1017"/>
      <c s="8" r="O1017"/>
      <c s="8" r="P1017"/>
      <c s="8" r="Q1017"/>
      <c s="8" r="R1017"/>
      <c s="8" r="S1017"/>
      <c s="8" r="T1017"/>
      <c s="8" r="U1017"/>
      <c t="s" s="8" r="V1017">
        <v>6161</v>
      </c>
      <c s="8" r="W1017"/>
      <c s="8" r="X1017"/>
      <c s="8" r="Y1017"/>
      <c s="8" r="Z1017"/>
      <c s="8" r="AA1017"/>
      <c s="8" r="AB1017"/>
      <c s="8" r="AC1017"/>
      <c s="8" r="AD1017"/>
      <c s="8" r="AE1017"/>
    </row>
    <row r="1018">
      <c t="s" s="8" r="A1018">
        <v>95</v>
      </c>
      <c t="s" s="8" r="B1018">
        <v>2384</v>
      </c>
      <c t="s" s="8" r="C1018">
        <v>6162</v>
      </c>
      <c t="s" s="50" r="D1018">
        <v>6163</v>
      </c>
      <c t="str" s="8" r="E1018">
        <v>decimal_format_boolean_int8_1</v>
      </c>
      <c s="8" r="F1018">
        <f>countif(E$8:E$24379,E1018) - 1</f>
        <v>0</v>
      </c>
      <c t="s" s="8" r="G1018">
        <v>2680</v>
      </c>
      <c t="s" s="8" r="H1018">
        <v>2627</v>
      </c>
      <c s="8" r="I1018"/>
      <c s="8" r="J1018">
        <v>1</v>
      </c>
      <c s="69" r="K1018">
        <v>-99</v>
      </c>
      <c t="s" s="8" r="L1018">
        <v>6164</v>
      </c>
      <c s="8" r="M1018">
        <v>0</v>
      </c>
      <c s="8" r="N1018"/>
      <c s="8" r="O1018"/>
      <c s="8" r="P1018"/>
      <c s="8" r="Q1018"/>
      <c s="8" r="R1018"/>
      <c s="8" r="S1018"/>
      <c s="8" r="T1018"/>
      <c s="8" r="U1018"/>
      <c t="s" s="8" r="V1018">
        <v>6165</v>
      </c>
      <c s="8" r="W1018"/>
      <c s="8" r="X1018"/>
      <c s="8" r="Y1018"/>
      <c s="8" r="Z1018"/>
      <c s="8" r="AA1018"/>
      <c s="8" r="AB1018"/>
      <c s="8" r="AC1018"/>
      <c s="8" r="AD1018"/>
      <c s="8" r="AE1018"/>
    </row>
    <row r="1019">
      <c t="s" s="8" r="A1019">
        <v>95</v>
      </c>
      <c t="s" s="8" r="B1019">
        <v>2384</v>
      </c>
      <c t="s" s="8" r="C1019">
        <v>6166</v>
      </c>
      <c t="s" s="50" r="D1019">
        <v>6167</v>
      </c>
      <c t="str" s="8" r="E1019">
        <v>temp_limits_array_quantity_float32_deg_C</v>
      </c>
      <c s="8" r="F1019">
        <f>countif(E$8:E$24379,E1019) - 1</f>
        <v>0</v>
      </c>
      <c t="s" s="8" r="G1019">
        <v>2615</v>
      </c>
      <c t="s" s="8" r="H1019">
        <v>2548</v>
      </c>
      <c s="8" r="I1019"/>
      <c t="s" s="8" r="J1019">
        <v>2581</v>
      </c>
      <c s="69" r="K1019">
        <v>-9999999</v>
      </c>
      <c t="s" s="8" r="L1019">
        <v>6168</v>
      </c>
      <c s="8" r="M1019">
        <v>2</v>
      </c>
      <c s="8" r="N1019"/>
      <c s="8" r="O1019"/>
      <c s="8" r="P1019"/>
      <c s="8" r="Q1019"/>
      <c s="8" r="R1019"/>
      <c s="8" r="S1019"/>
      <c s="8" r="T1019"/>
      <c s="8" r="U1019"/>
      <c t="s" s="8" r="V1019">
        <v>6169</v>
      </c>
      <c s="8" r="W1019"/>
      <c s="8" r="X1019"/>
      <c s="8" r="Y1019"/>
      <c s="8" r="Z1019"/>
      <c s="8" r="AA1019"/>
      <c s="8" r="AB1019"/>
      <c s="8" r="AC1019"/>
      <c s="8" r="AD1019"/>
      <c s="8" r="AE1019"/>
    </row>
    <row r="1020">
      <c t="s" s="8" r="A1020">
        <v>95</v>
      </c>
      <c t="s" s="8" r="B1020">
        <v>2384</v>
      </c>
      <c t="s" s="8" r="C1020">
        <v>6170</v>
      </c>
      <c t="s" s="50" r="D1020">
        <v>6171</v>
      </c>
      <c t="str" s="8" r="E1020">
        <v>conc_limits_array_quantity_float32_µmole_L_1</v>
      </c>
      <c s="8" r="F1020">
        <f>countif(E$8:E$24379,E1020) - 1</f>
        <v>0</v>
      </c>
      <c t="s" s="8" r="G1020">
        <v>2615</v>
      </c>
      <c t="s" s="8" r="H1020">
        <v>2548</v>
      </c>
      <c s="8" r="I1020"/>
      <c t="s" r="J1020">
        <v>6172</v>
      </c>
      <c s="69" r="K1020">
        <v>-9999999</v>
      </c>
      <c t="s" s="8" r="L1020">
        <v>6173</v>
      </c>
      <c s="8" r="M1020">
        <v>2</v>
      </c>
      <c s="8" r="N1020"/>
      <c s="8" r="O1020"/>
      <c s="8" r="P1020"/>
      <c s="8" r="Q1020"/>
      <c s="8" r="R1020"/>
      <c s="8" r="S1020"/>
      <c s="8" r="T1020"/>
      <c s="8" r="U1020"/>
      <c t="s" s="8" r="V1020">
        <v>6174</v>
      </c>
      <c s="8" r="W1020"/>
      <c s="8" r="X1020"/>
      <c s="8" r="Y1020"/>
      <c s="8" r="Z1020"/>
      <c s="8" r="AA1020"/>
      <c s="8" r="AB1020"/>
      <c s="8" r="AC1020"/>
      <c s="8" r="AD1020"/>
      <c s="8" r="AE1020"/>
    </row>
    <row r="1021">
      <c t="s" s="8" r="A1021">
        <v>95</v>
      </c>
      <c t="s" s="8" r="B1021">
        <v>2384</v>
      </c>
      <c t="s" s="8" r="C1021">
        <v>6175</v>
      </c>
      <c t="s" s="50" r="D1021">
        <v>6176</v>
      </c>
      <c t="str" s="8" r="E1021">
        <v>sat_limits_array_quantity_float32_%</v>
      </c>
      <c s="8" r="F1021">
        <f>countif(E$8:E$24379,E1021) - 1</f>
        <v>0</v>
      </c>
      <c t="s" s="8" r="G1021">
        <v>2615</v>
      </c>
      <c t="s" s="8" r="H1021">
        <v>2548</v>
      </c>
      <c s="8" r="I1021"/>
      <c t="s" s="8" r="J1021">
        <v>3672</v>
      </c>
      <c s="69" r="K1021">
        <v>-9999999</v>
      </c>
      <c t="s" s="8" r="L1021">
        <v>6177</v>
      </c>
      <c s="8" r="M1021">
        <v>2</v>
      </c>
      <c s="8" r="N1021"/>
      <c s="8" r="O1021"/>
      <c s="8" r="P1021"/>
      <c s="8" r="Q1021"/>
      <c s="8" r="R1021"/>
      <c s="8" r="S1021"/>
      <c s="8" r="T1021"/>
      <c s="8" r="U1021"/>
      <c t="s" s="8" r="V1021">
        <v>6178</v>
      </c>
      <c s="8" r="W1021"/>
      <c s="8" r="X1021"/>
      <c s="8" r="Y1021"/>
      <c s="8" r="Z1021"/>
      <c s="8" r="AA1021"/>
      <c s="8" r="AB1021"/>
      <c s="8" r="AC1021"/>
      <c s="8" r="AD1021"/>
      <c s="8" r="AE1021"/>
    </row>
    <row r="1022">
      <c t="s" s="8" r="A1022">
        <v>95</v>
      </c>
      <c t="s" s="8" r="B1022">
        <v>2384</v>
      </c>
      <c t="s" s="8" r="C1022">
        <v>6179</v>
      </c>
      <c t="s" s="50" r="D1022">
        <v>6180</v>
      </c>
      <c t="str" s="8" r="E1022">
        <v>phase_limits_array_quantity_float32_degrees</v>
      </c>
      <c s="8" r="F1022">
        <f>countif(E$8:E$24379,E1022) - 1</f>
        <v>0</v>
      </c>
      <c t="s" s="8" r="G1022">
        <v>2615</v>
      </c>
      <c t="s" s="8" r="H1022">
        <v>2548</v>
      </c>
      <c s="8" r="I1022"/>
      <c t="s" s="8" r="J1022">
        <v>2879</v>
      </c>
      <c s="69" r="K1022">
        <v>-9999999</v>
      </c>
      <c t="s" s="8" r="L1022">
        <v>6181</v>
      </c>
      <c s="8" r="M1022">
        <v>2</v>
      </c>
      <c s="8" r="N1022"/>
      <c s="8" r="O1022"/>
      <c s="8" r="P1022"/>
      <c s="8" r="Q1022"/>
      <c s="8" r="R1022"/>
      <c s="8" r="S1022"/>
      <c s="8" r="T1022"/>
      <c s="8" r="U1022"/>
      <c t="s" s="8" r="V1022">
        <v>6182</v>
      </c>
      <c s="8" r="W1022"/>
      <c s="8" r="X1022"/>
      <c s="8" r="Y1022"/>
      <c s="8" r="Z1022"/>
      <c s="8" r="AA1022"/>
      <c s="8" r="AB1022"/>
      <c s="8" r="AC1022"/>
      <c s="8" r="AD1022"/>
      <c s="8" r="AE1022"/>
    </row>
    <row r="1023">
      <c t="s" s="8" r="A1023">
        <v>95</v>
      </c>
      <c t="s" s="8" r="B1023">
        <v>2384</v>
      </c>
      <c t="s" s="8" r="C1023">
        <v>6183</v>
      </c>
      <c t="s" s="50" r="D1023">
        <v>6184</v>
      </c>
      <c t="str" s="69" r="E1023">
        <v>analog_output_array_quantity_str_1</v>
      </c>
      <c s="8" r="F1023">
        <f>countif(E$8:E$24379,E1023) - 1</f>
        <v>0</v>
      </c>
      <c t="s" s="8" r="G1023">
        <v>2615</v>
      </c>
      <c t="s" s="8" r="H1023">
        <v>2849</v>
      </c>
      <c s="8" r="I1023"/>
      <c s="8" r="J1023">
        <v>1</v>
      </c>
      <c t="s" s="69" r="K1023">
        <v>2850</v>
      </c>
      <c t="s" s="8" r="L1023">
        <v>6185</v>
      </c>
      <c s="8" r="M1023">
        <v>0</v>
      </c>
      <c s="8" r="N1023"/>
      <c s="8" r="O1023"/>
      <c s="8" r="P1023"/>
      <c s="8" r="Q1023"/>
      <c s="8" r="R1023"/>
      <c s="8" r="S1023"/>
      <c s="8" r="T1023"/>
      <c s="8" r="U1023"/>
      <c t="s" s="8" r="V1023">
        <v>6186</v>
      </c>
      <c s="8" r="W1023"/>
      <c s="8" r="X1023"/>
      <c s="8" r="Y1023"/>
      <c s="8" r="Z1023"/>
      <c s="8" r="AA1023"/>
      <c s="8" r="AB1023"/>
      <c s="8" r="AC1023"/>
      <c s="8" r="AD1023"/>
      <c s="8" r="AE1023"/>
    </row>
    <row r="1024">
      <c t="s" s="8" r="A1024">
        <v>95</v>
      </c>
      <c t="s" s="8" r="B1024">
        <v>2384</v>
      </c>
      <c t="s" s="8" r="C1024">
        <v>6187</v>
      </c>
      <c t="s" s="50" r="D1024">
        <v>6188</v>
      </c>
      <c t="str" s="8" r="E1024">
        <v>analog_1_coefs_array_quantity_float32_1</v>
      </c>
      <c s="8" r="F1024">
        <f>countif(E$8:E$24379,E1024) - 1</f>
        <v>0</v>
      </c>
      <c t="s" s="8" r="G1024">
        <v>2615</v>
      </c>
      <c t="s" s="8" r="H1024">
        <v>2548</v>
      </c>
      <c s="8" r="I1024"/>
      <c s="8" r="J1024">
        <v>1</v>
      </c>
      <c s="69" r="K1024">
        <v>-9999999</v>
      </c>
      <c t="s" s="8" r="L1024">
        <v>6189</v>
      </c>
      <c s="8" r="M1024">
        <v>2</v>
      </c>
      <c s="8" r="N1024"/>
      <c s="8" r="O1024"/>
      <c s="8" r="P1024"/>
      <c s="8" r="Q1024"/>
      <c s="8" r="R1024"/>
      <c s="8" r="S1024"/>
      <c s="8" r="T1024"/>
      <c s="8" r="U1024"/>
      <c t="s" s="8" r="V1024">
        <v>6190</v>
      </c>
      <c s="8" r="W1024"/>
      <c s="8" r="X1024"/>
      <c s="8" r="Y1024"/>
      <c s="8" r="Z1024"/>
      <c s="8" r="AA1024"/>
      <c s="8" r="AB1024"/>
      <c s="8" r="AC1024"/>
      <c s="8" r="AD1024"/>
      <c s="8" r="AE1024"/>
    </row>
    <row r="1025">
      <c t="s" s="8" r="A1025">
        <v>95</v>
      </c>
      <c t="s" s="8" r="B1025">
        <v>2384</v>
      </c>
      <c t="s" s="8" r="C1025">
        <v>6191</v>
      </c>
      <c t="s" s="50" r="D1025">
        <v>6192</v>
      </c>
      <c t="str" s="8" r="E1025">
        <v>analog_2_coefs_array_quantity_float32_1</v>
      </c>
      <c s="8" r="F1025">
        <f>countif(E$8:E$24379,E1025) - 1</f>
        <v>0</v>
      </c>
      <c t="s" s="8" r="G1025">
        <v>2615</v>
      </c>
      <c t="s" s="8" r="H1025">
        <v>2548</v>
      </c>
      <c s="8" r="I1025"/>
      <c s="8" r="J1025">
        <v>1</v>
      </c>
      <c s="69" r="K1025">
        <v>-9999999</v>
      </c>
      <c t="s" s="8" r="L1025">
        <v>6193</v>
      </c>
      <c s="8" r="M1025">
        <v>2</v>
      </c>
      <c s="8" r="N1025"/>
      <c s="8" r="O1025"/>
      <c s="8" r="P1025"/>
      <c s="8" r="Q1025"/>
      <c s="8" r="R1025"/>
      <c s="8" r="S1025"/>
      <c s="8" r="T1025"/>
      <c s="8" r="U1025"/>
      <c t="s" s="8" r="V1025">
        <v>6194</v>
      </c>
      <c s="8" r="W1025"/>
      <c s="8" r="X1025"/>
      <c s="8" r="Y1025"/>
      <c s="8" r="Z1025"/>
      <c s="8" r="AA1025"/>
      <c s="8" r="AB1025"/>
      <c s="8" r="AC1025"/>
      <c s="8" r="AD1025"/>
      <c s="8" r="AE1025"/>
    </row>
    <row r="1026">
      <c t="s" s="8" r="A1026">
        <v>95</v>
      </c>
      <c t="s" s="8" r="B1026">
        <v>2384</v>
      </c>
      <c t="s" s="8" r="C1026">
        <v>6195</v>
      </c>
      <c t="s" s="50" r="D1026">
        <v>6196</v>
      </c>
      <c t="str" s="8" r="E1026">
        <v>air_saturation_boolean_int8_1</v>
      </c>
      <c s="8" r="F1026">
        <f>countif(E$8:E$24379,E1026) - 1</f>
        <v>0</v>
      </c>
      <c t="s" s="8" r="G1026">
        <v>2680</v>
      </c>
      <c t="s" s="8" r="H1026">
        <v>2627</v>
      </c>
      <c s="8" r="I1026"/>
      <c s="8" r="J1026">
        <v>1</v>
      </c>
      <c s="69" r="K1026">
        <v>-99</v>
      </c>
      <c t="s" s="8" r="L1026">
        <v>6197</v>
      </c>
      <c s="8" r="M1026">
        <v>0</v>
      </c>
      <c s="8" r="N1026"/>
      <c s="8" r="O1026"/>
      <c s="8" r="P1026"/>
      <c s="8" r="Q1026"/>
      <c s="8" r="R1026"/>
      <c s="8" r="S1026"/>
      <c s="8" r="T1026"/>
      <c s="8" r="U1026"/>
      <c t="s" s="8" r="V1026">
        <v>6198</v>
      </c>
      <c s="8" r="W1026"/>
      <c s="8" r="X1026"/>
      <c s="8" r="Y1026"/>
      <c s="8" r="Z1026"/>
      <c s="8" r="AA1026"/>
      <c s="8" r="AB1026"/>
      <c s="8" r="AC1026"/>
      <c s="8" r="AD1026"/>
      <c s="8" r="AE1026"/>
    </row>
    <row r="1027">
      <c t="s" s="8" r="A1027">
        <v>95</v>
      </c>
      <c t="s" s="8" r="B1027">
        <v>2384</v>
      </c>
      <c t="s" s="8" r="C1027">
        <v>6199</v>
      </c>
      <c t="s" s="50" r="D1027">
        <v>6200</v>
      </c>
      <c t="str" s="8" r="E1027">
        <v>enable_raw_data_boolean_int8_1</v>
      </c>
      <c s="8" r="F1027">
        <f>countif(E$8:E$24379,E1027) - 1</f>
        <v>0</v>
      </c>
      <c t="s" s="8" r="G1027">
        <v>2680</v>
      </c>
      <c t="s" s="8" r="H1027">
        <v>2627</v>
      </c>
      <c s="8" r="I1027"/>
      <c s="8" r="J1027">
        <v>1</v>
      </c>
      <c s="69" r="K1027">
        <v>-99</v>
      </c>
      <c t="s" s="8" r="L1027">
        <v>6201</v>
      </c>
      <c s="8" r="M1027">
        <v>0</v>
      </c>
      <c s="8" r="N1027"/>
      <c s="8" r="O1027"/>
      <c s="8" r="P1027"/>
      <c s="8" r="Q1027"/>
      <c s="8" r="R1027"/>
      <c s="8" r="S1027"/>
      <c s="8" r="T1027"/>
      <c s="8" r="U1027"/>
      <c t="s" s="8" r="V1027">
        <v>6202</v>
      </c>
      <c s="8" r="W1027"/>
      <c s="8" r="X1027"/>
      <c s="8" r="Y1027"/>
      <c s="8" r="Z1027"/>
      <c s="8" r="AA1027"/>
      <c s="8" r="AB1027"/>
      <c s="8" r="AC1027"/>
      <c s="8" r="AD1027"/>
      <c s="8" r="AE1027"/>
    </row>
    <row r="1028">
      <c t="s" s="8" r="A1028">
        <v>95</v>
      </c>
      <c t="s" s="8" r="B1028">
        <v>2384</v>
      </c>
      <c t="s" s="8" r="C1028">
        <v>6203</v>
      </c>
      <c t="s" s="50" r="D1028">
        <v>6204</v>
      </c>
      <c t="str" s="8" r="E1028">
        <v>enable_temp_boolean_int8_1</v>
      </c>
      <c s="8" r="F1028">
        <f>countif(E$8:E$24379,E1028) - 1</f>
        <v>0</v>
      </c>
      <c t="s" s="8" r="G1028">
        <v>2680</v>
      </c>
      <c t="s" s="8" r="H1028">
        <v>2627</v>
      </c>
      <c s="8" r="I1028"/>
      <c s="8" r="J1028">
        <v>1</v>
      </c>
      <c s="69" r="K1028">
        <v>-99</v>
      </c>
      <c t="s" s="8" r="L1028">
        <v>6205</v>
      </c>
      <c s="8" r="M1028">
        <v>0</v>
      </c>
      <c s="8" r="N1028"/>
      <c s="8" r="O1028"/>
      <c s="8" r="P1028"/>
      <c s="8" r="Q1028"/>
      <c s="8" r="R1028"/>
      <c s="8" r="S1028"/>
      <c s="8" r="T1028"/>
      <c s="8" r="U1028"/>
      <c t="s" s="8" r="V1028">
        <v>6206</v>
      </c>
      <c s="8" r="W1028"/>
      <c s="8" r="X1028"/>
      <c s="8" r="Y1028"/>
      <c s="8" r="Z1028"/>
      <c s="8" r="AA1028"/>
      <c s="8" r="AB1028"/>
      <c s="8" r="AC1028"/>
      <c s="8" r="AD1028"/>
      <c s="8" r="AE1028"/>
    </row>
    <row r="1029">
      <c t="s" s="8" r="A1029">
        <v>95</v>
      </c>
      <c t="s" s="8" r="B1029">
        <v>2384</v>
      </c>
      <c t="s" s="8" r="C1029">
        <v>6207</v>
      </c>
      <c t="s" s="50" r="D1029">
        <v>6208</v>
      </c>
      <c t="str" s="8" r="E1029">
        <v>humidity_comp_boolean_int8_1</v>
      </c>
      <c s="8" r="F1029">
        <f>countif(E$8:E$24379,E1029) - 1</f>
        <v>0</v>
      </c>
      <c t="s" s="8" r="G1029">
        <v>2680</v>
      </c>
      <c t="s" s="8" r="H1029">
        <v>2627</v>
      </c>
      <c s="8" r="I1029"/>
      <c s="8" r="J1029">
        <v>1</v>
      </c>
      <c s="69" r="K1029">
        <v>-99</v>
      </c>
      <c t="s" s="8" r="L1029">
        <v>6209</v>
      </c>
      <c s="8" r="M1029">
        <v>0</v>
      </c>
      <c s="8" r="N1029"/>
      <c s="8" r="O1029"/>
      <c s="8" r="P1029"/>
      <c s="8" r="Q1029"/>
      <c s="8" r="R1029"/>
      <c s="8" r="S1029"/>
      <c s="8" r="T1029"/>
      <c s="8" r="U1029"/>
      <c t="s" s="8" r="V1029">
        <v>6210</v>
      </c>
      <c s="8" r="W1029"/>
      <c s="8" r="X1029"/>
      <c s="8" r="Y1029"/>
      <c s="8" r="Z1029"/>
      <c s="8" r="AA1029"/>
      <c s="8" r="AB1029"/>
      <c s="8" r="AC1029"/>
      <c s="8" r="AD1029"/>
      <c s="8" r="AE1029"/>
    </row>
    <row r="1030">
      <c t="s" s="8" r="A1030">
        <v>95</v>
      </c>
      <c t="s" s="8" r="B1030">
        <v>2384</v>
      </c>
      <c t="s" s="8" r="C1030">
        <v>6211</v>
      </c>
      <c t="s" s="50" r="D1030">
        <v>6212</v>
      </c>
      <c t="str" s="8" r="E1030">
        <v>enable_svu_boolean_int8_1</v>
      </c>
      <c s="8" r="F1030">
        <f>countif(E$8:E$24379,E1030) - 1</f>
        <v>0</v>
      </c>
      <c t="s" s="8" r="G1030">
        <v>2680</v>
      </c>
      <c t="s" s="8" r="H1030">
        <v>2627</v>
      </c>
      <c s="8" r="I1030"/>
      <c s="8" r="J1030">
        <v>1</v>
      </c>
      <c s="69" r="K1030">
        <v>-99</v>
      </c>
      <c t="s" s="8" r="L1030">
        <v>6213</v>
      </c>
      <c s="8" r="M1030">
        <v>0</v>
      </c>
      <c s="8" r="N1030"/>
      <c s="8" r="O1030"/>
      <c s="8" r="P1030"/>
      <c s="8" r="Q1030"/>
      <c s="8" r="R1030"/>
      <c s="8" r="S1030"/>
      <c s="8" r="T1030"/>
      <c s="8" r="U1030"/>
      <c t="s" s="8" r="V1030">
        <v>6214</v>
      </c>
      <c s="8" r="W1030"/>
      <c s="8" r="X1030"/>
      <c s="8" r="Y1030"/>
      <c s="8" r="Z1030"/>
      <c s="8" r="AA1030"/>
      <c s="8" r="AB1030"/>
      <c s="8" r="AC1030"/>
      <c s="8" r="AD1030"/>
      <c s="8" r="AE1030"/>
    </row>
    <row r="1031">
      <c t="s" s="8" r="A1031">
        <v>95</v>
      </c>
      <c t="s" s="8" r="B1031">
        <v>2384</v>
      </c>
      <c t="s" s="8" r="C1031">
        <v>6215</v>
      </c>
      <c t="s" s="50" r="D1031">
        <v>6216</v>
      </c>
      <c t="str" s="8" r="E1031">
        <v>sampling_interval_quantity_float32_s</v>
      </c>
      <c s="8" r="F1031">
        <f>countif(E$8:E$24379,E1031) - 1</f>
        <v>0</v>
      </c>
      <c t="s" s="8" r="G1031">
        <v>2547</v>
      </c>
      <c t="s" s="8" r="H1031">
        <v>2548</v>
      </c>
      <c s="8" r="I1031"/>
      <c t="s" s="8" r="J1031">
        <v>2668</v>
      </c>
      <c s="69" r="K1031">
        <v>-9999999</v>
      </c>
      <c t="s" s="8" r="L1031">
        <v>3286</v>
      </c>
      <c s="8" r="M1031">
        <v>3</v>
      </c>
      <c s="8" r="N1031"/>
      <c s="8" r="O1031"/>
      <c s="8" r="P1031"/>
      <c s="8" r="Q1031"/>
      <c s="8" r="R1031"/>
      <c s="8" r="S1031"/>
      <c s="8" r="T1031"/>
      <c s="8" r="U1031"/>
      <c t="s" s="8" r="V1031">
        <v>6217</v>
      </c>
      <c s="8" r="W1031"/>
      <c s="8" r="X1031"/>
      <c s="8" r="Y1031"/>
      <c s="8" r="Z1031"/>
      <c s="8" r="AA1031"/>
      <c s="8" r="AB1031"/>
      <c s="8" r="AC1031"/>
      <c s="8" r="AD1031"/>
      <c s="8" r="AE1031"/>
    </row>
    <row r="1032">
      <c t="s" s="8" r="A1032">
        <v>95</v>
      </c>
      <c t="s" s="8" r="B1032">
        <v>2384</v>
      </c>
      <c t="s" s="8" r="C1032">
        <v>6218</v>
      </c>
      <c t="s" s="50" r="D1032">
        <v>6219</v>
      </c>
      <c t="str" s="8" r="E1032">
        <v>location_description_array_quantity_str_1</v>
      </c>
      <c s="8" r="F1032">
        <f>countif(E$8:E$24379,E1032) - 1</f>
        <v>0</v>
      </c>
      <c t="s" s="8" r="G1032">
        <v>2615</v>
      </c>
      <c t="s" s="8" r="H1032">
        <v>2849</v>
      </c>
      <c s="8" r="I1032"/>
      <c s="8" r="J1032">
        <v>1</v>
      </c>
      <c t="s" s="69" r="K1032">
        <v>2850</v>
      </c>
      <c t="s" s="8" r="L1032">
        <v>6220</v>
      </c>
      <c s="8" r="M1032">
        <v>0</v>
      </c>
      <c s="8" r="N1032"/>
      <c s="8" r="O1032"/>
      <c s="8" r="P1032"/>
      <c s="8" r="Q1032"/>
      <c s="8" r="R1032"/>
      <c s="8" r="S1032"/>
      <c s="8" r="T1032"/>
      <c s="8" r="U1032"/>
      <c t="s" s="8" r="V1032">
        <v>6221</v>
      </c>
      <c s="8" r="W1032"/>
      <c s="8" r="X1032"/>
      <c s="8" r="Y1032"/>
      <c s="8" r="Z1032"/>
      <c s="8" r="AA1032"/>
      <c s="8" r="AB1032"/>
      <c s="8" r="AC1032"/>
      <c s="8" r="AD1032"/>
      <c s="8" r="AE1032"/>
    </row>
    <row r="1033">
      <c t="s" s="8" r="A1033">
        <v>95</v>
      </c>
      <c t="s" s="8" r="B1033">
        <v>2384</v>
      </c>
      <c t="s" s="8" r="C1033">
        <v>6222</v>
      </c>
      <c t="s" s="50" r="D1033">
        <v>6223</v>
      </c>
      <c t="str" s="8" r="E1033">
        <v>geographic_position_description_array_quantity_str_1</v>
      </c>
      <c s="8" r="F1033">
        <f>countif(E$8:E$24379,E1033) - 1</f>
        <v>0</v>
      </c>
      <c t="s" s="8" r="G1033">
        <v>2615</v>
      </c>
      <c t="s" s="8" r="H1033">
        <v>2849</v>
      </c>
      <c s="8" r="I1033"/>
      <c s="8" r="J1033">
        <v>1</v>
      </c>
      <c t="s" s="69" r="K1033">
        <v>2850</v>
      </c>
      <c t="s" s="8" r="L1033">
        <v>6224</v>
      </c>
      <c s="8" r="M1033">
        <v>0</v>
      </c>
      <c s="8" r="N1033"/>
      <c s="8" r="O1033"/>
      <c s="8" r="P1033"/>
      <c s="8" r="Q1033"/>
      <c s="8" r="R1033"/>
      <c s="8" r="S1033"/>
      <c s="8" r="T1033"/>
      <c s="8" r="U1033"/>
      <c t="s" s="8" r="V1033">
        <v>6225</v>
      </c>
      <c s="8" r="W1033"/>
      <c s="8" r="X1033"/>
      <c s="8" r="Y1033"/>
      <c s="8" r="Z1033"/>
      <c s="8" r="AA1033"/>
      <c s="8" r="AB1033"/>
      <c s="8" r="AC1033"/>
      <c s="8" r="AD1033"/>
      <c s="8" r="AE1033"/>
    </row>
    <row r="1034">
      <c t="s" s="8" r="A1034">
        <v>95</v>
      </c>
      <c t="s" s="8" r="B1034">
        <v>2384</v>
      </c>
      <c t="s" s="8" r="C1034">
        <v>6226</v>
      </c>
      <c t="s" s="50" r="D1034">
        <v>6227</v>
      </c>
      <c t="str" s="8" r="E1034">
        <v>vertical_position_description_quantity_float32_1</v>
      </c>
      <c s="8" r="F1034">
        <f>countif(E$8:E$24379,E1034) - 1</f>
        <v>0</v>
      </c>
      <c t="s" s="8" r="G1034">
        <v>2547</v>
      </c>
      <c t="s" s="8" r="H1034">
        <v>2548</v>
      </c>
      <c s="8" r="I1034"/>
      <c s="8" r="J1034">
        <v>1</v>
      </c>
      <c s="69" r="K1034">
        <v>-9999999</v>
      </c>
      <c t="s" s="8" r="L1034">
        <v>6228</v>
      </c>
      <c t="s" s="8" r="M1034">
        <v>4625</v>
      </c>
      <c s="8" r="N1034"/>
      <c s="8" r="O1034"/>
      <c s="8" r="P1034"/>
      <c s="8" r="Q1034"/>
      <c s="8" r="R1034"/>
      <c s="8" r="S1034"/>
      <c s="8" r="T1034"/>
      <c s="8" r="U1034"/>
      <c t="s" s="8" r="V1034">
        <v>6229</v>
      </c>
      <c s="8" r="W1034"/>
      <c s="8" r="X1034"/>
      <c s="8" r="Y1034"/>
      <c s="8" r="Z1034"/>
      <c s="8" r="AA1034"/>
      <c s="8" r="AB1034"/>
      <c s="8" r="AC1034"/>
      <c s="8" r="AD1034"/>
      <c s="8" r="AE1034"/>
    </row>
    <row r="1035">
      <c t="s" s="8" r="A1035">
        <v>95</v>
      </c>
      <c t="s" s="8" r="B1035">
        <v>2384</v>
      </c>
      <c t="s" s="8" r="C1035">
        <v>6230</v>
      </c>
      <c t="s" s="50" r="D1035">
        <v>6231</v>
      </c>
      <c t="str" s="8" r="E1035">
        <v>reference_description_array_quantity_str_1</v>
      </c>
      <c s="8" r="F1035">
        <f>countif(E$8:E$24379,E1035) - 1</f>
        <v>0</v>
      </c>
      <c t="s" s="8" r="G1035">
        <v>2615</v>
      </c>
      <c t="s" s="8" r="H1035">
        <v>2849</v>
      </c>
      <c s="8" r="I1035"/>
      <c s="8" r="J1035">
        <v>1</v>
      </c>
      <c t="s" s="69" r="K1035">
        <v>2850</v>
      </c>
      <c t="s" s="8" r="L1035">
        <v>2121</v>
      </c>
      <c s="8" r="M1035">
        <v>0</v>
      </c>
      <c s="8" r="N1035"/>
      <c s="8" r="O1035"/>
      <c s="8" r="P1035"/>
      <c s="8" r="Q1035"/>
      <c s="8" r="R1035"/>
      <c s="8" r="S1035"/>
      <c s="8" r="T1035"/>
      <c s="8" r="U1035"/>
      <c t="s" s="8" r="V1035">
        <v>6232</v>
      </c>
      <c s="8" r="W1035"/>
      <c s="8" r="X1035"/>
      <c s="8" r="Y1035"/>
      <c s="8" r="Z1035"/>
      <c s="8" r="AA1035"/>
      <c s="8" r="AB1035"/>
      <c s="8" r="AC1035"/>
      <c s="8" r="AD1035"/>
      <c s="8" r="AE1035"/>
    </row>
    <row r="1036">
      <c t="s" s="8" r="A1036">
        <v>95</v>
      </c>
      <c t="s" s="8" r="B1036">
        <v>6233</v>
      </c>
      <c t="s" s="8" r="C1036">
        <v>6234</v>
      </c>
      <c t="s" s="50" r="D1036">
        <v>6235</v>
      </c>
      <c t="str" s="8" r="E1036">
        <v>temperature1_quantity_float32_deg_C</v>
      </c>
      <c s="8" r="F1036">
        <f>countif(E$8:E$24379,E1036) - 1</f>
        <v>0</v>
      </c>
      <c t="s" s="8" r="G1036">
        <v>2547</v>
      </c>
      <c t="s" s="8" r="H1036">
        <v>2548</v>
      </c>
      <c s="8" r="I1036"/>
      <c t="s" s="8" r="J1036">
        <v>2581</v>
      </c>
      <c s="69" r="K1036">
        <v>-9999999</v>
      </c>
      <c t="s" s="8" r="L1036">
        <v>6236</v>
      </c>
      <c s="8" r="M1036">
        <v>2</v>
      </c>
      <c s="8" r="N1036"/>
      <c s="8" r="O1036"/>
      <c s="8" r="P1036"/>
      <c s="8" r="Q1036"/>
      <c s="8" r="R1036"/>
      <c s="8" r="S1036"/>
      <c s="8" r="T1036"/>
      <c s="8" r="U1036"/>
      <c s="8" r="V1036"/>
      <c s="8" r="W1036"/>
      <c s="8" r="X1036"/>
      <c s="8" r="Y1036"/>
      <c s="8" r="Z1036"/>
      <c s="8" r="AA1036"/>
      <c s="8" r="AB1036"/>
      <c s="8" r="AC1036"/>
      <c s="8" r="AD1036"/>
      <c s="8" r="AE1036"/>
    </row>
    <row r="1037">
      <c t="s" s="8" r="A1037">
        <v>95</v>
      </c>
      <c t="s" s="8" r="B1037">
        <v>6233</v>
      </c>
      <c t="s" s="8" r="C1037">
        <v>6237</v>
      </c>
      <c t="s" s="50" r="D1037">
        <v>6238</v>
      </c>
      <c t="str" s="8" r="E1037">
        <v>temperature2_quantity_float32_deg_C</v>
      </c>
      <c s="8" r="F1037">
        <f>countif(E$8:E$24379,E1037) - 1</f>
        <v>0</v>
      </c>
      <c t="s" s="8" r="G1037">
        <v>2547</v>
      </c>
      <c t="s" s="8" r="H1037">
        <v>2548</v>
      </c>
      <c s="8" r="I1037"/>
      <c t="s" s="8" r="J1037">
        <v>2581</v>
      </c>
      <c s="69" r="K1037">
        <v>-9999999</v>
      </c>
      <c t="s" s="8" r="L1037">
        <v>6239</v>
      </c>
      <c s="8" r="M1037">
        <v>2</v>
      </c>
      <c s="8" r="N1037"/>
      <c s="8" r="O1037"/>
      <c s="8" r="P1037"/>
      <c s="8" r="Q1037"/>
      <c s="8" r="R1037"/>
      <c s="8" r="S1037"/>
      <c s="8" r="T1037"/>
      <c s="8" r="U1037"/>
      <c s="8" r="V1037"/>
      <c s="8" r="W1037"/>
      <c s="8" r="X1037"/>
      <c s="8" r="Y1037"/>
      <c s="8" r="Z1037"/>
      <c s="8" r="AA1037"/>
      <c s="8" r="AB1037"/>
      <c s="8" r="AC1037"/>
      <c s="8" r="AD1037"/>
      <c s="8" r="AE1037"/>
    </row>
    <row r="1038">
      <c t="s" s="8" r="A1038">
        <v>95</v>
      </c>
      <c t="s" s="8" r="B1038">
        <v>6233</v>
      </c>
      <c t="s" s="8" r="C1038">
        <v>6240</v>
      </c>
      <c t="s" s="50" r="D1038">
        <v>6241</v>
      </c>
      <c t="str" s="8" r="E1038">
        <v>temperature3_quantity_float32_deg_C</v>
      </c>
      <c s="8" r="F1038">
        <f>countif(E$8:E$24379,E1038) - 1</f>
        <v>0</v>
      </c>
      <c t="s" s="8" r="G1038">
        <v>2547</v>
      </c>
      <c t="s" s="8" r="H1038">
        <v>2548</v>
      </c>
      <c s="8" r="I1038"/>
      <c t="s" s="8" r="J1038">
        <v>2581</v>
      </c>
      <c s="69" r="K1038">
        <v>-9999999</v>
      </c>
      <c t="s" s="8" r="L1038">
        <v>6242</v>
      </c>
      <c s="8" r="M1038">
        <v>2</v>
      </c>
      <c s="8" r="N1038"/>
      <c s="8" r="O1038"/>
      <c s="8" r="P1038"/>
      <c s="8" r="Q1038"/>
      <c s="8" r="R1038"/>
      <c s="8" r="S1038"/>
      <c s="8" r="T1038"/>
      <c s="8" r="U1038"/>
      <c s="8" r="V1038"/>
      <c s="8" r="W1038"/>
      <c s="8" r="X1038"/>
      <c s="8" r="Y1038"/>
      <c s="8" r="Z1038"/>
      <c s="8" r="AA1038"/>
      <c s="8" r="AB1038"/>
      <c s="8" r="AC1038"/>
      <c s="8" r="AD1038"/>
      <c s="8" r="AE1038"/>
    </row>
    <row r="1039">
      <c t="s" s="8" r="A1039">
        <v>95</v>
      </c>
      <c t="s" s="8" r="B1039">
        <v>1658</v>
      </c>
      <c t="s" s="8" r="C1039">
        <v>6243</v>
      </c>
      <c t="s" s="50" r="D1039">
        <v>6244</v>
      </c>
      <c t="str" s="8" r="E1039">
        <v>barometric_pressure_quantity_float32_mbar</v>
      </c>
      <c s="8" r="F1039">
        <f>countif(E$8:E$24379,E1039) - 1</f>
        <v>0</v>
      </c>
      <c t="s" s="8" r="G1039">
        <v>2547</v>
      </c>
      <c t="s" s="8" r="H1039">
        <v>2548</v>
      </c>
      <c s="8" r="I1039"/>
      <c t="s" s="8" r="J1039">
        <v>6030</v>
      </c>
      <c s="69" r="K1039">
        <v>-9999999</v>
      </c>
      <c t="s" s="8" r="L1039">
        <v>6245</v>
      </c>
      <c s="8" r="M1039">
        <v>2</v>
      </c>
      <c s="8" r="N1039"/>
      <c s="8" r="O1039"/>
      <c s="8" r="P1039"/>
      <c s="8" r="Q1039"/>
      <c s="8" r="R1039"/>
      <c s="8" r="S1039"/>
      <c t="s" s="8" r="T1039">
        <v>6246</v>
      </c>
      <c s="8" r="U1039"/>
      <c s="8" r="V1039"/>
      <c s="8" r="W1039"/>
      <c s="8" r="X1039"/>
      <c s="8" r="Y1039"/>
      <c s="8" r="Z1039"/>
      <c s="8" r="AA1039"/>
      <c s="8" r="AB1039"/>
      <c s="8" r="AC1039"/>
      <c s="8" r="AD1039"/>
      <c s="8" r="AE1039"/>
    </row>
    <row r="1040">
      <c t="s" s="8" r="A1040">
        <v>95</v>
      </c>
      <c t="s" s="8" r="B1040">
        <v>1658</v>
      </c>
      <c t="s" s="8" r="C1040">
        <v>6247</v>
      </c>
      <c t="s" s="50" r="D1040">
        <v>6248</v>
      </c>
      <c t="str" s="8" r="E1040">
        <v>relative_humidity_quantity_float32_%</v>
      </c>
      <c s="8" r="F1040">
        <f>countif(E$8:E$24379,E1040) - 1</f>
        <v>0</v>
      </c>
      <c t="s" s="8" r="G1040">
        <v>2547</v>
      </c>
      <c t="s" s="8" r="H1040">
        <v>2548</v>
      </c>
      <c s="8" r="I1040"/>
      <c t="s" s="8" r="J1040">
        <v>3672</v>
      </c>
      <c s="69" r="K1040">
        <v>-9999999</v>
      </c>
      <c t="s" s="8" r="L1040">
        <v>6249</v>
      </c>
      <c s="8" r="M1040">
        <v>3</v>
      </c>
      <c s="8" r="N1040"/>
      <c s="8" r="O1040"/>
      <c s="8" r="P1040"/>
      <c s="8" r="Q1040"/>
      <c t="s" s="8" r="R1040">
        <v>6250</v>
      </c>
      <c t="s" s="8" r="S1040">
        <v>6247</v>
      </c>
      <c t="s" s="8" r="T1040">
        <v>6251</v>
      </c>
      <c s="8" r="U1040"/>
      <c s="8" r="V1040"/>
      <c s="8" r="W1040"/>
      <c s="8" r="X1040"/>
      <c s="8" r="Y1040"/>
      <c s="8" r="Z1040"/>
      <c s="8" r="AA1040"/>
      <c s="8" r="AB1040"/>
      <c s="8" r="AC1040"/>
      <c s="8" r="AD1040"/>
      <c s="8" r="AE1040"/>
    </row>
    <row r="1041">
      <c t="s" s="8" r="A1041">
        <v>95</v>
      </c>
      <c t="s" s="8" r="B1041">
        <v>1658</v>
      </c>
      <c t="s" s="8" r="C1041">
        <v>6252</v>
      </c>
      <c t="s" s="50" r="D1041">
        <v>6253</v>
      </c>
      <c t="str" s="8" r="E1041">
        <v>air_temperature_quantity_float32_deg_C</v>
      </c>
      <c s="8" r="F1041">
        <f>countif(E$8:E$24379,E1041) - 1</f>
        <v>0</v>
      </c>
      <c t="s" s="8" r="G1041">
        <v>2547</v>
      </c>
      <c t="s" s="8" r="H1041">
        <v>2548</v>
      </c>
      <c s="8" r="I1041"/>
      <c t="s" s="8" r="J1041">
        <v>2581</v>
      </c>
      <c s="69" r="K1041">
        <v>-9999999</v>
      </c>
      <c t="s" s="8" r="L1041">
        <v>6254</v>
      </c>
      <c s="8" r="M1041">
        <v>3</v>
      </c>
      <c s="8" r="N1041"/>
      <c s="8" r="O1041"/>
      <c s="8" r="P1041"/>
      <c s="8" r="Q1041"/>
      <c t="s" s="8" r="R1041">
        <v>6255</v>
      </c>
      <c t="s" s="8" r="S1041">
        <v>6252</v>
      </c>
      <c t="s" s="8" r="T1041">
        <v>6256</v>
      </c>
      <c s="8" r="U1041"/>
      <c s="8" r="V1041"/>
      <c s="8" r="W1041"/>
      <c s="8" r="X1041"/>
      <c s="8" r="Y1041"/>
      <c s="8" r="Z1041"/>
      <c s="8" r="AA1041"/>
      <c s="8" r="AB1041"/>
      <c s="8" r="AC1041"/>
      <c s="8" r="AD1041"/>
      <c s="8" r="AE1041"/>
    </row>
    <row r="1042">
      <c t="s" s="8" r="A1042">
        <v>95</v>
      </c>
      <c t="s" s="8" r="B1042">
        <v>1658</v>
      </c>
      <c t="s" s="8" r="C1042">
        <v>6257</v>
      </c>
      <c t="s" s="50" r="D1042">
        <v>6258</v>
      </c>
      <c t="str" s="8" r="E1042">
        <v>longwave_irradiance_quantity_float32_W_m_2</v>
      </c>
      <c s="8" r="F1042">
        <f>countif(E$8:E$24379,E1042) - 1</f>
        <v>0</v>
      </c>
      <c t="s" s="8" r="G1042">
        <v>2547</v>
      </c>
      <c t="s" s="8" r="H1042">
        <v>2548</v>
      </c>
      <c s="8" r="I1042"/>
      <c t="s" s="8" r="J1042">
        <v>6259</v>
      </c>
      <c s="69" r="K1042">
        <v>-9999999</v>
      </c>
      <c t="s" s="8" r="L1042">
        <v>6260</v>
      </c>
      <c s="8" r="M1042">
        <v>1</v>
      </c>
      <c s="8" r="N1042"/>
      <c s="8" r="O1042"/>
      <c s="8" r="P1042"/>
      <c s="8" r="Q1042"/>
      <c t="s" s="8" r="R1042">
        <v>6261</v>
      </c>
      <c t="s" s="8" r="S1042">
        <v>6262</v>
      </c>
      <c t="s" s="8" r="T1042">
        <v>6263</v>
      </c>
      <c s="8" r="U1042"/>
      <c s="8" r="V1042"/>
      <c s="8" r="W1042"/>
      <c s="8" r="X1042"/>
      <c s="8" r="Y1042"/>
      <c s="8" r="Z1042"/>
      <c s="8" r="AA1042"/>
      <c s="8" r="AB1042"/>
      <c s="8" r="AC1042"/>
      <c s="8" r="AD1042"/>
      <c s="8" r="AE1042"/>
    </row>
    <row r="1043">
      <c t="s" s="8" r="A1043">
        <v>95</v>
      </c>
      <c t="s" s="8" r="B1043">
        <v>1658</v>
      </c>
      <c t="s" s="8" r="C1043">
        <v>6264</v>
      </c>
      <c t="s" s="50" r="D1043">
        <v>6265</v>
      </c>
      <c t="str" s="8" r="E1043">
        <v>precipitation_quantity_float32_mm</v>
      </c>
      <c s="8" r="F1043">
        <f>countif(E$8:E$24379,E1043) - 1</f>
        <v>0</v>
      </c>
      <c t="s" s="8" r="G1043">
        <v>2547</v>
      </c>
      <c t="s" s="8" r="H1043">
        <v>2548</v>
      </c>
      <c s="8" r="I1043"/>
      <c t="s" s="8" r="J1043">
        <v>5192</v>
      </c>
      <c s="69" r="K1043">
        <v>-9999999</v>
      </c>
      <c t="s" s="8" r="L1043">
        <v>6266</v>
      </c>
      <c s="8" r="M1043">
        <v>2</v>
      </c>
      <c s="8" r="N1043"/>
      <c s="8" r="O1043"/>
      <c s="8" r="P1043"/>
      <c s="8" r="Q1043"/>
      <c t="s" s="8" r="R1043">
        <v>6267</v>
      </c>
      <c t="s" s="8" r="S1043">
        <v>6268</v>
      </c>
      <c t="s" s="8" r="T1043">
        <v>6269</v>
      </c>
      <c s="8" r="U1043"/>
      <c s="8" r="V1043"/>
      <c s="8" r="W1043"/>
      <c s="8" r="X1043"/>
      <c s="8" r="Y1043"/>
      <c s="8" r="Z1043"/>
      <c s="8" r="AA1043"/>
      <c s="8" r="AB1043"/>
      <c s="8" r="AC1043"/>
      <c s="8" r="AD1043"/>
      <c s="8" r="AE1043"/>
    </row>
    <row r="1044">
      <c t="s" s="8" r="A1044">
        <v>95</v>
      </c>
      <c t="s" s="8" r="B1044">
        <v>1658</v>
      </c>
      <c t="s" s="8" r="C1044">
        <v>6270</v>
      </c>
      <c t="s" s="50" r="D1044">
        <v>6271</v>
      </c>
      <c t="str" s="8" r="E1044">
        <v>sea_surface_temperature_quantity_float32_deg_C</v>
      </c>
      <c s="8" r="F1044">
        <f>countif(E$8:E$24379,E1044) - 1</f>
        <v>0</v>
      </c>
      <c t="s" s="8" r="G1044">
        <v>2547</v>
      </c>
      <c t="s" s="8" r="H1044">
        <v>2548</v>
      </c>
      <c s="8" r="I1044"/>
      <c t="s" s="8" r="J1044">
        <v>2581</v>
      </c>
      <c s="69" r="K1044">
        <v>-9999999</v>
      </c>
      <c t="s" s="8" r="L1044">
        <v>6272</v>
      </c>
      <c s="8" r="M1044">
        <v>3</v>
      </c>
      <c s="8" r="N1044"/>
      <c s="8" r="O1044"/>
      <c s="8" r="P1044"/>
      <c s="8" r="Q1044"/>
      <c t="s" s="8" r="R1044">
        <v>6273</v>
      </c>
      <c t="s" s="8" r="S1044">
        <v>6270</v>
      </c>
      <c t="s" s="8" r="T1044">
        <v>6274</v>
      </c>
      <c s="8" r="U1044"/>
      <c s="8" r="V1044"/>
      <c s="8" r="W1044"/>
      <c s="8" r="X1044"/>
      <c s="8" r="Y1044"/>
      <c s="8" r="Z1044"/>
      <c s="8" r="AA1044"/>
      <c s="8" r="AB1044"/>
      <c s="8" r="AC1044"/>
      <c s="8" r="AD1044"/>
      <c s="8" r="AE1044"/>
    </row>
    <row r="1045">
      <c t="s" s="8" r="A1045">
        <v>95</v>
      </c>
      <c t="s" s="8" r="B1045">
        <v>1658</v>
      </c>
      <c t="s" s="8" r="C1045">
        <v>6275</v>
      </c>
      <c t="s" s="50" r="D1045">
        <v>6276</v>
      </c>
      <c t="str" s="8" r="E1045">
        <v>sea_surface_conductivity_quantity_float32_S_m_1</v>
      </c>
      <c s="8" r="F1045">
        <f>countif(E$8:E$24379,E1045) - 1</f>
        <v>0</v>
      </c>
      <c t="s" s="8" r="G1045">
        <v>2547</v>
      </c>
      <c t="s" s="8" r="H1045">
        <v>2548</v>
      </c>
      <c s="8" r="I1045"/>
      <c t="s" s="8" r="J1045">
        <v>2549</v>
      </c>
      <c s="69" r="K1045">
        <v>-9999999</v>
      </c>
      <c t="s" s="8" r="L1045">
        <v>6277</v>
      </c>
      <c s="8" r="M1045">
        <v>4</v>
      </c>
      <c s="8" r="N1045"/>
      <c s="8" r="O1045"/>
      <c s="8" r="P1045"/>
      <c s="8" r="Q1045"/>
      <c t="s" s="8" r="R1045">
        <v>6278</v>
      </c>
      <c s="8" r="S1045"/>
      <c t="s" s="8" r="T1045">
        <v>6279</v>
      </c>
      <c s="8" r="U1045"/>
      <c s="8" r="V1045"/>
      <c s="8" r="W1045"/>
      <c s="8" r="X1045"/>
      <c s="8" r="Y1045"/>
      <c s="8" r="Z1045"/>
      <c s="8" r="AA1045"/>
      <c s="8" r="AB1045"/>
      <c s="8" r="AC1045"/>
      <c s="8" r="AD1045"/>
      <c s="8" r="AE1045"/>
    </row>
    <row r="1046">
      <c t="s" s="8" r="A1046">
        <v>95</v>
      </c>
      <c t="s" s="8" r="B1046">
        <v>1658</v>
      </c>
      <c t="s" s="8" r="C1046">
        <v>6280</v>
      </c>
      <c t="s" s="50" r="D1046">
        <v>6281</v>
      </c>
      <c t="str" s="8" r="E1046">
        <v>shortwave_irradiance_quantity_float32_W_m_2</v>
      </c>
      <c s="8" r="F1046">
        <f>countif(E$8:E$24379,E1046) - 1</f>
        <v>0</v>
      </c>
      <c t="s" s="8" r="G1046">
        <v>2547</v>
      </c>
      <c t="s" s="8" r="H1046">
        <v>2548</v>
      </c>
      <c s="8" r="I1046"/>
      <c t="s" s="8" r="J1046">
        <v>6259</v>
      </c>
      <c s="69" r="K1046">
        <v>-9999999</v>
      </c>
      <c t="s" s="8" r="L1046">
        <v>6282</v>
      </c>
      <c s="8" r="M1046">
        <v>1</v>
      </c>
      <c s="8" r="N1046"/>
      <c s="8" r="O1046"/>
      <c s="8" r="P1046"/>
      <c s="8" r="Q1046"/>
      <c t="s" s="8" r="R1046">
        <v>6283</v>
      </c>
      <c t="s" s="8" r="S1046">
        <v>6284</v>
      </c>
      <c t="s" s="8" r="T1046">
        <v>6285</v>
      </c>
      <c s="8" r="U1046"/>
      <c s="8" r="V1046"/>
      <c s="8" r="W1046"/>
      <c s="8" r="X1046"/>
      <c s="8" r="Y1046"/>
      <c s="8" r="Z1046"/>
      <c s="8" r="AA1046"/>
      <c s="8" r="AB1046"/>
      <c s="8" r="AC1046"/>
      <c s="8" r="AD1046"/>
      <c s="8" r="AE1046"/>
    </row>
    <row r="1047">
      <c t="s" s="8" r="A1047">
        <v>95</v>
      </c>
      <c t="s" s="8" r="B1047">
        <v>1658</v>
      </c>
      <c t="s" s="8" r="C1047">
        <v>6286</v>
      </c>
      <c t="s" s="50" r="D1047">
        <v>6287</v>
      </c>
      <c t="str" s="8" r="E1047">
        <v>eastward_wind_velocity_quantity_float32_m_s_1</v>
      </c>
      <c s="8" r="F1047">
        <f>countif(E$8:E$24379,E1047) - 1</f>
        <v>0</v>
      </c>
      <c t="s" s="8" r="G1047">
        <v>2547</v>
      </c>
      <c t="s" s="8" r="H1047">
        <v>2548</v>
      </c>
      <c s="8" r="I1047"/>
      <c t="s" s="8" r="J1047">
        <v>3991</v>
      </c>
      <c s="69" r="K1047">
        <v>-9999999</v>
      </c>
      <c t="s" s="8" r="L1047">
        <v>6288</v>
      </c>
      <c s="8" r="M1047">
        <v>2</v>
      </c>
      <c s="8" r="N1047"/>
      <c s="8" r="O1047"/>
      <c s="8" r="P1047"/>
      <c s="8" r="Q1047"/>
      <c s="8" r="R1047"/>
      <c s="8" r="S1047"/>
      <c t="s" s="8" r="T1047">
        <v>6289</v>
      </c>
      <c s="8" r="U1047"/>
      <c s="8" r="V1047"/>
      <c s="8" r="W1047"/>
      <c s="8" r="X1047"/>
      <c s="8" r="Y1047"/>
      <c s="8" r="Z1047"/>
      <c s="8" r="AA1047"/>
      <c s="8" r="AB1047"/>
      <c s="8" r="AC1047"/>
      <c s="8" r="AD1047"/>
      <c s="8" r="AE1047"/>
    </row>
    <row r="1048">
      <c t="s" s="8" r="A1048">
        <v>95</v>
      </c>
      <c t="s" s="8" r="B1048">
        <v>1658</v>
      </c>
      <c t="s" s="8" r="C1048">
        <v>6290</v>
      </c>
      <c t="s" s="50" r="D1048">
        <v>6291</v>
      </c>
      <c t="str" s="8" r="E1048">
        <v>northward_wind_velocity_quantity_float32_m_s_1</v>
      </c>
      <c s="8" r="F1048">
        <f>countif(E$8:E$24379,E1048) - 1</f>
        <v>0</v>
      </c>
      <c t="s" s="8" r="G1048">
        <v>2547</v>
      </c>
      <c t="s" s="8" r="H1048">
        <v>2548</v>
      </c>
      <c s="8" r="I1048"/>
      <c t="s" s="8" r="J1048">
        <v>3991</v>
      </c>
      <c s="69" r="K1048">
        <v>-9999999</v>
      </c>
      <c t="s" s="8" r="L1048">
        <v>6292</v>
      </c>
      <c s="8" r="M1048">
        <v>2</v>
      </c>
      <c s="8" r="N1048"/>
      <c s="8" r="O1048"/>
      <c s="8" r="P1048"/>
      <c s="8" r="Q1048"/>
      <c s="8" r="R1048"/>
      <c s="8" r="S1048"/>
      <c t="s" s="8" r="T1048">
        <v>6293</v>
      </c>
      <c s="8" r="U1048"/>
      <c s="8" r="V1048"/>
      <c s="8" r="W1048"/>
      <c s="8" r="X1048"/>
      <c s="8" r="Y1048"/>
      <c s="8" r="Z1048"/>
      <c s="8" r="AA1048"/>
      <c s="8" r="AB1048"/>
      <c s="8" r="AC1048"/>
      <c s="8" r="AD1048"/>
      <c s="8" r="AE1048"/>
    </row>
    <row r="1049">
      <c t="s" s="8" r="A1049">
        <v>95</v>
      </c>
      <c t="s" s="8" r="B1049">
        <v>1658</v>
      </c>
      <c t="s" s="8" r="C1049">
        <v>6294</v>
      </c>
      <c t="s" s="50" r="D1049">
        <v>6295</v>
      </c>
      <c t="str" s="8" r="E1049">
        <v>instrument_model_array_quantity_str_1</v>
      </c>
      <c s="8" r="F1049">
        <f>countif(E$8:E$24379,E1049) - 1</f>
        <v>0</v>
      </c>
      <c t="s" s="8" r="G1049">
        <v>2615</v>
      </c>
      <c t="s" s="8" r="H1049">
        <v>2849</v>
      </c>
      <c s="8" r="I1049"/>
      <c s="8" r="J1049">
        <v>1</v>
      </c>
      <c t="s" s="69" r="K1049">
        <v>2850</v>
      </c>
      <c t="s" s="8" r="L1049">
        <v>6296</v>
      </c>
      <c s="8" r="M1049">
        <v>0</v>
      </c>
      <c s="8" r="N1049"/>
      <c s="8" r="O1049"/>
      <c s="8" r="P1049"/>
      <c s="8" r="Q1049"/>
      <c s="8" r="R1049"/>
      <c s="8" r="S1049"/>
      <c s="8" r="T1049"/>
      <c s="8" r="U1049"/>
      <c s="8" r="V1049"/>
      <c s="8" r="W1049"/>
      <c s="8" r="X1049"/>
      <c s="8" r="Y1049"/>
      <c s="8" r="Z1049"/>
      <c s="8" r="AA1049"/>
      <c s="8" r="AB1049"/>
      <c s="8" r="AC1049"/>
      <c s="8" r="AD1049"/>
      <c s="8" r="AE1049"/>
    </row>
    <row r="1050">
      <c t="s" s="8" r="A1050">
        <v>95</v>
      </c>
      <c t="s" s="8" r="B1050">
        <v>1658</v>
      </c>
      <c t="s" s="8" r="C1050">
        <v>6297</v>
      </c>
      <c t="s" s="50" r="D1050">
        <v>6298</v>
      </c>
      <c t="str" s="8" r="E1050">
        <v>calibration_date_array_quantity_str_1</v>
      </c>
      <c s="8" r="F1050">
        <f>countif(E$8:E$24379,E1050) - 1</f>
        <v>0</v>
      </c>
      <c t="s" s="8" r="G1050">
        <v>2615</v>
      </c>
      <c t="s" s="8" r="H1050">
        <v>2849</v>
      </c>
      <c s="8" r="I1050"/>
      <c s="8" r="J1050">
        <v>1</v>
      </c>
      <c t="s" s="69" r="K1050">
        <v>2850</v>
      </c>
      <c t="s" s="8" r="L1050">
        <v>6299</v>
      </c>
      <c s="8" r="M1050">
        <v>0</v>
      </c>
      <c s="8" r="N1050"/>
      <c s="8" r="O1050"/>
      <c s="8" r="P1050"/>
      <c s="8" r="Q1050"/>
      <c s="8" r="R1050"/>
      <c s="8" r="S1050"/>
      <c s="8" r="T1050"/>
      <c s="8" r="U1050"/>
      <c s="8" r="V1050"/>
      <c s="8" r="W1050"/>
      <c s="8" r="X1050"/>
      <c s="8" r="Y1050"/>
      <c s="8" r="Z1050"/>
      <c s="8" r="AA1050"/>
      <c s="8" r="AB1050"/>
      <c s="8" r="AC1050"/>
      <c s="8" r="AD1050"/>
      <c s="8" r="AE1050"/>
    </row>
    <row r="1051">
      <c t="s" s="8" r="A1051">
        <v>95</v>
      </c>
      <c t="s" s="8" r="B1051">
        <v>1658</v>
      </c>
      <c t="s" s="8" r="C1051">
        <v>6300</v>
      </c>
      <c t="s" s="50" r="D1051">
        <v>6301</v>
      </c>
      <c t="str" s="8" r="E1051">
        <v>logging_interval_quantity_uint16_s</v>
      </c>
      <c s="8" r="F1051">
        <f>countif(E$8:E$24379,E1051) - 1</f>
        <v>0</v>
      </c>
      <c t="s" s="8" r="G1051">
        <v>2547</v>
      </c>
      <c t="s" s="8" r="H1051">
        <v>2676</v>
      </c>
      <c s="8" r="I1051"/>
      <c t="s" s="8" r="J1051">
        <v>2668</v>
      </c>
      <c s="69" r="K1051">
        <v>0</v>
      </c>
      <c t="s" s="8" r="L1051">
        <v>6302</v>
      </c>
      <c s="8" r="M1051">
        <v>0</v>
      </c>
      <c s="8" r="N1051"/>
      <c s="8" r="O1051"/>
      <c s="8" r="P1051"/>
      <c s="8" r="Q1051"/>
      <c s="8" r="R1051"/>
      <c s="8" r="S1051"/>
      <c s="8" r="T1051"/>
      <c s="8" r="U1051"/>
      <c s="8" r="V1051"/>
      <c s="8" r="W1051"/>
      <c s="8" r="X1051"/>
      <c s="8" r="Y1051"/>
      <c s="8" r="Z1051"/>
      <c s="8" r="AA1051"/>
      <c s="8" r="AB1051"/>
      <c s="8" r="AC1051"/>
      <c s="8" r="AD1051"/>
      <c s="8" r="AE1051"/>
    </row>
    <row r="1052">
      <c t="s" s="8" r="A1052">
        <v>95</v>
      </c>
      <c t="s" s="8" r="B1052">
        <v>1658</v>
      </c>
      <c t="s" s="8" r="C1052">
        <v>6303</v>
      </c>
      <c t="s" s="50" r="D1052">
        <v>6304</v>
      </c>
      <c t="str" s="8" r="E1052">
        <v>current_tick_quantity_uint16_s</v>
      </c>
      <c s="8" r="F1052">
        <f>countif(E$8:E$24379,E1052) - 1</f>
        <v>0</v>
      </c>
      <c t="s" s="8" r="G1052">
        <v>2547</v>
      </c>
      <c t="s" s="8" r="H1052">
        <v>2676</v>
      </c>
      <c s="8" r="I1052"/>
      <c t="s" s="8" r="J1052">
        <v>2668</v>
      </c>
      <c s="69" r="K1052">
        <v>0</v>
      </c>
      <c t="s" s="8" r="L1052">
        <v>6305</v>
      </c>
      <c s="8" r="M1052">
        <v>0</v>
      </c>
      <c s="8" r="N1052"/>
      <c s="8" r="O1052"/>
      <c s="8" r="P1052"/>
      <c s="8" r="Q1052"/>
      <c s="8" r="R1052"/>
      <c s="8" r="S1052"/>
      <c s="8" r="T1052"/>
      <c s="8" r="U1052"/>
      <c s="8" r="V1052"/>
      <c s="8" r="W1052"/>
      <c s="8" r="X1052"/>
      <c s="8" r="Y1052"/>
      <c s="8" r="Z1052"/>
      <c s="8" r="AA1052"/>
      <c s="8" r="AB1052"/>
      <c s="8" r="AC1052"/>
      <c s="8" r="AD1052"/>
      <c s="8" r="AE1052"/>
    </row>
    <row r="1053">
      <c t="s" s="8" r="A1053">
        <v>95</v>
      </c>
      <c t="s" s="8" r="B1053">
        <v>1658</v>
      </c>
      <c t="s" s="8" r="C1053">
        <v>6306</v>
      </c>
      <c t="s" s="50" r="D1053">
        <v>6307</v>
      </c>
      <c t="str" s="8" r="E1053">
        <v>recent_record_interval_quantity_uint8_min</v>
      </c>
      <c s="8" r="F1053">
        <f>countif(E$8:E$24379,E1053) - 1</f>
        <v>0</v>
      </c>
      <c t="s" s="8" r="G1053">
        <v>2547</v>
      </c>
      <c t="s" s="8" r="H1053">
        <v>4534</v>
      </c>
      <c s="8" r="I1053"/>
      <c t="s" s="8" r="J1053">
        <v>3031</v>
      </c>
      <c s="69" r="K1053">
        <v>0</v>
      </c>
      <c t="s" s="8" r="L1053">
        <v>6308</v>
      </c>
      <c s="8" r="M1053">
        <v>0</v>
      </c>
      <c s="8" r="N1053"/>
      <c s="8" r="O1053"/>
      <c s="8" r="P1053"/>
      <c s="8" r="Q1053"/>
      <c s="8" r="R1053"/>
      <c s="8" r="S1053"/>
      <c s="8" r="T1053"/>
      <c s="8" r="U1053"/>
      <c s="8" r="V1053"/>
      <c s="8" r="W1053"/>
      <c s="8" r="X1053"/>
      <c s="8" r="Y1053"/>
      <c s="8" r="Z1053"/>
      <c s="8" r="AA1053"/>
      <c s="8" r="AB1053"/>
      <c s="8" r="AC1053"/>
      <c s="8" r="AD1053"/>
      <c s="8" r="AE1053"/>
    </row>
    <row r="1054">
      <c t="s" s="8" r="A1054">
        <v>95</v>
      </c>
      <c t="s" s="8" r="B1054">
        <v>1658</v>
      </c>
      <c t="s" s="8" r="C1054">
        <v>6309</v>
      </c>
      <c t="s" s="50" r="D1054">
        <v>6310</v>
      </c>
      <c t="str" s="8" r="E1054">
        <v>flash_card_presence_boolean_int8_1</v>
      </c>
      <c s="8" r="F1054">
        <f>countif(E$8:E$24379,E1054) - 1</f>
        <v>0</v>
      </c>
      <c t="s" s="8" r="G1054">
        <v>2680</v>
      </c>
      <c t="s" s="8" r="H1054">
        <v>2627</v>
      </c>
      <c s="8" r="I1054"/>
      <c s="8" r="J1054">
        <v>1</v>
      </c>
      <c s="69" r="K1054">
        <v>-99</v>
      </c>
      <c t="s" s="8" r="L1054">
        <v>6311</v>
      </c>
      <c s="8" r="M1054">
        <v>0</v>
      </c>
      <c s="8" r="N1054"/>
      <c s="8" r="O1054"/>
      <c s="8" r="P1054"/>
      <c s="8" r="Q1054"/>
      <c s="8" r="R1054"/>
      <c s="8" r="S1054"/>
      <c s="8" r="T1054"/>
      <c s="8" r="U1054"/>
      <c s="8" r="V1054"/>
      <c s="8" r="W1054"/>
      <c s="8" r="X1054"/>
      <c s="8" r="Y1054"/>
      <c s="8" r="Z1054"/>
      <c s="8" r="AA1054"/>
      <c s="8" r="AB1054"/>
      <c s="8" r="AC1054"/>
      <c s="8" r="AD1054"/>
      <c s="8" r="AE1054"/>
    </row>
    <row r="1055">
      <c t="s" s="8" r="A1055">
        <v>95</v>
      </c>
      <c t="s" s="8" r="B1055">
        <v>1658</v>
      </c>
      <c t="s" s="8" r="C1055">
        <v>6312</v>
      </c>
      <c t="s" s="50" r="D1055">
        <v>6313</v>
      </c>
      <c t="str" s="8" r="E1055">
        <v>ptt_id1_array_quantity_str_1</v>
      </c>
      <c s="8" r="F1055">
        <f>countif(E$8:E$24379,E1055) - 1</f>
        <v>0</v>
      </c>
      <c t="s" s="8" r="G1055">
        <v>2615</v>
      </c>
      <c t="s" s="8" r="H1055">
        <v>2849</v>
      </c>
      <c s="8" r="I1055"/>
      <c s="8" r="J1055">
        <v>1</v>
      </c>
      <c t="s" s="69" r="K1055">
        <v>2850</v>
      </c>
      <c t="s" s="8" r="L1055">
        <v>6314</v>
      </c>
      <c s="8" r="M1055">
        <v>0</v>
      </c>
      <c s="8" r="N1055"/>
      <c s="8" r="O1055"/>
      <c s="8" r="P1055"/>
      <c s="8" r="Q1055"/>
      <c s="8" r="R1055"/>
      <c s="8" r="S1055"/>
      <c s="8" r="T1055"/>
      <c s="8" r="U1055"/>
      <c s="8" r="V1055"/>
      <c s="8" r="W1055"/>
      <c s="8" r="X1055"/>
      <c s="8" r="Y1055"/>
      <c s="8" r="Z1055"/>
      <c s="8" r="AA1055"/>
      <c s="8" r="AB1055"/>
      <c s="8" r="AC1055"/>
      <c s="8" r="AD1055"/>
      <c s="8" r="AE1055"/>
    </row>
    <row r="1056">
      <c t="s" s="8" r="A1056">
        <v>95</v>
      </c>
      <c t="s" s="8" r="B1056">
        <v>1658</v>
      </c>
      <c t="s" s="8" r="C1056">
        <v>6315</v>
      </c>
      <c t="s" s="50" r="D1056">
        <v>6316</v>
      </c>
      <c t="str" s="8" r="E1056">
        <v>ptt_id2_array_quantity_str_1</v>
      </c>
      <c s="8" r="F1056">
        <f>countif(E$8:E$24379,E1056) - 1</f>
        <v>0</v>
      </c>
      <c t="s" s="8" r="G1056">
        <v>2615</v>
      </c>
      <c t="s" s="8" r="H1056">
        <v>2849</v>
      </c>
      <c s="8" r="I1056"/>
      <c s="8" r="J1056">
        <v>1</v>
      </c>
      <c t="s" s="69" r="K1056">
        <v>2850</v>
      </c>
      <c t="s" s="8" r="L1056">
        <v>6317</v>
      </c>
      <c s="8" r="M1056">
        <v>0</v>
      </c>
      <c s="8" r="N1056"/>
      <c s="8" r="O1056"/>
      <c s="8" r="P1056"/>
      <c s="8" r="Q1056"/>
      <c s="8" r="R1056"/>
      <c s="8" r="S1056"/>
      <c s="8" r="T1056"/>
      <c s="8" r="U1056"/>
      <c s="8" r="V1056"/>
      <c s="8" r="W1056"/>
      <c s="8" r="X1056"/>
      <c s="8" r="Y1056"/>
      <c s="8" r="Z1056"/>
      <c s="8" r="AA1056"/>
      <c s="8" r="AB1056"/>
      <c s="8" r="AC1056"/>
      <c s="8" r="AD1056"/>
      <c s="8" r="AE1056"/>
    </row>
    <row r="1057">
      <c t="s" s="8" r="A1057">
        <v>95</v>
      </c>
      <c t="s" s="8" r="B1057">
        <v>1658</v>
      </c>
      <c t="s" s="8" r="C1057">
        <v>6318</v>
      </c>
      <c t="s" s="50" r="D1057">
        <v>6319</v>
      </c>
      <c t="str" s="8" r="E1057">
        <v>ptt_id3_array_quantity_str_1</v>
      </c>
      <c s="8" r="F1057">
        <f>countif(E$8:E$24379,E1057) - 1</f>
        <v>0</v>
      </c>
      <c t="s" s="8" r="G1057">
        <v>2615</v>
      </c>
      <c t="s" s="8" r="H1057">
        <v>2849</v>
      </c>
      <c s="8" r="I1057"/>
      <c s="8" r="J1057">
        <v>1</v>
      </c>
      <c t="s" s="69" r="K1057">
        <v>2850</v>
      </c>
      <c t="s" s="8" r="L1057">
        <v>6320</v>
      </c>
      <c s="8" r="M1057">
        <v>0</v>
      </c>
      <c s="8" r="N1057"/>
      <c s="8" r="O1057"/>
      <c s="8" r="P1057"/>
      <c s="8" r="Q1057"/>
      <c s="8" r="R1057"/>
      <c s="8" r="S1057"/>
      <c s="8" r="T1057"/>
      <c s="8" r="U1057"/>
      <c s="8" r="V1057"/>
      <c s="8" r="W1057"/>
      <c s="8" r="X1057"/>
      <c s="8" r="Y1057"/>
      <c s="8" r="Z1057"/>
      <c s="8" r="AA1057"/>
      <c s="8" r="AB1057"/>
      <c s="8" r="AC1057"/>
      <c s="8" r="AD1057"/>
      <c s="8" r="AE1057"/>
    </row>
    <row r="1058">
      <c t="s" s="8" r="A1058">
        <v>95</v>
      </c>
      <c t="s" s="8" r="B1058">
        <v>1658</v>
      </c>
      <c t="s" s="8" r="C1058">
        <v>6321</v>
      </c>
      <c t="s" s="50" r="D1058">
        <v>6322</v>
      </c>
      <c t="str" s="8" r="E1058">
        <v>failure_messages_array_quantity_str_1</v>
      </c>
      <c s="8" r="F1058">
        <f>countif(E$8:E$24379,E1058) - 1</f>
        <v>0</v>
      </c>
      <c t="s" s="8" r="G1058">
        <v>2615</v>
      </c>
      <c t="s" s="8" r="H1058">
        <v>2849</v>
      </c>
      <c s="8" r="I1058"/>
      <c s="8" r="J1058">
        <v>1</v>
      </c>
      <c t="s" s="69" r="K1058">
        <v>2850</v>
      </c>
      <c t="s" s="8" r="L1058">
        <v>6323</v>
      </c>
      <c s="8" r="M1058">
        <v>0</v>
      </c>
      <c s="8" r="N1058"/>
      <c s="8" r="O1058"/>
      <c s="8" r="P1058"/>
      <c s="8" r="Q1058"/>
      <c s="8" r="R1058"/>
      <c s="8" r="S1058"/>
      <c s="8" r="T1058"/>
      <c s="8" r="U1058"/>
      <c s="8" r="V1058"/>
      <c s="8" r="W1058"/>
      <c s="8" r="X1058"/>
      <c s="8" r="Y1058"/>
      <c s="8" r="Z1058"/>
      <c s="8" r="AA1058"/>
      <c s="8" r="AB1058"/>
      <c s="8" r="AC1058"/>
      <c s="8" r="AD1058"/>
      <c s="8" r="AE1058"/>
    </row>
    <row r="1059">
      <c t="s" s="8" r="A1059">
        <v>95</v>
      </c>
      <c t="s" s="8" r="B1059">
        <v>1658</v>
      </c>
      <c t="s" s="8" r="C1059">
        <v>6324</v>
      </c>
      <c t="s" s="50" r="D1059">
        <v>6325</v>
      </c>
      <c t="str" s="69" r="E1059">
        <v>sampling_state_array_quantity_str_1</v>
      </c>
      <c s="8" r="F1059">
        <f>countif(E$8:E$24379,E1059) - 1</f>
        <v>0</v>
      </c>
      <c t="s" s="8" r="G1059">
        <v>2615</v>
      </c>
      <c t="s" s="8" r="H1059">
        <v>2849</v>
      </c>
      <c s="8" r="I1059"/>
      <c s="8" r="J1059">
        <v>1</v>
      </c>
      <c s="69" r="K1059">
        <v>-99</v>
      </c>
      <c t="s" s="8" r="L1059">
        <v>6326</v>
      </c>
      <c s="8" r="M1059">
        <v>0</v>
      </c>
      <c s="8" r="N1059"/>
      <c s="8" r="O1059"/>
      <c s="8" r="P1059"/>
      <c s="8" r="Q1059"/>
      <c s="8" r="R1059"/>
      <c s="8" r="S1059"/>
      <c s="8" r="T1059"/>
      <c s="8" r="U1059"/>
      <c t="s" s="8" r="V1059">
        <v>6327</v>
      </c>
      <c s="8" r="W1059"/>
      <c s="8" r="X1059"/>
      <c s="8" r="Y1059"/>
      <c s="8" r="Z1059"/>
      <c s="8" r="AA1059"/>
      <c s="8" r="AB1059"/>
      <c s="8" r="AC1059"/>
      <c s="8" r="AD1059"/>
      <c s="8" r="AE1059"/>
    </row>
    <row r="1060">
      <c t="s" s="8" r="A1060">
        <v>95</v>
      </c>
      <c t="s" s="8" r="B1060">
        <v>1658</v>
      </c>
      <c t="s" s="8" r="C1060">
        <v>6328</v>
      </c>
      <c t="s" s="50" r="D1060">
        <v>6329</v>
      </c>
      <c t="str" s="8" r="E1060">
        <v>barometric_pressure_l1_function_float32_Pa</v>
      </c>
      <c s="8" r="F1060">
        <f>countif(E$8:E$24379,E1060) - 1</f>
        <v>0</v>
      </c>
      <c t="s" s="8" r="G1060">
        <v>5504</v>
      </c>
      <c t="s" s="8" r="H1060">
        <v>2548</v>
      </c>
      <c s="8" r="I1060"/>
      <c t="s" s="8" r="J1060">
        <v>6330</v>
      </c>
      <c s="69" r="K1060">
        <v>-9999999</v>
      </c>
      <c t="s" s="8" r="L1060">
        <v>6331</v>
      </c>
      <c s="8" r="M1060">
        <v>2</v>
      </c>
      <c s="8" r="N1060"/>
      <c t="s" s="8" r="O1060">
        <v>2428</v>
      </c>
      <c t="s" s="8" r="P1060">
        <v>6332</v>
      </c>
      <c s="8" r="Q1060"/>
      <c t="s" s="8" r="R1060">
        <v>6333</v>
      </c>
      <c t="s" s="8" r="S1060">
        <v>6334</v>
      </c>
      <c t="s" s="8" r="T1060">
        <v>6335</v>
      </c>
      <c s="8" r="U1060"/>
      <c s="8" r="V1060"/>
      <c s="8" r="W1060"/>
      <c s="8" r="X1060"/>
      <c s="8" r="Y1060"/>
      <c s="8" r="Z1060"/>
      <c s="8" r="AA1060"/>
      <c s="8" r="AB1060"/>
      <c s="8" r="AC1060"/>
      <c s="8" r="AD1060"/>
      <c s="8" r="AE1060"/>
    </row>
    <row r="1061">
      <c t="s" s="8" r="A1061">
        <v>95</v>
      </c>
      <c t="s" s="8" r="B1061">
        <v>1658</v>
      </c>
      <c t="s" s="8" r="C1061">
        <v>6336</v>
      </c>
      <c t="s" s="50" r="D1061">
        <v>6337</v>
      </c>
      <c t="str" s="8" r="E1061">
        <v>eastward_wind_velocity_l1_function_float32_m_s_1</v>
      </c>
      <c s="8" r="F1061">
        <f>countif(E$8:E$24379,E1061) - 1</f>
        <v>0</v>
      </c>
      <c t="s" s="8" r="G1061">
        <v>5504</v>
      </c>
      <c t="s" s="8" r="H1061">
        <v>2548</v>
      </c>
      <c s="8" r="I1061"/>
      <c t="s" s="8" r="J1061">
        <v>3991</v>
      </c>
      <c s="69" r="K1061">
        <v>-9999999</v>
      </c>
      <c t="s" s="8" r="L1061">
        <v>6338</v>
      </c>
      <c s="8" r="M1061">
        <v>2</v>
      </c>
      <c s="8" r="N1061"/>
      <c t="s" s="8" r="O1061">
        <v>2433</v>
      </c>
      <c t="s" s="69" r="P1061">
        <v>6339</v>
      </c>
      <c s="8" r="Q1061"/>
      <c t="s" s="8" r="R1061">
        <v>6340</v>
      </c>
      <c t="s" s="8" r="S1061">
        <v>6341</v>
      </c>
      <c t="s" s="8" r="T1061">
        <v>6342</v>
      </c>
      <c s="8" r="U1061"/>
      <c s="8" r="V1061"/>
      <c s="8" r="W1061"/>
      <c s="8" r="X1061"/>
      <c s="8" r="Y1061"/>
      <c s="8" r="Z1061"/>
      <c s="8" r="AA1061"/>
      <c s="8" r="AB1061"/>
      <c s="8" r="AC1061"/>
      <c s="8" r="AD1061"/>
      <c s="8" r="AE1061"/>
    </row>
    <row r="1062">
      <c t="s" s="8" r="A1062">
        <v>95</v>
      </c>
      <c t="s" s="8" r="B1062">
        <v>1658</v>
      </c>
      <c t="s" s="8" r="C1062">
        <v>6343</v>
      </c>
      <c t="s" s="50" r="D1062">
        <v>6344</v>
      </c>
      <c t="str" s="8" r="E1062">
        <v>northward_wind_velocity_l1_function_float32_m_s_1</v>
      </c>
      <c s="8" r="F1062">
        <f>countif(E$8:E$24379,E1062) - 1</f>
        <v>0</v>
      </c>
      <c t="s" s="8" r="G1062">
        <v>5504</v>
      </c>
      <c t="s" s="8" r="H1062">
        <v>2548</v>
      </c>
      <c s="8" r="I1062"/>
      <c t="s" s="8" r="J1062">
        <v>3991</v>
      </c>
      <c s="69" r="K1062">
        <v>-9999999</v>
      </c>
      <c t="s" s="8" r="L1062">
        <v>6345</v>
      </c>
      <c s="8" r="M1062">
        <v>2</v>
      </c>
      <c s="8" r="N1062"/>
      <c t="s" s="8" r="O1062">
        <v>2436</v>
      </c>
      <c t="s" s="69" r="P1062">
        <v>6339</v>
      </c>
      <c s="8" r="Q1062"/>
      <c t="s" s="8" r="R1062">
        <v>6346</v>
      </c>
      <c t="s" s="8" r="S1062">
        <v>6347</v>
      </c>
      <c t="s" s="8" r="T1062">
        <v>6348</v>
      </c>
      <c s="8" r="U1062"/>
      <c s="8" r="V1062"/>
      <c s="8" r="W1062"/>
      <c s="8" r="X1062"/>
      <c s="8" r="Y1062"/>
      <c s="8" r="Z1062"/>
      <c s="8" r="AA1062"/>
      <c s="8" r="AB1062"/>
      <c s="8" r="AC1062"/>
      <c s="8" r="AD1062"/>
      <c s="8" r="AE1062"/>
    </row>
    <row r="1063">
      <c t="s" s="8" r="A1063">
        <v>95</v>
      </c>
      <c t="s" s="8" r="B1063">
        <v>6349</v>
      </c>
      <c t="s" s="8" r="C1063">
        <v>6350</v>
      </c>
      <c t="s" s="50" r="D1063">
        <v>6351</v>
      </c>
      <c t="str" s="8" r="E1063">
        <v>port_number_quantity_int8_1</v>
      </c>
      <c s="8" r="F1063">
        <f>countif(E$8:E$24379,E1063) - 1</f>
        <v>0</v>
      </c>
      <c t="s" s="8" r="G1063">
        <v>2547</v>
      </c>
      <c t="s" s="8" r="H1063">
        <v>2627</v>
      </c>
      <c s="8" r="I1063"/>
      <c s="8" r="J1063">
        <v>1</v>
      </c>
      <c s="69" r="K1063">
        <v>-99</v>
      </c>
      <c t="s" s="8" r="L1063">
        <v>6352</v>
      </c>
      <c s="8" r="M1063">
        <v>0</v>
      </c>
      <c s="8" r="N1063"/>
      <c s="8" r="O1063"/>
      <c s="8" r="P1063"/>
      <c s="8" r="Q1063"/>
      <c s="8" r="R1063"/>
      <c s="8" r="S1063"/>
      <c s="8" r="T1063"/>
      <c s="8" r="U1063"/>
      <c s="8" r="V1063"/>
      <c s="8" r="W1063"/>
      <c s="8" r="X1063"/>
      <c s="8" r="Y1063"/>
      <c s="8" r="Z1063"/>
      <c s="8" r="AA1063"/>
      <c s="8" r="AB1063"/>
      <c s="8" r="AC1063"/>
      <c s="8" r="AD1063"/>
      <c s="8" r="AE1063"/>
    </row>
    <row r="1064">
      <c t="s" s="8" r="A1064">
        <v>95</v>
      </c>
      <c t="s" s="8" r="B1064">
        <v>6349</v>
      </c>
      <c t="s" s="8" r="C1064">
        <v>6353</v>
      </c>
      <c t="s" s="50" r="D1064">
        <v>6354</v>
      </c>
      <c t="str" s="8" r="E1064">
        <v>commanded_volume_quantity_int16_mL</v>
      </c>
      <c s="8" r="F1064">
        <f>countif(E$8:E$24379,E1064) - 1</f>
        <v>0</v>
      </c>
      <c t="s" s="8" r="G1064">
        <v>2547</v>
      </c>
      <c t="s" s="8" r="H1064">
        <v>2939</v>
      </c>
      <c s="8" r="I1064"/>
      <c t="s" s="8" r="J1064">
        <v>6355</v>
      </c>
      <c s="69" r="K1064">
        <v>-9999</v>
      </c>
      <c t="s" s="8" r="L1064">
        <v>6356</v>
      </c>
      <c s="8" r="M1064">
        <v>0</v>
      </c>
      <c s="8" r="N1064"/>
      <c s="8" r="O1064"/>
      <c s="8" r="P1064"/>
      <c s="8" r="Q1064"/>
      <c s="8" r="R1064"/>
      <c s="8" r="S1064"/>
      <c s="8" r="T1064"/>
      <c s="8" r="U1064"/>
      <c s="8" r="V1064"/>
      <c s="8" r="W1064"/>
      <c s="8" r="X1064"/>
      <c s="8" r="Y1064"/>
      <c s="8" r="Z1064"/>
      <c s="8" r="AA1064"/>
      <c s="8" r="AB1064"/>
      <c s="8" r="AC1064"/>
      <c s="8" r="AD1064"/>
      <c s="8" r="AE1064"/>
    </row>
    <row r="1065">
      <c t="s" s="8" r="A1065">
        <v>95</v>
      </c>
      <c t="s" s="8" r="B1065">
        <v>6349</v>
      </c>
      <c t="s" s="8" r="C1065">
        <v>6357</v>
      </c>
      <c t="s" s="50" r="D1065">
        <v>6358</v>
      </c>
      <c t="str" s="8" r="E1065">
        <v>commanded_flowrate_quantity_int8_mL_min_1</v>
      </c>
      <c s="8" r="F1065">
        <f>countif(E$8:E$24379,E1065) - 1</f>
        <v>0</v>
      </c>
      <c t="s" s="8" r="G1065">
        <v>2547</v>
      </c>
      <c t="s" s="8" r="H1065">
        <v>2627</v>
      </c>
      <c s="8" r="I1065"/>
      <c t="s" s="8" r="J1065">
        <v>6359</v>
      </c>
      <c s="69" r="K1065">
        <v>-99</v>
      </c>
      <c t="s" s="8" r="L1065">
        <v>6360</v>
      </c>
      <c s="8" r="M1065">
        <v>0</v>
      </c>
      <c s="8" r="N1065"/>
      <c s="8" r="O1065"/>
      <c s="8" r="P1065"/>
      <c s="8" r="Q1065"/>
      <c s="8" r="R1065"/>
      <c s="8" r="S1065"/>
      <c s="8" r="T1065"/>
      <c s="8" r="U1065"/>
      <c s="8" r="V1065"/>
      <c s="8" r="W1065"/>
      <c s="8" r="X1065"/>
      <c s="8" r="Y1065"/>
      <c s="8" r="Z1065"/>
      <c s="8" r="AA1065"/>
      <c s="8" r="AB1065"/>
      <c s="8" r="AC1065"/>
      <c s="8" r="AD1065"/>
      <c s="8" r="AE1065"/>
    </row>
    <row r="1066">
      <c t="s" s="8" r="A1066">
        <v>95</v>
      </c>
      <c t="s" s="8" r="B1066">
        <v>6349</v>
      </c>
      <c t="s" s="8" r="C1066">
        <v>6361</v>
      </c>
      <c t="s" s="50" r="D1066">
        <v>6362</v>
      </c>
      <c t="str" s="8" r="E1066">
        <v>commanded_min_flowrate_quantity_int8_mL_min_1</v>
      </c>
      <c s="8" r="F1066">
        <f>countif(E$8:E$24379,E1066) - 1</f>
        <v>0</v>
      </c>
      <c t="s" s="8" r="G1066">
        <v>2547</v>
      </c>
      <c t="s" s="8" r="H1066">
        <v>2627</v>
      </c>
      <c s="8" r="I1066"/>
      <c t="s" s="8" r="J1066">
        <v>6359</v>
      </c>
      <c s="69" r="K1066">
        <v>-99</v>
      </c>
      <c t="s" s="8" r="L1066">
        <v>6363</v>
      </c>
      <c s="8" r="M1066">
        <v>0</v>
      </c>
      <c s="8" r="N1066"/>
      <c s="8" r="O1066"/>
      <c s="8" r="P1066"/>
      <c s="8" r="Q1066"/>
      <c s="8" r="R1066"/>
      <c s="8" r="S1066"/>
      <c s="8" r="T1066"/>
      <c s="8" r="U1066"/>
      <c s="8" r="V1066"/>
      <c s="8" r="W1066"/>
      <c s="8" r="X1066"/>
      <c s="8" r="Y1066"/>
      <c s="8" r="Z1066"/>
      <c s="8" r="AA1066"/>
      <c s="8" r="AB1066"/>
      <c s="8" r="AC1066"/>
      <c s="8" r="AD1066"/>
      <c s="8" r="AE1066"/>
    </row>
    <row r="1067">
      <c t="s" s="8" r="A1067">
        <v>95</v>
      </c>
      <c t="s" s="8" r="B1067">
        <v>6349</v>
      </c>
      <c t="s" s="8" r="C1067">
        <v>6364</v>
      </c>
      <c t="s" s="50" r="D1067">
        <v>6365</v>
      </c>
      <c t="str" s="8" r="E1067">
        <v>commanded_timelimit_quantity_int8_min</v>
      </c>
      <c s="8" r="F1067">
        <f>countif(E$8:E$24379,E1067) - 1</f>
        <v>0</v>
      </c>
      <c t="s" s="8" r="G1067">
        <v>2547</v>
      </c>
      <c t="s" s="8" r="H1067">
        <v>2627</v>
      </c>
      <c s="8" r="I1067"/>
      <c t="s" s="8" r="J1067">
        <v>3031</v>
      </c>
      <c s="69" r="K1067">
        <v>-99</v>
      </c>
      <c t="s" s="8" r="L1067">
        <v>6366</v>
      </c>
      <c s="8" r="M1067">
        <v>0</v>
      </c>
      <c s="8" r="N1067"/>
      <c s="8" r="O1067"/>
      <c s="8" r="P1067"/>
      <c s="8" r="Q1067"/>
      <c s="8" r="R1067"/>
      <c s="8" r="S1067"/>
      <c s="8" r="T1067"/>
      <c s="8" r="U1067"/>
      <c s="8" r="V1067"/>
      <c s="8" r="W1067"/>
      <c s="8" r="X1067"/>
      <c s="8" r="Y1067"/>
      <c s="8" r="Z1067"/>
      <c s="8" r="AA1067"/>
      <c s="8" r="AB1067"/>
      <c s="8" r="AC1067"/>
      <c s="8" r="AD1067"/>
      <c s="8" r="AE1067"/>
    </row>
    <row r="1068">
      <c t="s" s="8" r="A1068">
        <v>95</v>
      </c>
      <c t="s" s="8" r="B1068">
        <v>6349</v>
      </c>
      <c t="s" s="8" r="C1068">
        <v>6367</v>
      </c>
      <c t="s" s="50" r="D1068">
        <v>6368</v>
      </c>
      <c t="str" s="8" r="E1068">
        <v>cumulative_volume_quantity_float32_mL</v>
      </c>
      <c s="8" r="F1068">
        <f>countif(E$8:E$24379,E1068) - 1</f>
        <v>0</v>
      </c>
      <c t="s" s="8" r="G1068">
        <v>2547</v>
      </c>
      <c t="s" s="8" r="H1068">
        <v>2548</v>
      </c>
      <c s="8" r="I1068"/>
      <c t="s" s="8" r="J1068">
        <v>6355</v>
      </c>
      <c s="69" r="K1068">
        <v>-9999999</v>
      </c>
      <c t="s" s="8" r="L1068">
        <v>6369</v>
      </c>
      <c s="8" r="M1068">
        <v>1</v>
      </c>
      <c s="8" r="N1068"/>
      <c s="8" r="O1068"/>
      <c s="8" r="P1068"/>
      <c s="8" r="Q1068"/>
      <c s="8" r="R1068"/>
      <c s="8" r="S1068"/>
      <c s="8" r="T1068"/>
      <c s="8" r="U1068"/>
      <c s="8" r="V1068"/>
      <c s="8" r="W1068"/>
      <c s="8" r="X1068"/>
      <c s="8" r="Y1068"/>
      <c s="8" r="Z1068"/>
      <c s="8" r="AA1068"/>
      <c s="8" r="AB1068"/>
      <c s="8" r="AC1068"/>
      <c s="8" r="AD1068"/>
      <c s="8" r="AE1068"/>
    </row>
    <row r="1069">
      <c t="s" s="8" r="A1069">
        <v>95</v>
      </c>
      <c t="s" s="8" r="B1069">
        <v>6349</v>
      </c>
      <c t="s" s="8" r="C1069">
        <v>6370</v>
      </c>
      <c t="s" s="50" r="D1069">
        <v>6371</v>
      </c>
      <c t="str" s="8" r="E1069">
        <v>flowrate_quantity_float32_mL_min_1</v>
      </c>
      <c s="8" r="F1069">
        <f>countif(E$8:E$24379,E1069) - 1</f>
        <v>0</v>
      </c>
      <c t="s" s="8" r="G1069">
        <v>2547</v>
      </c>
      <c t="s" s="8" r="H1069">
        <v>2548</v>
      </c>
      <c s="8" r="I1069"/>
      <c t="s" s="8" r="J1069">
        <v>6359</v>
      </c>
      <c s="69" r="K1069">
        <v>-9999999</v>
      </c>
      <c t="s" s="8" r="L1069">
        <v>6372</v>
      </c>
      <c s="8" r="M1069">
        <v>1</v>
      </c>
      <c s="8" r="N1069"/>
      <c s="8" r="O1069"/>
      <c s="8" r="P1069"/>
      <c s="8" r="Q1069"/>
      <c s="8" r="R1069"/>
      <c s="8" r="S1069"/>
      <c s="8" r="T1069"/>
      <c s="8" r="U1069"/>
      <c s="8" r="V1069"/>
      <c s="8" r="W1069"/>
      <c s="8" r="X1069"/>
      <c s="8" r="Y1069"/>
      <c s="8" r="Z1069"/>
      <c s="8" r="AA1069"/>
      <c s="8" r="AB1069"/>
      <c s="8" r="AC1069"/>
      <c s="8" r="AD1069"/>
      <c s="8" r="AE1069"/>
    </row>
    <row r="1070">
      <c t="s" s="8" r="A1070">
        <v>95</v>
      </c>
      <c t="s" s="8" r="B1070">
        <v>6349</v>
      </c>
      <c t="s" s="8" r="C1070">
        <v>6373</v>
      </c>
      <c t="s" s="50" r="D1070">
        <v>6374</v>
      </c>
      <c t="str" s="8" r="E1070">
        <v>minimum_flowrate_quantity_float32_mL_min_1</v>
      </c>
      <c s="8" r="F1070">
        <f>countif(E$8:E$24379,E1070) - 1</f>
        <v>0</v>
      </c>
      <c t="s" s="8" r="G1070">
        <v>2547</v>
      </c>
      <c t="s" s="8" r="H1070">
        <v>2548</v>
      </c>
      <c s="8" r="I1070"/>
      <c t="s" s="8" r="J1070">
        <v>6359</v>
      </c>
      <c s="69" r="K1070">
        <v>-9999999</v>
      </c>
      <c t="s" s="8" r="L1070">
        <v>6375</v>
      </c>
      <c s="8" r="M1070">
        <v>1</v>
      </c>
      <c s="8" r="N1070"/>
      <c s="8" r="O1070"/>
      <c s="8" r="P1070"/>
      <c s="8" r="Q1070"/>
      <c s="8" r="R1070"/>
      <c s="8" r="S1070"/>
      <c s="8" r="T1070"/>
      <c s="8" r="U1070"/>
      <c s="8" r="V1070"/>
      <c s="8" r="W1070"/>
      <c s="8" r="X1070"/>
      <c s="8" r="Y1070"/>
      <c s="8" r="Z1070"/>
      <c s="8" r="AA1070"/>
      <c s="8" r="AB1070"/>
      <c s="8" r="AC1070"/>
      <c s="8" r="AD1070"/>
      <c s="8" r="AE1070"/>
    </row>
    <row r="1071">
      <c t="s" s="8" r="A1071">
        <v>95</v>
      </c>
      <c t="s" s="8" r="B1071">
        <v>6349</v>
      </c>
      <c t="s" s="8" r="C1071">
        <v>2666</v>
      </c>
      <c t="s" s="50" r="D1071">
        <v>6376</v>
      </c>
      <c t="str" s="8" r="E1071">
        <v>elapsed_time_quantity_int16_s</v>
      </c>
      <c s="8" r="F1071">
        <f>countif(E$8:E$24379,E1071) - 1</f>
        <v>0</v>
      </c>
      <c t="s" s="8" r="G1071">
        <v>2547</v>
      </c>
      <c t="s" s="8" r="H1071">
        <v>2939</v>
      </c>
      <c s="8" r="I1071"/>
      <c t="s" s="8" r="J1071">
        <v>2668</v>
      </c>
      <c s="69" r="K1071">
        <v>-9999</v>
      </c>
      <c t="s" s="8" r="L1071">
        <v>6377</v>
      </c>
      <c s="8" r="M1071">
        <v>0</v>
      </c>
      <c s="8" r="N1071"/>
      <c s="8" r="O1071"/>
      <c s="8" r="P1071"/>
      <c s="8" r="Q1071"/>
      <c s="8" r="R1071"/>
      <c s="8" r="S1071"/>
      <c s="8" r="T1071"/>
      <c s="8" r="U1071"/>
      <c s="8" r="V1071"/>
      <c s="8" r="W1071"/>
      <c s="8" r="X1071"/>
      <c s="8" r="Y1071"/>
      <c s="8" r="Z1071"/>
      <c s="8" r="AA1071"/>
      <c s="8" r="AB1071"/>
      <c s="8" r="AC1071"/>
      <c s="8" r="AD1071"/>
      <c s="8" r="AE1071"/>
    </row>
    <row r="1072">
      <c t="s" s="8" r="A1072">
        <v>95</v>
      </c>
      <c t="s" s="8" r="B1072">
        <v>6349</v>
      </c>
      <c t="s" s="8" r="C1072">
        <v>6378</v>
      </c>
      <c t="s" s="50" r="D1072">
        <v>6379</v>
      </c>
      <c t="str" s="8" r="E1072">
        <v>sampling_status_code_category_int8_str_int8_1</v>
      </c>
      <c s="8" r="F1072">
        <f>countif(E$8:E$24379,E1072) - 1</f>
        <v>0</v>
      </c>
      <c t="s" s="8" r="G1072">
        <v>2626</v>
      </c>
      <c t="s" s="8" r="H1072">
        <v>2627</v>
      </c>
      <c t="s" s="8" r="I1072">
        <v>6380</v>
      </c>
      <c s="8" r="J1072">
        <v>1</v>
      </c>
      <c s="69" r="K1072">
        <v>-99</v>
      </c>
      <c t="s" s="8" r="L1072">
        <v>6381</v>
      </c>
      <c s="8" r="M1072">
        <v>0</v>
      </c>
      <c s="8" r="N1072"/>
      <c s="8" r="O1072"/>
      <c s="8" r="P1072"/>
      <c s="8" r="Q1072"/>
      <c s="8" r="R1072"/>
      <c s="8" r="S1072"/>
      <c s="8" r="T1072"/>
      <c s="8" r="U1072"/>
      <c s="8" r="V1072"/>
      <c s="8" r="W1072"/>
      <c s="8" r="X1072"/>
      <c s="8" r="Y1072"/>
      <c s="8" r="Z1072"/>
      <c s="8" r="AA1072"/>
      <c s="8" r="AB1072"/>
      <c s="8" r="AC1072"/>
      <c s="8" r="AD1072"/>
      <c s="8" r="AE1072"/>
    </row>
    <row r="1073">
      <c t="s" s="45" r="A1073">
        <v>12</v>
      </c>
      <c t="s" s="45" r="B1073">
        <v>6382</v>
      </c>
      <c t="s" s="45" r="C1073">
        <v>5572</v>
      </c>
      <c t="s" s="90" r="D1073">
        <v>6383</v>
      </c>
      <c t="str" s="45" r="E1073">
        <v>eastward_turbulent_velocity_function_float32_m_s_1</v>
      </c>
      <c t="s" s="45" r="F1073">
        <v>6384</v>
      </c>
      <c t="s" s="45" r="G1073">
        <v>5504</v>
      </c>
      <c t="s" s="45" r="H1073">
        <v>2548</v>
      </c>
      <c s="45" r="I1073"/>
      <c t="s" s="45" r="J1073">
        <v>3991</v>
      </c>
      <c s="45" r="K1073">
        <v>-9999999</v>
      </c>
      <c t="s" s="45" r="L1073">
        <v>6385</v>
      </c>
      <c s="45" r="M1073">
        <v>3</v>
      </c>
      <c s="45" r="N1073"/>
      <c t="s" s="45" r="O1073">
        <v>2366</v>
      </c>
      <c t="s" s="45" r="P1073">
        <v>6386</v>
      </c>
      <c s="45" r="Q1073"/>
      <c t="s" s="45" r="R1073">
        <v>5576</v>
      </c>
      <c s="45" r="S1073"/>
      <c t="s" s="45" r="T1073">
        <v>5577</v>
      </c>
      <c t="s" s="45" r="U1073">
        <v>6387</v>
      </c>
      <c t="s" s="45" r="V1073">
        <v>6388</v>
      </c>
      <c s="45" r="W1073"/>
      <c s="45" r="X1073"/>
      <c s="45" r="Y1073"/>
      <c s="45" r="Z1073"/>
      <c s="45" r="AA1073"/>
      <c s="45" r="AB1073"/>
      <c s="45" r="AC1073"/>
      <c s="45" r="AD1073"/>
      <c s="45" r="AE1073"/>
    </row>
    <row r="1074">
      <c t="s" s="45" r="A1074">
        <v>12</v>
      </c>
      <c t="s" s="45" r="B1074">
        <v>6382</v>
      </c>
      <c t="s" s="45" r="C1074">
        <v>5579</v>
      </c>
      <c t="s" s="90" r="D1074">
        <v>6389</v>
      </c>
      <c t="str" s="45" r="E1074">
        <v>northward_turbulent_velocity_function_float32_m_s_1</v>
      </c>
      <c t="s" s="45" r="F1074">
        <v>6384</v>
      </c>
      <c t="s" s="45" r="G1074">
        <v>5504</v>
      </c>
      <c t="s" s="45" r="H1074">
        <v>2548</v>
      </c>
      <c s="45" r="I1074"/>
      <c t="s" s="45" r="J1074">
        <v>3991</v>
      </c>
      <c s="45" r="K1074">
        <v>-9999999</v>
      </c>
      <c t="s" s="45" r="L1074">
        <v>6390</v>
      </c>
      <c s="45" r="M1074">
        <v>3</v>
      </c>
      <c s="45" r="N1074"/>
      <c t="s" s="45" r="O1074">
        <v>2370</v>
      </c>
      <c t="s" s="45" r="P1074">
        <v>6386</v>
      </c>
      <c s="45" r="Q1074"/>
      <c t="s" s="45" r="R1074">
        <v>5582</v>
      </c>
      <c s="45" r="S1074"/>
      <c t="s" s="45" r="T1074">
        <v>5583</v>
      </c>
      <c t="s" s="45" r="U1074">
        <v>6387</v>
      </c>
      <c t="s" s="45" r="V1074">
        <v>6391</v>
      </c>
      <c s="45" r="W1074"/>
      <c s="45" r="X1074"/>
      <c s="45" r="Y1074"/>
      <c s="45" r="Z1074"/>
      <c s="45" r="AA1074"/>
      <c s="45" r="AB1074"/>
      <c s="45" r="AC1074"/>
      <c s="45" r="AD1074"/>
      <c s="45" r="AE1074"/>
    </row>
    <row r="1075">
      <c t="s" s="45" r="A1075">
        <v>12</v>
      </c>
      <c t="s" s="45" r="B1075">
        <v>6382</v>
      </c>
      <c t="s" s="45" r="C1075">
        <v>5585</v>
      </c>
      <c t="s" s="90" r="D1075">
        <v>6392</v>
      </c>
      <c t="str" s="45" r="E1075">
        <v>upward_turbulent_velocity_function_float32_m_s_1</v>
      </c>
      <c t="s" s="45" r="F1075">
        <v>6384</v>
      </c>
      <c t="s" s="45" r="G1075">
        <v>5504</v>
      </c>
      <c t="s" s="45" r="H1075">
        <v>2548</v>
      </c>
      <c s="45" r="I1075"/>
      <c t="s" s="45" r="J1075">
        <v>3991</v>
      </c>
      <c s="45" r="K1075">
        <v>-9999999</v>
      </c>
      <c t="s" s="45" r="L1075">
        <v>6393</v>
      </c>
      <c s="45" r="M1075">
        <v>3</v>
      </c>
      <c s="45" r="N1075"/>
      <c t="s" s="45" r="O1075">
        <v>2378</v>
      </c>
      <c t="s" s="45" r="P1075">
        <v>6394</v>
      </c>
      <c s="45" r="Q1075"/>
      <c t="s" s="45" r="R1075">
        <v>5589</v>
      </c>
      <c s="45" r="S1075"/>
      <c t="s" s="45" r="T1075">
        <v>5590</v>
      </c>
      <c t="s" s="45" r="U1075">
        <v>6387</v>
      </c>
      <c t="s" s="45" r="V1075">
        <v>6395</v>
      </c>
      <c s="45" r="W1075"/>
      <c s="45" r="X1075"/>
      <c s="45" r="Y1075"/>
      <c s="45" r="Z1075"/>
      <c s="45" r="AA1075"/>
      <c s="45" r="AB1075"/>
      <c s="45" r="AC1075"/>
      <c s="45" r="AD1075"/>
      <c s="45" r="AE1075"/>
    </row>
    <row r="1076">
      <c t="s" s="8" r="A1076">
        <v>99</v>
      </c>
      <c t="s" s="8" r="B1076">
        <v>4067</v>
      </c>
      <c t="s" s="8" r="C1076">
        <v>6396</v>
      </c>
      <c t="s" s="50" r="D1076">
        <v>6397</v>
      </c>
      <c t="str" s="8" r="E1076">
        <v>transmit_pulse_length_2nd_quantity_int16_counts</v>
      </c>
      <c s="8" r="F1076">
        <f>countif(E$8:E$24379,E1076) - 1</f>
        <v>0</v>
      </c>
      <c t="s" s="8" r="G1076">
        <v>2547</v>
      </c>
      <c t="s" s="8" r="H1076">
        <v>2939</v>
      </c>
      <c s="8" r="I1076"/>
      <c t="s" s="8" r="J1076">
        <v>2618</v>
      </c>
      <c s="8" r="K1076">
        <v>-9999</v>
      </c>
      <c t="s" s="62" r="L1076">
        <v>4134</v>
      </c>
      <c s="8" r="M1076">
        <v>0</v>
      </c>
      <c s="8" r="N1076"/>
      <c s="8" r="O1076"/>
      <c s="8" r="P1076"/>
      <c s="8" r="Q1076"/>
      <c s="8" r="R1076"/>
      <c s="8" r="S1076"/>
      <c s="8" r="T1076"/>
      <c s="8" r="U1076"/>
      <c t="s" s="69" r="V1076">
        <v>6398</v>
      </c>
      <c s="8" r="W1076"/>
      <c s="8" r="X1076"/>
      <c s="8" r="Y1076"/>
      <c s="8" r="Z1076"/>
      <c s="8" r="AA1076"/>
      <c s="8" r="AB1076"/>
      <c s="8" r="AC1076"/>
      <c s="8" r="AD1076"/>
      <c s="8" r="AE1076"/>
    </row>
    <row r="1077">
      <c t="s" s="8" r="A1077">
        <v>99</v>
      </c>
      <c t="s" s="8" r="B1077">
        <v>6399</v>
      </c>
      <c t="s" s="8" r="C1077">
        <v>6400</v>
      </c>
      <c t="s" s="50" r="D1077">
        <v>6401</v>
      </c>
      <c t="str" s="8" r="E1077">
        <v>instrument_id_array_quantity_string_1</v>
      </c>
      <c s="8" r="F1077">
        <f>countif(E$8:E$24379,E1077) - 1</f>
        <v>0</v>
      </c>
      <c t="s" s="8" r="G1077">
        <v>2615</v>
      </c>
      <c t="s" s="8" r="H1077">
        <v>6402</v>
      </c>
      <c s="8" r="I1077"/>
      <c r="J1077">
        <v>1</v>
      </c>
      <c t="s" s="69" r="K1077">
        <v>2850</v>
      </c>
      <c t="s" s="8" r="L1077">
        <v>6403</v>
      </c>
      <c s="8" r="M1077">
        <v>0</v>
      </c>
      <c s="8" r="N1077"/>
      <c s="8" r="O1077"/>
      <c s="8" r="P1077"/>
      <c s="8" r="Q1077"/>
      <c s="8" r="R1077"/>
      <c s="8" r="S1077"/>
      <c s="8" r="T1077"/>
      <c s="8" r="U1077"/>
      <c t="s" s="8" r="V1077">
        <v>6404</v>
      </c>
      <c s="8" r="W1077"/>
      <c s="8" r="X1077"/>
      <c s="8" r="Y1077"/>
      <c s="8" r="Z1077"/>
      <c s="8" r="AA1077"/>
      <c s="8" r="AB1077"/>
      <c s="8" r="AC1077"/>
      <c s="8" r="AD1077"/>
      <c s="8" r="AE1077"/>
    </row>
    <row r="1078">
      <c t="s" s="8" r="A1078">
        <v>99</v>
      </c>
      <c t="s" s="8" r="B1078">
        <v>6399</v>
      </c>
      <c t="s" s="8" r="C1078">
        <v>1786</v>
      </c>
      <c t="s" s="50" r="D1078">
        <v>6405</v>
      </c>
      <c t="str" s="8" r="E1078">
        <v>serial_number_array_quantity_string_1</v>
      </c>
      <c s="8" r="F1078">
        <f>countif(E$8:E$24379,E1078) - 1</f>
        <v>0</v>
      </c>
      <c t="s" s="8" r="G1078">
        <v>2615</v>
      </c>
      <c t="s" s="8" r="H1078">
        <v>6402</v>
      </c>
      <c s="8" r="I1078"/>
      <c r="J1078">
        <v>1</v>
      </c>
      <c t="s" s="69" r="K1078">
        <v>2850</v>
      </c>
      <c t="s" s="8" r="L1078">
        <v>4852</v>
      </c>
      <c s="8" r="M1078">
        <v>0</v>
      </c>
      <c t="b" s="8" r="N1078">
        <v>0</v>
      </c>
      <c s="8" r="O1078"/>
      <c s="8" r="P1078"/>
      <c s="8" r="Q1078"/>
      <c s="8" r="R1078"/>
      <c s="8" r="S1078"/>
      <c s="8" r="T1078"/>
      <c s="8" r="U1078"/>
      <c t="s" s="8" r="V1078">
        <v>6406</v>
      </c>
      <c s="8" r="W1078"/>
      <c s="8" r="X1078"/>
      <c s="8" r="Y1078"/>
      <c s="8" r="Z1078"/>
      <c s="8" r="AA1078"/>
      <c s="8" r="AB1078"/>
      <c s="8" r="AC1078"/>
      <c s="8" r="AD1078"/>
      <c s="8" r="AE1078"/>
    </row>
    <row r="1079">
      <c t="s" s="8" r="A1079">
        <v>99</v>
      </c>
      <c t="s" s="8" r="B1079">
        <v>6399</v>
      </c>
      <c t="s" s="8" r="C1079">
        <v>6407</v>
      </c>
      <c t="s" s="50" r="D1079">
        <v>6408</v>
      </c>
      <c t="str" s="8" r="E1079">
        <v>timer_quantity_float64_s</v>
      </c>
      <c s="8" r="F1079">
        <f>countif(E$8:E$24379,E1079) - 1</f>
        <v>0</v>
      </c>
      <c t="s" s="8" r="G1079">
        <v>2547</v>
      </c>
      <c t="s" s="8" r="H1079">
        <v>2587</v>
      </c>
      <c s="8" r="I1079"/>
      <c t="s" r="J1079">
        <v>2668</v>
      </c>
      <c s="69" r="K1079">
        <v>-9999999</v>
      </c>
      <c t="s" s="8" r="L1079">
        <v>6409</v>
      </c>
      <c s="8" r="M1079">
        <v>2</v>
      </c>
      <c s="8" r="N1079"/>
      <c s="8" r="O1079"/>
      <c s="8" r="P1079"/>
      <c s="8" r="Q1079"/>
      <c s="8" r="R1079"/>
      <c s="8" r="S1079"/>
      <c s="8" r="T1079"/>
      <c s="8" r="U1079"/>
      <c t="s" s="8" r="V1079">
        <v>6410</v>
      </c>
      <c s="8" r="W1079"/>
      <c s="8" r="X1079"/>
      <c s="8" r="Y1079"/>
      <c s="8" r="Z1079"/>
      <c s="8" r="AA1079"/>
      <c s="8" r="AB1079"/>
      <c s="8" r="AC1079"/>
      <c s="8" r="AD1079"/>
      <c s="8" r="AE1079"/>
    </row>
    <row r="1080">
      <c t="s" s="8" r="A1080">
        <v>99</v>
      </c>
      <c t="s" s="8" r="B1080">
        <v>6399</v>
      </c>
      <c t="s" s="8" r="C1080">
        <v>6411</v>
      </c>
      <c t="s" s="50" r="D1080">
        <v>6412</v>
      </c>
      <c t="str" s="8" r="E1080">
        <v>sample_delay_quantity_int16_ms</v>
      </c>
      <c s="8" r="F1080">
        <f>countif(E$8:E$24379,E1080) - 1</f>
        <v>0</v>
      </c>
      <c t="s" s="8" r="G1080">
        <v>2547</v>
      </c>
      <c t="s" s="8" r="H1080">
        <v>2939</v>
      </c>
      <c s="8" r="I1080"/>
      <c t="s" r="J1080">
        <v>3478</v>
      </c>
      <c s="69" r="K1080">
        <v>-9999</v>
      </c>
      <c t="s" s="8" r="L1080">
        <v>6413</v>
      </c>
      <c s="8" r="M1080">
        <v>0</v>
      </c>
      <c s="8" r="N1080"/>
      <c s="8" r="O1080"/>
      <c s="8" r="P1080"/>
      <c s="8" r="Q1080"/>
      <c s="8" r="R1080"/>
      <c s="8" r="S1080"/>
      <c s="8" r="T1080"/>
      <c s="8" r="U1080"/>
      <c t="s" s="8" r="V1080">
        <v>6414</v>
      </c>
      <c s="8" r="W1080"/>
      <c s="8" r="X1080"/>
      <c s="8" r="Y1080"/>
      <c s="8" r="Z1080"/>
      <c s="8" r="AA1080"/>
      <c s="8" r="AB1080"/>
      <c s="8" r="AC1080"/>
      <c s="8" r="AD1080"/>
      <c s="8" r="AE1080"/>
    </row>
    <row r="1081">
      <c t="s" s="8" r="A1081">
        <v>99</v>
      </c>
      <c t="s" s="8" r="B1081">
        <v>6399</v>
      </c>
      <c t="s" s="8" r="C1081">
        <v>6415</v>
      </c>
      <c t="s" s="50" r="D1081">
        <v>6416</v>
      </c>
      <c t="str" s="8" r="E1081">
        <v>channel_1_quantity_uint32_counts</v>
      </c>
      <c s="8" r="F1081">
        <f>countif(E$8:E$24379,E1081) - 1</f>
        <v>0</v>
      </c>
      <c t="s" s="8" r="G1081">
        <v>2547</v>
      </c>
      <c t="s" s="8" r="H1081">
        <v>4572</v>
      </c>
      <c s="8" r="I1081"/>
      <c t="s" r="J1081">
        <v>2618</v>
      </c>
      <c s="69" r="K1081">
        <v>0</v>
      </c>
      <c t="s" s="8" r="L1081">
        <v>6417</v>
      </c>
      <c s="8" r="M1081">
        <v>0</v>
      </c>
      <c s="8" r="N1081"/>
      <c s="8" r="O1081"/>
      <c s="8" r="P1081"/>
      <c s="8" r="Q1081"/>
      <c s="8" r="R1081"/>
      <c s="8" r="S1081"/>
      <c s="8" r="T1081"/>
      <c s="8" r="U1081"/>
      <c t="s" s="8" r="V1081">
        <v>6418</v>
      </c>
      <c s="8" r="W1081"/>
      <c s="8" r="X1081"/>
      <c s="8" r="Y1081"/>
      <c s="8" r="Z1081"/>
      <c s="8" r="AA1081"/>
      <c s="8" r="AB1081"/>
      <c s="8" r="AC1081"/>
      <c s="8" r="AD1081"/>
      <c s="8" r="AE1081"/>
    </row>
    <row r="1082">
      <c t="s" s="8" r="A1082">
        <v>99</v>
      </c>
      <c t="s" s="8" r="B1082">
        <v>6399</v>
      </c>
      <c t="s" s="8" r="C1082">
        <v>6419</v>
      </c>
      <c t="s" s="50" r="D1082">
        <v>6420</v>
      </c>
      <c t="str" s="8" r="E1082">
        <v>channel_2_quantity_uint32_counts</v>
      </c>
      <c s="8" r="F1082">
        <f>countif(E$8:E$24379,E1082) - 1</f>
        <v>0</v>
      </c>
      <c t="s" s="8" r="G1082">
        <v>2547</v>
      </c>
      <c t="s" s="8" r="H1082">
        <v>4572</v>
      </c>
      <c s="8" r="I1082"/>
      <c t="s" r="J1082">
        <v>2618</v>
      </c>
      <c s="69" r="K1082">
        <v>0</v>
      </c>
      <c t="s" s="8" r="L1082">
        <v>6421</v>
      </c>
      <c s="8" r="M1082">
        <v>0</v>
      </c>
      <c s="8" r="N1082"/>
      <c s="8" r="O1082"/>
      <c s="8" r="P1082"/>
      <c s="8" r="Q1082"/>
      <c s="8" r="R1082"/>
      <c s="8" r="S1082"/>
      <c s="8" r="T1082"/>
      <c s="8" r="U1082"/>
      <c t="s" s="8" r="V1082">
        <v>6422</v>
      </c>
      <c s="8" r="W1082"/>
      <c s="8" r="X1082"/>
      <c s="8" r="Y1082"/>
      <c s="8" r="Z1082"/>
      <c s="8" r="AA1082"/>
      <c s="8" r="AB1082"/>
      <c s="8" r="AC1082"/>
      <c s="8" r="AD1082"/>
      <c s="8" r="AE1082"/>
    </row>
    <row r="1083">
      <c t="s" s="8" r="A1083">
        <v>99</v>
      </c>
      <c t="s" s="8" r="B1083">
        <v>6399</v>
      </c>
      <c t="s" s="8" r="C1083">
        <v>6423</v>
      </c>
      <c t="s" s="50" r="D1083">
        <v>6424</v>
      </c>
      <c t="str" s="8" r="E1083">
        <v>channel_3_quantity_uint32_counts</v>
      </c>
      <c s="8" r="F1083">
        <f>countif(E$8:E$24379,E1083) - 1</f>
        <v>0</v>
      </c>
      <c t="s" s="8" r="G1083">
        <v>2547</v>
      </c>
      <c t="s" s="8" r="H1083">
        <v>4572</v>
      </c>
      <c s="8" r="I1083"/>
      <c t="s" r="J1083">
        <v>2618</v>
      </c>
      <c s="69" r="K1083">
        <v>0</v>
      </c>
      <c t="s" s="8" r="L1083">
        <v>6425</v>
      </c>
      <c s="8" r="M1083">
        <v>0</v>
      </c>
      <c s="8" r="N1083"/>
      <c s="8" r="O1083"/>
      <c s="8" r="P1083"/>
      <c s="8" r="Q1083"/>
      <c s="8" r="R1083"/>
      <c s="8" r="S1083"/>
      <c s="8" r="T1083"/>
      <c s="8" r="U1083"/>
      <c t="s" s="8" r="V1083">
        <v>6426</v>
      </c>
      <c s="8" r="W1083"/>
      <c s="8" r="X1083"/>
      <c s="8" r="Y1083"/>
      <c s="8" r="Z1083"/>
      <c s="8" r="AA1083"/>
      <c s="8" r="AB1083"/>
      <c s="8" r="AC1083"/>
      <c s="8" r="AD1083"/>
      <c s="8" r="AE1083"/>
    </row>
    <row r="1084">
      <c t="s" s="8" r="A1084">
        <v>99</v>
      </c>
      <c t="s" s="8" r="B1084">
        <v>6399</v>
      </c>
      <c t="s" s="8" r="C1084">
        <v>6427</v>
      </c>
      <c t="s" s="50" r="D1084">
        <v>6428</v>
      </c>
      <c t="str" s="8" r="E1084">
        <v>channel_4_quantity_uint32_counts</v>
      </c>
      <c s="8" r="F1084">
        <f>countif(E$8:E$24379,E1084) - 1</f>
        <v>0</v>
      </c>
      <c t="s" s="8" r="G1084">
        <v>2547</v>
      </c>
      <c t="s" s="8" r="H1084">
        <v>4572</v>
      </c>
      <c s="8" r="I1084"/>
      <c t="s" r="J1084">
        <v>2618</v>
      </c>
      <c s="69" r="K1084">
        <v>0</v>
      </c>
      <c t="s" s="8" r="L1084">
        <v>6429</v>
      </c>
      <c s="8" r="M1084">
        <v>0</v>
      </c>
      <c s="8" r="N1084"/>
      <c s="8" r="O1084"/>
      <c s="8" r="P1084"/>
      <c s="8" r="Q1084"/>
      <c s="8" r="R1084"/>
      <c s="8" r="S1084"/>
      <c s="8" r="T1084"/>
      <c s="8" r="U1084"/>
      <c t="s" s="8" r="V1084">
        <v>6430</v>
      </c>
      <c s="8" r="W1084"/>
      <c s="8" r="X1084"/>
      <c s="8" r="Y1084"/>
      <c s="8" r="Z1084"/>
      <c s="8" r="AA1084"/>
      <c s="8" r="AB1084"/>
      <c s="8" r="AC1084"/>
      <c s="8" r="AD1084"/>
      <c s="8" r="AE1084"/>
    </row>
    <row r="1085">
      <c t="s" s="8" r="A1085">
        <v>99</v>
      </c>
      <c t="s" s="8" r="B1085">
        <v>6399</v>
      </c>
      <c t="s" s="8" r="C1085">
        <v>6431</v>
      </c>
      <c t="s" s="50" r="D1085">
        <v>6432</v>
      </c>
      <c t="str" s="8" r="E1085">
        <v>channel_5_quantity_uint32_counts</v>
      </c>
      <c s="8" r="F1085">
        <f>countif(E$8:E$24379,E1085) - 1</f>
        <v>0</v>
      </c>
      <c t="s" s="8" r="G1085">
        <v>2547</v>
      </c>
      <c t="s" s="8" r="H1085">
        <v>4572</v>
      </c>
      <c s="8" r="I1085"/>
      <c t="s" r="J1085">
        <v>2618</v>
      </c>
      <c s="69" r="K1085">
        <v>0</v>
      </c>
      <c t="s" s="8" r="L1085">
        <v>6433</v>
      </c>
      <c s="8" r="M1085">
        <v>0</v>
      </c>
      <c s="8" r="N1085"/>
      <c s="8" r="O1085"/>
      <c s="8" r="P1085"/>
      <c s="8" r="Q1085"/>
      <c s="8" r="R1085"/>
      <c s="8" r="S1085"/>
      <c s="8" r="T1085"/>
      <c s="8" r="U1085"/>
      <c t="s" s="8" r="V1085">
        <v>6434</v>
      </c>
      <c s="8" r="W1085"/>
      <c s="8" r="X1085"/>
      <c s="8" r="Y1085"/>
      <c s="8" r="Z1085"/>
      <c s="8" r="AA1085"/>
      <c s="8" r="AB1085"/>
      <c s="8" r="AC1085"/>
      <c s="8" r="AD1085"/>
      <c s="8" r="AE1085"/>
    </row>
    <row r="1086">
      <c t="s" s="8" r="A1086">
        <v>99</v>
      </c>
      <c t="s" s="8" r="B1086">
        <v>6399</v>
      </c>
      <c t="s" s="8" r="C1086">
        <v>6435</v>
      </c>
      <c t="s" s="50" r="D1086">
        <v>6436</v>
      </c>
      <c t="str" s="8" r="E1086">
        <v>channel_6_quantity_uint32_counts</v>
      </c>
      <c s="8" r="F1086">
        <f>countif(E$8:E$24379,E1086) - 1</f>
        <v>0</v>
      </c>
      <c t="s" s="8" r="G1086">
        <v>2547</v>
      </c>
      <c t="s" s="8" r="H1086">
        <v>4572</v>
      </c>
      <c s="8" r="I1086"/>
      <c t="s" r="J1086">
        <v>2618</v>
      </c>
      <c s="69" r="K1086">
        <v>0</v>
      </c>
      <c t="s" s="8" r="L1086">
        <v>6437</v>
      </c>
      <c s="8" r="M1086">
        <v>0</v>
      </c>
      <c s="8" r="N1086"/>
      <c s="8" r="O1086"/>
      <c s="8" r="P1086"/>
      <c s="8" r="Q1086"/>
      <c s="8" r="R1086"/>
      <c s="8" r="S1086"/>
      <c s="8" r="T1086"/>
      <c s="8" r="U1086"/>
      <c t="s" s="8" r="V1086">
        <v>6438</v>
      </c>
      <c s="8" r="W1086"/>
      <c s="8" r="X1086"/>
      <c s="8" r="Y1086"/>
      <c s="8" r="Z1086"/>
      <c s="8" r="AA1086"/>
      <c s="8" r="AB1086"/>
      <c s="8" r="AC1086"/>
      <c s="8" r="AD1086"/>
      <c s="8" r="AE1086"/>
    </row>
    <row r="1087">
      <c t="s" s="8" r="A1087">
        <v>99</v>
      </c>
      <c t="s" s="8" r="B1087">
        <v>6399</v>
      </c>
      <c t="s" s="8" r="C1087">
        <v>6439</v>
      </c>
      <c t="s" s="50" r="D1087">
        <v>6440</v>
      </c>
      <c t="str" s="8" r="E1087">
        <v>channel_7_quantity_uint32_counts</v>
      </c>
      <c s="8" r="F1087">
        <f>countif(E$8:E$24379,E1087) - 1</f>
        <v>0</v>
      </c>
      <c t="s" s="8" r="G1087">
        <v>2547</v>
      </c>
      <c t="s" s="8" r="H1087">
        <v>4572</v>
      </c>
      <c s="8" r="I1087"/>
      <c t="s" r="J1087">
        <v>2618</v>
      </c>
      <c s="69" r="K1087">
        <v>0</v>
      </c>
      <c t="s" s="8" r="L1087">
        <v>6441</v>
      </c>
      <c s="8" r="M1087">
        <v>0</v>
      </c>
      <c s="8" r="N1087"/>
      <c s="8" r="O1087"/>
      <c s="8" r="P1087"/>
      <c s="8" r="Q1087"/>
      <c s="8" r="R1087"/>
      <c s="8" r="S1087"/>
      <c s="8" r="T1087"/>
      <c s="8" r="U1087"/>
      <c t="s" s="8" r="V1087">
        <v>6442</v>
      </c>
      <c s="8" r="W1087"/>
      <c s="8" r="X1087"/>
      <c s="8" r="Y1087"/>
      <c s="8" r="Z1087"/>
      <c s="8" r="AA1087"/>
      <c s="8" r="AB1087"/>
      <c s="8" r="AC1087"/>
      <c s="8" r="AD1087"/>
      <c s="8" r="AE1087"/>
    </row>
    <row r="1088">
      <c t="s" s="8" r="A1088">
        <v>99</v>
      </c>
      <c t="s" s="8" r="B1088">
        <v>6399</v>
      </c>
      <c t="s" s="8" r="C1088">
        <v>6443</v>
      </c>
      <c t="s" s="50" r="D1088">
        <v>6444</v>
      </c>
      <c t="str" s="8" r="E1088">
        <v>vin_sense_quantity_uint16_counts</v>
      </c>
      <c s="8" r="F1088">
        <f>countif(E$8:E$24379,E1088) - 1</f>
        <v>0</v>
      </c>
      <c t="s" s="8" r="G1088">
        <v>2547</v>
      </c>
      <c t="s" s="8" r="H1088">
        <v>2676</v>
      </c>
      <c s="8" r="I1088"/>
      <c t="s" r="J1088">
        <v>2618</v>
      </c>
      <c s="69" r="K1088">
        <v>0</v>
      </c>
      <c t="s" s="8" r="L1088">
        <v>6445</v>
      </c>
      <c s="8" r="M1088">
        <v>0</v>
      </c>
      <c s="8" r="N1088"/>
      <c s="8" r="O1088"/>
      <c s="8" r="P1088"/>
      <c s="8" r="Q1088"/>
      <c s="8" r="R1088"/>
      <c s="8" r="S1088"/>
      <c s="8" r="T1088"/>
      <c s="8" r="U1088"/>
      <c t="s" s="8" r="V1088">
        <v>6446</v>
      </c>
      <c s="8" r="W1088"/>
      <c s="8" r="X1088"/>
      <c s="8" r="Y1088"/>
      <c s="8" r="Z1088"/>
      <c s="8" r="AA1088"/>
      <c s="8" r="AB1088"/>
      <c s="8" r="AC1088"/>
      <c s="8" r="AD1088"/>
      <c s="8" r="AE1088"/>
    </row>
    <row r="1089">
      <c t="s" s="8" r="A1089">
        <v>99</v>
      </c>
      <c t="s" s="8" r="B1089">
        <v>6399</v>
      </c>
      <c t="s" s="8" r="C1089">
        <v>6447</v>
      </c>
      <c t="s" s="50" r="D1089">
        <v>6448</v>
      </c>
      <c t="str" s="8" r="E1089">
        <v>va_sense_quantity_uint16_counts</v>
      </c>
      <c s="8" r="F1089">
        <f>countif(E$8:E$24379,E1089) - 1</f>
        <v>0</v>
      </c>
      <c t="s" s="8" r="G1089">
        <v>2547</v>
      </c>
      <c t="s" s="8" r="H1089">
        <v>2676</v>
      </c>
      <c s="8" r="I1089"/>
      <c t="s" r="J1089">
        <v>2618</v>
      </c>
      <c s="69" r="K1089">
        <v>0</v>
      </c>
      <c t="s" s="8" r="L1089">
        <v>6449</v>
      </c>
      <c s="8" r="M1089">
        <v>0</v>
      </c>
      <c s="8" r="N1089"/>
      <c s="8" r="O1089"/>
      <c s="8" r="P1089"/>
      <c s="8" r="Q1089"/>
      <c s="8" r="R1089"/>
      <c s="8" r="S1089"/>
      <c s="8" r="T1089"/>
      <c s="8" r="U1089"/>
      <c t="s" s="8" r="V1089">
        <v>6450</v>
      </c>
      <c s="8" r="W1089"/>
      <c s="8" r="X1089"/>
      <c s="8" r="Y1089"/>
      <c s="8" r="Z1089"/>
      <c s="8" r="AA1089"/>
      <c s="8" r="AB1089"/>
      <c s="8" r="AC1089"/>
      <c s="8" r="AD1089"/>
      <c s="8" r="AE1089"/>
    </row>
    <row r="1090">
      <c t="s" s="8" r="A1090">
        <v>99</v>
      </c>
      <c t="s" s="8" r="B1090">
        <v>6399</v>
      </c>
      <c t="s" s="8" r="C1090">
        <v>6451</v>
      </c>
      <c t="s" s="50" r="D1090">
        <v>6452</v>
      </c>
      <c t="str" s="8" r="E1090">
        <v>internal_temperature_quantity_uint16_counts</v>
      </c>
      <c s="8" r="F1090">
        <f>countif(E$8:E$24379,E1090) - 1</f>
        <v>0</v>
      </c>
      <c t="s" s="8" r="G1090">
        <v>2547</v>
      </c>
      <c t="s" s="8" r="H1090">
        <v>2676</v>
      </c>
      <c s="8" r="I1090"/>
      <c t="s" r="J1090">
        <v>2618</v>
      </c>
      <c s="69" r="K1090">
        <v>0</v>
      </c>
      <c t="s" s="8" r="L1090">
        <v>6453</v>
      </c>
      <c s="8" r="M1090">
        <v>0</v>
      </c>
      <c s="8" r="N1090"/>
      <c s="8" r="O1090"/>
      <c s="8" r="P1090"/>
      <c s="8" r="Q1090"/>
      <c s="8" r="R1090"/>
      <c s="8" r="S1090"/>
      <c s="8" r="T1090"/>
      <c s="8" r="U1090"/>
      <c t="s" s="8" r="V1090">
        <v>6454</v>
      </c>
      <c s="8" r="W1090"/>
      <c s="8" r="X1090"/>
      <c s="8" r="Y1090"/>
      <c s="8" r="Z1090"/>
      <c s="8" r="AA1090"/>
      <c s="8" r="AB1090"/>
      <c s="8" r="AC1090"/>
      <c s="8" r="AD1090"/>
      <c s="8" r="AE1090"/>
    </row>
    <row r="1091">
      <c t="s" s="8" r="A1091">
        <v>99</v>
      </c>
      <c t="s" s="8" r="B1091">
        <v>6399</v>
      </c>
      <c t="s" s="8" r="C1091">
        <v>6455</v>
      </c>
      <c t="s" s="50" r="D1091">
        <v>6456</v>
      </c>
      <c t="str" s="8" r="E1091">
        <v>frame_counter_quantity_uint8_counts</v>
      </c>
      <c s="8" r="F1091">
        <f>countif(E$8:E$24379,E1091) - 1</f>
        <v>0</v>
      </c>
      <c t="s" s="8" r="G1091">
        <v>2547</v>
      </c>
      <c t="s" s="8" r="H1091">
        <v>4534</v>
      </c>
      <c s="8" r="I1091"/>
      <c t="s" r="J1091">
        <v>2618</v>
      </c>
      <c s="69" r="K1091">
        <v>0</v>
      </c>
      <c t="s" s="8" r="L1091">
        <v>6457</v>
      </c>
      <c s="8" r="M1091">
        <v>0</v>
      </c>
      <c s="8" r="N1091"/>
      <c s="8" r="O1091"/>
      <c s="8" r="P1091"/>
      <c s="8" r="Q1091"/>
      <c s="8" r="R1091"/>
      <c s="8" r="S1091"/>
      <c s="8" r="T1091"/>
      <c s="8" r="U1091"/>
      <c t="s" s="8" r="V1091">
        <v>6458</v>
      </c>
      <c s="8" r="W1091"/>
      <c s="8" r="X1091"/>
      <c s="8" r="Y1091"/>
      <c s="8" r="Z1091"/>
      <c s="8" r="AA1091"/>
      <c s="8" r="AB1091"/>
      <c s="8" r="AC1091"/>
      <c s="8" r="AD1091"/>
      <c s="8" r="AE1091"/>
    </row>
    <row r="1092">
      <c t="s" s="8" r="A1092">
        <v>99</v>
      </c>
      <c t="s" s="8" r="B1092">
        <v>6399</v>
      </c>
      <c t="s" s="8" r="C1092">
        <v>2621</v>
      </c>
      <c t="s" s="50" r="D1092">
        <v>6459</v>
      </c>
      <c t="str" s="8" r="E1092">
        <v>checksum_quantity_uint8_1</v>
      </c>
      <c s="8" r="F1092">
        <f>countif(E$8:E$24379,E1092) - 1</f>
        <v>1</v>
      </c>
      <c t="s" s="8" r="G1092">
        <v>2547</v>
      </c>
      <c t="s" s="8" r="H1092">
        <v>4534</v>
      </c>
      <c s="8" r="I1092"/>
      <c r="J1092">
        <v>1</v>
      </c>
      <c s="69" r="K1092">
        <v>0</v>
      </c>
      <c t="s" s="8" r="L1092">
        <v>6460</v>
      </c>
      <c s="8" r="M1092">
        <v>0</v>
      </c>
      <c s="8" r="N1092"/>
      <c s="8" r="O1092"/>
      <c s="8" r="P1092"/>
      <c s="8" r="Q1092"/>
      <c s="8" r="R1092"/>
      <c s="8" r="S1092"/>
      <c s="8" r="T1092"/>
      <c s="8" r="U1092"/>
      <c t="s" s="8" r="V1092">
        <v>6461</v>
      </c>
      <c s="8" r="W1092"/>
      <c s="8" r="X1092"/>
      <c s="8" r="Y1092"/>
      <c s="8" r="Z1092"/>
      <c s="8" r="AA1092"/>
      <c s="8" r="AB1092"/>
      <c s="8" r="AC1092"/>
      <c s="8" r="AD1092"/>
      <c s="8" r="AE1092"/>
    </row>
    <row r="1093">
      <c t="s" s="8" r="A1093">
        <v>99</v>
      </c>
      <c t="s" s="8" r="B1093">
        <v>6399</v>
      </c>
      <c t="s" s="8" r="C1093">
        <v>6462</v>
      </c>
      <c t="s" s="50" r="D1093">
        <v>6463</v>
      </c>
      <c t="str" s="8" r="E1093">
        <v>telemetry_baud_rate_quantity_uint32_bps</v>
      </c>
      <c s="8" r="F1093">
        <f>countif(E$8:E$24379,E1093) - 1</f>
        <v>0</v>
      </c>
      <c t="s" s="8" r="G1093">
        <v>2547</v>
      </c>
      <c t="s" s="8" r="H1093">
        <v>4572</v>
      </c>
      <c s="8" r="I1093"/>
      <c t="s" s="8" r="J1093">
        <v>6464</v>
      </c>
      <c s="69" r="K1093">
        <v>0</v>
      </c>
      <c t="s" s="8" r="L1093">
        <v>6465</v>
      </c>
      <c s="8" r="M1093">
        <v>0</v>
      </c>
      <c s="8" r="N1093"/>
      <c s="8" r="O1093"/>
      <c s="8" r="P1093"/>
      <c s="8" r="Q1093"/>
      <c s="8" r="R1093"/>
      <c s="8" r="S1093"/>
      <c s="8" r="T1093"/>
      <c s="8" r="U1093"/>
      <c t="s" s="8" r="V1093">
        <v>6466</v>
      </c>
      <c s="8" r="W1093"/>
      <c s="8" r="X1093"/>
      <c s="8" r="Y1093"/>
      <c s="8" r="Z1093"/>
      <c s="8" r="AA1093"/>
      <c s="8" r="AB1093"/>
      <c s="8" r="AC1093"/>
      <c s="8" r="AD1093"/>
      <c s="8" r="AE1093"/>
    </row>
    <row r="1094">
      <c t="s" s="8" r="A1094">
        <v>99</v>
      </c>
      <c t="s" s="8" r="B1094">
        <v>6399</v>
      </c>
      <c t="s" s="8" r="C1094">
        <v>6467</v>
      </c>
      <c t="s" s="50" r="D1094">
        <v>6468</v>
      </c>
      <c t="str" s="8" r="E1094">
        <v>max_frame_rate_array_quantity_string_Hz</v>
      </c>
      <c s="8" r="F1094">
        <f>countif(E$8:E$24379,E1094) - 1</f>
        <v>0</v>
      </c>
      <c t="s" s="8" r="G1094">
        <v>2615</v>
      </c>
      <c t="s" s="8" r="H1094">
        <v>6402</v>
      </c>
      <c s="8" r="I1094"/>
      <c t="s" s="8" r="J1094">
        <v>2935</v>
      </c>
      <c t="s" s="69" r="K1094">
        <v>2850</v>
      </c>
      <c t="s" s="8" r="L1094">
        <v>6469</v>
      </c>
      <c s="8" r="M1094">
        <v>0</v>
      </c>
      <c s="8" r="N1094"/>
      <c s="8" r="O1094"/>
      <c s="8" r="P1094"/>
      <c s="8" r="Q1094"/>
      <c s="8" r="R1094"/>
      <c s="8" r="S1094"/>
      <c s="8" r="T1094"/>
      <c s="8" r="U1094"/>
      <c t="s" s="8" r="V1094">
        <v>6470</v>
      </c>
      <c s="8" r="W1094"/>
      <c s="8" r="X1094"/>
      <c s="8" r="Y1094"/>
      <c s="8" r="Z1094"/>
      <c s="8" r="AA1094"/>
      <c s="8" r="AB1094"/>
      <c s="8" r="AC1094"/>
      <c s="8" r="AD1094"/>
      <c s="8" r="AE1094"/>
    </row>
    <row r="1095">
      <c t="s" s="8" r="A1095">
        <v>99</v>
      </c>
      <c t="s" s="8" r="B1095">
        <v>6399</v>
      </c>
      <c t="s" s="8" r="C1095">
        <v>6471</v>
      </c>
      <c t="s" s="50" r="D1095">
        <v>6472</v>
      </c>
      <c t="str" s="8" r="E1095">
        <v>initialize_silent_mode_boolean_int8_1</v>
      </c>
      <c s="8" r="F1095">
        <f>countif(E$8:E$24379,E1095) - 1</f>
        <v>0</v>
      </c>
      <c t="s" s="8" r="G1095">
        <v>2680</v>
      </c>
      <c t="s" s="8" r="H1095">
        <v>2627</v>
      </c>
      <c s="8" r="I1095"/>
      <c s="8" r="J1095">
        <v>1</v>
      </c>
      <c s="69" r="K1095">
        <v>-99</v>
      </c>
      <c t="s" s="8" r="L1095">
        <v>6473</v>
      </c>
      <c s="8" r="M1095">
        <v>0</v>
      </c>
      <c s="8" r="N1095"/>
      <c s="8" r="O1095"/>
      <c s="8" r="P1095"/>
      <c s="8" r="Q1095"/>
      <c s="8" r="R1095"/>
      <c s="8" r="S1095"/>
      <c s="8" r="T1095"/>
      <c s="8" r="U1095"/>
      <c t="s" s="8" r="V1095">
        <v>6474</v>
      </c>
      <c s="8" r="W1095"/>
      <c s="8" r="X1095"/>
      <c s="8" r="Y1095"/>
      <c s="8" r="Z1095"/>
      <c s="8" r="AA1095"/>
      <c s="8" r="AB1095"/>
      <c s="8" r="AC1095"/>
      <c s="8" r="AD1095"/>
      <c s="8" r="AE1095"/>
    </row>
    <row r="1096">
      <c t="s" s="8" r="A1096">
        <v>99</v>
      </c>
      <c t="s" s="8" r="B1096">
        <v>6399</v>
      </c>
      <c t="s" s="8" r="C1096">
        <v>6475</v>
      </c>
      <c t="s" s="50" r="D1096">
        <v>6476</v>
      </c>
      <c t="str" s="8" r="E1096">
        <v>initialize_power_down_boolean_int8_1</v>
      </c>
      <c s="8" r="F1096">
        <f>countif(E$8:E$24379,E1096) - 1</f>
        <v>0</v>
      </c>
      <c t="s" s="8" r="G1096">
        <v>2680</v>
      </c>
      <c t="s" s="8" r="H1096">
        <v>2627</v>
      </c>
      <c s="8" r="I1096"/>
      <c s="8" r="J1096">
        <v>1</v>
      </c>
      <c s="69" r="K1096">
        <v>-99</v>
      </c>
      <c t="s" s="8" r="L1096">
        <v>6477</v>
      </c>
      <c s="8" r="M1096">
        <v>0</v>
      </c>
      <c s="8" r="N1096"/>
      <c s="8" r="O1096"/>
      <c s="8" r="P1096"/>
      <c s="8" r="Q1096"/>
      <c s="8" r="R1096"/>
      <c s="8" r="S1096"/>
      <c s="8" r="T1096"/>
      <c s="8" r="U1096"/>
      <c t="s" s="8" r="V1096">
        <v>6478</v>
      </c>
      <c s="8" r="W1096"/>
      <c s="8" r="X1096"/>
      <c s="8" r="Y1096"/>
      <c s="8" r="Z1096"/>
      <c s="8" r="AA1096"/>
      <c s="8" r="AB1096"/>
      <c s="8" r="AC1096"/>
      <c s="8" r="AD1096"/>
      <c s="8" r="AE1096"/>
    </row>
    <row r="1097">
      <c t="s" s="8" r="A1097">
        <v>99</v>
      </c>
      <c t="s" s="8" r="B1097">
        <v>6399</v>
      </c>
      <c t="s" s="8" r="C1097">
        <v>6479</v>
      </c>
      <c t="s" s="50" r="D1097">
        <v>6480</v>
      </c>
      <c t="str" s="8" r="E1097">
        <v>initialize_auto_telemetry_boolean_int8_1</v>
      </c>
      <c s="8" r="F1097">
        <f>countif(E$8:E$24379,E1097) - 1</f>
        <v>0</v>
      </c>
      <c t="s" s="8" r="G1097">
        <v>2680</v>
      </c>
      <c t="s" s="8" r="H1097">
        <v>2627</v>
      </c>
      <c s="8" r="I1097"/>
      <c s="8" r="J1097">
        <v>1</v>
      </c>
      <c s="69" r="K1097">
        <v>-99</v>
      </c>
      <c t="s" s="8" r="L1097">
        <v>6481</v>
      </c>
      <c s="8" r="M1097">
        <v>0</v>
      </c>
      <c s="8" r="N1097"/>
      <c s="8" r="O1097"/>
      <c s="8" r="P1097"/>
      <c s="8" r="Q1097"/>
      <c s="8" r="R1097"/>
      <c s="8" r="S1097"/>
      <c s="8" r="T1097"/>
      <c s="8" r="U1097"/>
      <c t="s" s="8" r="V1097">
        <v>6482</v>
      </c>
      <c s="8" r="W1097"/>
      <c s="8" r="X1097"/>
      <c s="8" r="Y1097"/>
      <c s="8" r="Z1097"/>
      <c s="8" r="AA1097"/>
      <c s="8" r="AB1097"/>
      <c s="8" r="AC1097"/>
      <c s="8" r="AD1097"/>
      <c s="8" r="AE1097"/>
    </row>
    <row r="1098">
      <c t="s" s="8" r="A1098">
        <v>99</v>
      </c>
      <c t="s" s="8" r="B1098">
        <v>6399</v>
      </c>
      <c t="s" s="8" r="C1098">
        <v>6483</v>
      </c>
      <c t="s" s="50" r="D1098">
        <v>6484</v>
      </c>
      <c t="str" s="8" r="E1098">
        <v>network_mode_boolean_int8_1</v>
      </c>
      <c s="8" r="F1098">
        <f>countif(E$8:E$24379,E1098) - 1</f>
        <v>0</v>
      </c>
      <c t="s" s="8" r="G1098">
        <v>2680</v>
      </c>
      <c t="s" s="8" r="H1098">
        <v>2627</v>
      </c>
      <c s="8" r="I1098"/>
      <c s="8" r="J1098">
        <v>1</v>
      </c>
      <c s="69" r="K1098">
        <v>-99</v>
      </c>
      <c t="s" s="8" r="L1098">
        <v>6485</v>
      </c>
      <c s="8" r="M1098">
        <v>0</v>
      </c>
      <c s="8" r="N1098"/>
      <c s="8" r="O1098"/>
      <c s="8" r="P1098"/>
      <c s="8" r="Q1098"/>
      <c s="8" r="R1098"/>
      <c s="8" r="S1098"/>
      <c s="8" r="T1098"/>
      <c s="8" r="U1098"/>
      <c t="s" s="8" r="V1098">
        <v>6486</v>
      </c>
      <c s="8" r="W1098"/>
      <c s="8" r="X1098"/>
      <c s="8" r="Y1098"/>
      <c s="8" r="Z1098"/>
      <c s="8" r="AA1098"/>
      <c s="8" r="AB1098"/>
      <c s="8" r="AC1098"/>
      <c s="8" r="AD1098"/>
      <c s="8" r="AE1098"/>
    </row>
    <row r="1099">
      <c t="s" s="8" r="A1099">
        <v>99</v>
      </c>
      <c t="s" s="8" r="B1099">
        <v>6399</v>
      </c>
      <c t="s" s="8" r="C1099">
        <v>6487</v>
      </c>
      <c t="s" s="50" r="D1099">
        <v>6488</v>
      </c>
      <c t="str" s="8" r="E1099">
        <v>network_address_quantity_uint8_1</v>
      </c>
      <c s="8" r="F1099">
        <f>countif(E$8:E$24379,E1099) - 1</f>
        <v>0</v>
      </c>
      <c t="s" s="8" r="G1099">
        <v>2547</v>
      </c>
      <c t="s" s="8" r="H1099">
        <v>4534</v>
      </c>
      <c s="8" r="I1099"/>
      <c s="8" r="J1099">
        <v>1</v>
      </c>
      <c s="69" r="K1099">
        <v>0</v>
      </c>
      <c t="s" s="8" r="L1099">
        <v>6489</v>
      </c>
      <c s="8" r="M1099">
        <v>0</v>
      </c>
      <c s="8" r="N1099"/>
      <c s="8" r="O1099"/>
      <c s="8" r="P1099"/>
      <c s="8" r="Q1099"/>
      <c s="8" r="R1099"/>
      <c s="8" r="S1099"/>
      <c s="8" r="T1099"/>
      <c s="8" r="U1099"/>
      <c t="s" s="8" r="V1099">
        <v>6490</v>
      </c>
      <c s="8" r="W1099"/>
      <c s="8" r="X1099"/>
      <c s="8" r="Y1099"/>
      <c s="8" r="Z1099"/>
      <c s="8" r="AA1099"/>
      <c s="8" r="AB1099"/>
      <c s="8" r="AC1099"/>
      <c s="8" r="AD1099"/>
      <c s="8" r="AE1099"/>
    </row>
    <row r="1100">
      <c t="s" s="8" r="A1100">
        <v>99</v>
      </c>
      <c t="s" s="8" r="B1100">
        <v>6399</v>
      </c>
      <c t="s" s="8" r="C1100">
        <v>6491</v>
      </c>
      <c t="s" s="50" r="D1100">
        <v>6492</v>
      </c>
      <c t="str" s="8" r="E1100">
        <v>network_baud_rate_quantity_uint32_bps</v>
      </c>
      <c s="8" r="F1100">
        <f>countif(E$8:E$24379,E1100) - 1</f>
        <v>0</v>
      </c>
      <c t="s" s="8" r="G1100">
        <v>2547</v>
      </c>
      <c t="s" s="8" r="H1100">
        <v>4572</v>
      </c>
      <c s="8" r="I1100"/>
      <c t="s" s="8" r="J1100">
        <v>6464</v>
      </c>
      <c s="69" r="K1100">
        <v>0</v>
      </c>
      <c t="s" s="8" r="L1100">
        <v>6493</v>
      </c>
      <c s="8" r="M1100">
        <v>0</v>
      </c>
      <c s="8" r="N1100"/>
      <c s="8" r="O1100"/>
      <c s="8" r="P1100"/>
      <c s="8" r="Q1100"/>
      <c s="8" r="R1100"/>
      <c s="8" r="S1100"/>
      <c s="8" r="T1100"/>
      <c s="8" r="U1100"/>
      <c t="s" s="8" r="V1100">
        <v>6494</v>
      </c>
      <c s="8" r="W1100"/>
      <c s="8" r="X1100"/>
      <c s="8" r="Y1100"/>
      <c s="8" r="Z1100"/>
      <c s="8" r="AA1100"/>
      <c s="8" r="AB1100"/>
      <c s="8" r="AC1100"/>
      <c s="8" r="AD1100"/>
      <c s="8" r="AE1100"/>
    </row>
    <row r="1101">
      <c t="s" s="8" r="A1101">
        <v>99</v>
      </c>
      <c t="s" s="8" r="B1101">
        <v>3726</v>
      </c>
      <c t="s" s="8" r="C1101">
        <v>6495</v>
      </c>
      <c t="s" s="50" r="D1101">
        <v>6496</v>
      </c>
      <c t="str" s="8" r="E1101">
        <v>external_device2_fault_boolean_int8_1</v>
      </c>
      <c s="8" r="F1101">
        <f>countif(E$8:E$24379,E1101) - 1</f>
        <v>0</v>
      </c>
      <c t="s" s="8" r="G1101">
        <v>2680</v>
      </c>
      <c t="s" s="8" r="H1101">
        <v>2627</v>
      </c>
      <c s="8" r="I1101"/>
      <c s="8" r="J1101">
        <v>1</v>
      </c>
      <c s="69" r="K1101">
        <v>-99</v>
      </c>
      <c t="s" s="8" r="L1101">
        <v>6497</v>
      </c>
      <c s="8" r="M1101">
        <v>0</v>
      </c>
      <c s="8" r="N1101"/>
      <c s="8" r="O1101"/>
      <c s="8" r="P1101"/>
      <c s="8" r="Q1101"/>
      <c s="8" r="R1101"/>
      <c s="8" r="S1101"/>
      <c s="8" r="T1101"/>
      <c s="8" r="U1101"/>
      <c t="s" s="8" r="V1101">
        <v>6498</v>
      </c>
      <c s="8" r="W1101"/>
      <c s="8" r="X1101"/>
      <c s="8" r="Y1101"/>
      <c s="8" r="Z1101"/>
      <c s="8" r="AA1101"/>
      <c s="8" r="AB1101"/>
      <c s="8" r="AC1101"/>
      <c s="8" r="AD1101"/>
      <c s="8" r="AE1101"/>
    </row>
    <row r="1102">
      <c t="s" s="8" r="A1102">
        <v>99</v>
      </c>
      <c t="s" s="8" r="B1102">
        <v>3726</v>
      </c>
      <c t="s" s="8" r="C1102">
        <v>6499</v>
      </c>
      <c t="s" s="50" r="D1102">
        <v>6500</v>
      </c>
      <c t="str" s="8" r="E1102">
        <v>external_device3_fault_boolean_int8_1</v>
      </c>
      <c s="8" r="F1102">
        <f>countif(E$8:E$24379,E1102) - 1</f>
        <v>0</v>
      </c>
      <c t="s" s="8" r="G1102">
        <v>2680</v>
      </c>
      <c t="s" s="8" r="H1102">
        <v>2627</v>
      </c>
      <c s="8" r="I1102"/>
      <c s="8" r="J1102">
        <v>1</v>
      </c>
      <c s="69" r="K1102">
        <v>-99</v>
      </c>
      <c t="s" s="8" r="L1102">
        <v>6501</v>
      </c>
      <c s="8" r="M1102">
        <v>0</v>
      </c>
      <c s="8" r="N1102"/>
      <c s="8" r="O1102"/>
      <c s="8" r="P1102"/>
      <c s="8" r="Q1102"/>
      <c s="8" r="R1102"/>
      <c s="8" r="S1102"/>
      <c s="8" r="T1102"/>
      <c s="8" r="U1102"/>
      <c t="s" s="8" r="V1102">
        <v>6502</v>
      </c>
      <c s="8" r="W1102"/>
      <c s="8" r="X1102"/>
      <c s="8" r="Y1102"/>
      <c s="8" r="Z1102"/>
      <c s="8" r="AA1102"/>
      <c s="8" r="AB1102"/>
      <c s="8" r="AC1102"/>
      <c s="8" r="AD1102"/>
      <c s="8" r="AE1102"/>
    </row>
    <row r="1103">
      <c t="s" s="8" r="A1103">
        <v>99</v>
      </c>
      <c t="s" s="8" r="B1103">
        <v>3726</v>
      </c>
      <c t="s" s="8" r="C1103">
        <v>6503</v>
      </c>
      <c t="s" s="50" r="D1103">
        <v>6504</v>
      </c>
      <c t="str" s="8" r="E1103">
        <v>num_data_records_quantity_int32_1</v>
      </c>
      <c s="8" r="F1103">
        <f>countif(E$8:E$24379,E1103) - 1</f>
        <v>0</v>
      </c>
      <c t="s" s="8" r="G1103">
        <v>2547</v>
      </c>
      <c t="s" s="8" r="H1103">
        <v>2616</v>
      </c>
      <c s="8" r="I1103"/>
      <c s="8" r="J1103">
        <v>1</v>
      </c>
      <c s="69" r="K1103">
        <v>-9999999</v>
      </c>
      <c t="s" s="8" r="L1103">
        <v>6505</v>
      </c>
      <c s="8" r="M1103">
        <v>0</v>
      </c>
      <c s="8" r="N1103"/>
      <c s="8" r="O1103"/>
      <c s="8" r="P1103"/>
      <c s="8" r="Q1103"/>
      <c s="8" r="R1103"/>
      <c s="8" r="S1103"/>
      <c s="8" r="T1103"/>
      <c s="8" r="U1103"/>
      <c s="8" r="V1103"/>
      <c s="8" r="W1103"/>
      <c s="8" r="X1103"/>
      <c s="8" r="Y1103"/>
      <c s="8" r="Z1103"/>
      <c s="8" r="AA1103"/>
      <c s="8" r="AB1103"/>
      <c s="8" r="AC1103"/>
      <c s="8" r="AD1103"/>
      <c s="8" r="AE1103"/>
    </row>
    <row r="1104">
      <c t="s" s="8" r="A1104">
        <v>99</v>
      </c>
      <c t="s" s="8" r="B1104">
        <v>3726</v>
      </c>
      <c t="s" s="8" r="C1104">
        <v>6506</v>
      </c>
      <c t="s" s="50" r="D1104">
        <v>6507</v>
      </c>
      <c t="str" s="8" r="E1104">
        <v>num_error_records_quantity_int32_1</v>
      </c>
      <c s="8" r="F1104">
        <f>countif(E$8:E$24379,E1104) - 1</f>
        <v>0</v>
      </c>
      <c t="s" s="8" r="G1104">
        <v>2547</v>
      </c>
      <c t="s" s="8" r="H1104">
        <v>2616</v>
      </c>
      <c s="8" r="I1104"/>
      <c s="8" r="J1104">
        <v>1</v>
      </c>
      <c s="69" r="K1104">
        <v>-9999999</v>
      </c>
      <c t="s" s="8" r="L1104">
        <v>6508</v>
      </c>
      <c s="8" r="M1104">
        <v>0</v>
      </c>
      <c s="8" r="N1104"/>
      <c s="8" r="O1104"/>
      <c s="8" r="P1104"/>
      <c s="8" r="Q1104"/>
      <c s="8" r="R1104"/>
      <c s="8" r="S1104"/>
      <c s="8" r="T1104"/>
      <c s="8" r="U1104"/>
      <c s="8" r="V1104"/>
      <c s="8" r="W1104"/>
      <c s="8" r="X1104"/>
      <c s="8" r="Y1104"/>
      <c s="8" r="Z1104"/>
      <c s="8" r="AA1104"/>
      <c s="8" r="AB1104"/>
      <c s="8" r="AC1104"/>
      <c s="8" r="AD1104"/>
      <c s="8" r="AE1104"/>
    </row>
    <row r="1105">
      <c t="s" s="8" r="A1105">
        <v>99</v>
      </c>
      <c t="s" s="8" r="B1105">
        <v>3726</v>
      </c>
      <c t="s" s="8" r="C1105">
        <v>6509</v>
      </c>
      <c t="s" s="50" r="D1105">
        <v>6510</v>
      </c>
      <c t="str" s="8" r="E1105">
        <v>num_bytes_stored_quantity_int32_bytes</v>
      </c>
      <c s="8" r="F1105">
        <f>countif(E$8:E$24379,E1105) - 1</f>
        <v>0</v>
      </c>
      <c t="s" s="8" r="G1105">
        <v>2547</v>
      </c>
      <c t="s" s="8" r="H1105">
        <v>2616</v>
      </c>
      <c s="8" r="I1105"/>
      <c t="s" s="8" r="J1105">
        <v>3282</v>
      </c>
      <c s="69" r="K1105">
        <v>-9999999</v>
      </c>
      <c t="s" s="8" r="L1105">
        <v>6511</v>
      </c>
      <c s="8" r="M1105">
        <v>0</v>
      </c>
      <c s="8" r="N1105"/>
      <c s="8" r="O1105"/>
      <c s="8" r="P1105"/>
      <c s="8" r="Q1105"/>
      <c s="8" r="R1105"/>
      <c s="8" r="S1105"/>
      <c s="8" r="T1105"/>
      <c s="8" r="U1105"/>
      <c s="8" r="V1105"/>
      <c s="8" r="W1105"/>
      <c s="8" r="X1105"/>
      <c s="8" r="Y1105"/>
      <c s="8" r="Z1105"/>
      <c s="8" r="AA1105"/>
      <c s="8" r="AB1105"/>
      <c s="8" r="AC1105"/>
      <c s="8" r="AD1105"/>
      <c s="8" r="AE1105"/>
    </row>
    <row r="1106">
      <c t="s" s="8" r="A1106">
        <v>99</v>
      </c>
      <c t="s" s="8" r="B1106">
        <v>3726</v>
      </c>
      <c t="s" s="8" r="C1106">
        <v>6512</v>
      </c>
      <c t="s" s="50" r="D1106">
        <v>6513</v>
      </c>
      <c t="str" s="8" r="E1106">
        <v>external_pump_setting_quantity_uint8_1</v>
      </c>
      <c s="8" r="F1106">
        <f>countif(E$8:E$24379,E1106) - 1</f>
        <v>0</v>
      </c>
      <c t="s" s="8" r="G1106">
        <v>2547</v>
      </c>
      <c t="s" s="8" r="H1106">
        <v>4534</v>
      </c>
      <c s="8" r="I1106"/>
      <c s="8" r="J1106">
        <v>1</v>
      </c>
      <c s="69" r="K1106">
        <v>0</v>
      </c>
      <c t="s" s="8" r="L1106">
        <v>6514</v>
      </c>
      <c s="8" r="M1106">
        <v>0</v>
      </c>
      <c s="8" r="N1106"/>
      <c s="8" r="O1106"/>
      <c s="8" r="P1106"/>
      <c s="8" r="Q1106"/>
      <c s="8" r="R1106"/>
      <c s="8" r="S1106"/>
      <c s="8" r="T1106"/>
      <c s="8" r="U1106"/>
      <c s="8" r="V1106"/>
      <c s="8" r="W1106"/>
      <c s="8" r="X1106"/>
      <c s="8" r="Y1106"/>
      <c s="8" r="Z1106"/>
      <c s="8" r="AA1106"/>
      <c s="8" r="AB1106"/>
      <c s="8" r="AC1106"/>
      <c s="8" r="AD1106"/>
      <c s="8" r="AE1106"/>
    </row>
    <row r="1107">
      <c t="s" s="8" r="A1107">
        <v>95</v>
      </c>
      <c t="s" s="8" r="B1107">
        <v>2327</v>
      </c>
      <c t="s" s="8" r="C1107">
        <v>6515</v>
      </c>
      <c t="s" s="50" r="D1107">
        <v>6516</v>
      </c>
      <c t="str" s="8" r="E1107">
        <v>number_samples_averaged_quantity_uint8_counts</v>
      </c>
      <c s="8" r="F1107">
        <f>countif(E$8:E$24379,E1107) - 1</f>
        <v>0</v>
      </c>
      <c t="s" s="8" r="G1107">
        <v>2547</v>
      </c>
      <c t="s" s="8" r="H1107">
        <v>4534</v>
      </c>
      <c s="8" r="I1107"/>
      <c t="s" s="8" r="J1107">
        <v>2618</v>
      </c>
      <c s="69" r="K1107">
        <v>0</v>
      </c>
      <c s="8" r="L1107"/>
      <c s="8" r="M1107">
        <v>0</v>
      </c>
      <c s="8" r="N1107"/>
      <c s="8" r="O1107"/>
      <c s="8" r="P1107"/>
      <c s="8" r="Q1107"/>
      <c s="8" r="R1107"/>
      <c s="8" r="S1107"/>
      <c s="8" r="T1107"/>
      <c s="8" r="U1107"/>
      <c s="8" r="V1107"/>
      <c s="8" r="W1107"/>
      <c s="8" r="X1107"/>
      <c s="8" r="Y1107"/>
      <c s="8" r="Z1107"/>
      <c s="8" r="AA1107"/>
      <c s="8" r="AB1107"/>
      <c s="8" r="AC1107"/>
      <c s="8" r="AD1107"/>
      <c s="8" r="AE1107"/>
    </row>
    <row r="1108">
      <c t="s" s="8" r="A1108">
        <v>95</v>
      </c>
      <c t="s" s="8" r="B1108">
        <v>2327</v>
      </c>
      <c t="s" s="8" r="C1108">
        <v>6517</v>
      </c>
      <c t="s" s="50" r="D1108">
        <v>6518</v>
      </c>
      <c t="str" s="8" r="E1108">
        <v>number_flushes_quantity_uint8_counts</v>
      </c>
      <c s="8" r="F1108">
        <f>countif(E$8:E$24379,E1108) - 1</f>
        <v>0</v>
      </c>
      <c t="s" s="8" r="G1108">
        <v>2547</v>
      </c>
      <c t="s" s="8" r="H1108">
        <v>4534</v>
      </c>
      <c s="8" r="I1108"/>
      <c t="s" s="8" r="J1108">
        <v>2618</v>
      </c>
      <c s="69" r="K1108">
        <v>0</v>
      </c>
      <c s="8" r="L1108"/>
      <c s="8" r="M1108">
        <v>0</v>
      </c>
      <c s="8" r="N1108"/>
      <c s="8" r="O1108"/>
      <c s="8" r="P1108"/>
      <c s="8" r="Q1108"/>
      <c s="8" r="R1108"/>
      <c s="8" r="S1108"/>
      <c s="8" r="T1108"/>
      <c s="8" r="U1108"/>
      <c s="8" r="V1108"/>
      <c s="8" r="W1108"/>
      <c s="8" r="X1108"/>
      <c s="8" r="Y1108"/>
      <c s="8" r="Z1108"/>
      <c s="8" r="AA1108"/>
      <c s="8" r="AB1108"/>
      <c s="8" r="AC1108"/>
      <c s="8" r="AD1108"/>
      <c s="8" r="AE1108"/>
    </row>
    <row r="1109">
      <c t="s" s="8" r="A1109">
        <v>95</v>
      </c>
      <c t="s" s="8" r="B1109">
        <v>2327</v>
      </c>
      <c t="s" s="8" r="C1109">
        <v>6519</v>
      </c>
      <c t="s" s="50" r="D1109">
        <v>6520</v>
      </c>
      <c t="str" s="8" r="E1109">
        <v>pump_on_flush_quantity_uint8_counts</v>
      </c>
      <c s="8" r="F1109">
        <f>countif(E$8:E$24379,E1109) - 1</f>
        <v>0</v>
      </c>
      <c t="s" s="8" r="G1109">
        <v>2547</v>
      </c>
      <c t="s" s="8" r="H1109">
        <v>4534</v>
      </c>
      <c s="8" r="I1109"/>
      <c t="s" s="8" r="J1109">
        <v>2618</v>
      </c>
      <c s="69" r="K1109">
        <v>0</v>
      </c>
      <c s="8" r="L1109"/>
      <c s="8" r="M1109">
        <v>0</v>
      </c>
      <c s="8" r="N1109"/>
      <c s="8" r="O1109"/>
      <c s="8" r="P1109"/>
      <c s="8" r="Q1109"/>
      <c s="8" r="R1109"/>
      <c s="8" r="S1109"/>
      <c s="8" r="T1109"/>
      <c s="8" r="U1109"/>
      <c s="8" r="V1109"/>
      <c s="8" r="W1109"/>
      <c s="8" r="X1109"/>
      <c s="8" r="Y1109"/>
      <c s="8" r="Z1109"/>
      <c s="8" r="AA1109"/>
      <c s="8" r="AB1109"/>
      <c s="8" r="AC1109"/>
      <c s="8" r="AD1109"/>
      <c s="8" r="AE1109"/>
    </row>
    <row r="1110">
      <c t="s" s="8" r="A1110">
        <v>95</v>
      </c>
      <c t="s" s="8" r="B1110">
        <v>2327</v>
      </c>
      <c t="s" s="8" r="C1110">
        <v>6521</v>
      </c>
      <c t="s" s="50" r="D1110">
        <v>6522</v>
      </c>
      <c t="str" s="8" r="E1110">
        <v>pump_off_flush_quantity_uint8_counts</v>
      </c>
      <c s="8" r="F1110">
        <f>countif(E$8:E$24379,E1110) - 1</f>
        <v>0</v>
      </c>
      <c t="s" s="8" r="G1110">
        <v>2547</v>
      </c>
      <c t="s" s="8" r="H1110">
        <v>4534</v>
      </c>
      <c s="8" r="I1110"/>
      <c t="s" s="8" r="J1110">
        <v>2618</v>
      </c>
      <c s="69" r="K1110">
        <v>0</v>
      </c>
      <c s="8" r="L1110"/>
      <c s="8" r="M1110">
        <v>0</v>
      </c>
      <c s="8" r="N1110"/>
      <c s="8" r="O1110"/>
      <c s="8" r="P1110"/>
      <c s="8" r="Q1110"/>
      <c s="8" r="R1110"/>
      <c s="8" r="S1110"/>
      <c s="8" r="T1110"/>
      <c s="8" r="U1110"/>
      <c s="8" r="V1110"/>
      <c s="8" r="W1110"/>
      <c s="8" r="X1110"/>
      <c s="8" r="Y1110"/>
      <c s="8" r="Z1110"/>
      <c s="8" r="AA1110"/>
      <c s="8" r="AB1110"/>
      <c s="8" r="AC1110"/>
      <c s="8" r="AD1110"/>
      <c s="8" r="AE1110"/>
    </row>
    <row r="1111">
      <c t="s" s="8" r="A1111">
        <v>95</v>
      </c>
      <c t="s" s="8" r="B1111">
        <v>2327</v>
      </c>
      <c t="s" s="8" r="C1111">
        <v>6523</v>
      </c>
      <c t="s" s="50" r="D1111">
        <v>6524</v>
      </c>
      <c t="str" s="8" r="E1111">
        <v>number_reagent_pumps_quantity_uint8_counts</v>
      </c>
      <c s="8" r="F1111">
        <f>countif(E$8:E$24379,E1111) - 1</f>
        <v>0</v>
      </c>
      <c t="s" s="8" r="G1111">
        <v>2547</v>
      </c>
      <c t="s" s="8" r="H1111">
        <v>4534</v>
      </c>
      <c s="8" r="I1111"/>
      <c t="s" s="8" r="J1111">
        <v>2618</v>
      </c>
      <c s="69" r="K1111">
        <v>0</v>
      </c>
      <c s="8" r="L1111"/>
      <c s="8" r="M1111">
        <v>0</v>
      </c>
      <c s="8" r="N1111"/>
      <c s="8" r="O1111"/>
      <c s="8" r="P1111"/>
      <c s="8" r="Q1111"/>
      <c s="8" r="R1111"/>
      <c s="8" r="S1111"/>
      <c s="8" r="T1111"/>
      <c s="8" r="U1111"/>
      <c s="8" r="V1111"/>
      <c s="8" r="W1111"/>
      <c s="8" r="X1111"/>
      <c s="8" r="Y1111"/>
      <c s="8" r="Z1111"/>
      <c s="8" r="AA1111"/>
      <c s="8" r="AB1111"/>
      <c s="8" r="AC1111"/>
      <c s="8" r="AD1111"/>
      <c s="8" r="AE1111"/>
    </row>
    <row r="1112">
      <c t="s" s="8" r="A1112">
        <v>95</v>
      </c>
      <c t="s" s="8" r="B1112">
        <v>2327</v>
      </c>
      <c t="s" s="8" r="C1112">
        <v>6525</v>
      </c>
      <c t="s" s="50" r="D1112">
        <v>6526</v>
      </c>
      <c t="str" s="8" r="E1112">
        <v>valve_delay_quantity_uint8_counts</v>
      </c>
      <c s="8" r="F1112">
        <f>countif(E$8:E$24379,E1112) - 1</f>
        <v>0</v>
      </c>
      <c t="s" s="8" r="G1112">
        <v>2547</v>
      </c>
      <c t="s" s="8" r="H1112">
        <v>4534</v>
      </c>
      <c s="8" r="I1112"/>
      <c t="s" s="8" r="J1112">
        <v>2618</v>
      </c>
      <c s="69" r="K1112">
        <v>0</v>
      </c>
      <c s="8" r="L1112"/>
      <c s="8" r="M1112">
        <v>0</v>
      </c>
      <c s="8" r="N1112"/>
      <c s="8" r="O1112"/>
      <c s="8" r="P1112"/>
      <c s="8" r="Q1112"/>
      <c s="8" r="R1112"/>
      <c s="8" r="S1112"/>
      <c s="8" r="T1112"/>
      <c s="8" r="U1112"/>
      <c s="8" r="V1112"/>
      <c s="8" r="W1112"/>
      <c s="8" r="X1112"/>
      <c s="8" r="Y1112"/>
      <c s="8" r="Z1112"/>
      <c s="8" r="AA1112"/>
      <c s="8" r="AB1112"/>
      <c s="8" r="AC1112"/>
      <c s="8" r="AD1112"/>
      <c s="8" r="AE1112"/>
    </row>
    <row r="1113">
      <c t="s" s="8" r="A1113">
        <v>95</v>
      </c>
      <c t="s" s="8" r="B1113">
        <v>2327</v>
      </c>
      <c t="s" s="8" r="C1113">
        <v>6527</v>
      </c>
      <c t="s" s="50" r="D1113">
        <v>6528</v>
      </c>
      <c t="str" s="8" r="E1113">
        <v>pump_on_ind_quantity_uint8_counts</v>
      </c>
      <c s="8" r="F1113">
        <f>countif(E$8:E$24379,E1113) - 1</f>
        <v>0</v>
      </c>
      <c t="s" s="8" r="G1113">
        <v>2547</v>
      </c>
      <c t="s" s="8" r="H1113">
        <v>4534</v>
      </c>
      <c s="8" r="I1113"/>
      <c t="s" s="8" r="J1113">
        <v>2618</v>
      </c>
      <c s="69" r="K1113">
        <v>0</v>
      </c>
      <c s="8" r="L1113"/>
      <c s="8" r="M1113">
        <v>0</v>
      </c>
      <c s="8" r="N1113"/>
      <c s="8" r="O1113"/>
      <c s="8" r="P1113"/>
      <c s="8" r="Q1113"/>
      <c s="8" r="R1113"/>
      <c s="8" r="S1113"/>
      <c s="8" r="T1113"/>
      <c s="8" r="U1113"/>
      <c s="8" r="V1113"/>
      <c s="8" r="W1113"/>
      <c s="8" r="X1113"/>
      <c s="8" r="Y1113"/>
      <c s="8" r="Z1113"/>
      <c s="8" r="AA1113"/>
      <c s="8" r="AB1113"/>
      <c s="8" r="AC1113"/>
      <c s="8" r="AD1113"/>
      <c s="8" r="AE1113"/>
    </row>
    <row r="1114">
      <c t="s" s="8" r="A1114">
        <v>95</v>
      </c>
      <c t="s" s="8" r="B1114">
        <v>2327</v>
      </c>
      <c t="s" s="8" r="C1114">
        <v>6529</v>
      </c>
      <c t="s" s="50" r="D1114">
        <v>6530</v>
      </c>
      <c t="str" s="8" r="E1114">
        <v>pv_off_ind_quantity_uint8_counts</v>
      </c>
      <c s="8" r="F1114">
        <f>countif(E$8:E$24379,E1114) - 1</f>
        <v>0</v>
      </c>
      <c t="s" s="8" r="G1114">
        <v>2547</v>
      </c>
      <c t="s" s="8" r="H1114">
        <v>4534</v>
      </c>
      <c s="8" r="I1114"/>
      <c t="s" s="8" r="J1114">
        <v>2618</v>
      </c>
      <c s="69" r="K1114">
        <v>0</v>
      </c>
      <c s="8" r="L1114"/>
      <c s="8" r="M1114">
        <v>0</v>
      </c>
      <c s="8" r="N1114"/>
      <c s="8" r="O1114"/>
      <c s="8" r="P1114"/>
      <c s="8" r="Q1114"/>
      <c s="8" r="R1114"/>
      <c s="8" r="S1114"/>
      <c s="8" r="T1114"/>
      <c s="8" r="U1114"/>
      <c s="8" r="V1114"/>
      <c s="8" r="W1114"/>
      <c s="8" r="X1114"/>
      <c s="8" r="Y1114"/>
      <c s="8" r="Z1114"/>
      <c s="8" r="AA1114"/>
      <c s="8" r="AB1114"/>
      <c s="8" r="AC1114"/>
      <c s="8" r="AD1114"/>
      <c s="8" r="AE1114"/>
    </row>
    <row r="1115">
      <c t="s" s="8" r="A1115">
        <v>95</v>
      </c>
      <c t="s" s="8" r="B1115">
        <v>2327</v>
      </c>
      <c t="s" s="8" r="C1115">
        <v>6531</v>
      </c>
      <c t="s" s="50" r="D1115">
        <v>6532</v>
      </c>
      <c t="str" s="8" r="E1115">
        <v>number_blanks_quantity_uint8_counts</v>
      </c>
      <c s="8" r="F1115">
        <f>countif(E$8:E$24379,E1115) - 1</f>
        <v>0</v>
      </c>
      <c t="s" s="8" r="G1115">
        <v>2547</v>
      </c>
      <c t="s" s="8" r="H1115">
        <v>4534</v>
      </c>
      <c s="8" r="I1115"/>
      <c t="s" s="8" r="J1115">
        <v>2618</v>
      </c>
      <c s="69" r="K1115">
        <v>0</v>
      </c>
      <c s="8" r="L1115"/>
      <c s="8" r="M1115">
        <v>0</v>
      </c>
      <c s="8" r="N1115"/>
      <c s="8" r="O1115"/>
      <c s="8" r="P1115"/>
      <c s="8" r="Q1115"/>
      <c s="8" r="R1115"/>
      <c s="8" r="S1115"/>
      <c s="8" r="T1115"/>
      <c s="8" r="U1115"/>
      <c s="8" r="V1115"/>
      <c s="8" r="W1115"/>
      <c s="8" r="X1115"/>
      <c s="8" r="Y1115"/>
      <c s="8" r="Z1115"/>
      <c s="8" r="AA1115"/>
      <c s="8" r="AB1115"/>
      <c s="8" r="AC1115"/>
      <c s="8" r="AD1115"/>
      <c s="8" r="AE1115"/>
    </row>
    <row r="1116">
      <c t="s" s="8" r="A1116">
        <v>95</v>
      </c>
      <c t="s" s="8" r="B1116">
        <v>2327</v>
      </c>
      <c t="s" s="8" r="C1116">
        <v>6533</v>
      </c>
      <c t="s" s="50" r="D1116">
        <v>6534</v>
      </c>
      <c t="str" s="8" r="E1116">
        <v>pump_measure_t_quantity_uint8_counts</v>
      </c>
      <c s="8" r="F1116">
        <f>countif(E$8:E$24379,E1116) - 1</f>
        <v>0</v>
      </c>
      <c t="s" s="8" r="G1116">
        <v>2547</v>
      </c>
      <c t="s" s="8" r="H1116">
        <v>4534</v>
      </c>
      <c s="8" r="I1116"/>
      <c t="s" s="8" r="J1116">
        <v>2618</v>
      </c>
      <c s="69" r="K1116">
        <v>0</v>
      </c>
      <c s="8" r="L1116"/>
      <c s="8" r="M1116">
        <v>0</v>
      </c>
      <c s="8" r="N1116"/>
      <c s="8" r="O1116"/>
      <c s="8" r="P1116"/>
      <c s="8" r="Q1116"/>
      <c s="8" r="R1116"/>
      <c s="8" r="S1116"/>
      <c s="8" r="T1116"/>
      <c s="8" r="U1116"/>
      <c s="8" r="V1116"/>
      <c s="8" r="W1116"/>
      <c s="8" r="X1116"/>
      <c s="8" r="Y1116"/>
      <c s="8" r="Z1116"/>
      <c s="8" r="AA1116"/>
      <c s="8" r="AB1116"/>
      <c s="8" r="AC1116"/>
      <c s="8" r="AD1116"/>
      <c s="8" r="AE1116"/>
    </row>
    <row r="1117">
      <c t="s" s="8" r="A1117">
        <v>95</v>
      </c>
      <c t="s" s="8" r="B1117">
        <v>2327</v>
      </c>
      <c t="s" s="8" r="C1117">
        <v>6535</v>
      </c>
      <c t="s" s="50" r="D1117">
        <v>6536</v>
      </c>
      <c t="str" s="8" r="E1117">
        <v>pump_off_to_measure_quantity_uint8_counts</v>
      </c>
      <c s="8" r="F1117">
        <f>countif(E$8:E$24379,E1117) - 1</f>
        <v>0</v>
      </c>
      <c t="s" s="8" r="G1117">
        <v>2547</v>
      </c>
      <c t="s" s="8" r="H1117">
        <v>4534</v>
      </c>
      <c s="8" r="I1117"/>
      <c t="s" s="8" r="J1117">
        <v>2618</v>
      </c>
      <c s="69" r="K1117">
        <v>0</v>
      </c>
      <c s="8" r="L1117"/>
      <c s="8" r="M1117">
        <v>0</v>
      </c>
      <c s="8" r="N1117"/>
      <c s="8" r="O1117"/>
      <c s="8" r="P1117"/>
      <c s="8" r="Q1117"/>
      <c s="8" r="R1117"/>
      <c s="8" r="S1117"/>
      <c s="8" r="T1117"/>
      <c s="8" r="U1117"/>
      <c s="8" r="V1117"/>
      <c s="8" r="W1117"/>
      <c s="8" r="X1117"/>
      <c s="8" r="Y1117"/>
      <c s="8" r="Z1117"/>
      <c s="8" r="AA1117"/>
      <c s="8" r="AB1117"/>
      <c s="8" r="AC1117"/>
      <c s="8" r="AD1117"/>
      <c s="8" r="AE1117"/>
    </row>
    <row r="1118">
      <c t="s" s="8" r="A1118">
        <v>95</v>
      </c>
      <c t="s" s="8" r="B1118">
        <v>2327</v>
      </c>
      <c t="s" s="8" r="C1118">
        <v>6537</v>
      </c>
      <c t="s" s="50" r="D1118">
        <v>6538</v>
      </c>
      <c t="str" s="8" r="E1118">
        <v>measure_to_pump_on_quantity_uint8_counts</v>
      </c>
      <c s="8" r="F1118">
        <f>countif(E$8:E$24379,E1118) - 1</f>
        <v>0</v>
      </c>
      <c t="s" s="8" r="G1118">
        <v>2547</v>
      </c>
      <c t="s" s="8" r="H1118">
        <v>4534</v>
      </c>
      <c s="8" r="I1118"/>
      <c t="s" s="8" r="J1118">
        <v>2618</v>
      </c>
      <c s="69" r="K1118">
        <v>0</v>
      </c>
      <c s="8" r="L1118"/>
      <c s="8" r="M1118">
        <v>0</v>
      </c>
      <c s="8" r="N1118"/>
      <c s="8" r="O1118"/>
      <c s="8" r="P1118"/>
      <c s="8" r="Q1118"/>
      <c s="8" r="R1118"/>
      <c s="8" r="S1118"/>
      <c s="8" r="T1118"/>
      <c s="8" r="U1118"/>
      <c s="8" r="V1118"/>
      <c s="8" r="W1118"/>
      <c s="8" r="X1118"/>
      <c s="8" r="Y1118"/>
      <c s="8" r="Z1118"/>
      <c s="8" r="AA1118"/>
      <c s="8" r="AB1118"/>
      <c s="8" r="AC1118"/>
      <c s="8" r="AD1118"/>
      <c s="8" r="AE1118"/>
    </row>
    <row r="1119">
      <c t="s" s="8" r="A1119">
        <v>95</v>
      </c>
      <c t="s" s="8" r="B1119">
        <v>2327</v>
      </c>
      <c t="s" s="8" r="C1119">
        <v>6539</v>
      </c>
      <c t="s" s="50" r="D1119">
        <v>6540</v>
      </c>
      <c t="str" s="8" r="E1119">
        <v>number_measurements_quantity_uint8_counts</v>
      </c>
      <c s="8" r="F1119">
        <f>countif(E$8:E$24379,E1119) - 1</f>
        <v>0</v>
      </c>
      <c t="s" s="8" r="G1119">
        <v>2547</v>
      </c>
      <c t="s" s="8" r="H1119">
        <v>4534</v>
      </c>
      <c s="8" r="I1119"/>
      <c t="s" s="8" r="J1119">
        <v>2618</v>
      </c>
      <c s="69" r="K1119">
        <v>0</v>
      </c>
      <c s="8" r="L1119"/>
      <c s="8" r="M1119">
        <v>0</v>
      </c>
      <c s="8" r="N1119"/>
      <c s="8" r="O1119"/>
      <c s="8" r="P1119"/>
      <c s="8" r="Q1119"/>
      <c s="8" r="R1119"/>
      <c s="8" r="S1119"/>
      <c s="8" r="T1119"/>
      <c s="8" r="U1119"/>
      <c s="8" r="V1119"/>
      <c s="8" r="W1119"/>
      <c s="8" r="X1119"/>
      <c s="8" r="Y1119"/>
      <c s="8" r="Z1119"/>
      <c s="8" r="AA1119"/>
      <c s="8" r="AB1119"/>
      <c s="8" r="AC1119"/>
      <c s="8" r="AD1119"/>
      <c s="8" r="AE1119"/>
    </row>
    <row r="1120">
      <c t="s" s="8" r="A1120">
        <v>95</v>
      </c>
      <c t="s" s="8" r="B1120">
        <v>2327</v>
      </c>
      <c t="s" s="8" r="C1120">
        <v>6541</v>
      </c>
      <c t="s" s="50" r="D1120">
        <v>6542</v>
      </c>
      <c t="str" s="8" r="E1120">
        <v>salinity_delay_quantity_uint8_counts</v>
      </c>
      <c s="8" r="F1120">
        <f>countif(E$8:E$24379,E1120) - 1</f>
        <v>0</v>
      </c>
      <c t="s" s="8" r="G1120">
        <v>2547</v>
      </c>
      <c t="s" s="8" r="H1120">
        <v>4534</v>
      </c>
      <c s="8" r="I1120"/>
      <c t="s" s="8" r="J1120">
        <v>2618</v>
      </c>
      <c s="69" r="K1120">
        <v>0</v>
      </c>
      <c s="8" r="L1120"/>
      <c s="8" r="M1120">
        <v>0</v>
      </c>
      <c s="8" r="N1120"/>
      <c s="8" r="O1120"/>
      <c s="8" r="P1120"/>
      <c s="8" r="Q1120"/>
      <c s="8" r="R1120"/>
      <c s="8" r="S1120"/>
      <c s="8" r="T1120"/>
      <c s="8" r="U1120"/>
      <c s="8" r="V1120"/>
      <c s="8" r="W1120"/>
      <c s="8" r="X1120"/>
      <c s="8" r="Y1120"/>
      <c s="8" r="Z1120"/>
      <c s="8" r="AA1120"/>
      <c s="8" r="AB1120"/>
      <c s="8" r="AC1120"/>
      <c s="8" r="AD1120"/>
      <c s="8" r="AE1120"/>
    </row>
    <row r="1121">
      <c t="s" s="8" r="A1121">
        <v>95</v>
      </c>
      <c t="s" s="8" r="B1121">
        <v>2440</v>
      </c>
      <c t="s" s="8" r="C1121">
        <v>6543</v>
      </c>
      <c t="s" s="50" r="D1121">
        <v>6544</v>
      </c>
      <c t="str" s="8" r="E1121">
        <v>corrected_compass_direction_function_float32_degrees</v>
      </c>
      <c s="8" r="F1121">
        <f>countif(E$8:E$24379,E1121) - 1</f>
        <v>0</v>
      </c>
      <c t="s" s="8" r="G1121">
        <v>5504</v>
      </c>
      <c t="s" s="8" r="H1121">
        <v>2548</v>
      </c>
      <c s="8" r="I1121"/>
      <c t="s" s="8" r="J1121">
        <v>2879</v>
      </c>
      <c s="69" r="K1121">
        <v>-9999999</v>
      </c>
      <c t="s" s="8" r="L1121">
        <v>6545</v>
      </c>
      <c s="8" r="M1121">
        <v>0</v>
      </c>
      <c s="8" r="N1121"/>
      <c t="s" s="8" r="O1121">
        <v>2438</v>
      </c>
      <c t="s" s="8" r="P1121">
        <v>6546</v>
      </c>
      <c s="8" r="Q1121"/>
      <c s="8" r="R1121"/>
      <c s="8" r="S1121"/>
      <c t="s" s="8" r="T1121">
        <v>6547</v>
      </c>
      <c s="8" r="U1121"/>
      <c t="s" s="8" r="V1121">
        <v>6548</v>
      </c>
      <c s="8" r="W1121"/>
      <c s="8" r="X1121"/>
      <c s="8" r="Y1121"/>
      <c s="8" r="Z1121"/>
      <c s="8" r="AA1121"/>
      <c s="8" r="AB1121"/>
      <c s="8" r="AC1121"/>
      <c s="8" r="AD1121"/>
      <c s="8" r="AE1121"/>
    </row>
    <row r="1122">
      <c t="s" s="8" r="A1122">
        <v>95</v>
      </c>
      <c t="s" s="8" r="B1122">
        <v>2440</v>
      </c>
      <c t="s" s="8" r="C1122">
        <v>5491</v>
      </c>
      <c t="s" s="50" r="D1122">
        <v>6549</v>
      </c>
      <c t="str" s="8" r="E1122">
        <v>seafloor_tilt_magnitude_function_float32_µrad</v>
      </c>
      <c s="8" r="F1122">
        <f>countif(E$8:E$24379,E1122) - 1</f>
        <v>0</v>
      </c>
      <c t="s" s="8" r="G1122">
        <v>5504</v>
      </c>
      <c t="s" s="8" r="H1122">
        <v>2548</v>
      </c>
      <c s="8" r="I1122"/>
      <c t="s" s="8" r="J1122">
        <v>5448</v>
      </c>
      <c s="69" r="K1122">
        <v>-9999999</v>
      </c>
      <c t="s" s="8" r="L1122">
        <v>6550</v>
      </c>
      <c s="8" r="M1122">
        <v>3</v>
      </c>
      <c s="8" r="N1122"/>
      <c t="s" s="8" r="O1122">
        <v>2444</v>
      </c>
      <c t="s" s="8" r="P1122">
        <v>6551</v>
      </c>
      <c s="8" r="Q1122"/>
      <c s="8" r="R1122"/>
      <c s="8" r="S1122"/>
      <c t="s" s="8" r="T1122">
        <v>6552</v>
      </c>
      <c s="8" r="U1122"/>
      <c t="s" s="8" r="V1122">
        <v>6553</v>
      </c>
      <c s="8" r="W1122"/>
      <c s="8" r="X1122"/>
      <c s="8" r="Y1122"/>
      <c s="8" r="Z1122"/>
      <c s="8" r="AA1122"/>
      <c s="8" r="AB1122"/>
      <c s="8" r="AC1122"/>
      <c s="8" r="AD1122"/>
      <c s="8" r="AE1122"/>
    </row>
    <row r="1123">
      <c t="s" s="8" r="A1123">
        <v>95</v>
      </c>
      <c t="s" s="8" r="B1123">
        <v>2440</v>
      </c>
      <c t="s" s="8" r="C1123">
        <v>5495</v>
      </c>
      <c t="s" s="50" r="D1123">
        <v>6554</v>
      </c>
      <c t="str" s="8" r="E1123">
        <v>seafloor_tilt_direction_function_float32_degrees</v>
      </c>
      <c s="8" r="F1123">
        <f>countif(E$8:E$24379,E1123) - 1</f>
        <v>0</v>
      </c>
      <c t="s" s="8" r="G1123">
        <v>5504</v>
      </c>
      <c t="s" s="8" r="H1123">
        <v>2548</v>
      </c>
      <c s="8" r="I1123"/>
      <c t="s" s="8" r="J1123">
        <v>2879</v>
      </c>
      <c s="69" r="K1123">
        <v>-9999999</v>
      </c>
      <c t="s" s="8" r="L1123">
        <v>6555</v>
      </c>
      <c s="8" r="M1123">
        <v>0</v>
      </c>
      <c s="8" r="N1123"/>
      <c t="s" s="8" r="O1123">
        <v>2448</v>
      </c>
      <c t="s" s="8" r="P1123">
        <v>6556</v>
      </c>
      <c s="8" r="Q1123"/>
      <c s="8" r="R1123"/>
      <c s="8" r="S1123"/>
      <c t="s" s="8" r="T1123">
        <v>6557</v>
      </c>
      <c s="8" r="U1123"/>
      <c t="s" s="8" r="V1123">
        <v>6558</v>
      </c>
      <c s="8" r="W1123"/>
      <c s="8" r="X1123"/>
      <c s="8" r="Y1123"/>
      <c s="8" r="Z1123"/>
      <c s="8" r="AA1123"/>
      <c s="8" r="AB1123"/>
      <c s="8" r="AC1123"/>
      <c s="8" r="AD1123"/>
      <c s="8" r="AE1123"/>
    </row>
    <row r="1124">
      <c t="s" s="8" r="A1124">
        <v>99</v>
      </c>
      <c t="s" s="8" r="B1124">
        <v>6559</v>
      </c>
      <c t="s" s="8" r="C1124">
        <v>6560</v>
      </c>
      <c t="s" s="50" r="D1124">
        <v>6561</v>
      </c>
      <c t="str" s="8" r="E1124">
        <v>date_string_array_quantity_string_1</v>
      </c>
      <c s="8" r="F1124">
        <f>countif(E$8:E$24379,E1124) - 1</f>
        <v>0</v>
      </c>
      <c t="s" s="8" r="G1124">
        <v>2615</v>
      </c>
      <c t="s" s="8" r="H1124">
        <v>6402</v>
      </c>
      <c s="8" r="I1124"/>
      <c s="8" r="J1124">
        <v>1</v>
      </c>
      <c t="s" s="69" r="K1124">
        <v>2850</v>
      </c>
      <c t="s" s="8" r="L1124">
        <v>6562</v>
      </c>
      <c s="8" r="M1124"/>
      <c s="8" r="N1124"/>
      <c s="8" r="O1124"/>
      <c s="8" r="P1124"/>
      <c s="8" r="Q1124"/>
      <c s="8" r="R1124"/>
      <c s="8" r="S1124"/>
      <c s="8" r="T1124"/>
      <c s="8" r="U1124"/>
      <c s="8" r="V1124"/>
      <c s="8" r="W1124"/>
      <c s="8" r="X1124"/>
      <c s="8" r="Y1124"/>
      <c s="8" r="Z1124"/>
      <c s="8" r="AA1124"/>
      <c s="8" r="AB1124"/>
      <c s="8" r="AC1124"/>
      <c s="8" r="AD1124"/>
      <c s="8" r="AE1124"/>
    </row>
    <row r="1125">
      <c t="s" s="8" r="A1125">
        <v>99</v>
      </c>
      <c t="s" s="8" r="B1125">
        <v>6559</v>
      </c>
      <c t="s" s="8" r="C1125">
        <v>6563</v>
      </c>
      <c t="s" s="50" r="D1125">
        <v>6564</v>
      </c>
      <c t="str" s="8" r="E1125">
        <v>time_string_array_quantity_string_1</v>
      </c>
      <c s="8" r="F1125">
        <f>countif(E$8:E$24379,E1125) - 1</f>
        <v>0</v>
      </c>
      <c t="s" s="8" r="G1125">
        <v>2615</v>
      </c>
      <c t="s" s="8" r="H1125">
        <v>6402</v>
      </c>
      <c s="8" r="I1125"/>
      <c s="8" r="J1125">
        <v>1</v>
      </c>
      <c t="s" s="69" r="K1125">
        <v>2850</v>
      </c>
      <c t="s" s="8" r="L1125">
        <v>6565</v>
      </c>
      <c s="8" r="M1125"/>
      <c s="8" r="N1125"/>
      <c s="8" r="O1125"/>
      <c s="8" r="P1125"/>
      <c s="8" r="Q1125"/>
      <c s="8" r="R1125"/>
      <c s="8" r="S1125"/>
      <c s="8" r="T1125"/>
      <c s="8" r="U1125"/>
      <c s="8" r="V1125"/>
      <c s="8" r="W1125"/>
      <c s="8" r="X1125"/>
      <c s="8" r="Y1125"/>
      <c s="8" r="Z1125"/>
      <c s="8" r="AA1125"/>
      <c s="8" r="AB1125"/>
      <c s="8" r="AC1125"/>
      <c s="8" r="AD1125"/>
      <c s="8" r="AE1125"/>
    </row>
    <row r="1126">
      <c t="s" s="8" r="A1126">
        <v>99</v>
      </c>
      <c t="s" s="8" r="B1126">
        <v>6559</v>
      </c>
      <c t="s" s="8" r="C1126">
        <v>6566</v>
      </c>
      <c t="s" s="50" r="D1126">
        <v>6567</v>
      </c>
      <c t="str" s="8" r="E1126">
        <v>measurement_wavelength_beta_uint16_uint16_nm</v>
      </c>
      <c s="8" r="F1126">
        <f>countif(E$8:E$24379,E1126) - 1</f>
        <v>0</v>
      </c>
      <c t="s" r="G1126">
        <v>2547</v>
      </c>
      <c t="s" s="8" r="H1126">
        <v>2676</v>
      </c>
      <c s="8" r="I1126"/>
      <c t="s" s="8" r="J1126">
        <v>6568</v>
      </c>
      <c s="69" r="K1126">
        <v>0</v>
      </c>
      <c t="s" s="8" r="L1126">
        <v>6569</v>
      </c>
      <c s="8" r="M1126"/>
      <c s="8" r="N1126"/>
      <c s="8" r="O1126"/>
      <c s="8" r="P1126"/>
      <c s="8" r="Q1126"/>
      <c s="8" r="R1126"/>
      <c s="8" r="S1126"/>
      <c s="8" r="T1126"/>
      <c s="8" r="U1126"/>
      <c s="8" r="V1126"/>
      <c s="8" r="W1126"/>
      <c s="8" r="X1126"/>
      <c s="8" r="Y1126"/>
      <c s="8" r="Z1126"/>
      <c s="8" r="AA1126"/>
      <c s="8" r="AB1126"/>
      <c s="8" r="AC1126"/>
      <c s="8" r="AD1126"/>
      <c s="8" r="AE1126"/>
    </row>
    <row r="1127">
      <c t="s" s="8" r="A1127">
        <v>99</v>
      </c>
      <c t="s" s="8" r="B1127">
        <v>6559</v>
      </c>
      <c t="s" s="8" r="C1127">
        <v>6570</v>
      </c>
      <c t="s" s="50" r="D1127">
        <v>6571</v>
      </c>
      <c t="str" s="8" r="E1127">
        <v>raw_signal_beta_quantity_uint16_counts</v>
      </c>
      <c s="8" r="F1127">
        <f>countif(E$8:E$24379,E1127) - 1</f>
        <v>0</v>
      </c>
      <c t="s" r="G1127">
        <v>2547</v>
      </c>
      <c t="s" s="8" r="H1127">
        <v>2676</v>
      </c>
      <c s="8" r="I1127"/>
      <c t="s" s="8" r="J1127">
        <v>2618</v>
      </c>
      <c s="69" r="K1127">
        <v>0</v>
      </c>
      <c t="s" s="8" r="L1127">
        <v>6572</v>
      </c>
      <c s="8" r="M1127"/>
      <c s="8" r="N1127"/>
      <c s="8" r="O1127"/>
      <c s="8" r="P1127"/>
      <c s="8" r="Q1127"/>
      <c s="8" r="R1127"/>
      <c s="8" r="S1127"/>
      <c t="s" s="8" r="T1127">
        <v>6573</v>
      </c>
      <c s="8" r="U1127"/>
      <c t="s" s="8" r="V1127">
        <v>6574</v>
      </c>
      <c s="8" r="W1127"/>
      <c s="8" r="X1127"/>
      <c s="8" r="Y1127"/>
      <c s="8" r="Z1127"/>
      <c s="8" r="AA1127"/>
      <c s="8" r="AB1127"/>
      <c s="8" r="AC1127"/>
      <c s="8" r="AD1127"/>
      <c s="8" r="AE1127"/>
    </row>
    <row r="1128">
      <c t="s" s="8" r="A1128">
        <v>99</v>
      </c>
      <c t="s" s="8" r="B1128">
        <v>6559</v>
      </c>
      <c t="s" s="8" r="C1128">
        <v>6575</v>
      </c>
      <c t="s" s="50" r="D1128">
        <v>6576</v>
      </c>
      <c t="str" s="8" r="E1128">
        <v>measurement_wavelength_chl_quantity_uint16_nm</v>
      </c>
      <c s="8" r="F1128">
        <f>countif(E$8:E$24379,E1128) - 1</f>
        <v>0</v>
      </c>
      <c t="s" r="G1128">
        <v>2547</v>
      </c>
      <c t="s" s="8" r="H1128">
        <v>2676</v>
      </c>
      <c s="8" r="I1128"/>
      <c t="s" s="8" r="J1128">
        <v>6568</v>
      </c>
      <c s="69" r="K1128">
        <v>0</v>
      </c>
      <c t="s" s="8" r="L1128">
        <v>6577</v>
      </c>
      <c s="8" r="M1128"/>
      <c s="8" r="N1128"/>
      <c s="8" r="O1128"/>
      <c s="8" r="P1128"/>
      <c s="8" r="Q1128"/>
      <c s="8" r="R1128"/>
      <c s="8" r="S1128"/>
      <c s="8" r="T1128"/>
      <c s="8" r="U1128"/>
      <c s="8" r="W1128"/>
      <c s="8" r="X1128"/>
      <c s="8" r="Y1128"/>
      <c s="8" r="Z1128"/>
      <c s="8" r="AA1128"/>
      <c s="8" r="AB1128"/>
      <c s="8" r="AC1128"/>
      <c s="8" r="AD1128"/>
      <c s="8" r="AE1128"/>
    </row>
    <row r="1129">
      <c t="s" s="8" r="A1129">
        <v>99</v>
      </c>
      <c t="s" s="8" r="B1129">
        <v>6559</v>
      </c>
      <c t="s" s="8" r="C1129">
        <v>6578</v>
      </c>
      <c t="s" s="50" r="D1129">
        <v>6579</v>
      </c>
      <c t="str" s="8" r="E1129">
        <v>raw_signal_chl_quantity_uint16_counts</v>
      </c>
      <c s="8" r="F1129">
        <f>countif(E$8:E$24379,E1129) - 1</f>
        <v>0</v>
      </c>
      <c t="s" r="G1129">
        <v>2547</v>
      </c>
      <c t="s" s="8" r="H1129">
        <v>2676</v>
      </c>
      <c s="8" r="I1129"/>
      <c t="s" s="8" r="J1129">
        <v>2618</v>
      </c>
      <c s="69" r="K1129">
        <v>0</v>
      </c>
      <c t="s" s="8" r="L1129">
        <v>6580</v>
      </c>
      <c s="8" r="M1129"/>
      <c s="8" r="N1129"/>
      <c s="8" r="O1129"/>
      <c s="8" r="P1129"/>
      <c s="8" r="Q1129"/>
      <c s="8" r="R1129"/>
      <c s="8" r="S1129"/>
      <c t="s" s="8" r="T1129">
        <v>6581</v>
      </c>
      <c s="8" r="U1129"/>
      <c t="s" s="8" r="V1129">
        <v>6582</v>
      </c>
      <c s="8" r="W1129"/>
      <c s="8" r="X1129"/>
      <c s="8" r="Y1129"/>
      <c s="8" r="Z1129"/>
      <c s="8" r="AA1129"/>
      <c s="8" r="AB1129"/>
      <c s="8" r="AC1129"/>
      <c s="8" r="AD1129"/>
      <c s="8" r="AE1129"/>
    </row>
    <row r="1130">
      <c t="s" s="8" r="A1130">
        <v>99</v>
      </c>
      <c t="s" s="8" r="B1130">
        <v>6559</v>
      </c>
      <c t="s" s="8" r="C1130">
        <v>6583</v>
      </c>
      <c t="s" s="50" r="D1130">
        <v>6584</v>
      </c>
      <c t="str" s="8" r="E1130">
        <v>measurement_wavelength_cdom_quantity_uint16_nm</v>
      </c>
      <c s="8" r="F1130">
        <f>countif(E$8:E$24379,E1130) - 1</f>
        <v>0</v>
      </c>
      <c t="s" r="G1130">
        <v>2547</v>
      </c>
      <c t="s" s="8" r="H1130">
        <v>2676</v>
      </c>
      <c s="8" r="I1130"/>
      <c t="s" s="8" r="J1130">
        <v>6568</v>
      </c>
      <c s="69" r="K1130">
        <v>0</v>
      </c>
      <c t="s" s="8" r="L1130">
        <v>6585</v>
      </c>
      <c s="8" r="M1130"/>
      <c s="8" r="N1130"/>
      <c s="8" r="O1130"/>
      <c s="8" r="P1130"/>
      <c s="8" r="Q1130"/>
      <c s="8" r="R1130"/>
      <c s="8" r="S1130"/>
      <c s="8" r="T1130"/>
      <c s="8" r="U1130"/>
      <c s="8" r="W1130"/>
      <c s="8" r="X1130"/>
      <c s="8" r="Y1130"/>
      <c s="8" r="Z1130"/>
      <c s="8" r="AA1130"/>
      <c s="8" r="AB1130"/>
      <c s="8" r="AC1130"/>
      <c s="8" r="AD1130"/>
      <c s="8" r="AE1130"/>
    </row>
    <row r="1131">
      <c t="s" s="8" r="A1131">
        <v>99</v>
      </c>
      <c t="s" s="8" r="B1131">
        <v>6559</v>
      </c>
      <c t="s" s="8" r="C1131">
        <v>6586</v>
      </c>
      <c t="s" s="50" r="D1131">
        <v>6587</v>
      </c>
      <c t="str" s="8" r="E1131">
        <v>raw_signal_cdom_quantity_uint16_counts</v>
      </c>
      <c s="8" r="F1131">
        <f>countif(E$8:E$24379,E1131) - 1</f>
        <v>0</v>
      </c>
      <c t="s" r="G1131">
        <v>2547</v>
      </c>
      <c t="s" s="8" r="H1131">
        <v>2676</v>
      </c>
      <c s="8" r="I1131"/>
      <c t="s" s="8" r="J1131">
        <v>2618</v>
      </c>
      <c s="69" r="K1131">
        <v>0</v>
      </c>
      <c t="s" s="8" r="L1131">
        <v>6588</v>
      </c>
      <c s="8" r="M1131"/>
      <c s="8" r="N1131"/>
      <c s="8" r="O1131"/>
      <c s="8" r="P1131"/>
      <c s="8" r="Q1131"/>
      <c s="8" r="R1131"/>
      <c s="8" r="S1131"/>
      <c t="s" s="8" r="T1131">
        <v>6589</v>
      </c>
      <c s="8" r="U1131"/>
      <c t="s" s="8" r="V1131">
        <v>6590</v>
      </c>
      <c s="8" r="W1131"/>
      <c s="8" r="X1131"/>
      <c s="8" r="Y1131"/>
      <c s="8" r="Z1131"/>
      <c s="8" r="AA1131"/>
      <c s="8" r="AB1131"/>
      <c s="8" r="AC1131"/>
      <c s="8" r="AD1131"/>
      <c s="8" r="AE1131"/>
    </row>
    <row r="1132">
      <c t="s" s="8" r="A1132">
        <v>99</v>
      </c>
      <c t="s" s="8" r="B1132">
        <v>6559</v>
      </c>
      <c t="s" s="8" r="C1132">
        <v>6591</v>
      </c>
      <c t="s" s="50" r="D1132">
        <v>6592</v>
      </c>
      <c t="str" s="8" r="E1132">
        <v>raw_internal_temp_quantity_uint16_counts</v>
      </c>
      <c s="8" r="F1132">
        <f>countif(E$8:E$24379,E1132) - 1</f>
        <v>0</v>
      </c>
      <c t="s" r="G1132">
        <v>2547</v>
      </c>
      <c t="s" s="8" r="H1132">
        <v>2676</v>
      </c>
      <c s="8" r="I1132"/>
      <c t="s" s="8" r="J1132">
        <v>2618</v>
      </c>
      <c s="69" r="K1132">
        <v>0</v>
      </c>
      <c t="s" s="8" r="L1132">
        <v>4559</v>
      </c>
      <c s="8" r="M1132"/>
      <c s="8" r="N1132"/>
      <c s="8" r="O1132"/>
      <c s="8" r="P1132"/>
      <c s="8" r="Q1132"/>
      <c s="8" r="R1132"/>
      <c s="8" r="S1132"/>
      <c s="8" r="T1132"/>
      <c s="8" r="U1132"/>
      <c s="8" r="V1132"/>
      <c s="8" r="W1132"/>
      <c s="8" r="X1132"/>
      <c s="8" r="Y1132"/>
      <c s="8" r="Z1132"/>
      <c s="8" r="AA1132"/>
      <c s="8" r="AB1132"/>
      <c s="8" r="AC1132"/>
      <c s="8" r="AD1132"/>
      <c s="8" r="AE1132"/>
    </row>
    <row r="1133">
      <c t="s" s="8" r="A1133">
        <v>99</v>
      </c>
      <c t="s" s="8" r="B1133">
        <v>6559</v>
      </c>
      <c t="s" s="8" r="C1133">
        <v>6593</v>
      </c>
      <c t="s" s="50" r="D1133">
        <v>6594</v>
      </c>
      <c t="str" s="8" r="E1133">
        <v>signal_1_scale_factor_quantity_float32_m_1_sr_1</v>
      </c>
      <c s="8" r="F1133">
        <f>countif(E$8:E$24379,E1133) - 1</f>
        <v>0</v>
      </c>
      <c t="s" r="G1133">
        <v>2547</v>
      </c>
      <c t="s" s="8" r="H1133">
        <v>2548</v>
      </c>
      <c s="8" r="I1133"/>
      <c t="s" s="8" r="J1133">
        <v>6595</v>
      </c>
      <c s="69" r="K1133">
        <v>-9999999</v>
      </c>
      <c t="s" s="8" r="L1133">
        <v>6596</v>
      </c>
      <c s="8" r="M1133">
        <v>2</v>
      </c>
      <c s="8" r="N1133"/>
      <c s="8" r="O1133"/>
      <c s="8" r="P1133"/>
      <c s="8" r="Q1133"/>
      <c s="8" r="R1133"/>
      <c s="8" r="S1133"/>
      <c s="8" r="T1133"/>
      <c s="8" r="U1133"/>
      <c s="8" r="V1133"/>
      <c s="8" r="W1133"/>
      <c s="8" r="X1133"/>
      <c s="8" r="Y1133"/>
      <c s="8" r="Z1133"/>
      <c s="8" r="AA1133"/>
      <c s="8" r="AB1133"/>
      <c s="8" r="AC1133"/>
      <c s="8" r="AD1133"/>
      <c s="8" r="AE1133"/>
    </row>
    <row r="1134">
      <c t="s" s="8" r="A1134">
        <v>99</v>
      </c>
      <c t="s" s="8" r="B1134">
        <v>6559</v>
      </c>
      <c t="s" s="8" r="C1134">
        <v>6597</v>
      </c>
      <c t="s" s="50" r="D1134">
        <v>6598</v>
      </c>
      <c t="str" s="8" r="E1134">
        <v>signal_1_offset_quantity_uint16_counts</v>
      </c>
      <c s="8" r="F1134">
        <f>countif(E$8:E$24379,E1134) - 1</f>
        <v>0</v>
      </c>
      <c t="s" r="G1134">
        <v>2547</v>
      </c>
      <c t="s" s="8" r="H1134">
        <v>2676</v>
      </c>
      <c s="8" r="I1134"/>
      <c t="s" s="8" r="J1134">
        <v>2618</v>
      </c>
      <c s="69" r="K1134">
        <v>65535</v>
      </c>
      <c t="s" s="8" r="L1134">
        <v>6599</v>
      </c>
      <c s="8" r="M1134"/>
      <c s="8" r="N1134"/>
      <c s="8" r="O1134"/>
      <c s="8" r="P1134"/>
      <c s="8" r="Q1134"/>
      <c s="8" r="R1134"/>
      <c s="8" r="S1134"/>
      <c s="8" r="T1134"/>
      <c s="8" r="U1134"/>
      <c s="8" r="V1134"/>
      <c s="8" r="W1134"/>
      <c s="8" r="X1134"/>
      <c s="8" r="Y1134"/>
      <c s="8" r="Z1134"/>
      <c s="8" r="AA1134"/>
      <c s="8" r="AB1134"/>
      <c s="8" r="AC1134"/>
      <c s="8" r="AD1134"/>
      <c s="8" r="AE1134"/>
    </row>
    <row r="1135">
      <c t="s" s="8" r="A1135">
        <v>99</v>
      </c>
      <c t="s" s="8" r="B1135">
        <v>6559</v>
      </c>
      <c t="s" s="8" r="C1135">
        <v>6600</v>
      </c>
      <c t="s" s="50" r="D1135">
        <v>6601</v>
      </c>
      <c t="str" s="8" r="E1135">
        <v>signal_2_scale_factor_quantity_float32_ug_L_1</v>
      </c>
      <c s="8" r="F1135">
        <f>countif(E$8:E$24379,E1135) - 1</f>
        <v>0</v>
      </c>
      <c t="s" r="G1135">
        <v>2547</v>
      </c>
      <c t="s" s="8" r="H1135">
        <v>2548</v>
      </c>
      <c s="8" r="I1135"/>
      <c t="s" s="8" r="J1135">
        <v>6602</v>
      </c>
      <c s="69" r="K1135">
        <v>-9999999</v>
      </c>
      <c t="s" s="8" r="L1135">
        <v>6603</v>
      </c>
      <c s="8" r="M1135">
        <v>2</v>
      </c>
      <c s="8" r="N1135"/>
      <c s="8" r="O1135"/>
      <c s="8" r="P1135"/>
      <c s="8" r="Q1135"/>
      <c s="8" r="R1135"/>
      <c s="8" r="S1135"/>
      <c s="8" r="T1135"/>
      <c s="8" r="U1135"/>
      <c s="8" r="V1135"/>
      <c s="8" r="W1135"/>
      <c s="8" r="X1135"/>
      <c s="8" r="Y1135"/>
      <c s="8" r="Z1135"/>
      <c s="8" r="AA1135"/>
      <c s="8" r="AB1135"/>
      <c s="8" r="AC1135"/>
      <c s="8" r="AD1135"/>
      <c s="8" r="AE1135"/>
    </row>
    <row r="1136">
      <c t="s" s="8" r="A1136">
        <v>99</v>
      </c>
      <c t="s" s="8" r="B1136">
        <v>6559</v>
      </c>
      <c t="s" s="8" r="C1136">
        <v>6604</v>
      </c>
      <c t="s" s="50" r="D1136">
        <v>6605</v>
      </c>
      <c t="str" s="8" r="E1136">
        <v>signal_2_offset_quantity_uint16_counts</v>
      </c>
      <c s="8" r="F1136">
        <f>countif(E$8:E$24379,E1136) - 1</f>
        <v>0</v>
      </c>
      <c t="s" r="G1136">
        <v>2547</v>
      </c>
      <c t="s" s="8" r="H1136">
        <v>2676</v>
      </c>
      <c s="8" r="I1136"/>
      <c t="s" s="8" r="J1136">
        <v>2618</v>
      </c>
      <c s="69" r="K1136">
        <v>65535</v>
      </c>
      <c t="s" s="8" r="L1136">
        <v>6606</v>
      </c>
      <c s="8" r="M1136"/>
      <c s="8" r="N1136"/>
      <c s="8" r="O1136"/>
      <c s="8" r="P1136"/>
      <c s="8" r="Q1136"/>
      <c s="8" r="R1136"/>
      <c s="8" r="S1136"/>
      <c s="8" r="T1136"/>
      <c s="8" r="U1136"/>
      <c s="8" r="V1136"/>
      <c s="8" r="W1136"/>
      <c s="8" r="X1136"/>
      <c s="8" r="Y1136"/>
      <c s="8" r="Z1136"/>
      <c s="8" r="AA1136"/>
      <c s="8" r="AB1136"/>
      <c s="8" r="AC1136"/>
      <c s="8" r="AD1136"/>
      <c s="8" r="AE1136"/>
    </row>
    <row r="1137">
      <c t="s" s="8" r="A1137">
        <v>99</v>
      </c>
      <c t="s" s="8" r="B1137">
        <v>6559</v>
      </c>
      <c t="s" s="8" r="C1137">
        <v>6607</v>
      </c>
      <c t="s" s="50" r="D1137">
        <v>6608</v>
      </c>
      <c t="str" s="8" r="E1137">
        <v>signal_3_scale_factor_quantity_float32_ppm</v>
      </c>
      <c s="8" r="F1137">
        <f>countif(E$8:E$24379,E1137) - 1</f>
        <v>0</v>
      </c>
      <c t="s" r="G1137">
        <v>2547</v>
      </c>
      <c t="s" s="8" r="H1137">
        <v>2548</v>
      </c>
      <c s="8" r="I1137"/>
      <c t="s" s="8" r="J1137">
        <v>3497</v>
      </c>
      <c s="69" r="K1137">
        <v>-9999999</v>
      </c>
      <c t="s" s="8" r="L1137">
        <v>6609</v>
      </c>
      <c s="8" r="M1137">
        <v>2</v>
      </c>
      <c s="8" r="N1137"/>
      <c s="8" r="O1137"/>
      <c s="8" r="P1137"/>
      <c s="8" r="Q1137"/>
      <c s="8" r="R1137"/>
      <c s="8" r="S1137"/>
      <c s="8" r="T1137"/>
      <c s="8" r="U1137"/>
      <c s="8" r="V1137"/>
      <c s="8" r="W1137"/>
      <c s="8" r="X1137"/>
      <c s="8" r="Y1137"/>
      <c s="8" r="Z1137"/>
      <c s="8" r="AA1137"/>
      <c s="8" r="AB1137"/>
      <c s="8" r="AC1137"/>
      <c s="8" r="AD1137"/>
      <c s="8" r="AE1137"/>
    </row>
    <row r="1138">
      <c t="s" s="8" r="A1138">
        <v>99</v>
      </c>
      <c t="s" s="8" r="B1138">
        <v>6559</v>
      </c>
      <c t="s" s="8" r="C1138">
        <v>6610</v>
      </c>
      <c t="s" s="50" r="D1138">
        <v>6611</v>
      </c>
      <c t="str" s="8" r="E1138">
        <v>signal_3_offset_quantity_uint16_counts</v>
      </c>
      <c s="8" r="F1138">
        <f>countif(E$8:E$24379,E1138) - 1</f>
        <v>0</v>
      </c>
      <c t="s" r="G1138">
        <v>2547</v>
      </c>
      <c t="s" s="8" r="H1138">
        <v>2676</v>
      </c>
      <c s="8" r="I1138"/>
      <c t="s" s="8" r="J1138">
        <v>2618</v>
      </c>
      <c s="69" r="K1138">
        <v>65535</v>
      </c>
      <c t="s" s="8" r="L1138">
        <v>6612</v>
      </c>
      <c s="8" r="M1138"/>
      <c s="8" r="N1138"/>
      <c s="8" r="O1138"/>
      <c s="8" r="P1138"/>
      <c s="8" r="Q1138"/>
      <c s="8" r="R1138"/>
      <c s="8" r="S1138"/>
      <c s="8" r="T1138"/>
      <c s="8" r="U1138"/>
      <c s="8" r="V1138"/>
      <c s="8" r="W1138"/>
      <c s="8" r="X1138"/>
      <c s="8" r="Y1138"/>
      <c s="8" r="Z1138"/>
      <c s="8" r="AA1138"/>
      <c s="8" r="AB1138"/>
      <c s="8" r="AC1138"/>
      <c s="8" r="AD1138"/>
      <c s="8" r="AE1138"/>
    </row>
    <row r="1139">
      <c t="s" s="8" r="A1139">
        <v>99</v>
      </c>
      <c t="s" s="8" r="B1139">
        <v>6559</v>
      </c>
      <c t="s" s="8" r="C1139">
        <v>6613</v>
      </c>
      <c t="s" s="50" r="D1139">
        <v>6614</v>
      </c>
      <c t="str" s="8" r="E1139">
        <v>total_volume_scattering_coefficient_function_float32_m_1_sr_1</v>
      </c>
      <c s="8" r="F1139">
        <f>countif(E$8:E$24379,E1139) - 1</f>
        <v>0</v>
      </c>
      <c t="s" s="8" r="G1139">
        <v>5504</v>
      </c>
      <c t="s" s="8" r="H1139">
        <v>2548</v>
      </c>
      <c s="8" r="I1139"/>
      <c t="s" s="8" r="J1139">
        <v>6595</v>
      </c>
      <c s="69" r="K1139">
        <v>-9999999</v>
      </c>
      <c t="s" s="8" r="L1139">
        <v>6615</v>
      </c>
      <c s="8" r="M1139">
        <v>6</v>
      </c>
      <c s="8" r="N1139"/>
      <c t="s" s="8" r="O1139">
        <v>2452</v>
      </c>
      <c t="s" s="8" r="P1139">
        <v>6616</v>
      </c>
      <c s="8" r="Q1139"/>
      <c s="8" r="R1139"/>
      <c s="8" r="S1139"/>
      <c t="s" s="8" r="T1139">
        <v>6617</v>
      </c>
      <c s="8" r="U1139"/>
      <c t="s" s="8" r="V1139">
        <v>6618</v>
      </c>
      <c s="8" r="W1139"/>
      <c s="8" r="X1139"/>
      <c s="8" r="Y1139"/>
      <c s="8" r="Z1139"/>
      <c s="8" r="AA1139"/>
      <c s="8" r="AB1139"/>
      <c s="8" r="AC1139"/>
      <c s="8" r="AD1139"/>
      <c s="8" r="AE1139"/>
    </row>
    <row r="1140">
      <c t="s" s="8" r="A1140">
        <v>99</v>
      </c>
      <c t="s" s="8" r="B1140">
        <v>6559</v>
      </c>
      <c t="s" s="8" r="C1140">
        <v>6619</v>
      </c>
      <c t="s" s="50" r="D1140">
        <v>6620</v>
      </c>
      <c t="str" s="8" r="E1140">
        <v>fluorometric_chlorophyll_a_function_float32_ug_L_1</v>
      </c>
      <c s="8" r="F1140">
        <f>countif(E$8:E$24379,E1140) - 1</f>
        <v>0</v>
      </c>
      <c t="s" s="8" r="G1140">
        <v>5504</v>
      </c>
      <c t="s" s="8" r="H1140">
        <v>2548</v>
      </c>
      <c s="8" r="I1140"/>
      <c t="s" s="8" r="J1140">
        <v>6602</v>
      </c>
      <c s="69" r="K1140">
        <v>-9999999</v>
      </c>
      <c t="s" s="8" r="L1140">
        <v>6621</v>
      </c>
      <c s="8" r="M1140">
        <v>6</v>
      </c>
      <c s="8" r="N1140"/>
      <c t="s" s="8" r="O1140">
        <v>2452</v>
      </c>
      <c t="s" s="8" r="P1140">
        <v>6622</v>
      </c>
      <c s="8" r="Q1140"/>
      <c s="8" r="R1140"/>
      <c s="8" r="S1140"/>
      <c t="s" s="8" r="T1140">
        <v>6623</v>
      </c>
      <c s="8" r="U1140"/>
      <c t="s" s="8" r="V1140">
        <v>6624</v>
      </c>
      <c s="8" r="W1140"/>
      <c s="8" r="X1140"/>
      <c s="8" r="Y1140"/>
      <c s="8" r="Z1140"/>
      <c s="8" r="AA1140"/>
      <c s="8" r="AB1140"/>
      <c s="8" r="AC1140"/>
      <c s="8" r="AD1140"/>
      <c s="8" r="AE1140"/>
    </row>
    <row r="1141">
      <c t="s" s="8" r="A1141">
        <v>99</v>
      </c>
      <c t="s" s="8" r="B1141">
        <v>6559</v>
      </c>
      <c t="s" s="8" r="C1141">
        <v>6625</v>
      </c>
      <c t="s" s="50" r="D1141">
        <v>6626</v>
      </c>
      <c t="str" s="8" r="E1141">
        <v>fluorometric_cdom_function_float32_ppm</v>
      </c>
      <c s="8" r="F1141">
        <f>countif(E$8:E$24379,E1141) - 1</f>
        <v>0</v>
      </c>
      <c t="s" s="8" r="G1141">
        <v>5504</v>
      </c>
      <c t="s" s="8" r="H1141">
        <v>2548</v>
      </c>
      <c s="8" r="I1141"/>
      <c t="s" s="8" r="J1141">
        <v>3497</v>
      </c>
      <c s="69" r="K1141">
        <v>-9999999</v>
      </c>
      <c t="s" s="8" r="L1141">
        <v>6627</v>
      </c>
      <c s="8" r="M1141">
        <v>6</v>
      </c>
      <c s="8" r="N1141"/>
      <c t="s" s="8" r="O1141">
        <v>2452</v>
      </c>
      <c t="s" s="8" r="P1141">
        <v>6628</v>
      </c>
      <c s="8" r="Q1141"/>
      <c s="8" r="R1141"/>
      <c s="8" r="S1141"/>
      <c t="s" s="8" r="T1141">
        <v>6629</v>
      </c>
      <c s="8" r="U1141"/>
      <c t="s" s="8" r="V1141">
        <v>6630</v>
      </c>
      <c s="8" r="W1141"/>
      <c s="8" r="X1141"/>
      <c s="8" r="Y1141"/>
      <c s="8" r="Z1141"/>
      <c s="8" r="AA1141"/>
      <c s="8" r="AB1141"/>
      <c s="8" r="AC1141"/>
      <c s="8" r="AD1141"/>
      <c s="8" r="AE1141"/>
    </row>
    <row r="1142">
      <c t="s" s="8" r="A1142">
        <v>99</v>
      </c>
      <c t="s" s="8" r="B1142">
        <v>1733</v>
      </c>
      <c t="s" s="8" r="C1142">
        <v>6631</v>
      </c>
      <c t="s" s="50" r="D1142">
        <v>6632</v>
      </c>
      <c t="str" s="8" r="E1142">
        <v>eastward_velocity_function_float32_m_s_1</v>
      </c>
      <c s="8" r="F1142">
        <f>countif(E$8:E$24379,E1142) - 1</f>
        <v>0</v>
      </c>
      <c t="s" s="8" r="G1142">
        <v>5504</v>
      </c>
      <c t="s" s="8" r="H1142">
        <v>2548</v>
      </c>
      <c s="8" r="I1142"/>
      <c t="s" s="8" r="J1142">
        <v>3991</v>
      </c>
      <c s="69" r="K1142">
        <v>-9999999</v>
      </c>
      <c t="s" s="8" r="L1142">
        <v>6385</v>
      </c>
      <c s="8" r="M1142"/>
      <c s="8" r="N1142"/>
      <c t="s" s="8" r="O1142">
        <v>2366</v>
      </c>
      <c t="s" s="8" r="P1142">
        <v>6633</v>
      </c>
      <c s="8" r="Q1142"/>
      <c t="s" s="8" r="R1142">
        <v>4012</v>
      </c>
      <c s="8" r="S1142"/>
      <c t="s" s="8" r="T1142">
        <v>6634</v>
      </c>
      <c t="s" s="8" r="U1142">
        <v>6635</v>
      </c>
      <c s="8" r="V1142"/>
      <c s="8" r="W1142"/>
      <c s="8" r="X1142"/>
      <c s="8" r="Y1142"/>
      <c s="8" r="Z1142"/>
      <c s="8" r="AA1142"/>
      <c s="8" r="AB1142"/>
      <c s="8" r="AC1142"/>
      <c s="8" r="AD1142"/>
      <c s="8" r="AE1142"/>
    </row>
    <row r="1143">
      <c t="s" s="8" r="A1143">
        <v>99</v>
      </c>
      <c t="s" s="8" r="B1143">
        <v>1733</v>
      </c>
      <c t="s" s="8" r="C1143">
        <v>6636</v>
      </c>
      <c t="s" s="50" r="D1143">
        <v>6637</v>
      </c>
      <c t="str" s="8" r="E1143">
        <v>northward_velocity_function_float32_m_s_1</v>
      </c>
      <c s="8" r="F1143">
        <f>countif(E$8:E$24379,E1143) - 1</f>
        <v>0</v>
      </c>
      <c t="s" s="8" r="G1143">
        <v>5504</v>
      </c>
      <c t="s" s="8" r="H1143">
        <v>2548</v>
      </c>
      <c s="8" r="I1143"/>
      <c t="s" s="8" r="J1143">
        <v>3991</v>
      </c>
      <c s="69" r="K1143">
        <v>-9999999</v>
      </c>
      <c t="s" s="8" r="L1143">
        <v>6390</v>
      </c>
      <c s="8" r="M1143"/>
      <c s="8" r="N1143"/>
      <c t="s" s="8" r="O1143">
        <v>2370</v>
      </c>
      <c t="s" s="8" r="P1143">
        <v>6633</v>
      </c>
      <c s="8" r="Q1143"/>
      <c t="s" s="8" r="R1143">
        <v>4015</v>
      </c>
      <c s="8" r="S1143"/>
      <c t="s" s="8" r="T1143">
        <v>6638</v>
      </c>
      <c t="s" s="8" r="U1143">
        <v>6635</v>
      </c>
      <c s="8" r="V1143"/>
      <c s="8" r="W1143"/>
      <c s="8" r="X1143"/>
      <c s="8" r="Y1143"/>
      <c s="8" r="Z1143"/>
      <c s="8" r="AA1143"/>
      <c s="8" r="AB1143"/>
      <c s="8" r="AC1143"/>
      <c s="8" r="AD1143"/>
      <c s="8" r="AE1143"/>
    </row>
    <row r="1144">
      <c t="s" s="8" r="A1144">
        <v>99</v>
      </c>
      <c t="s" s="8" r="B1144">
        <v>1733</v>
      </c>
      <c t="s" s="8" r="C1144">
        <v>6639</v>
      </c>
      <c t="s" s="50" r="D1144">
        <v>6640</v>
      </c>
      <c t="str" s="8" r="E1144">
        <v>upward_velocity_function_float32_m_s_1</v>
      </c>
      <c s="8" r="F1144">
        <f>countif(E$8:E$24379,E1144) - 1</f>
        <v>0</v>
      </c>
      <c t="s" s="8" r="G1144">
        <v>5504</v>
      </c>
      <c t="s" s="8" r="H1144">
        <v>2548</v>
      </c>
      <c s="8" r="I1144"/>
      <c t="s" s="8" r="J1144">
        <v>3991</v>
      </c>
      <c s="69" r="K1144">
        <v>-9999999</v>
      </c>
      <c t="s" s="8" r="L1144">
        <v>6393</v>
      </c>
      <c s="8" r="M1144"/>
      <c s="8" r="N1144"/>
      <c t="s" s="8" r="O1144">
        <v>2378</v>
      </c>
      <c t="s" s="8" r="P1144">
        <v>6641</v>
      </c>
      <c s="8" r="Q1144"/>
      <c t="s" s="8" r="R1144">
        <v>4018</v>
      </c>
      <c s="8" r="S1144"/>
      <c t="s" s="8" r="T1144">
        <v>6642</v>
      </c>
      <c t="s" s="8" r="U1144">
        <v>6635</v>
      </c>
      <c s="8" r="V1144"/>
      <c s="8" r="W1144"/>
      <c s="8" r="X1144"/>
      <c s="8" r="Y1144"/>
      <c s="8" r="Z1144"/>
      <c s="8" r="AA1144"/>
      <c s="8" r="AB1144"/>
      <c s="8" r="AC1144"/>
      <c s="8" r="AD1144"/>
      <c s="8" r="AE1144"/>
    </row>
    <row r="1145">
      <c t="s" s="8" r="A1145">
        <v>99</v>
      </c>
      <c t="s" s="8" r="B1145">
        <v>2252</v>
      </c>
      <c t="s" s="8" r="C1145">
        <v>6643</v>
      </c>
      <c t="s" s="50" r="D1145">
        <v>2652</v>
      </c>
      <c t="str" s="8" r="E1145">
        <v>ensemble_start_time_2_quantity_float64_seconds_since_1900_01_01</v>
      </c>
      <c s="8" r="F1145">
        <f>countif(E$8:E$24379,E1145) - 1</f>
        <v>0</v>
      </c>
      <c t="s" s="8" r="G1145">
        <v>2547</v>
      </c>
      <c t="s" s="8" r="H1145">
        <v>2587</v>
      </c>
      <c s="8" r="I1145"/>
      <c t="s" s="8" r="J1145">
        <v>2588</v>
      </c>
      <c s="8" r="K1145">
        <v>-9999999</v>
      </c>
      <c t="s" s="62" r="L1145">
        <v>5254</v>
      </c>
      <c s="8" r="M1145">
        <v>6</v>
      </c>
      <c s="8" r="N1145"/>
      <c s="8" r="O1145"/>
      <c s="8" r="P1145"/>
      <c s="8" r="Q1145"/>
      <c s="8" r="R1145"/>
      <c s="8" r="S1145"/>
      <c s="8" r="T1145"/>
      <c s="8" r="U1145"/>
      <c t="s" s="8" r="V1145">
        <v>5255</v>
      </c>
      <c t="s" s="8" r="W1145">
        <v>2553</v>
      </c>
      <c s="8" r="X1145"/>
      <c s="8" r="Y1145"/>
      <c s="8" r="Z1145"/>
      <c s="8" r="AA1145"/>
      <c s="8" r="AB1145"/>
      <c s="8" r="AC1145"/>
      <c s="8" r="AD1145"/>
      <c s="8" r="AE1145"/>
    </row>
    <row r="1146">
      <c t="s" s="8" r="A1146">
        <v>99</v>
      </c>
      <c t="s" s="8" r="B1146">
        <v>2252</v>
      </c>
      <c t="s" s="8" r="C1146">
        <v>6644</v>
      </c>
      <c t="s" s="50" r="D1146">
        <v>6645</v>
      </c>
      <c t="str" s="8" r="E1146">
        <v>real_time_clock_2_array_quantity_int16_1</v>
      </c>
      <c s="8" r="F1146">
        <f>countif(E$8:E$24379,E1146) - 1</f>
        <v>0</v>
      </c>
      <c t="s" s="8" r="G1146">
        <v>2615</v>
      </c>
      <c t="s" s="8" r="H1146">
        <v>2939</v>
      </c>
      <c s="8" r="I1146"/>
      <c s="8" r="J1146">
        <v>1</v>
      </c>
      <c s="69" r="K1146">
        <v>-9999</v>
      </c>
      <c t="s" s="8" r="L1146">
        <v>5570</v>
      </c>
      <c s="8" r="M1146">
        <v>0</v>
      </c>
      <c s="8" r="N1146"/>
      <c s="8" r="O1146"/>
      <c s="8" r="P1146"/>
      <c s="8" r="Q1146"/>
      <c s="8" r="R1146"/>
      <c s="8" r="S1146"/>
      <c s="8" r="T1146"/>
      <c s="8" r="U1146"/>
      <c t="s" s="8" r="V1146">
        <v>5571</v>
      </c>
      <c t="s" s="8" r="W1146">
        <v>2553</v>
      </c>
      <c s="8" r="X1146"/>
      <c s="8" r="Y1146"/>
      <c s="8" r="Z1146"/>
      <c s="8" r="AA1146"/>
      <c s="8" r="AB1146"/>
      <c s="8" r="AC1146"/>
      <c s="8" r="AD1146"/>
      <c s="8" r="AE1146"/>
    </row>
    <row r="1147">
      <c t="s" s="8" r="A1147">
        <v>99</v>
      </c>
      <c t="s" s="8" r="B1147">
        <v>6646</v>
      </c>
      <c t="s" s="8" r="C1147">
        <v>6647</v>
      </c>
      <c t="s" s="50" r="D1147">
        <v>6648</v>
      </c>
      <c t="str" s="8" r="E1147">
        <v>bottom_track_id_quantity_uint16_1</v>
      </c>
      <c s="8" r="F1147">
        <f>countif(E$8:E$24379,E1147) - 1</f>
        <v>0</v>
      </c>
      <c t="s" s="8" r="G1147">
        <v>2547</v>
      </c>
      <c t="s" s="8" r="H1147">
        <v>2676</v>
      </c>
      <c s="8" r="I1147"/>
      <c s="8" r="J1147">
        <v>1</v>
      </c>
      <c s="69" r="K1147">
        <v>0</v>
      </c>
      <c t="s" s="8" r="L1147">
        <v>6649</v>
      </c>
      <c s="8" r="M1147">
        <v>0</v>
      </c>
      <c s="8" r="N1147"/>
      <c s="8" r="O1147"/>
      <c s="8" r="P1147"/>
      <c s="8" r="Q1147"/>
      <c s="8" r="R1147"/>
      <c s="8" r="S1147"/>
      <c s="8" r="T1147"/>
      <c s="8" r="U1147"/>
      <c t="s" s="8" r="V1147">
        <v>6650</v>
      </c>
      <c s="8" r="W1147"/>
      <c s="8" r="X1147"/>
      <c s="8" r="Y1147"/>
      <c s="8" r="Z1147"/>
      <c s="8" r="AA1147"/>
      <c s="8" r="AB1147"/>
      <c s="8" r="AC1147"/>
      <c s="8" r="AD1147"/>
      <c s="8" r="AE1147"/>
    </row>
    <row r="1148">
      <c t="s" s="8" r="A1148">
        <v>99</v>
      </c>
      <c t="s" s="8" r="B1148">
        <v>6646</v>
      </c>
      <c t="s" s="8" r="C1148">
        <v>6651</v>
      </c>
      <c t="s" s="50" r="D1148">
        <v>6652</v>
      </c>
      <c t="str" s="8" r="E1148">
        <v>bt_pings_per_ensemble_quantity_uint16_1</v>
      </c>
      <c s="8" r="F1148">
        <f>countif(E$8:E$24379,E1148) - 1</f>
        <v>0</v>
      </c>
      <c t="s" s="8" r="G1148">
        <v>2547</v>
      </c>
      <c t="s" s="8" r="H1148">
        <v>2676</v>
      </c>
      <c s="8" r="I1148"/>
      <c s="8" r="J1148">
        <v>1</v>
      </c>
      <c s="69" r="K1148">
        <v>0</v>
      </c>
      <c t="s" s="8" r="L1148">
        <v>6653</v>
      </c>
      <c s="8" r="M1148">
        <v>0</v>
      </c>
      <c s="8" r="N1148"/>
      <c s="8" r="O1148"/>
      <c s="8" r="P1148"/>
      <c s="8" r="Q1148"/>
      <c s="8" r="R1148"/>
      <c s="8" r="S1148"/>
      <c s="8" r="T1148"/>
      <c s="8" r="U1148"/>
      <c t="s" s="8" r="V1148">
        <v>6654</v>
      </c>
      <c s="8" r="W1148"/>
      <c s="8" r="X1148"/>
      <c s="8" r="Y1148"/>
      <c s="8" r="Z1148"/>
      <c s="8" r="AA1148"/>
      <c s="8" r="AB1148"/>
      <c s="8" r="AC1148"/>
      <c s="8" r="AD1148"/>
      <c s="8" r="AE1148"/>
    </row>
    <row r="1149">
      <c t="s" s="8" r="A1149">
        <v>99</v>
      </c>
      <c t="s" s="8" r="B1149">
        <v>6646</v>
      </c>
      <c t="s" s="8" r="C1149">
        <v>6655</v>
      </c>
      <c t="s" s="50" r="D1149">
        <v>6656</v>
      </c>
      <c t="str" s="8" r="E1149">
        <v>bt_delay_before_reacquire_quantity_uint16_1</v>
      </c>
      <c s="8" r="F1149">
        <f>countif(E$8:E$24379,E1149) - 1</f>
        <v>0</v>
      </c>
      <c t="s" s="8" r="G1149">
        <v>2547</v>
      </c>
      <c t="s" s="8" r="H1149">
        <v>2676</v>
      </c>
      <c s="8" r="I1149"/>
      <c s="8" r="J1149">
        <v>1</v>
      </c>
      <c s="69" r="K1149">
        <v>0</v>
      </c>
      <c t="s" s="8" r="L1149">
        <v>6657</v>
      </c>
      <c s="8" r="M1149">
        <v>0</v>
      </c>
      <c s="8" r="N1149"/>
      <c s="8" r="O1149"/>
      <c s="8" r="P1149"/>
      <c s="8" r="Q1149"/>
      <c s="8" r="R1149"/>
      <c s="8" r="S1149"/>
      <c s="8" r="T1149"/>
      <c s="8" r="U1149"/>
      <c t="s" s="8" r="V1149">
        <v>6658</v>
      </c>
      <c s="8" r="W1149"/>
      <c s="8" r="X1149"/>
      <c s="8" r="Y1149"/>
      <c s="8" r="Z1149"/>
      <c s="8" r="AA1149"/>
      <c s="8" r="AB1149"/>
      <c s="8" r="AC1149"/>
      <c s="8" r="AD1149"/>
      <c s="8" r="AE1149"/>
    </row>
    <row r="1150">
      <c t="s" s="8" r="A1150">
        <v>99</v>
      </c>
      <c t="s" s="8" r="B1150">
        <v>6646</v>
      </c>
      <c t="s" s="8" r="C1150">
        <v>6659</v>
      </c>
      <c t="s" s="50" r="D1150">
        <v>6660</v>
      </c>
      <c t="str" s="8" r="E1150">
        <v>bt_corr_magnitude_min_quantity_uint8_counts</v>
      </c>
      <c s="8" r="F1150">
        <f>countif(E$8:E$24379,E1150) - 1</f>
        <v>0</v>
      </c>
      <c t="s" s="8" r="G1150">
        <v>2547</v>
      </c>
      <c t="s" s="8" r="H1150">
        <v>4534</v>
      </c>
      <c s="8" r="I1150"/>
      <c t="s" s="8" r="J1150">
        <v>2618</v>
      </c>
      <c s="69" r="K1150">
        <v>0</v>
      </c>
      <c t="s" s="8" r="L1150">
        <v>6661</v>
      </c>
      <c s="8" r="M1150">
        <v>0</v>
      </c>
      <c s="8" r="N1150"/>
      <c s="8" r="O1150"/>
      <c s="8" r="P1150"/>
      <c s="8" r="Q1150"/>
      <c s="8" r="R1150"/>
      <c s="8" r="S1150"/>
      <c s="8" r="T1150"/>
      <c s="8" r="U1150"/>
      <c t="s" s="8" r="V1150">
        <v>6662</v>
      </c>
      <c s="8" r="W1150"/>
      <c s="8" r="X1150"/>
      <c s="8" r="Y1150"/>
      <c s="8" r="Z1150"/>
      <c s="8" r="AA1150"/>
      <c s="8" r="AB1150"/>
      <c s="8" r="AC1150"/>
      <c s="8" r="AD1150"/>
      <c s="8" r="AE1150"/>
    </row>
    <row r="1151">
      <c t="s" s="8" r="A1151">
        <v>99</v>
      </c>
      <c t="s" s="8" r="B1151">
        <v>6646</v>
      </c>
      <c t="s" s="8" r="C1151">
        <v>6663</v>
      </c>
      <c t="s" s="50" r="D1151">
        <v>6664</v>
      </c>
      <c t="str" s="8" r="E1151">
        <v>bt_eval_magnitude_min_quantity_uint8_counts</v>
      </c>
      <c s="8" r="F1151">
        <f>countif(E$8:E$24379,E1151) - 1</f>
        <v>0</v>
      </c>
      <c t="s" s="8" r="G1151">
        <v>2547</v>
      </c>
      <c t="s" s="8" r="H1151">
        <v>4534</v>
      </c>
      <c s="8" r="I1151"/>
      <c t="s" s="8" r="J1151">
        <v>2618</v>
      </c>
      <c s="69" r="K1151">
        <v>0</v>
      </c>
      <c t="s" s="8" r="L1151">
        <v>6665</v>
      </c>
      <c s="8" r="M1151">
        <v>0</v>
      </c>
      <c s="8" r="N1151"/>
      <c s="8" r="O1151"/>
      <c s="8" r="P1151"/>
      <c s="8" r="Q1151"/>
      <c s="8" r="R1151"/>
      <c s="8" r="S1151"/>
      <c s="8" r="T1151"/>
      <c s="8" r="U1151"/>
      <c t="s" s="8" r="V1151">
        <v>6666</v>
      </c>
      <c s="8" r="W1151"/>
      <c s="8" r="X1151"/>
      <c s="8" r="Y1151"/>
      <c s="8" r="Z1151"/>
      <c s="8" r="AA1151"/>
      <c s="8" r="AB1151"/>
      <c s="8" r="AC1151"/>
      <c s="8" r="AD1151"/>
      <c s="8" r="AE1151"/>
    </row>
    <row r="1152">
      <c t="s" s="8" r="A1152">
        <v>99</v>
      </c>
      <c t="s" s="8" r="B1152">
        <v>6646</v>
      </c>
      <c t="s" s="8" r="C1152">
        <v>6667</v>
      </c>
      <c t="s" s="50" r="D1152">
        <v>6668</v>
      </c>
      <c t="str" s="8" r="E1152">
        <v>bt_percent_good_min_quantity_uint8_percent</v>
      </c>
      <c s="8" r="F1152">
        <f>countif(E$8:E$24379,E1152) - 1</f>
        <v>0</v>
      </c>
      <c t="s" s="8" r="G1152">
        <v>2547</v>
      </c>
      <c t="s" s="8" r="H1152">
        <v>4534</v>
      </c>
      <c s="8" r="I1152"/>
      <c t="s" s="8" r="J1152">
        <v>4720</v>
      </c>
      <c s="69" r="K1152">
        <v>0</v>
      </c>
      <c t="s" s="8" r="L1152">
        <v>6669</v>
      </c>
      <c s="8" r="M1152">
        <v>0</v>
      </c>
      <c s="8" r="N1152"/>
      <c s="8" r="O1152"/>
      <c s="8" r="P1152"/>
      <c s="8" r="Q1152"/>
      <c s="8" r="R1152"/>
      <c s="8" r="S1152"/>
      <c s="8" r="T1152"/>
      <c s="8" r="U1152"/>
      <c t="s" s="8" r="V1152">
        <v>6670</v>
      </c>
      <c s="8" r="W1152"/>
      <c s="8" r="X1152"/>
      <c s="8" r="Y1152"/>
      <c s="8" r="Z1152"/>
      <c s="8" r="AA1152"/>
      <c s="8" r="AB1152"/>
      <c s="8" r="AC1152"/>
      <c s="8" r="AD1152"/>
      <c s="8" r="AE1152"/>
    </row>
    <row r="1153">
      <c t="s" s="8" r="A1153">
        <v>99</v>
      </c>
      <c t="s" s="8" r="B1153">
        <v>6646</v>
      </c>
      <c t="s" s="8" r="C1153">
        <v>6671</v>
      </c>
      <c t="s" s="50" r="D1153">
        <v>6672</v>
      </c>
      <c t="str" s="8" r="E1153">
        <v>bt_mode_quantity_uint8_1</v>
      </c>
      <c s="8" r="F1153">
        <f>countif(E$8:E$24379,E1153) - 1</f>
        <v>0</v>
      </c>
      <c t="s" s="8" r="G1153">
        <v>2547</v>
      </c>
      <c t="s" s="8" r="H1153">
        <v>4534</v>
      </c>
      <c s="8" r="I1153"/>
      <c s="8" r="J1153">
        <v>1</v>
      </c>
      <c s="69" r="K1153">
        <v>0</v>
      </c>
      <c t="s" s="8" r="L1153">
        <v>6673</v>
      </c>
      <c s="8" r="M1153">
        <v>0</v>
      </c>
      <c s="8" r="N1153"/>
      <c s="8" r="O1153"/>
      <c s="8" r="P1153"/>
      <c s="8" r="Q1153"/>
      <c s="8" r="R1153"/>
      <c s="8" r="S1153"/>
      <c s="8" r="T1153"/>
      <c s="8" r="U1153"/>
      <c t="s" s="8" r="V1153">
        <v>6674</v>
      </c>
      <c s="8" r="W1153"/>
      <c s="8" r="X1153"/>
      <c s="8" r="Y1153"/>
      <c s="8" r="Z1153"/>
      <c s="8" r="AA1153"/>
      <c s="8" r="AB1153"/>
      <c s="8" r="AC1153"/>
      <c s="8" r="AD1153"/>
      <c s="8" r="AE1153"/>
    </row>
    <row r="1154">
      <c t="s" s="8" r="A1154">
        <v>99</v>
      </c>
      <c t="s" s="8" r="B1154">
        <v>6646</v>
      </c>
      <c t="s" s="8" r="C1154">
        <v>6675</v>
      </c>
      <c t="s" s="50" r="D1154">
        <v>6676</v>
      </c>
      <c t="str" s="8" r="E1154">
        <v>bt_error_velocity_max_quantity_uint16_mm_s_1</v>
      </c>
      <c s="8" r="F1154">
        <f>countif(E$8:E$24379,E1154) - 1</f>
        <v>0</v>
      </c>
      <c t="s" s="8" r="G1154">
        <v>2547</v>
      </c>
      <c t="s" s="8" r="H1154">
        <v>2676</v>
      </c>
      <c s="8" r="I1154"/>
      <c t="s" s="8" r="J1154">
        <v>4010</v>
      </c>
      <c s="69" r="K1154">
        <v>0</v>
      </c>
      <c t="s" s="8" r="L1154">
        <v>6677</v>
      </c>
      <c s="8" r="M1154">
        <v>0</v>
      </c>
      <c s="8" r="N1154"/>
      <c s="8" r="O1154"/>
      <c s="8" r="P1154"/>
      <c s="8" r="Q1154"/>
      <c s="8" r="R1154"/>
      <c s="8" r="S1154"/>
      <c s="8" r="T1154"/>
      <c s="8" r="U1154"/>
      <c t="s" s="8" r="V1154">
        <v>6678</v>
      </c>
      <c s="8" r="W1154"/>
      <c s="8" r="X1154"/>
      <c s="8" r="Y1154"/>
      <c s="8" r="Z1154"/>
      <c s="8" r="AA1154"/>
      <c s="8" r="AB1154"/>
      <c s="8" r="AC1154"/>
      <c s="8" r="AD1154"/>
      <c s="8" r="AE1154"/>
    </row>
    <row r="1155">
      <c t="s" s="8" r="A1155">
        <v>99</v>
      </c>
      <c t="s" s="8" r="B1155">
        <v>6646</v>
      </c>
      <c t="s" s="8" r="C1155">
        <v>6679</v>
      </c>
      <c t="s" s="50" r="D1155">
        <v>6680</v>
      </c>
      <c t="str" s="8" r="E1155">
        <v>bt_beam1_range_quantity_uint32_cm</v>
      </c>
      <c s="8" r="F1155">
        <f>countif(E$8:E$24379,E1155) - 1</f>
        <v>0</v>
      </c>
      <c t="s" s="8" r="G1155">
        <v>2547</v>
      </c>
      <c t="s" s="8" r="H1155">
        <v>4572</v>
      </c>
      <c s="8" r="I1155"/>
      <c t="s" s="8" r="J1155">
        <v>4699</v>
      </c>
      <c s="69" r="K1155">
        <v>0</v>
      </c>
      <c t="s" s="8" r="L1155">
        <v>6681</v>
      </c>
      <c s="8" r="M1155">
        <v>0</v>
      </c>
      <c s="8" r="N1155"/>
      <c s="8" r="O1155"/>
      <c s="8" r="P1155"/>
      <c s="8" r="Q1155"/>
      <c s="8" r="R1155"/>
      <c s="8" r="S1155"/>
      <c s="8" r="T1155"/>
      <c s="8" r="U1155"/>
      <c t="s" s="8" r="V1155">
        <v>6682</v>
      </c>
      <c s="8" r="W1155"/>
      <c s="8" r="X1155"/>
      <c s="8" r="Y1155"/>
      <c s="8" r="Z1155"/>
      <c s="8" r="AA1155"/>
      <c s="8" r="AB1155"/>
      <c s="8" r="AC1155"/>
      <c s="8" r="AD1155"/>
      <c s="8" r="AE1155"/>
    </row>
    <row r="1156">
      <c t="s" s="8" r="A1156">
        <v>99</v>
      </c>
      <c t="s" s="8" r="B1156">
        <v>6646</v>
      </c>
      <c t="s" s="8" r="C1156">
        <v>6683</v>
      </c>
      <c t="s" s="50" r="D1156">
        <v>6684</v>
      </c>
      <c t="str" s="8" r="E1156">
        <v>bt_beam2_range_quantity_uint32_cm</v>
      </c>
      <c s="8" r="F1156">
        <f>countif(E$8:E$24379,E1156) - 1</f>
        <v>0</v>
      </c>
      <c t="s" s="8" r="G1156">
        <v>2547</v>
      </c>
      <c t="s" s="8" r="H1156">
        <v>4572</v>
      </c>
      <c s="8" r="I1156"/>
      <c t="s" s="8" r="J1156">
        <v>4699</v>
      </c>
      <c s="69" r="K1156">
        <v>0</v>
      </c>
      <c t="s" s="8" r="L1156">
        <v>6685</v>
      </c>
      <c s="8" r="M1156">
        <v>0</v>
      </c>
      <c s="8" r="N1156"/>
      <c s="8" r="O1156"/>
      <c s="8" r="P1156"/>
      <c s="8" r="Q1156"/>
      <c s="8" r="R1156"/>
      <c s="8" r="S1156"/>
      <c s="8" r="T1156"/>
      <c s="8" r="U1156"/>
      <c t="s" s="8" r="V1156">
        <v>6682</v>
      </c>
      <c s="8" r="W1156"/>
      <c s="8" r="X1156"/>
      <c s="8" r="Y1156"/>
      <c s="8" r="Z1156"/>
      <c s="8" r="AA1156"/>
      <c s="8" r="AB1156"/>
      <c s="8" r="AC1156"/>
      <c s="8" r="AD1156"/>
      <c s="8" r="AE1156"/>
    </row>
    <row r="1157">
      <c t="s" s="8" r="A1157">
        <v>99</v>
      </c>
      <c t="s" s="8" r="B1157">
        <v>6646</v>
      </c>
      <c t="s" s="8" r="C1157">
        <v>6686</v>
      </c>
      <c t="s" s="50" r="D1157">
        <v>6687</v>
      </c>
      <c t="str" s="8" r="E1157">
        <v>bt_beam3_range_quantity_uint32_cm</v>
      </c>
      <c s="8" r="F1157">
        <f>countif(E$8:E$24379,E1157) - 1</f>
        <v>0</v>
      </c>
      <c t="s" s="8" r="G1157">
        <v>2547</v>
      </c>
      <c t="s" s="8" r="H1157">
        <v>4572</v>
      </c>
      <c s="8" r="I1157"/>
      <c t="s" s="8" r="J1157">
        <v>4699</v>
      </c>
      <c s="69" r="K1157">
        <v>0</v>
      </c>
      <c t="s" s="8" r="L1157">
        <v>6688</v>
      </c>
      <c s="8" r="M1157">
        <v>0</v>
      </c>
      <c s="8" r="N1157"/>
      <c s="8" r="O1157"/>
      <c s="8" r="P1157"/>
      <c s="8" r="Q1157"/>
      <c s="8" r="R1157"/>
      <c s="8" r="S1157"/>
      <c s="8" r="T1157"/>
      <c s="8" r="U1157"/>
      <c t="s" s="8" r="V1157">
        <v>6682</v>
      </c>
      <c s="8" r="W1157"/>
      <c s="8" r="X1157"/>
      <c s="8" r="Y1157"/>
      <c s="8" r="Z1157"/>
      <c s="8" r="AA1157"/>
      <c s="8" r="AB1157"/>
      <c s="8" r="AC1157"/>
      <c s="8" r="AD1157"/>
      <c s="8" r="AE1157"/>
    </row>
    <row r="1158">
      <c t="s" s="8" r="A1158">
        <v>99</v>
      </c>
      <c t="s" s="8" r="B1158">
        <v>6646</v>
      </c>
      <c t="s" s="8" r="C1158">
        <v>6689</v>
      </c>
      <c t="s" s="50" r="D1158">
        <v>6690</v>
      </c>
      <c t="str" s="8" r="E1158">
        <v>bt_beam4_range_quantity_uint32_cm</v>
      </c>
      <c s="8" r="F1158">
        <f>countif(E$8:E$24379,E1158) - 1</f>
        <v>0</v>
      </c>
      <c t="s" s="8" r="G1158">
        <v>2547</v>
      </c>
      <c t="s" s="8" r="H1158">
        <v>4572</v>
      </c>
      <c s="8" r="I1158"/>
      <c t="s" s="8" r="J1158">
        <v>4699</v>
      </c>
      <c s="69" r="K1158">
        <v>0</v>
      </c>
      <c t="s" s="8" r="L1158">
        <v>6691</v>
      </c>
      <c s="8" r="M1158">
        <v>0</v>
      </c>
      <c s="8" r="N1158"/>
      <c s="8" r="O1158"/>
      <c s="8" r="P1158"/>
      <c s="8" r="Q1158"/>
      <c s="8" r="R1158"/>
      <c s="8" r="S1158"/>
      <c s="8" r="T1158"/>
      <c s="8" r="U1158"/>
      <c t="s" s="8" r="V1158">
        <v>6682</v>
      </c>
      <c s="8" r="W1158"/>
      <c s="8" r="X1158"/>
      <c s="8" r="Y1158"/>
      <c s="8" r="Z1158"/>
      <c s="8" r="AA1158"/>
      <c s="8" r="AB1158"/>
      <c s="8" r="AC1158"/>
      <c s="8" r="AD1158"/>
      <c s="8" r="AE1158"/>
    </row>
    <row r="1159">
      <c t="s" s="8" r="A1159">
        <v>99</v>
      </c>
      <c t="s" s="8" r="B1159">
        <v>6646</v>
      </c>
      <c t="s" s="8" r="C1159">
        <v>6692</v>
      </c>
      <c t="s" s="50" r="D1159">
        <v>6693</v>
      </c>
      <c t="str" s="8" r="E1159">
        <v>bt_eastward_velocity_quantity_int16_mm_s_1</v>
      </c>
      <c s="8" r="F1159">
        <f>countif(E$8:E$24379,E1159) - 1</f>
        <v>0</v>
      </c>
      <c t="s" s="8" r="G1159">
        <v>2547</v>
      </c>
      <c t="s" s="8" r="H1159">
        <v>2939</v>
      </c>
      <c s="8" r="I1159"/>
      <c t="s" s="8" r="J1159">
        <v>4010</v>
      </c>
      <c s="69" r="K1159">
        <v>-32768</v>
      </c>
      <c t="s" s="8" r="L1159">
        <v>6694</v>
      </c>
      <c s="8" r="M1159">
        <v>0</v>
      </c>
      <c s="8" r="N1159"/>
      <c s="8" r="O1159"/>
      <c s="8" r="P1159"/>
      <c s="8" r="Q1159"/>
      <c s="8" r="R1159"/>
      <c s="8" r="S1159"/>
      <c s="8" r="T1159"/>
      <c s="8" r="U1159"/>
      <c t="s" s="8" r="V1159">
        <v>6695</v>
      </c>
      <c s="8" r="W1159"/>
      <c s="8" r="X1159"/>
      <c s="8" r="Y1159"/>
      <c s="8" r="Z1159"/>
      <c s="8" r="AA1159"/>
      <c s="8" r="AB1159"/>
      <c s="8" r="AC1159"/>
      <c s="8" r="AD1159"/>
      <c s="8" r="AE1159"/>
    </row>
    <row r="1160">
      <c t="s" s="8" r="A1160">
        <v>99</v>
      </c>
      <c t="s" s="8" r="B1160">
        <v>6646</v>
      </c>
      <c t="s" s="8" r="C1160">
        <v>6696</v>
      </c>
      <c t="s" s="50" r="D1160">
        <v>6697</v>
      </c>
      <c t="str" s="8" r="E1160">
        <v>bt_northward_velocity_quantity_int16_mm_s_1</v>
      </c>
      <c s="8" r="F1160">
        <f>countif(E$8:E$24379,E1160) - 1</f>
        <v>0</v>
      </c>
      <c t="s" s="8" r="G1160">
        <v>2547</v>
      </c>
      <c t="s" s="8" r="H1160">
        <v>2939</v>
      </c>
      <c s="8" r="I1160"/>
      <c t="s" s="8" r="J1160">
        <v>4010</v>
      </c>
      <c s="69" r="K1160">
        <v>-32768</v>
      </c>
      <c t="s" s="8" r="L1160">
        <v>6698</v>
      </c>
      <c s="8" r="M1160">
        <v>0</v>
      </c>
      <c s="8" r="N1160"/>
      <c s="8" r="O1160"/>
      <c s="8" r="P1160"/>
      <c s="8" r="Q1160"/>
      <c s="8" r="R1160"/>
      <c s="8" r="S1160"/>
      <c s="8" r="T1160"/>
      <c s="8" r="U1160"/>
      <c t="s" s="8" r="V1160">
        <v>6699</v>
      </c>
      <c s="8" r="W1160"/>
      <c s="8" r="X1160"/>
      <c s="8" r="Y1160"/>
      <c s="8" r="Z1160"/>
      <c s="8" r="AA1160"/>
      <c s="8" r="AB1160"/>
      <c s="8" r="AC1160"/>
      <c s="8" r="AD1160"/>
      <c s="8" r="AE1160"/>
    </row>
    <row r="1161">
      <c t="s" s="8" r="A1161">
        <v>99</v>
      </c>
      <c t="s" s="8" r="B1161">
        <v>6646</v>
      </c>
      <c t="s" s="8" r="C1161">
        <v>6700</v>
      </c>
      <c t="s" s="50" r="D1161">
        <v>6701</v>
      </c>
      <c t="str" s="8" r="E1161">
        <v>bt_upward_velocity_quantity_int16_mm_s_1</v>
      </c>
      <c s="8" r="F1161">
        <f>countif(E$8:E$24379,E1161) - 1</f>
        <v>0</v>
      </c>
      <c t="s" s="8" r="G1161">
        <v>2547</v>
      </c>
      <c t="s" s="8" r="H1161">
        <v>2939</v>
      </c>
      <c s="8" r="I1161"/>
      <c t="s" s="8" r="J1161">
        <v>4010</v>
      </c>
      <c s="69" r="K1161">
        <v>-32768</v>
      </c>
      <c t="s" s="8" r="L1161">
        <v>6702</v>
      </c>
      <c s="8" r="M1161">
        <v>0</v>
      </c>
      <c s="8" r="N1161"/>
      <c s="8" r="O1161"/>
      <c s="8" r="P1161"/>
      <c s="8" r="Q1161"/>
      <c s="8" r="R1161"/>
      <c s="8" r="S1161"/>
      <c s="8" r="T1161"/>
      <c s="8" r="U1161"/>
      <c t="s" s="8" r="V1161">
        <v>6703</v>
      </c>
      <c s="8" r="W1161"/>
      <c s="8" r="X1161"/>
      <c s="8" r="Y1161"/>
      <c s="8" r="Z1161"/>
      <c s="8" r="AA1161"/>
      <c s="8" r="AB1161"/>
      <c s="8" r="AC1161"/>
      <c s="8" r="AD1161"/>
      <c s="8" r="AE1161"/>
    </row>
    <row r="1162">
      <c t="s" s="8" r="A1162">
        <v>99</v>
      </c>
      <c t="s" s="8" r="B1162">
        <v>6646</v>
      </c>
      <c t="s" s="8" r="C1162">
        <v>6704</v>
      </c>
      <c t="s" s="50" r="D1162">
        <v>6705</v>
      </c>
      <c t="str" s="8" r="E1162">
        <v>bt_error_velocity_quantity_int16_mm_s_1</v>
      </c>
      <c s="8" r="F1162">
        <f>countif(E$8:E$24379,E1162) - 1</f>
        <v>0</v>
      </c>
      <c t="s" s="8" r="G1162">
        <v>2547</v>
      </c>
      <c t="s" s="8" r="H1162">
        <v>2939</v>
      </c>
      <c s="8" r="I1162"/>
      <c t="s" s="8" r="J1162">
        <v>4010</v>
      </c>
      <c s="69" r="K1162">
        <v>-32768</v>
      </c>
      <c t="s" s="8" r="L1162">
        <v>6706</v>
      </c>
      <c s="8" r="M1162">
        <v>0</v>
      </c>
      <c s="8" r="N1162"/>
      <c s="8" r="O1162"/>
      <c s="8" r="P1162"/>
      <c s="8" r="Q1162"/>
      <c s="8" r="R1162"/>
      <c s="8" r="S1162"/>
      <c s="8" r="T1162"/>
      <c s="8" r="U1162"/>
      <c t="s" s="8" r="V1162">
        <v>6707</v>
      </c>
      <c s="8" r="W1162"/>
      <c s="8" r="X1162"/>
      <c s="8" r="Y1162"/>
      <c s="8" r="Z1162"/>
      <c s="8" r="AA1162"/>
      <c s="8" r="AB1162"/>
      <c s="8" r="AC1162"/>
      <c s="8" r="AD1162"/>
      <c s="8" r="AE1162"/>
    </row>
    <row r="1163">
      <c t="s" s="8" r="A1163">
        <v>99</v>
      </c>
      <c t="s" s="8" r="B1163">
        <v>6646</v>
      </c>
      <c t="s" s="8" r="C1163">
        <v>6708</v>
      </c>
      <c t="s" s="50" r="D1163">
        <v>6709</v>
      </c>
      <c t="str" s="8" r="E1163">
        <v>bt_beam1_correlation_quantity_uint8_counts</v>
      </c>
      <c s="8" r="F1163">
        <f>countif(E$8:E$24379,E1163) - 1</f>
        <v>0</v>
      </c>
      <c t="s" s="8" r="G1163">
        <v>2547</v>
      </c>
      <c t="s" s="8" r="H1163">
        <v>4534</v>
      </c>
      <c s="8" r="I1163"/>
      <c t="s" s="8" r="J1163">
        <v>2618</v>
      </c>
      <c s="69" r="K1163">
        <v>0</v>
      </c>
      <c t="s" s="8" r="L1163">
        <v>6710</v>
      </c>
      <c s="8" r="M1163">
        <v>0</v>
      </c>
      <c s="8" r="N1163"/>
      <c s="8" r="O1163"/>
      <c s="8" r="P1163"/>
      <c s="8" r="Q1163"/>
      <c s="8" r="R1163"/>
      <c s="8" r="S1163"/>
      <c s="8" r="T1163"/>
      <c s="8" r="U1163"/>
      <c t="s" s="8" r="V1163">
        <v>6711</v>
      </c>
      <c s="8" r="W1163"/>
      <c s="8" r="X1163"/>
      <c s="8" r="Y1163"/>
      <c s="8" r="Z1163"/>
      <c s="8" r="AA1163"/>
      <c s="8" r="AB1163"/>
      <c s="8" r="AC1163"/>
      <c s="8" r="AD1163"/>
      <c s="8" r="AE1163"/>
    </row>
    <row r="1164">
      <c t="s" s="8" r="A1164">
        <v>99</v>
      </c>
      <c t="s" s="8" r="B1164">
        <v>6646</v>
      </c>
      <c t="s" s="8" r="C1164">
        <v>6712</v>
      </c>
      <c t="s" s="50" r="D1164">
        <v>6713</v>
      </c>
      <c t="str" s="8" r="E1164">
        <v>bt_beam2_correlation_quantity_uint8_counts</v>
      </c>
      <c s="8" r="F1164">
        <f>countif(E$8:E$24379,E1164) - 1</f>
        <v>0</v>
      </c>
      <c t="s" s="8" r="G1164">
        <v>2547</v>
      </c>
      <c t="s" s="8" r="H1164">
        <v>4534</v>
      </c>
      <c s="8" r="I1164"/>
      <c t="s" s="8" r="J1164">
        <v>2618</v>
      </c>
      <c s="69" r="K1164">
        <v>0</v>
      </c>
      <c t="s" s="8" r="L1164">
        <v>6714</v>
      </c>
      <c s="8" r="M1164">
        <v>0</v>
      </c>
      <c s="8" r="N1164"/>
      <c s="8" r="O1164"/>
      <c s="8" r="P1164"/>
      <c s="8" r="Q1164"/>
      <c s="8" r="R1164"/>
      <c s="8" r="S1164"/>
      <c s="8" r="T1164"/>
      <c s="8" r="U1164"/>
      <c t="s" s="8" r="V1164">
        <v>6711</v>
      </c>
      <c s="8" r="W1164"/>
      <c s="8" r="X1164"/>
      <c s="8" r="Y1164"/>
      <c s="8" r="Z1164"/>
      <c s="8" r="AA1164"/>
      <c s="8" r="AB1164"/>
      <c s="8" r="AC1164"/>
      <c s="8" r="AD1164"/>
      <c s="8" r="AE1164"/>
    </row>
    <row r="1165">
      <c t="s" s="8" r="A1165">
        <v>99</v>
      </c>
      <c t="s" s="8" r="B1165">
        <v>6646</v>
      </c>
      <c t="s" s="8" r="C1165">
        <v>6715</v>
      </c>
      <c t="s" s="50" r="D1165">
        <v>6716</v>
      </c>
      <c t="str" s="8" r="E1165">
        <v>bt_beam3_correlation_quantity_uint8_counts</v>
      </c>
      <c s="8" r="F1165">
        <f>countif(E$8:E$24379,E1165) - 1</f>
        <v>0</v>
      </c>
      <c t="s" s="8" r="G1165">
        <v>2547</v>
      </c>
      <c t="s" s="8" r="H1165">
        <v>4534</v>
      </c>
      <c s="8" r="I1165"/>
      <c t="s" s="8" r="J1165">
        <v>2618</v>
      </c>
      <c s="69" r="K1165">
        <v>0</v>
      </c>
      <c t="s" s="8" r="L1165">
        <v>6717</v>
      </c>
      <c s="8" r="M1165">
        <v>0</v>
      </c>
      <c s="8" r="N1165"/>
      <c s="8" r="O1165"/>
      <c s="8" r="P1165"/>
      <c s="8" r="Q1165"/>
      <c s="8" r="R1165"/>
      <c s="8" r="S1165"/>
      <c s="8" r="T1165"/>
      <c s="8" r="U1165"/>
      <c t="s" s="8" r="V1165">
        <v>6711</v>
      </c>
      <c s="8" r="W1165"/>
      <c s="8" r="X1165"/>
      <c s="8" r="Y1165"/>
      <c s="8" r="Z1165"/>
      <c s="8" r="AA1165"/>
      <c s="8" r="AB1165"/>
      <c s="8" r="AC1165"/>
      <c s="8" r="AD1165"/>
      <c s="8" r="AE1165"/>
    </row>
    <row r="1166">
      <c t="s" s="8" r="A1166">
        <v>99</v>
      </c>
      <c t="s" s="8" r="B1166">
        <v>6646</v>
      </c>
      <c t="s" s="8" r="C1166">
        <v>6718</v>
      </c>
      <c t="s" s="50" r="D1166">
        <v>6719</v>
      </c>
      <c t="str" s="8" r="E1166">
        <v>bt_beam4_correlation_quantity_uint8_counts</v>
      </c>
      <c s="8" r="F1166">
        <f>countif(E$8:E$24379,E1166) - 1</f>
        <v>0</v>
      </c>
      <c t="s" s="8" r="G1166">
        <v>2547</v>
      </c>
      <c t="s" s="8" r="H1166">
        <v>4534</v>
      </c>
      <c s="8" r="I1166"/>
      <c t="s" s="8" r="J1166">
        <v>2618</v>
      </c>
      <c s="69" r="K1166">
        <v>0</v>
      </c>
      <c t="s" s="8" r="L1166">
        <v>6720</v>
      </c>
      <c s="8" r="M1166">
        <v>0</v>
      </c>
      <c s="8" r="N1166"/>
      <c s="8" r="O1166"/>
      <c s="8" r="P1166"/>
      <c s="8" r="Q1166"/>
      <c s="8" r="R1166"/>
      <c s="8" r="S1166"/>
      <c s="8" r="T1166"/>
      <c s="8" r="U1166"/>
      <c t="s" s="8" r="V1166">
        <v>6711</v>
      </c>
      <c s="8" r="W1166"/>
      <c s="8" r="X1166"/>
      <c s="8" r="Y1166"/>
      <c s="8" r="Z1166"/>
      <c s="8" r="AA1166"/>
      <c s="8" r="AB1166"/>
      <c s="8" r="AC1166"/>
      <c s="8" r="AD1166"/>
      <c s="8" r="AE1166"/>
    </row>
    <row r="1167">
      <c t="s" s="8" r="A1167">
        <v>99</v>
      </c>
      <c t="s" s="8" r="B1167">
        <v>6646</v>
      </c>
      <c t="s" s="8" r="C1167">
        <v>6721</v>
      </c>
      <c t="s" s="50" r="D1167">
        <v>6722</v>
      </c>
      <c t="str" s="8" r="E1167">
        <v>bt_beam1_eval_amp_quantity_uint8_counts</v>
      </c>
      <c s="8" r="F1167">
        <f>countif(E$8:E$24379,E1167) - 1</f>
        <v>0</v>
      </c>
      <c t="s" s="8" r="G1167">
        <v>2547</v>
      </c>
      <c t="s" s="8" r="H1167">
        <v>4534</v>
      </c>
      <c s="8" r="I1167"/>
      <c t="s" s="8" r="J1167">
        <v>2618</v>
      </c>
      <c s="69" r="K1167">
        <v>0</v>
      </c>
      <c t="s" s="8" r="L1167">
        <v>6723</v>
      </c>
      <c s="8" r="M1167">
        <v>0</v>
      </c>
      <c s="8" r="N1167"/>
      <c s="8" r="O1167"/>
      <c s="8" r="P1167"/>
      <c s="8" r="Q1167"/>
      <c s="8" r="R1167"/>
      <c s="8" r="S1167"/>
      <c s="8" r="T1167"/>
      <c s="8" r="U1167"/>
      <c t="s" s="8" r="V1167">
        <v>6724</v>
      </c>
      <c s="8" r="W1167"/>
      <c s="8" r="X1167"/>
      <c s="8" r="Y1167"/>
      <c s="8" r="Z1167"/>
      <c s="8" r="AA1167"/>
      <c s="8" r="AB1167"/>
      <c s="8" r="AC1167"/>
      <c s="8" r="AD1167"/>
      <c s="8" r="AE1167"/>
    </row>
    <row r="1168">
      <c t="s" s="8" r="A1168">
        <v>99</v>
      </c>
      <c t="s" s="8" r="B1168">
        <v>6646</v>
      </c>
      <c t="s" s="8" r="C1168">
        <v>6725</v>
      </c>
      <c t="s" s="50" r="D1168">
        <v>6726</v>
      </c>
      <c t="str" s="8" r="E1168">
        <v>bt_beam2_eval_amp_quantity_uint8_counts</v>
      </c>
      <c s="8" r="F1168">
        <f>countif(E$8:E$24379,E1168) - 1</f>
        <v>0</v>
      </c>
      <c t="s" s="8" r="G1168">
        <v>2547</v>
      </c>
      <c t="s" s="8" r="H1168">
        <v>4534</v>
      </c>
      <c s="8" r="I1168"/>
      <c t="s" s="8" r="J1168">
        <v>2618</v>
      </c>
      <c s="69" r="K1168">
        <v>0</v>
      </c>
      <c t="s" s="8" r="L1168">
        <v>6727</v>
      </c>
      <c s="8" r="M1168">
        <v>0</v>
      </c>
      <c s="8" r="N1168"/>
      <c s="8" r="O1168"/>
      <c s="8" r="P1168"/>
      <c s="8" r="Q1168"/>
      <c s="8" r="R1168"/>
      <c s="8" r="S1168"/>
      <c s="8" r="T1168"/>
      <c s="8" r="U1168"/>
      <c t="s" s="8" r="V1168">
        <v>6724</v>
      </c>
      <c s="8" r="W1168"/>
      <c s="8" r="X1168"/>
      <c s="8" r="Y1168"/>
      <c s="8" r="Z1168"/>
      <c s="8" r="AA1168"/>
      <c s="8" r="AB1168"/>
      <c s="8" r="AC1168"/>
      <c s="8" r="AD1168"/>
      <c s="8" r="AE1168"/>
    </row>
    <row r="1169">
      <c t="s" s="8" r="A1169">
        <v>99</v>
      </c>
      <c t="s" s="8" r="B1169">
        <v>6646</v>
      </c>
      <c t="s" s="8" r="C1169">
        <v>6728</v>
      </c>
      <c t="s" s="50" r="D1169">
        <v>6729</v>
      </c>
      <c t="str" s="8" r="E1169">
        <v>bt_beam3_eval_amp_quantity_uint8_counts</v>
      </c>
      <c s="8" r="F1169">
        <f>countif(E$8:E$24379,E1169) - 1</f>
        <v>0</v>
      </c>
      <c t="s" s="8" r="G1169">
        <v>2547</v>
      </c>
      <c t="s" s="8" r="H1169">
        <v>4534</v>
      </c>
      <c s="8" r="I1169"/>
      <c t="s" s="8" r="J1169">
        <v>2618</v>
      </c>
      <c s="69" r="K1169">
        <v>0</v>
      </c>
      <c t="s" s="8" r="L1169">
        <v>6730</v>
      </c>
      <c s="8" r="M1169">
        <v>0</v>
      </c>
      <c s="8" r="N1169"/>
      <c s="8" r="O1169"/>
      <c s="8" r="P1169"/>
      <c s="8" r="Q1169"/>
      <c s="8" r="R1169"/>
      <c s="8" r="S1169"/>
      <c s="8" r="T1169"/>
      <c s="8" r="U1169"/>
      <c t="s" s="8" r="V1169">
        <v>6724</v>
      </c>
      <c s="8" r="W1169"/>
      <c s="8" r="X1169"/>
      <c s="8" r="Y1169"/>
      <c s="8" r="Z1169"/>
      <c s="8" r="AA1169"/>
      <c s="8" r="AB1169"/>
      <c s="8" r="AC1169"/>
      <c s="8" r="AD1169"/>
      <c s="8" r="AE1169"/>
    </row>
    <row r="1170">
      <c t="s" s="8" r="A1170">
        <v>99</v>
      </c>
      <c t="s" s="8" r="B1170">
        <v>6646</v>
      </c>
      <c t="s" s="8" r="C1170">
        <v>6731</v>
      </c>
      <c t="s" s="50" r="D1170">
        <v>6732</v>
      </c>
      <c t="str" s="8" r="E1170">
        <v>bt_beam4_eval_amp_quantity_uint8_counts</v>
      </c>
      <c s="8" r="F1170">
        <f>countif(E$8:E$24379,E1170) - 1</f>
        <v>0</v>
      </c>
      <c t="s" s="8" r="G1170">
        <v>2547</v>
      </c>
      <c t="s" s="8" r="H1170">
        <v>4534</v>
      </c>
      <c s="8" r="I1170"/>
      <c t="s" s="8" r="J1170">
        <v>2618</v>
      </c>
      <c s="69" r="K1170">
        <v>0</v>
      </c>
      <c t="s" s="8" r="L1170">
        <v>6733</v>
      </c>
      <c s="8" r="M1170">
        <v>0</v>
      </c>
      <c s="8" r="N1170"/>
      <c s="8" r="O1170"/>
      <c s="8" r="P1170"/>
      <c s="8" r="Q1170"/>
      <c s="8" r="R1170"/>
      <c s="8" r="S1170"/>
      <c s="8" r="T1170"/>
      <c s="8" r="U1170"/>
      <c t="s" s="8" r="V1170">
        <v>6724</v>
      </c>
      <c s="8" r="W1170"/>
      <c s="8" r="X1170"/>
      <c s="8" r="Y1170"/>
      <c s="8" r="Z1170"/>
      <c s="8" r="AA1170"/>
      <c s="8" r="AB1170"/>
      <c s="8" r="AC1170"/>
      <c s="8" r="AD1170"/>
      <c s="8" r="AE1170"/>
    </row>
    <row r="1171">
      <c t="s" s="8" r="A1171">
        <v>99</v>
      </c>
      <c t="s" s="8" r="B1171">
        <v>6646</v>
      </c>
      <c t="s" s="8" r="C1171">
        <v>6734</v>
      </c>
      <c t="s" s="50" r="D1171">
        <v>6735</v>
      </c>
      <c t="str" s="8" r="E1171">
        <v>bt_beam1_percent_good_quantity_uint8_percent</v>
      </c>
      <c s="8" r="F1171">
        <f>countif(E$8:E$24379,E1171) - 1</f>
        <v>0</v>
      </c>
      <c t="s" s="8" r="G1171">
        <v>2547</v>
      </c>
      <c t="s" s="8" r="H1171">
        <v>4534</v>
      </c>
      <c s="8" r="I1171"/>
      <c t="s" s="8" r="J1171">
        <v>4720</v>
      </c>
      <c s="69" r="K1171">
        <v>0</v>
      </c>
      <c t="s" s="8" r="L1171">
        <v>6736</v>
      </c>
      <c s="8" r="M1171">
        <v>0</v>
      </c>
      <c s="8" r="N1171"/>
      <c s="8" r="O1171"/>
      <c s="8" r="P1171"/>
      <c s="8" r="Q1171"/>
      <c s="8" r="R1171"/>
      <c s="8" r="S1171"/>
      <c s="8" r="T1171"/>
      <c s="8" r="U1171"/>
      <c t="s" s="8" r="V1171">
        <v>6737</v>
      </c>
      <c s="8" r="W1171"/>
      <c s="8" r="X1171"/>
      <c s="8" r="Y1171"/>
      <c s="8" r="Z1171"/>
      <c s="8" r="AA1171"/>
      <c s="8" r="AB1171"/>
      <c s="8" r="AC1171"/>
      <c s="8" r="AD1171"/>
      <c s="8" r="AE1171"/>
    </row>
    <row r="1172">
      <c t="s" s="8" r="A1172">
        <v>99</v>
      </c>
      <c t="s" s="8" r="B1172">
        <v>6646</v>
      </c>
      <c t="s" s="8" r="C1172">
        <v>6738</v>
      </c>
      <c t="s" s="50" r="D1172">
        <v>6739</v>
      </c>
      <c t="str" s="8" r="E1172">
        <v>bt_beam2_percent_good_quantity_uint8_percent</v>
      </c>
      <c s="8" r="F1172">
        <f>countif(E$8:E$24379,E1172) - 1</f>
        <v>0</v>
      </c>
      <c t="s" s="8" r="G1172">
        <v>2547</v>
      </c>
      <c t="s" s="8" r="H1172">
        <v>4534</v>
      </c>
      <c s="8" r="I1172"/>
      <c t="s" s="8" r="J1172">
        <v>4720</v>
      </c>
      <c s="69" r="K1172">
        <v>0</v>
      </c>
      <c t="s" s="8" r="L1172">
        <v>6740</v>
      </c>
      <c s="8" r="M1172">
        <v>0</v>
      </c>
      <c s="8" r="N1172"/>
      <c s="8" r="O1172"/>
      <c s="8" r="P1172"/>
      <c s="8" r="Q1172"/>
      <c s="8" r="R1172"/>
      <c s="8" r="S1172"/>
      <c s="8" r="T1172"/>
      <c s="8" r="U1172"/>
      <c t="s" s="8" r="V1172">
        <v>6737</v>
      </c>
      <c s="8" r="W1172"/>
      <c s="8" r="X1172"/>
      <c s="8" r="Y1172"/>
      <c s="8" r="Z1172"/>
      <c s="8" r="AA1172"/>
      <c s="8" r="AB1172"/>
      <c s="8" r="AC1172"/>
      <c s="8" r="AD1172"/>
      <c s="8" r="AE1172"/>
    </row>
    <row r="1173">
      <c t="s" s="8" r="A1173">
        <v>99</v>
      </c>
      <c t="s" s="8" r="B1173">
        <v>6646</v>
      </c>
      <c t="s" s="8" r="C1173">
        <v>6741</v>
      </c>
      <c t="s" s="50" r="D1173">
        <v>6742</v>
      </c>
      <c t="str" s="8" r="E1173">
        <v>bt_beam3_percent_good_quantity_uint8_percent</v>
      </c>
      <c s="8" r="F1173">
        <f>countif(E$8:E$24379,E1173) - 1</f>
        <v>0</v>
      </c>
      <c t="s" s="8" r="G1173">
        <v>2547</v>
      </c>
      <c t="s" s="8" r="H1173">
        <v>4534</v>
      </c>
      <c s="8" r="I1173"/>
      <c t="s" s="8" r="J1173">
        <v>4720</v>
      </c>
      <c s="69" r="K1173">
        <v>0</v>
      </c>
      <c t="s" s="8" r="L1173">
        <v>6743</v>
      </c>
      <c s="8" r="M1173">
        <v>0</v>
      </c>
      <c s="8" r="N1173"/>
      <c s="8" r="O1173"/>
      <c s="8" r="P1173"/>
      <c s="8" r="Q1173"/>
      <c s="8" r="R1173"/>
      <c s="8" r="S1173"/>
      <c s="8" r="T1173"/>
      <c s="8" r="U1173"/>
      <c t="s" s="8" r="V1173">
        <v>6737</v>
      </c>
      <c s="8" r="W1173"/>
      <c s="8" r="X1173"/>
      <c s="8" r="Y1173"/>
      <c s="8" r="Z1173"/>
      <c s="8" r="AA1173"/>
      <c s="8" r="AB1173"/>
      <c s="8" r="AC1173"/>
      <c s="8" r="AD1173"/>
      <c s="8" r="AE1173"/>
    </row>
    <row r="1174">
      <c t="s" s="8" r="A1174">
        <v>99</v>
      </c>
      <c t="s" s="8" r="B1174">
        <v>6646</v>
      </c>
      <c t="s" s="8" r="C1174">
        <v>6744</v>
      </c>
      <c t="s" s="50" r="D1174">
        <v>6745</v>
      </c>
      <c t="str" s="8" r="E1174">
        <v>bt_beam4_percent_good_quantity_uint8_percent</v>
      </c>
      <c s="8" r="F1174">
        <f>countif(E$8:E$24379,E1174) - 1</f>
        <v>0</v>
      </c>
      <c t="s" s="8" r="G1174">
        <v>2547</v>
      </c>
      <c t="s" s="8" r="H1174">
        <v>4534</v>
      </c>
      <c s="8" r="I1174"/>
      <c t="s" s="8" r="J1174">
        <v>4720</v>
      </c>
      <c s="69" r="K1174">
        <v>0</v>
      </c>
      <c t="s" s="8" r="L1174">
        <v>6746</v>
      </c>
      <c s="8" r="M1174">
        <v>0</v>
      </c>
      <c s="8" r="N1174"/>
      <c s="8" r="O1174"/>
      <c s="8" r="P1174"/>
      <c s="8" r="Q1174"/>
      <c s="8" r="R1174"/>
      <c s="8" r="S1174"/>
      <c s="8" r="T1174"/>
      <c s="8" r="U1174"/>
      <c t="s" s="8" r="V1174">
        <v>6737</v>
      </c>
      <c s="8" r="W1174"/>
      <c s="8" r="X1174"/>
      <c s="8" r="Y1174"/>
      <c s="8" r="Z1174"/>
      <c s="8" r="AA1174"/>
      <c s="8" r="AB1174"/>
      <c s="8" r="AC1174"/>
      <c s="8" r="AD1174"/>
      <c s="8" r="AE1174"/>
    </row>
    <row r="1175">
      <c t="s" s="8" r="A1175">
        <v>99</v>
      </c>
      <c t="s" s="8" r="B1175">
        <v>6646</v>
      </c>
      <c t="s" s="8" r="C1175">
        <v>6747</v>
      </c>
      <c t="s" s="50" r="D1175">
        <v>6748</v>
      </c>
      <c t="str" s="8" r="E1175">
        <v>bt_ref_layer_min_quantity_uint16_dm</v>
      </c>
      <c s="8" r="F1175">
        <f>countif(E$8:E$24379,E1175) - 1</f>
        <v>0</v>
      </c>
      <c t="s" s="8" r="G1175">
        <v>2547</v>
      </c>
      <c t="s" s="8" r="H1175">
        <v>2676</v>
      </c>
      <c s="8" r="I1175"/>
      <c t="s" s="8" r="J1175">
        <v>4887</v>
      </c>
      <c s="69" r="K1175">
        <v>55555</v>
      </c>
      <c t="s" s="8" r="L1175">
        <v>6749</v>
      </c>
      <c s="8" r="M1175">
        <v>0</v>
      </c>
      <c s="8" r="N1175"/>
      <c s="8" r="O1175"/>
      <c s="8" r="P1175"/>
      <c s="8" r="Q1175"/>
      <c s="8" r="R1175"/>
      <c s="8" r="S1175"/>
      <c s="8" r="T1175"/>
      <c s="8" r="U1175"/>
      <c t="s" s="8" r="V1175">
        <v>6750</v>
      </c>
      <c s="8" r="W1175"/>
      <c s="8" r="X1175"/>
      <c s="8" r="Y1175"/>
      <c s="8" r="Z1175"/>
      <c s="8" r="AA1175"/>
      <c s="8" r="AB1175"/>
      <c s="8" r="AC1175"/>
      <c s="8" r="AD1175"/>
      <c s="8" r="AE1175"/>
    </row>
    <row r="1176">
      <c t="s" s="8" r="A1176">
        <v>99</v>
      </c>
      <c t="s" s="8" r="B1176">
        <v>6646</v>
      </c>
      <c t="s" s="8" r="C1176">
        <v>6751</v>
      </c>
      <c t="s" s="50" r="D1176">
        <v>6752</v>
      </c>
      <c t="str" s="8" r="E1176">
        <v>bt_ref_layer_near_quantity_uint16_dm</v>
      </c>
      <c s="8" r="F1176">
        <f>countif(E$8:E$24379,E1176) - 1</f>
        <v>0</v>
      </c>
      <c t="s" s="8" r="G1176">
        <v>2547</v>
      </c>
      <c t="s" s="8" r="H1176">
        <v>2676</v>
      </c>
      <c s="8" r="I1176"/>
      <c t="s" s="8" r="J1176">
        <v>4887</v>
      </c>
      <c s="69" r="K1176">
        <v>55555</v>
      </c>
      <c t="s" s="8" r="L1176">
        <v>6753</v>
      </c>
      <c s="8" r="M1176">
        <v>0</v>
      </c>
      <c s="8" r="N1176"/>
      <c s="8" r="O1176"/>
      <c s="8" r="P1176"/>
      <c s="8" r="Q1176"/>
      <c s="8" r="R1176"/>
      <c s="8" r="S1176"/>
      <c s="8" r="T1176"/>
      <c s="8" r="U1176"/>
      <c t="s" s="8" r="V1176">
        <v>6750</v>
      </c>
      <c s="8" r="W1176"/>
      <c s="8" r="X1176"/>
      <c s="8" r="Y1176"/>
      <c s="8" r="Z1176"/>
      <c s="8" r="AA1176"/>
      <c s="8" r="AB1176"/>
      <c s="8" r="AC1176"/>
      <c s="8" r="AD1176"/>
      <c s="8" r="AE1176"/>
    </row>
    <row r="1177">
      <c t="s" s="8" r="A1177">
        <v>99</v>
      </c>
      <c t="s" s="8" r="B1177">
        <v>6646</v>
      </c>
      <c t="s" s="8" r="C1177">
        <v>6754</v>
      </c>
      <c t="s" s="50" r="D1177">
        <v>6755</v>
      </c>
      <c t="str" s="8" r="E1177">
        <v>bt_ref_layer_far_quantity_uint16_dm</v>
      </c>
      <c s="8" r="F1177">
        <f>countif(E$8:E$24379,E1177) - 1</f>
        <v>0</v>
      </c>
      <c t="s" s="8" r="G1177">
        <v>2547</v>
      </c>
      <c t="s" s="8" r="H1177">
        <v>2676</v>
      </c>
      <c s="8" r="I1177"/>
      <c t="s" s="8" r="J1177">
        <v>4887</v>
      </c>
      <c s="69" r="K1177">
        <v>55555</v>
      </c>
      <c t="s" s="8" r="L1177">
        <v>6756</v>
      </c>
      <c s="8" r="M1177">
        <v>0</v>
      </c>
      <c s="8" r="N1177"/>
      <c s="8" r="O1177"/>
      <c s="8" r="P1177"/>
      <c s="8" r="Q1177"/>
      <c s="8" r="R1177"/>
      <c s="8" r="S1177"/>
      <c s="8" r="T1177"/>
      <c s="8" r="U1177"/>
      <c t="s" s="8" r="V1177">
        <v>6750</v>
      </c>
      <c s="8" r="W1177"/>
      <c s="8" r="X1177"/>
      <c s="8" r="Y1177"/>
      <c s="8" r="Z1177"/>
      <c s="8" r="AA1177"/>
      <c s="8" r="AB1177"/>
      <c s="8" r="AC1177"/>
      <c s="8" r="AD1177"/>
      <c s="8" r="AE1177"/>
    </row>
    <row r="1178">
      <c t="s" s="8" r="A1178">
        <v>99</v>
      </c>
      <c t="s" s="8" r="B1178">
        <v>6646</v>
      </c>
      <c t="s" s="8" r="C1178">
        <v>6757</v>
      </c>
      <c t="s" s="50" r="D1178">
        <v>6758</v>
      </c>
      <c t="str" s="8" r="E1178">
        <v>bt_eastward_ref_layer_velocity_quantity_int16_mm_s_1</v>
      </c>
      <c s="8" r="F1178">
        <f>countif(E$8:E$24379,E1178) - 1</f>
        <v>0</v>
      </c>
      <c t="s" s="8" r="G1178">
        <v>2547</v>
      </c>
      <c t="s" s="8" r="H1178">
        <v>2939</v>
      </c>
      <c s="8" r="I1178"/>
      <c t="s" s="8" r="J1178">
        <v>4010</v>
      </c>
      <c s="69" r="K1178">
        <v>-32768</v>
      </c>
      <c t="s" s="8" r="L1178">
        <v>6759</v>
      </c>
      <c s="8" r="M1178">
        <v>0</v>
      </c>
      <c s="8" r="N1178"/>
      <c s="8" r="O1178"/>
      <c s="8" r="P1178"/>
      <c s="8" r="Q1178"/>
      <c s="8" r="R1178"/>
      <c s="8" r="S1178"/>
      <c s="8" r="T1178"/>
      <c s="8" r="U1178"/>
      <c t="s" s="8" r="V1178">
        <v>6760</v>
      </c>
      <c s="8" r="W1178"/>
      <c s="8" r="X1178"/>
      <c s="8" r="Y1178"/>
      <c s="8" r="Z1178"/>
      <c s="8" r="AA1178"/>
      <c s="8" r="AB1178"/>
      <c s="8" r="AC1178"/>
      <c s="8" r="AD1178"/>
      <c s="8" r="AE1178"/>
    </row>
    <row r="1179">
      <c t="s" s="8" r="A1179">
        <v>99</v>
      </c>
      <c t="s" s="8" r="B1179">
        <v>6646</v>
      </c>
      <c t="s" s="8" r="C1179">
        <v>6761</v>
      </c>
      <c t="s" s="50" r="D1179">
        <v>6762</v>
      </c>
      <c t="str" s="8" r="E1179">
        <v>bt_northward_ref_layer_velocity_quantity_int16_mm_s_1</v>
      </c>
      <c s="8" r="F1179">
        <f>countif(E$8:E$24379,E1179) - 1</f>
        <v>0</v>
      </c>
      <c t="s" s="8" r="G1179">
        <v>2547</v>
      </c>
      <c t="s" s="8" r="H1179">
        <v>2939</v>
      </c>
      <c s="8" r="I1179"/>
      <c t="s" s="8" r="J1179">
        <v>4010</v>
      </c>
      <c s="69" r="K1179">
        <v>-32768</v>
      </c>
      <c t="s" s="8" r="L1179">
        <v>6763</v>
      </c>
      <c s="8" r="M1179">
        <v>0</v>
      </c>
      <c s="8" r="N1179"/>
      <c s="8" r="O1179"/>
      <c s="8" r="P1179"/>
      <c s="8" r="Q1179"/>
      <c s="8" r="R1179"/>
      <c s="8" r="S1179"/>
      <c s="8" r="T1179"/>
      <c s="8" r="U1179"/>
      <c t="s" s="8" r="V1179">
        <v>6760</v>
      </c>
      <c s="8" r="W1179"/>
      <c s="8" r="X1179"/>
      <c s="8" r="Y1179"/>
      <c s="8" r="Z1179"/>
      <c s="8" r="AA1179"/>
      <c s="8" r="AB1179"/>
      <c s="8" r="AC1179"/>
      <c s="8" r="AD1179"/>
      <c s="8" r="AE1179"/>
    </row>
    <row r="1180">
      <c t="s" s="8" r="A1180">
        <v>99</v>
      </c>
      <c t="s" s="8" r="B1180">
        <v>6646</v>
      </c>
      <c t="s" s="8" r="C1180">
        <v>6764</v>
      </c>
      <c t="s" s="50" r="D1180">
        <v>6765</v>
      </c>
      <c t="str" s="8" r="E1180">
        <v>bt_upward_ref_layer_velocity_quantity_int16_mm_s_1</v>
      </c>
      <c s="8" r="F1180">
        <f>countif(E$8:E$24379,E1180) - 1</f>
        <v>0</v>
      </c>
      <c t="s" s="8" r="G1180">
        <v>2547</v>
      </c>
      <c t="s" s="8" r="H1180">
        <v>2939</v>
      </c>
      <c s="8" r="I1180"/>
      <c t="s" s="8" r="J1180">
        <v>4010</v>
      </c>
      <c s="69" r="K1180">
        <v>-32768</v>
      </c>
      <c t="s" s="8" r="L1180">
        <v>6766</v>
      </c>
      <c s="8" r="M1180">
        <v>0</v>
      </c>
      <c s="8" r="N1180"/>
      <c s="8" r="O1180"/>
      <c s="8" r="P1180"/>
      <c s="8" r="Q1180"/>
      <c s="8" r="R1180"/>
      <c s="8" r="S1180"/>
      <c s="8" r="T1180"/>
      <c s="8" r="U1180"/>
      <c t="s" s="8" r="V1180">
        <v>6760</v>
      </c>
      <c s="8" r="W1180"/>
      <c s="8" r="X1180"/>
      <c s="8" r="Y1180"/>
      <c s="8" r="Z1180"/>
      <c s="8" r="AA1180"/>
      <c s="8" r="AB1180"/>
      <c s="8" r="AC1180"/>
      <c s="8" r="AD1180"/>
      <c s="8" r="AE1180"/>
    </row>
    <row r="1181">
      <c t="s" s="8" r="A1181">
        <v>99</v>
      </c>
      <c t="s" s="8" r="B1181">
        <v>6646</v>
      </c>
      <c t="s" s="8" r="C1181">
        <v>6767</v>
      </c>
      <c t="s" s="50" r="D1181">
        <v>6768</v>
      </c>
      <c t="str" s="8" r="E1181">
        <v>bt_error_ref_layer_velocity_quantity_int16_mm_s_1</v>
      </c>
      <c s="8" r="F1181">
        <f>countif(E$8:E$24379,E1181) - 1</f>
        <v>0</v>
      </c>
      <c t="s" s="8" r="G1181">
        <v>2547</v>
      </c>
      <c t="s" s="8" r="H1181">
        <v>2939</v>
      </c>
      <c s="8" r="I1181"/>
      <c t="s" s="8" r="J1181">
        <v>4010</v>
      </c>
      <c s="69" r="K1181">
        <v>-32768</v>
      </c>
      <c t="s" s="8" r="L1181">
        <v>6769</v>
      </c>
      <c s="8" r="M1181">
        <v>0</v>
      </c>
      <c s="8" r="N1181"/>
      <c s="8" r="O1181"/>
      <c s="8" r="P1181"/>
      <c s="8" r="Q1181"/>
      <c s="8" r="R1181"/>
      <c s="8" r="S1181"/>
      <c s="8" r="T1181"/>
      <c s="8" r="U1181"/>
      <c t="s" s="8" r="V1181">
        <v>6760</v>
      </c>
      <c s="8" r="W1181"/>
      <c s="8" r="X1181"/>
      <c s="8" r="Y1181"/>
      <c s="8" r="Z1181"/>
      <c s="8" r="AA1181"/>
      <c s="8" r="AB1181"/>
      <c s="8" r="AC1181"/>
      <c s="8" r="AD1181"/>
      <c s="8" r="AE1181"/>
    </row>
    <row r="1182">
      <c t="s" s="8" r="A1182">
        <v>99</v>
      </c>
      <c t="s" s="8" r="B1182">
        <v>6646</v>
      </c>
      <c t="s" s="8" r="C1182">
        <v>6770</v>
      </c>
      <c t="s" s="50" r="D1182">
        <v>6771</v>
      </c>
      <c t="str" s="8" r="E1182">
        <v>bt_beam1_ref_correlation_quantity_uint8_counts</v>
      </c>
      <c s="8" r="F1182">
        <f>countif(E$8:E$24379,E1182) - 1</f>
        <v>0</v>
      </c>
      <c t="s" s="8" r="G1182">
        <v>2547</v>
      </c>
      <c t="s" s="8" r="H1182">
        <v>4534</v>
      </c>
      <c s="8" r="I1182"/>
      <c t="s" s="8" r="J1182">
        <v>2618</v>
      </c>
      <c s="69" r="K1182">
        <v>0</v>
      </c>
      <c t="s" s="8" r="L1182">
        <v>6772</v>
      </c>
      <c s="8" r="M1182">
        <v>0</v>
      </c>
      <c s="8" r="N1182"/>
      <c s="8" r="O1182"/>
      <c s="8" r="P1182"/>
      <c s="8" r="Q1182"/>
      <c s="8" r="R1182"/>
      <c s="8" r="S1182"/>
      <c s="8" r="T1182"/>
      <c s="8" r="U1182"/>
      <c t="s" s="8" r="V1182">
        <v>6773</v>
      </c>
      <c s="8" r="W1182"/>
      <c s="8" r="X1182"/>
      <c s="8" r="Y1182"/>
      <c s="8" r="Z1182"/>
      <c s="8" r="AA1182"/>
      <c s="8" r="AB1182"/>
      <c s="8" r="AC1182"/>
      <c s="8" r="AD1182"/>
      <c s="8" r="AE1182"/>
    </row>
    <row r="1183">
      <c t="s" s="8" r="A1183">
        <v>99</v>
      </c>
      <c t="s" s="8" r="B1183">
        <v>6646</v>
      </c>
      <c t="s" s="8" r="C1183">
        <v>6774</v>
      </c>
      <c t="s" s="50" r="D1183">
        <v>6775</v>
      </c>
      <c t="str" s="8" r="E1183">
        <v>bt_beam2_ref_correlation_quantity_uint8_counts</v>
      </c>
      <c s="8" r="F1183">
        <f>countif(E$8:E$24379,E1183) - 1</f>
        <v>0</v>
      </c>
      <c t="s" s="8" r="G1183">
        <v>2547</v>
      </c>
      <c t="s" s="8" r="H1183">
        <v>4534</v>
      </c>
      <c s="8" r="I1183"/>
      <c t="s" s="8" r="J1183">
        <v>2618</v>
      </c>
      <c s="69" r="K1183">
        <v>0</v>
      </c>
      <c t="s" s="8" r="L1183">
        <v>6776</v>
      </c>
      <c s="8" r="M1183">
        <v>0</v>
      </c>
      <c s="8" r="N1183"/>
      <c s="8" r="O1183"/>
      <c s="8" r="P1183"/>
      <c s="8" r="Q1183"/>
      <c s="8" r="R1183"/>
      <c s="8" r="S1183"/>
      <c s="8" r="T1183"/>
      <c s="8" r="U1183"/>
      <c t="s" s="8" r="V1183">
        <v>6773</v>
      </c>
      <c s="8" r="W1183"/>
      <c s="8" r="X1183"/>
      <c s="8" r="Y1183"/>
      <c s="8" r="Z1183"/>
      <c s="8" r="AA1183"/>
      <c s="8" r="AB1183"/>
      <c s="8" r="AC1183"/>
      <c s="8" r="AD1183"/>
      <c s="8" r="AE1183"/>
    </row>
    <row r="1184">
      <c t="s" s="8" r="A1184">
        <v>99</v>
      </c>
      <c t="s" s="8" r="B1184">
        <v>6646</v>
      </c>
      <c t="s" s="8" r="C1184">
        <v>6777</v>
      </c>
      <c t="s" s="50" r="D1184">
        <v>6778</v>
      </c>
      <c t="str" s="8" r="E1184">
        <v>bt_beam3_ref_correlation_quantity_uint8_counts</v>
      </c>
      <c s="8" r="F1184">
        <f>countif(E$8:E$24379,E1184) - 1</f>
        <v>0</v>
      </c>
      <c t="s" s="8" r="G1184">
        <v>2547</v>
      </c>
      <c t="s" s="8" r="H1184">
        <v>4534</v>
      </c>
      <c s="8" r="I1184"/>
      <c t="s" s="8" r="J1184">
        <v>2618</v>
      </c>
      <c s="69" r="K1184">
        <v>0</v>
      </c>
      <c t="s" s="8" r="L1184">
        <v>6779</v>
      </c>
      <c s="8" r="M1184">
        <v>0</v>
      </c>
      <c s="8" r="N1184"/>
      <c s="8" r="O1184"/>
      <c s="8" r="P1184"/>
      <c s="8" r="Q1184"/>
      <c s="8" r="R1184"/>
      <c s="8" r="S1184"/>
      <c s="8" r="T1184"/>
      <c s="8" r="U1184"/>
      <c t="s" s="8" r="V1184">
        <v>6773</v>
      </c>
      <c s="8" r="W1184"/>
      <c s="8" r="X1184"/>
      <c s="8" r="Y1184"/>
      <c s="8" r="Z1184"/>
      <c s="8" r="AA1184"/>
      <c s="8" r="AB1184"/>
      <c s="8" r="AC1184"/>
      <c s="8" r="AD1184"/>
      <c s="8" r="AE1184"/>
    </row>
    <row r="1185">
      <c t="s" s="8" r="A1185">
        <v>99</v>
      </c>
      <c t="s" s="8" r="B1185">
        <v>6646</v>
      </c>
      <c t="s" s="8" r="C1185">
        <v>6780</v>
      </c>
      <c t="s" s="50" r="D1185">
        <v>6781</v>
      </c>
      <c t="str" s="8" r="E1185">
        <v>bt_beam4_ref_correlation_quantity_uint8_counts</v>
      </c>
      <c s="8" r="F1185">
        <f>countif(E$8:E$24379,E1185) - 1</f>
        <v>0</v>
      </c>
      <c t="s" s="8" r="G1185">
        <v>2547</v>
      </c>
      <c t="s" s="8" r="H1185">
        <v>4534</v>
      </c>
      <c s="8" r="I1185"/>
      <c t="s" s="8" r="J1185">
        <v>2618</v>
      </c>
      <c s="69" r="K1185">
        <v>0</v>
      </c>
      <c t="s" s="8" r="L1185">
        <v>6782</v>
      </c>
      <c s="8" r="M1185">
        <v>0</v>
      </c>
      <c s="8" r="N1185"/>
      <c s="8" r="O1185"/>
      <c s="8" r="P1185"/>
      <c s="8" r="Q1185"/>
      <c s="8" r="R1185"/>
      <c s="8" r="S1185"/>
      <c s="8" r="T1185"/>
      <c s="8" r="U1185"/>
      <c t="s" s="8" r="V1185">
        <v>6773</v>
      </c>
      <c s="8" r="W1185"/>
      <c s="8" r="X1185"/>
      <c s="8" r="Y1185"/>
      <c s="8" r="Z1185"/>
      <c s="8" r="AA1185"/>
      <c s="8" r="AB1185"/>
      <c s="8" r="AC1185"/>
      <c s="8" r="AD1185"/>
      <c s="8" r="AE1185"/>
    </row>
    <row r="1186">
      <c t="s" s="8" r="A1186">
        <v>99</v>
      </c>
      <c t="s" s="8" r="B1186">
        <v>6646</v>
      </c>
      <c t="s" s="8" r="C1186">
        <v>6783</v>
      </c>
      <c t="s" s="50" r="D1186">
        <v>6784</v>
      </c>
      <c t="str" s="8" r="E1186">
        <v>bt_beam1_ref_intensity_quantity_uint8_counts</v>
      </c>
      <c s="8" r="F1186">
        <f>countif(E$8:E$24379,E1186) - 1</f>
        <v>0</v>
      </c>
      <c t="s" s="8" r="G1186">
        <v>2547</v>
      </c>
      <c t="s" s="8" r="H1186">
        <v>4534</v>
      </c>
      <c s="8" r="I1186"/>
      <c t="s" s="8" r="J1186">
        <v>2618</v>
      </c>
      <c s="69" r="K1186">
        <v>0</v>
      </c>
      <c t="s" s="8" r="L1186">
        <v>6785</v>
      </c>
      <c s="8" r="M1186">
        <v>0</v>
      </c>
      <c s="8" r="N1186"/>
      <c s="8" r="O1186"/>
      <c s="8" r="P1186"/>
      <c s="8" r="Q1186"/>
      <c s="8" r="R1186"/>
      <c s="8" r="S1186"/>
      <c s="8" r="T1186"/>
      <c s="8" r="U1186"/>
      <c t="s" s="8" r="V1186">
        <v>6786</v>
      </c>
      <c s="8" r="W1186"/>
      <c s="8" r="X1186"/>
      <c s="8" r="Y1186"/>
      <c s="8" r="Z1186"/>
      <c s="8" r="AA1186"/>
      <c s="8" r="AB1186"/>
      <c s="8" r="AC1186"/>
      <c s="8" r="AD1186"/>
      <c s="8" r="AE1186"/>
    </row>
    <row r="1187">
      <c t="s" s="8" r="A1187">
        <v>99</v>
      </c>
      <c t="s" s="8" r="B1187">
        <v>6646</v>
      </c>
      <c t="s" s="8" r="C1187">
        <v>6787</v>
      </c>
      <c t="s" s="50" r="D1187">
        <v>6788</v>
      </c>
      <c t="str" s="8" r="E1187">
        <v>bt_beam2_ref_intensity_quantity_uint8_counts</v>
      </c>
      <c s="8" r="F1187">
        <f>countif(E$8:E$24379,E1187) - 1</f>
        <v>0</v>
      </c>
      <c t="s" s="8" r="G1187">
        <v>2547</v>
      </c>
      <c t="s" s="8" r="H1187">
        <v>4534</v>
      </c>
      <c s="8" r="I1187"/>
      <c t="s" s="8" r="J1187">
        <v>2618</v>
      </c>
      <c s="69" r="K1187">
        <v>0</v>
      </c>
      <c t="s" s="8" r="L1187">
        <v>6789</v>
      </c>
      <c s="8" r="M1187">
        <v>0</v>
      </c>
      <c s="8" r="N1187"/>
      <c s="8" r="O1187"/>
      <c s="8" r="P1187"/>
      <c s="8" r="Q1187"/>
      <c s="8" r="R1187"/>
      <c s="8" r="S1187"/>
      <c s="8" r="T1187"/>
      <c s="8" r="U1187"/>
      <c t="s" s="8" r="V1187">
        <v>6786</v>
      </c>
      <c s="8" r="W1187"/>
      <c s="8" r="X1187"/>
      <c s="8" r="Y1187"/>
      <c s="8" r="Z1187"/>
      <c s="8" r="AA1187"/>
      <c s="8" r="AB1187"/>
      <c s="8" r="AC1187"/>
      <c s="8" r="AD1187"/>
      <c s="8" r="AE1187"/>
    </row>
    <row r="1188">
      <c t="s" s="8" r="A1188">
        <v>99</v>
      </c>
      <c t="s" s="8" r="B1188">
        <v>6646</v>
      </c>
      <c t="s" s="8" r="C1188">
        <v>6790</v>
      </c>
      <c t="s" s="50" r="D1188">
        <v>6791</v>
      </c>
      <c t="str" s="8" r="E1188">
        <v>bt_beam3_ref_intensity_quantity_uint8_counts</v>
      </c>
      <c s="8" r="F1188">
        <f>countif(E$8:E$24379,E1188) - 1</f>
        <v>0</v>
      </c>
      <c t="s" s="8" r="G1188">
        <v>2547</v>
      </c>
      <c t="s" s="8" r="H1188">
        <v>4534</v>
      </c>
      <c s="8" r="I1188"/>
      <c t="s" s="8" r="J1188">
        <v>2618</v>
      </c>
      <c s="69" r="K1188">
        <v>0</v>
      </c>
      <c t="s" s="8" r="L1188">
        <v>6792</v>
      </c>
      <c s="8" r="M1188">
        <v>0</v>
      </c>
      <c s="8" r="N1188"/>
      <c s="8" r="O1188"/>
      <c s="8" r="P1188"/>
      <c s="8" r="Q1188"/>
      <c s="8" r="R1188"/>
      <c s="8" r="S1188"/>
      <c s="8" r="T1188"/>
      <c s="8" r="U1188"/>
      <c t="s" s="8" r="V1188">
        <v>6786</v>
      </c>
      <c s="8" r="W1188"/>
      <c s="8" r="X1188"/>
      <c s="8" r="Y1188"/>
      <c s="8" r="Z1188"/>
      <c s="8" r="AA1188"/>
      <c s="8" r="AB1188"/>
      <c s="8" r="AC1188"/>
      <c s="8" r="AD1188"/>
      <c s="8" r="AE1188"/>
    </row>
    <row r="1189">
      <c t="s" s="8" r="A1189">
        <v>99</v>
      </c>
      <c t="s" s="8" r="B1189">
        <v>6646</v>
      </c>
      <c t="s" s="8" r="C1189">
        <v>6793</v>
      </c>
      <c t="s" s="50" r="D1189">
        <v>6794</v>
      </c>
      <c t="str" s="8" r="E1189">
        <v>bt_beam4_ref_intensity_quantity_uint8_counts</v>
      </c>
      <c s="8" r="F1189">
        <f>countif(E$8:E$24379,E1189) - 1</f>
        <v>0</v>
      </c>
      <c t="s" s="8" r="G1189">
        <v>2547</v>
      </c>
      <c t="s" s="8" r="H1189">
        <v>4534</v>
      </c>
      <c s="8" r="I1189"/>
      <c t="s" s="8" r="J1189">
        <v>2618</v>
      </c>
      <c s="69" r="K1189">
        <v>0</v>
      </c>
      <c t="s" s="8" r="L1189">
        <v>6795</v>
      </c>
      <c s="8" r="M1189">
        <v>0</v>
      </c>
      <c s="8" r="N1189"/>
      <c s="8" r="O1189"/>
      <c s="8" r="P1189"/>
      <c s="8" r="Q1189"/>
      <c s="8" r="R1189"/>
      <c s="8" r="S1189"/>
      <c s="8" r="T1189"/>
      <c s="8" r="U1189"/>
      <c t="s" s="8" r="V1189">
        <v>6786</v>
      </c>
      <c s="8" r="W1189"/>
      <c s="8" r="X1189"/>
      <c s="8" r="Y1189"/>
      <c s="8" r="Z1189"/>
      <c s="8" r="AA1189"/>
      <c s="8" r="AB1189"/>
      <c s="8" r="AC1189"/>
      <c s="8" r="AD1189"/>
      <c s="8" r="AE1189"/>
    </row>
    <row r="1190">
      <c t="s" s="8" r="A1190">
        <v>99</v>
      </c>
      <c t="s" s="8" r="B1190">
        <v>6646</v>
      </c>
      <c t="s" s="8" r="C1190">
        <v>6796</v>
      </c>
      <c t="s" s="50" r="D1190">
        <v>6797</v>
      </c>
      <c t="str" s="8" r="E1190">
        <v>bt_beam1_ref_percent_good_quantity_uint8_percent</v>
      </c>
      <c s="8" r="F1190">
        <f>countif(E$8:E$24379,E1190) - 1</f>
        <v>0</v>
      </c>
      <c t="s" s="8" r="G1190">
        <v>2547</v>
      </c>
      <c t="s" s="8" r="H1190">
        <v>4534</v>
      </c>
      <c s="8" r="I1190"/>
      <c t="s" s="8" r="J1190">
        <v>4720</v>
      </c>
      <c s="69" r="K1190">
        <v>0</v>
      </c>
      <c t="s" s="8" r="L1190">
        <v>6798</v>
      </c>
      <c s="8" r="M1190">
        <v>0</v>
      </c>
      <c s="8" r="N1190"/>
      <c s="8" r="O1190"/>
      <c s="8" r="P1190"/>
      <c s="8" r="Q1190"/>
      <c s="8" r="R1190"/>
      <c s="8" r="S1190"/>
      <c s="8" r="T1190"/>
      <c s="8" r="U1190"/>
      <c t="s" s="8" r="V1190">
        <v>6799</v>
      </c>
      <c s="8" r="W1190"/>
      <c s="8" r="X1190"/>
      <c s="8" r="Y1190"/>
      <c s="8" r="Z1190"/>
      <c s="8" r="AA1190"/>
      <c s="8" r="AB1190"/>
      <c s="8" r="AC1190"/>
      <c s="8" r="AD1190"/>
      <c s="8" r="AE1190"/>
    </row>
    <row r="1191">
      <c t="s" s="8" r="A1191">
        <v>99</v>
      </c>
      <c t="s" s="8" r="B1191">
        <v>6646</v>
      </c>
      <c t="s" s="8" r="C1191">
        <v>6800</v>
      </c>
      <c t="s" s="50" r="D1191">
        <v>6801</v>
      </c>
      <c t="str" s="8" r="E1191">
        <v>bt_beam2_ref_percent_good_quantity_uint8_percent</v>
      </c>
      <c s="8" r="F1191">
        <f>countif(E$8:E$24379,E1191) - 1</f>
        <v>0</v>
      </c>
      <c t="s" s="8" r="G1191">
        <v>2547</v>
      </c>
      <c t="s" s="8" r="H1191">
        <v>4534</v>
      </c>
      <c s="8" r="I1191"/>
      <c t="s" s="8" r="J1191">
        <v>4720</v>
      </c>
      <c s="69" r="K1191">
        <v>0</v>
      </c>
      <c t="s" s="8" r="L1191">
        <v>6802</v>
      </c>
      <c s="8" r="M1191">
        <v>0</v>
      </c>
      <c s="8" r="N1191"/>
      <c s="8" r="O1191"/>
      <c s="8" r="P1191"/>
      <c s="8" r="Q1191"/>
      <c s="8" r="R1191"/>
      <c s="8" r="S1191"/>
      <c s="8" r="T1191"/>
      <c s="8" r="U1191"/>
      <c t="s" s="8" r="V1191">
        <v>6799</v>
      </c>
      <c s="8" r="W1191"/>
      <c s="8" r="X1191"/>
      <c s="8" r="Y1191"/>
      <c s="8" r="Z1191"/>
      <c s="8" r="AA1191"/>
      <c s="8" r="AB1191"/>
      <c s="8" r="AC1191"/>
      <c s="8" r="AD1191"/>
      <c s="8" r="AE1191"/>
    </row>
    <row r="1192">
      <c t="s" s="8" r="A1192">
        <v>99</v>
      </c>
      <c t="s" s="8" r="B1192">
        <v>6646</v>
      </c>
      <c t="s" s="8" r="C1192">
        <v>6803</v>
      </c>
      <c t="s" s="50" r="D1192">
        <v>6804</v>
      </c>
      <c t="str" s="8" r="E1192">
        <v>bt_beam3_ref_percent_good_quantity_uint8_percent</v>
      </c>
      <c s="8" r="F1192">
        <f>countif(E$8:E$24379,E1192) - 1</f>
        <v>0</v>
      </c>
      <c t="s" s="8" r="G1192">
        <v>2547</v>
      </c>
      <c t="s" s="8" r="H1192">
        <v>4534</v>
      </c>
      <c s="8" r="I1192"/>
      <c t="s" s="8" r="J1192">
        <v>4720</v>
      </c>
      <c s="69" r="K1192">
        <v>0</v>
      </c>
      <c t="s" s="8" r="L1192">
        <v>6805</v>
      </c>
      <c s="8" r="M1192">
        <v>0</v>
      </c>
      <c s="8" r="N1192"/>
      <c s="8" r="O1192"/>
      <c s="8" r="P1192"/>
      <c s="8" r="Q1192"/>
      <c s="8" r="R1192"/>
      <c s="8" r="S1192"/>
      <c s="8" r="T1192"/>
      <c s="8" r="U1192"/>
      <c t="s" s="8" r="V1192">
        <v>6799</v>
      </c>
      <c s="8" r="W1192"/>
      <c s="8" r="X1192"/>
      <c s="8" r="Y1192"/>
      <c s="8" r="Z1192"/>
      <c s="8" r="AA1192"/>
      <c s="8" r="AB1192"/>
      <c s="8" r="AC1192"/>
      <c s="8" r="AD1192"/>
      <c s="8" r="AE1192"/>
    </row>
    <row r="1193">
      <c t="s" s="8" r="A1193">
        <v>99</v>
      </c>
      <c t="s" s="8" r="B1193">
        <v>6646</v>
      </c>
      <c t="s" s="8" r="C1193">
        <v>6806</v>
      </c>
      <c t="s" s="50" r="D1193">
        <v>6807</v>
      </c>
      <c t="str" s="8" r="E1193">
        <v>bt_beam4_ref_percent_good_quantity_uint8_percent</v>
      </c>
      <c s="8" r="F1193">
        <f>countif(E$8:E$24379,E1193) - 1</f>
        <v>0</v>
      </c>
      <c t="s" s="8" r="G1193">
        <v>2547</v>
      </c>
      <c t="s" s="8" r="H1193">
        <v>4534</v>
      </c>
      <c s="8" r="I1193"/>
      <c t="s" s="8" r="J1193">
        <v>4720</v>
      </c>
      <c s="69" r="K1193">
        <v>0</v>
      </c>
      <c t="s" s="8" r="L1193">
        <v>6808</v>
      </c>
      <c s="8" r="M1193">
        <v>0</v>
      </c>
      <c s="8" r="N1193"/>
      <c s="8" r="O1193"/>
      <c s="8" r="P1193"/>
      <c s="8" r="Q1193"/>
      <c s="8" r="R1193"/>
      <c s="8" r="S1193"/>
      <c s="8" r="T1193"/>
      <c s="8" r="U1193"/>
      <c t="s" s="8" r="V1193">
        <v>6799</v>
      </c>
      <c s="8" r="W1193"/>
      <c s="8" r="X1193"/>
      <c s="8" r="Y1193"/>
      <c s="8" r="Z1193"/>
      <c s="8" r="AA1193"/>
      <c s="8" r="AB1193"/>
      <c s="8" r="AC1193"/>
      <c s="8" r="AD1193"/>
      <c s="8" r="AE1193"/>
    </row>
    <row r="1194">
      <c t="s" s="8" r="A1194">
        <v>99</v>
      </c>
      <c t="s" s="8" r="B1194">
        <v>6646</v>
      </c>
      <c t="s" s="8" r="C1194">
        <v>6809</v>
      </c>
      <c t="s" s="50" r="D1194">
        <v>6810</v>
      </c>
      <c t="str" s="8" r="E1194">
        <v>bt_max_depth_quantity_uint16_dm</v>
      </c>
      <c s="8" r="F1194">
        <f>countif(E$8:E$24379,E1194) - 1</f>
        <v>0</v>
      </c>
      <c t="s" s="8" r="G1194">
        <v>2547</v>
      </c>
      <c t="s" s="8" r="H1194">
        <v>2676</v>
      </c>
      <c s="8" r="I1194"/>
      <c t="s" s="8" r="J1194">
        <v>4887</v>
      </c>
      <c s="69" r="K1194">
        <v>55555</v>
      </c>
      <c t="s" s="8" r="L1194">
        <v>6811</v>
      </c>
      <c s="8" r="M1194">
        <v>0</v>
      </c>
      <c s="8" r="N1194"/>
      <c s="8" r="O1194"/>
      <c s="8" r="P1194"/>
      <c s="8" r="Q1194"/>
      <c s="8" r="R1194"/>
      <c s="8" r="S1194"/>
      <c s="8" r="T1194"/>
      <c s="8" r="U1194"/>
      <c t="s" s="8" r="V1194">
        <v>6812</v>
      </c>
      <c s="8" r="W1194"/>
      <c s="8" r="X1194"/>
      <c s="8" r="Y1194"/>
      <c s="8" r="Z1194"/>
      <c s="8" r="AA1194"/>
      <c s="8" r="AB1194"/>
      <c s="8" r="AC1194"/>
      <c s="8" r="AD1194"/>
      <c s="8" r="AE1194"/>
    </row>
    <row r="1195">
      <c t="s" s="8" r="A1195">
        <v>99</v>
      </c>
      <c t="s" s="8" r="B1195">
        <v>6646</v>
      </c>
      <c t="s" s="8" r="C1195">
        <v>6813</v>
      </c>
      <c t="s" s="50" r="D1195">
        <v>6814</v>
      </c>
      <c t="str" s="8" r="E1195">
        <v>bt_beam1_rssi_amplitude_quantity_uint8_counts</v>
      </c>
      <c s="8" r="F1195">
        <f>countif(E$8:E$24379,E1195) - 1</f>
        <v>0</v>
      </c>
      <c t="s" s="8" r="G1195">
        <v>2547</v>
      </c>
      <c t="s" s="8" r="H1195">
        <v>4534</v>
      </c>
      <c s="8" r="I1195"/>
      <c t="s" s="8" r="J1195">
        <v>2618</v>
      </c>
      <c s="69" r="K1195">
        <v>0</v>
      </c>
      <c t="s" s="8" r="L1195">
        <v>6815</v>
      </c>
      <c s="8" r="M1195">
        <v>0</v>
      </c>
      <c s="8" r="N1195"/>
      <c s="8" r="O1195"/>
      <c s="8" r="P1195"/>
      <c s="8" r="Q1195"/>
      <c s="8" r="R1195"/>
      <c s="8" r="S1195"/>
      <c s="8" r="T1195"/>
      <c s="8" r="U1195"/>
      <c t="s" s="8" r="V1195">
        <v>6816</v>
      </c>
      <c s="8" r="W1195"/>
      <c s="8" r="X1195"/>
      <c s="8" r="Y1195"/>
      <c s="8" r="Z1195"/>
      <c s="8" r="AA1195"/>
      <c s="8" r="AB1195"/>
      <c s="8" r="AC1195"/>
      <c s="8" r="AD1195"/>
      <c s="8" r="AE1195"/>
    </row>
    <row r="1196">
      <c t="s" s="8" r="A1196">
        <v>99</v>
      </c>
      <c t="s" s="8" r="B1196">
        <v>6646</v>
      </c>
      <c t="s" s="8" r="C1196">
        <v>6817</v>
      </c>
      <c t="s" s="50" r="D1196">
        <v>6818</v>
      </c>
      <c t="str" s="8" r="E1196">
        <v>bt_beam2_rssi_amplitude_quantity_uint8_counts</v>
      </c>
      <c s="8" r="F1196">
        <f>countif(E$8:E$24379,E1196) - 1</f>
        <v>0</v>
      </c>
      <c t="s" s="8" r="G1196">
        <v>2547</v>
      </c>
      <c t="s" s="8" r="H1196">
        <v>4534</v>
      </c>
      <c s="8" r="I1196"/>
      <c t="s" s="8" r="J1196">
        <v>2618</v>
      </c>
      <c s="69" r="K1196">
        <v>0</v>
      </c>
      <c t="s" s="8" r="L1196">
        <v>6819</v>
      </c>
      <c s="8" r="M1196">
        <v>0</v>
      </c>
      <c s="8" r="N1196"/>
      <c s="8" r="O1196"/>
      <c s="8" r="P1196"/>
      <c s="8" r="Q1196"/>
      <c s="8" r="R1196"/>
      <c s="8" r="S1196"/>
      <c s="8" r="T1196"/>
      <c s="8" r="U1196"/>
      <c t="s" s="8" r="V1196">
        <v>6816</v>
      </c>
      <c s="8" r="W1196"/>
      <c s="8" r="X1196"/>
      <c s="8" r="Y1196"/>
      <c s="8" r="Z1196"/>
      <c s="8" r="AA1196"/>
      <c s="8" r="AB1196"/>
      <c s="8" r="AC1196"/>
      <c s="8" r="AD1196"/>
      <c s="8" r="AE1196"/>
    </row>
    <row r="1197">
      <c t="s" s="8" r="A1197">
        <v>99</v>
      </c>
      <c t="s" s="8" r="B1197">
        <v>6646</v>
      </c>
      <c t="s" s="8" r="C1197">
        <v>6820</v>
      </c>
      <c t="s" s="50" r="D1197">
        <v>6821</v>
      </c>
      <c t="str" s="8" r="E1197">
        <v>bt_beam3_rssi_amplitude_quantity_uint8_counts</v>
      </c>
      <c s="8" r="F1197">
        <f>countif(E$8:E$24379,E1197) - 1</f>
        <v>0</v>
      </c>
      <c t="s" s="8" r="G1197">
        <v>2547</v>
      </c>
      <c t="s" s="8" r="H1197">
        <v>4534</v>
      </c>
      <c s="8" r="I1197"/>
      <c t="s" s="8" r="J1197">
        <v>2618</v>
      </c>
      <c s="69" r="K1197">
        <v>0</v>
      </c>
      <c t="s" s="8" r="L1197">
        <v>6822</v>
      </c>
      <c s="8" r="M1197">
        <v>0</v>
      </c>
      <c s="8" r="N1197"/>
      <c s="8" r="O1197"/>
      <c s="8" r="P1197"/>
      <c s="8" r="Q1197"/>
      <c s="8" r="R1197"/>
      <c s="8" r="S1197"/>
      <c s="8" r="T1197"/>
      <c s="8" r="U1197"/>
      <c t="s" s="8" r="V1197">
        <v>6816</v>
      </c>
      <c s="8" r="W1197"/>
      <c s="8" r="X1197"/>
      <c s="8" r="Y1197"/>
      <c s="8" r="Z1197"/>
      <c s="8" r="AA1197"/>
      <c s="8" r="AB1197"/>
      <c s="8" r="AC1197"/>
      <c s="8" r="AD1197"/>
      <c s="8" r="AE1197"/>
    </row>
    <row r="1198">
      <c t="s" s="8" r="A1198">
        <v>99</v>
      </c>
      <c t="s" s="8" r="B1198">
        <v>6646</v>
      </c>
      <c t="s" s="8" r="C1198">
        <v>6823</v>
      </c>
      <c t="s" s="50" r="D1198">
        <v>6824</v>
      </c>
      <c t="str" s="8" r="E1198">
        <v>bt_beam4_rssi_amplitude_quantity_uint8_counts</v>
      </c>
      <c s="8" r="F1198">
        <f>countif(E$8:E$24379,E1198) - 1</f>
        <v>0</v>
      </c>
      <c t="s" s="8" r="G1198">
        <v>2547</v>
      </c>
      <c t="s" s="8" r="H1198">
        <v>4534</v>
      </c>
      <c s="8" r="I1198"/>
      <c t="s" s="8" r="J1198">
        <v>2618</v>
      </c>
      <c s="69" r="K1198">
        <v>0</v>
      </c>
      <c t="s" s="8" r="L1198">
        <v>6825</v>
      </c>
      <c s="8" r="M1198">
        <v>0</v>
      </c>
      <c s="8" r="N1198"/>
      <c s="8" r="O1198"/>
      <c s="8" r="P1198"/>
      <c s="8" r="Q1198"/>
      <c s="8" r="R1198"/>
      <c s="8" r="S1198"/>
      <c s="8" r="T1198"/>
      <c s="8" r="U1198"/>
      <c t="s" s="8" r="V1198">
        <v>6816</v>
      </c>
      <c s="8" r="W1198"/>
      <c s="8" r="X1198"/>
      <c s="8" r="Y1198"/>
      <c s="8" r="Z1198"/>
      <c s="8" r="AA1198"/>
      <c s="8" r="AB1198"/>
      <c s="8" r="AC1198"/>
      <c s="8" r="AD1198"/>
      <c s="8" r="AE1198"/>
    </row>
    <row r="1199">
      <c t="s" s="8" r="A1199">
        <v>99</v>
      </c>
      <c t="s" s="8" r="B1199">
        <v>6646</v>
      </c>
      <c t="s" s="8" r="C1199">
        <v>6826</v>
      </c>
      <c t="s" s="50" r="D1199">
        <v>6827</v>
      </c>
      <c t="str" s="8" r="E1199">
        <v>bt_gain_quantity_uint8_1</v>
      </c>
      <c s="8" r="F1199">
        <f>countif(E$8:E$24379,E1199) - 1</f>
        <v>0</v>
      </c>
      <c t="s" s="8" r="G1199">
        <v>2547</v>
      </c>
      <c t="s" s="8" r="H1199">
        <v>4534</v>
      </c>
      <c s="8" r="I1199"/>
      <c s="8" r="J1199">
        <v>1</v>
      </c>
      <c s="69" r="K1199">
        <v>0</v>
      </c>
      <c t="s" s="8" r="L1199">
        <v>6828</v>
      </c>
      <c s="8" r="M1199">
        <v>0</v>
      </c>
      <c s="8" r="N1199"/>
      <c s="8" r="O1199"/>
      <c s="8" r="P1199"/>
      <c s="8" r="Q1199"/>
      <c s="8" r="R1199"/>
      <c s="8" r="S1199"/>
      <c s="8" r="T1199"/>
      <c s="8" r="U1199"/>
      <c t="s" s="8" r="V1199">
        <v>6829</v>
      </c>
      <c s="8" r="W1199"/>
      <c s="8" r="X1199"/>
      <c s="8" r="Y1199"/>
      <c s="8" r="Z1199"/>
      <c s="8" r="AA1199"/>
      <c s="8" r="AB1199"/>
      <c s="8" r="AC1199"/>
      <c s="8" r="AD1199"/>
      <c s="8" r="AE1199"/>
    </row>
    <row r="1200">
      <c t="s" s="8" r="A1200">
        <v>99</v>
      </c>
      <c t="s" s="8" r="B1200">
        <v>6830</v>
      </c>
      <c t="s" s="8" r="C1200">
        <v>4862</v>
      </c>
      <c t="s" s="50" r="D1200">
        <v>6831</v>
      </c>
      <c t="str" s="8" r="E1200">
        <v>ensemble_number_quantity_uint32_1</v>
      </c>
      <c s="8" r="F1200">
        <f>countif(E$8:E$24379,E1200) - 1</f>
        <v>0</v>
      </c>
      <c t="s" s="8" r="G1200">
        <v>2547</v>
      </c>
      <c t="s" s="8" r="H1200">
        <v>4572</v>
      </c>
      <c s="8" r="I1200"/>
      <c s="8" r="J1200">
        <v>1</v>
      </c>
      <c s="69" r="K1200">
        <v>0</v>
      </c>
      <c t="s" s="8" r="L1200">
        <v>4864</v>
      </c>
      <c s="8" r="M1200">
        <v>0</v>
      </c>
      <c s="8" r="N1200"/>
      <c s="8" r="O1200"/>
      <c s="8" r="P1200"/>
      <c s="8" r="Q1200"/>
      <c s="8" r="R1200"/>
      <c s="8" r="S1200"/>
      <c s="8" r="T1200"/>
      <c s="8" r="U1200"/>
      <c t="s" s="8" r="V1200">
        <v>4865</v>
      </c>
      <c s="8" r="W1200"/>
      <c s="8" r="X1200"/>
      <c s="8" r="Y1200"/>
      <c s="8" r="Z1200"/>
      <c s="8" r="AA1200"/>
      <c s="8" r="AB1200"/>
      <c s="8" r="AC1200"/>
      <c s="8" r="AD1200"/>
      <c s="8" r="AE1200"/>
    </row>
    <row r="1201">
      <c t="s" s="8" r="A1201">
        <v>99</v>
      </c>
      <c t="s" s="8" r="B1201">
        <v>6830</v>
      </c>
      <c t="s" s="8" r="C1201">
        <v>6832</v>
      </c>
      <c t="s" s="50" r="D1201">
        <v>6833</v>
      </c>
      <c t="str" s="8" r="E1201">
        <v>unit_id_quantity_uint8_1</v>
      </c>
      <c s="8" r="F1201">
        <f>countif(E$8:E$24379,E1201) - 1</f>
        <v>0</v>
      </c>
      <c t="s" s="8" r="G1201">
        <v>2547</v>
      </c>
      <c t="s" s="8" r="H1201">
        <v>4534</v>
      </c>
      <c s="8" r="I1201"/>
      <c s="8" r="J1201">
        <v>1</v>
      </c>
      <c s="69" r="K1201">
        <v>0</v>
      </c>
      <c t="s" s="8" r="L1201">
        <v>6834</v>
      </c>
      <c s="8" r="M1201">
        <v>0</v>
      </c>
      <c s="8" r="N1201"/>
      <c s="8" r="O1201"/>
      <c s="8" r="P1201"/>
      <c s="8" r="Q1201"/>
      <c s="8" r="R1201"/>
      <c s="8" r="S1201"/>
      <c s="8" r="T1201"/>
      <c s="8" r="U1201"/>
      <c t="s" s="8" r="V1201">
        <v>6835</v>
      </c>
      <c s="8" r="W1201"/>
      <c s="8" r="X1201"/>
      <c s="8" r="Y1201"/>
      <c s="8" r="Z1201"/>
      <c s="8" r="AA1201"/>
      <c s="8" r="AB1201"/>
      <c s="8" r="AC1201"/>
      <c s="8" r="AD1201"/>
      <c s="8" r="AE1201"/>
    </row>
    <row r="1202">
      <c t="s" s="8" r="A1202">
        <v>12</v>
      </c>
      <c t="s" s="8" r="B1202">
        <v>6836</v>
      </c>
      <c t="s" s="8" r="C1202">
        <v>6837</v>
      </c>
      <c t="s" s="50" r="D1202">
        <v>6838</v>
      </c>
      <c t="str" s="8" r="E1202">
        <v>c_air_pump_quantity_int8_1</v>
      </c>
      <c s="8" r="F1202">
        <f>countif(E$8:E$24379,E1202) - 1</f>
        <v>0</v>
      </c>
      <c t="s" s="8" r="G1202">
        <v>2547</v>
      </c>
      <c t="s" s="8" r="H1202">
        <v>2627</v>
      </c>
      <c s="8" r="I1202"/>
      <c s="8" r="J1202">
        <v>1</v>
      </c>
      <c s="69" r="K1202">
        <v>-99</v>
      </c>
      <c t="s" s="8" r="L1202">
        <v>6837</v>
      </c>
      <c s="8" r="M1202">
        <v>0</v>
      </c>
      <c s="8" r="N1202"/>
      <c s="8" r="O1202"/>
      <c s="8" r="P1202"/>
      <c s="8" r="Q1202"/>
      <c s="8" r="R1202"/>
      <c s="8" r="S1202"/>
      <c s="8" r="T1202"/>
      <c s="8" r="U1202"/>
      <c s="8" r="V1202"/>
      <c s="8" r="W1202"/>
      <c s="8" r="X1202"/>
      <c s="8" r="Y1202"/>
      <c s="8" r="Z1202"/>
      <c s="8" r="AA1202"/>
      <c s="8" r="AB1202"/>
      <c s="8" r="AC1202"/>
      <c s="8" r="AD1202"/>
      <c s="8" r="AE1202"/>
    </row>
    <row r="1203">
      <c t="s" s="8" r="A1203">
        <v>12</v>
      </c>
      <c t="s" s="8" r="B1203">
        <v>6836</v>
      </c>
      <c t="s" s="8" r="C1203">
        <v>6839</v>
      </c>
      <c t="s" s="50" r="D1203">
        <v>6840</v>
      </c>
      <c t="str" s="8" r="E1203">
        <v>c_ballast_pumped_quantity_float32_mL</v>
      </c>
      <c s="8" r="F1203">
        <f>countif(E$8:E$24379,E1203) - 1</f>
        <v>0</v>
      </c>
      <c t="s" s="8" r="G1203">
        <v>2547</v>
      </c>
      <c t="s" s="8" r="H1203">
        <v>2548</v>
      </c>
      <c s="8" r="I1203"/>
      <c t="s" s="8" r="J1203">
        <v>6355</v>
      </c>
      <c s="69" r="K1203">
        <v>-9999999</v>
      </c>
      <c t="s" s="8" r="L1203">
        <v>6839</v>
      </c>
      <c s="8" r="M1203">
        <v>4</v>
      </c>
      <c s="8" r="N1203"/>
      <c s="8" r="O1203"/>
      <c s="8" r="P1203"/>
      <c s="8" r="Q1203"/>
      <c s="8" r="R1203"/>
      <c s="8" r="S1203"/>
      <c s="8" r="T1203"/>
      <c s="8" r="U1203"/>
      <c s="8" r="V1203"/>
      <c s="8" r="W1203"/>
      <c s="8" r="X1203"/>
      <c s="8" r="Y1203"/>
      <c s="8" r="Z1203"/>
      <c s="8" r="AA1203"/>
      <c s="8" r="AB1203"/>
      <c s="8" r="AC1203"/>
      <c s="8" r="AD1203"/>
      <c s="8" r="AE1203"/>
    </row>
    <row r="1204">
      <c t="s" s="8" r="A1204">
        <v>12</v>
      </c>
      <c t="s" s="8" r="B1204">
        <v>6836</v>
      </c>
      <c t="s" s="8" r="C1204">
        <v>6841</v>
      </c>
      <c t="s" s="50" r="D1204">
        <v>6842</v>
      </c>
      <c t="str" s="8" r="E1204">
        <v>c_battpos_quantity_float32_in</v>
      </c>
      <c s="8" r="F1204">
        <f>countif(E$8:E$24379,E1204) - 1</f>
        <v>0</v>
      </c>
      <c t="s" s="8" r="G1204">
        <v>2547</v>
      </c>
      <c t="s" s="8" r="H1204">
        <v>2548</v>
      </c>
      <c s="8" r="I1204"/>
      <c t="s" s="8" r="J1204">
        <v>6843</v>
      </c>
      <c s="69" r="K1204">
        <v>-9999999</v>
      </c>
      <c t="s" s="8" r="L1204">
        <v>6841</v>
      </c>
      <c s="8" r="M1204">
        <v>4</v>
      </c>
      <c s="8" r="N1204"/>
      <c s="8" r="O1204"/>
      <c s="8" r="P1204"/>
      <c s="8" r="Q1204"/>
      <c s="8" r="R1204"/>
      <c s="8" r="S1204"/>
      <c s="8" r="T1204"/>
      <c s="8" r="U1204"/>
      <c s="8" r="V1204"/>
      <c s="8" r="W1204"/>
      <c s="8" r="X1204"/>
      <c s="8" r="Y1204"/>
      <c s="8" r="Z1204"/>
      <c s="8" r="AA1204"/>
      <c s="8" r="AB1204"/>
      <c s="8" r="AC1204"/>
      <c s="8" r="AD1204"/>
      <c s="8" r="AE1204"/>
    </row>
    <row r="1205">
      <c t="s" s="8" r="A1205">
        <v>12</v>
      </c>
      <c t="s" s="8" r="B1205">
        <v>6836</v>
      </c>
      <c t="s" s="8" r="C1205">
        <v>6844</v>
      </c>
      <c t="s" s="50" r="D1205">
        <v>6845</v>
      </c>
      <c t="str" s="8" r="E1205">
        <v>c_battroll_quantity_float32_rad</v>
      </c>
      <c s="8" r="F1205">
        <f>countif(E$8:E$24379,E1205) - 1</f>
        <v>0</v>
      </c>
      <c t="s" s="8" r="G1205">
        <v>2547</v>
      </c>
      <c t="s" s="8" r="H1205">
        <v>2548</v>
      </c>
      <c s="8" r="I1205"/>
      <c t="s" s="8" r="J1205">
        <v>6846</v>
      </c>
      <c s="69" r="K1205">
        <v>-9999999</v>
      </c>
      <c t="s" s="8" r="L1205">
        <v>6844</v>
      </c>
      <c s="8" r="M1205">
        <v>4</v>
      </c>
      <c s="8" r="N1205"/>
      <c s="8" r="O1205"/>
      <c s="8" r="P1205"/>
      <c s="8" r="Q1205"/>
      <c s="8" r="R1205"/>
      <c s="8" r="S1205"/>
      <c s="8" r="T1205"/>
      <c s="8" r="U1205"/>
      <c s="8" r="V1205"/>
      <c s="8" r="W1205"/>
      <c s="8" r="X1205"/>
      <c s="8" r="Y1205"/>
      <c s="8" r="Z1205"/>
      <c s="8" r="AA1205"/>
      <c s="8" r="AB1205"/>
      <c s="8" r="AC1205"/>
      <c s="8" r="AD1205"/>
      <c s="8" r="AE1205"/>
    </row>
    <row r="1206">
      <c t="s" s="8" r="A1206">
        <v>12</v>
      </c>
      <c t="s" s="8" r="B1206">
        <v>6836</v>
      </c>
      <c t="s" s="8" r="C1206">
        <v>6847</v>
      </c>
      <c t="s" s="50" r="D1206">
        <v>6848</v>
      </c>
      <c t="str" s="8" r="E1206">
        <v>c_bsipar_on_quantity_float32_s</v>
      </c>
      <c s="8" r="F1206">
        <f>countif(E$8:E$24379,E1206) - 1</f>
        <v>0</v>
      </c>
      <c t="s" s="8" r="G1206">
        <v>2547</v>
      </c>
      <c t="s" s="8" r="H1206">
        <v>2548</v>
      </c>
      <c s="8" r="I1206"/>
      <c t="s" s="8" r="J1206">
        <v>2668</v>
      </c>
      <c s="69" r="K1206">
        <v>-9999999</v>
      </c>
      <c t="s" s="8" r="L1206">
        <v>6847</v>
      </c>
      <c s="8" r="M1206">
        <v>4</v>
      </c>
      <c s="8" r="N1206"/>
      <c s="8" r="O1206"/>
      <c s="8" r="P1206"/>
      <c s="8" r="Q1206"/>
      <c s="8" r="R1206"/>
      <c s="8" r="S1206"/>
      <c s="8" r="T1206"/>
      <c s="8" r="U1206"/>
      <c s="8" r="V1206"/>
      <c s="8" r="W1206"/>
      <c s="8" r="X1206"/>
      <c s="8" r="Y1206"/>
      <c s="8" r="Z1206"/>
      <c s="8" r="AA1206"/>
      <c s="8" r="AB1206"/>
      <c s="8" r="AC1206"/>
      <c s="8" r="AD1206"/>
      <c s="8" r="AE1206"/>
    </row>
    <row r="1207">
      <c t="s" s="8" r="A1207">
        <v>12</v>
      </c>
      <c t="s" s="8" r="B1207">
        <v>6836</v>
      </c>
      <c t="s" s="8" r="C1207">
        <v>6849</v>
      </c>
      <c t="s" s="50" r="D1207">
        <v>6850</v>
      </c>
      <c t="str" s="8" r="E1207">
        <v>c_de_oil_vol_quantity_float32_mL</v>
      </c>
      <c s="8" r="F1207">
        <f>countif(E$8:E$24379,E1207) - 1</f>
        <v>0</v>
      </c>
      <c t="s" s="8" r="G1207">
        <v>2547</v>
      </c>
      <c t="s" s="8" r="H1207">
        <v>2548</v>
      </c>
      <c s="8" r="I1207"/>
      <c t="s" s="8" r="J1207">
        <v>6355</v>
      </c>
      <c s="69" r="K1207">
        <v>-9999999</v>
      </c>
      <c t="s" s="8" r="L1207">
        <v>6849</v>
      </c>
      <c s="8" r="M1207">
        <v>4</v>
      </c>
      <c s="8" r="N1207"/>
      <c s="8" r="O1207"/>
      <c s="8" r="P1207"/>
      <c s="8" r="Q1207"/>
      <c s="8" r="R1207"/>
      <c s="8" r="S1207"/>
      <c s="8" r="T1207"/>
      <c s="8" r="U1207"/>
      <c s="8" r="V1207"/>
      <c s="8" r="W1207"/>
      <c s="8" r="X1207"/>
      <c s="8" r="Y1207"/>
      <c s="8" r="Z1207"/>
      <c s="8" r="AA1207"/>
      <c s="8" r="AB1207"/>
      <c s="8" r="AC1207"/>
      <c s="8" r="AD1207"/>
      <c s="8" r="AE1207"/>
    </row>
    <row r="1208">
      <c t="s" s="8" r="A1208">
        <v>12</v>
      </c>
      <c t="s" s="8" r="B1208">
        <v>6836</v>
      </c>
      <c t="s" s="8" r="C1208">
        <v>6851</v>
      </c>
      <c t="s" s="50" r="D1208">
        <v>6852</v>
      </c>
      <c t="str" s="8" r="E1208">
        <v>c_dvl_on_quantity_float32_s</v>
      </c>
      <c s="8" r="F1208">
        <f>countif(E$8:E$24379,E1208) - 1</f>
        <v>0</v>
      </c>
      <c t="s" s="8" r="G1208">
        <v>2547</v>
      </c>
      <c t="s" s="8" r="H1208">
        <v>2548</v>
      </c>
      <c s="8" r="I1208"/>
      <c t="s" s="8" r="J1208">
        <v>2668</v>
      </c>
      <c s="69" r="K1208">
        <v>-9999999</v>
      </c>
      <c t="s" s="8" r="L1208">
        <v>6851</v>
      </c>
      <c s="8" r="M1208">
        <v>4</v>
      </c>
      <c s="8" r="N1208"/>
      <c s="8" r="O1208"/>
      <c s="8" r="P1208"/>
      <c s="8" r="Q1208"/>
      <c s="8" r="R1208"/>
      <c s="8" r="S1208"/>
      <c s="8" r="T1208"/>
      <c s="8" r="U1208"/>
      <c s="8" r="V1208"/>
      <c s="8" r="W1208"/>
      <c s="8" r="X1208"/>
      <c s="8" r="Y1208"/>
      <c s="8" r="Z1208"/>
      <c s="8" r="AA1208"/>
      <c s="8" r="AB1208"/>
      <c s="8" r="AC1208"/>
      <c s="8" r="AD1208"/>
      <c s="8" r="AE1208"/>
    </row>
    <row r="1209">
      <c t="s" s="8" r="A1209">
        <v>12</v>
      </c>
      <c t="s" s="8" r="B1209">
        <v>6836</v>
      </c>
      <c t="s" s="8" r="C1209">
        <v>6853</v>
      </c>
      <c t="s" s="50" r="D1209">
        <v>6854</v>
      </c>
      <c t="str" s="8" r="E1209">
        <v>c_flbbcd_on_quantity_float32_s</v>
      </c>
      <c s="8" r="F1209">
        <f>countif(E$8:E$24379,E1209) - 1</f>
        <v>0</v>
      </c>
      <c t="s" s="8" r="G1209">
        <v>2547</v>
      </c>
      <c t="s" s="8" r="H1209">
        <v>2548</v>
      </c>
      <c s="8" r="I1209"/>
      <c t="s" s="8" r="J1209">
        <v>2668</v>
      </c>
      <c s="69" r="K1209">
        <v>-9999999</v>
      </c>
      <c t="s" s="8" r="L1209">
        <v>6853</v>
      </c>
      <c s="8" r="M1209">
        <v>4</v>
      </c>
      <c s="8" r="N1209"/>
      <c s="8" r="O1209"/>
      <c s="8" r="P1209"/>
      <c s="8" r="Q1209"/>
      <c s="8" r="R1209"/>
      <c s="8" r="S1209"/>
      <c s="8" r="T1209"/>
      <c s="8" r="U1209"/>
      <c s="8" r="V1209"/>
      <c s="8" r="W1209"/>
      <c s="8" r="X1209"/>
      <c s="8" r="Y1209"/>
      <c s="8" r="Z1209"/>
      <c s="8" r="AA1209"/>
      <c s="8" r="AB1209"/>
      <c s="8" r="AC1209"/>
      <c s="8" r="AD1209"/>
      <c s="8" r="AE1209"/>
    </row>
    <row r="1210">
      <c t="s" s="8" r="A1210">
        <v>12</v>
      </c>
      <c t="s" s="8" r="B1210">
        <v>6836</v>
      </c>
      <c t="s" s="8" r="C1210">
        <v>6855</v>
      </c>
      <c t="s" s="50" r="D1210">
        <v>6856</v>
      </c>
      <c t="str" s="8" r="E1210">
        <v>c_heading_quantity_float32_rad</v>
      </c>
      <c s="8" r="F1210">
        <f>countif(E$8:E$24379,E1210) - 1</f>
        <v>0</v>
      </c>
      <c t="s" s="8" r="G1210">
        <v>2547</v>
      </c>
      <c t="s" s="8" r="H1210">
        <v>2548</v>
      </c>
      <c s="8" r="I1210"/>
      <c t="s" s="8" r="J1210">
        <v>6846</v>
      </c>
      <c s="69" r="K1210">
        <v>-9999999</v>
      </c>
      <c t="s" s="8" r="L1210">
        <v>6855</v>
      </c>
      <c s="8" r="M1210">
        <v>4</v>
      </c>
      <c s="8" r="N1210"/>
      <c s="8" r="O1210"/>
      <c s="8" r="P1210"/>
      <c s="8" r="Q1210"/>
      <c s="8" r="R1210"/>
      <c s="8" r="S1210"/>
      <c s="8" r="T1210"/>
      <c s="8" r="U1210"/>
      <c s="8" r="V1210"/>
      <c s="8" r="W1210"/>
      <c s="8" r="X1210"/>
      <c s="8" r="Y1210"/>
      <c s="8" r="Z1210"/>
      <c s="8" r="AA1210"/>
      <c s="8" r="AB1210"/>
      <c s="8" r="AC1210"/>
      <c s="8" r="AD1210"/>
      <c s="8" r="AE1210"/>
    </row>
    <row r="1211">
      <c t="s" s="8" r="A1211">
        <v>12</v>
      </c>
      <c t="s" s="8" r="B1211">
        <v>6836</v>
      </c>
      <c t="s" s="8" r="C1211">
        <v>6857</v>
      </c>
      <c t="s" s="50" r="D1211">
        <v>6858</v>
      </c>
      <c t="str" s="8" r="E1211">
        <v>c_oxy3835_wphase_on_quantity_float32_s</v>
      </c>
      <c s="8" r="F1211">
        <f>countif(E$8:E$24379,E1211) - 1</f>
        <v>0</v>
      </c>
      <c t="s" s="8" r="G1211">
        <v>2547</v>
      </c>
      <c t="s" s="8" r="H1211">
        <v>2548</v>
      </c>
      <c s="8" r="I1211"/>
      <c t="s" s="8" r="J1211">
        <v>2668</v>
      </c>
      <c s="69" r="K1211">
        <v>-9999999</v>
      </c>
      <c t="s" s="8" r="L1211">
        <v>6857</v>
      </c>
      <c s="8" r="M1211">
        <v>4</v>
      </c>
      <c s="8" r="N1211"/>
      <c s="8" r="O1211"/>
      <c s="8" r="P1211"/>
      <c s="8" r="Q1211"/>
      <c s="8" r="R1211"/>
      <c s="8" r="S1211"/>
      <c s="8" r="T1211"/>
      <c s="8" r="U1211"/>
      <c s="8" r="V1211"/>
      <c s="8" r="W1211"/>
      <c s="8" r="X1211"/>
      <c s="8" r="Y1211"/>
      <c s="8" r="Z1211"/>
      <c s="8" r="AA1211"/>
      <c s="8" r="AB1211"/>
      <c s="8" r="AC1211"/>
      <c s="8" r="AD1211"/>
      <c s="8" r="AE1211"/>
    </row>
    <row r="1212">
      <c t="s" s="8" r="A1212">
        <v>12</v>
      </c>
      <c t="s" s="8" r="B1212">
        <v>6836</v>
      </c>
      <c t="s" s="8" r="C1212">
        <v>6859</v>
      </c>
      <c t="s" s="50" r="D1212">
        <v>6860</v>
      </c>
      <c t="str" s="8" r="E1212">
        <v>c_pitch_quantity_float32_rad</v>
      </c>
      <c s="8" r="F1212">
        <f>countif(E$8:E$24379,E1212) - 1</f>
        <v>0</v>
      </c>
      <c t="s" s="8" r="G1212">
        <v>2547</v>
      </c>
      <c t="s" s="8" r="H1212">
        <v>2548</v>
      </c>
      <c s="8" r="I1212"/>
      <c t="s" s="8" r="J1212">
        <v>6846</v>
      </c>
      <c s="69" r="K1212">
        <v>-9999999</v>
      </c>
      <c t="s" s="8" r="L1212">
        <v>6859</v>
      </c>
      <c s="8" r="M1212">
        <v>4</v>
      </c>
      <c s="8" r="N1212"/>
      <c s="8" r="O1212"/>
      <c s="8" r="P1212"/>
      <c s="8" r="Q1212"/>
      <c s="8" r="R1212"/>
      <c s="8" r="S1212"/>
      <c s="8" r="T1212"/>
      <c s="8" r="U1212"/>
      <c s="8" r="V1212"/>
      <c s="8" r="W1212"/>
      <c s="8" r="X1212"/>
      <c s="8" r="Y1212"/>
      <c s="8" r="Z1212"/>
      <c s="8" r="AA1212"/>
      <c s="8" r="AB1212"/>
      <c s="8" r="AC1212"/>
      <c s="8" r="AD1212"/>
      <c s="8" r="AE1212"/>
    </row>
    <row r="1213">
      <c t="s" s="8" r="A1213">
        <v>12</v>
      </c>
      <c t="s" s="8" r="B1213">
        <v>6836</v>
      </c>
      <c t="s" s="8" r="C1213">
        <v>6861</v>
      </c>
      <c t="s" s="50" r="D1213">
        <v>6862</v>
      </c>
      <c t="str" s="8" r="E1213">
        <v>c_profile_on_quantity_float32_s</v>
      </c>
      <c s="8" r="F1213">
        <f>countif(E$8:E$24379,E1213) - 1</f>
        <v>0</v>
      </c>
      <c t="s" s="8" r="G1213">
        <v>2547</v>
      </c>
      <c t="s" s="8" r="H1213">
        <v>2548</v>
      </c>
      <c s="8" r="I1213"/>
      <c t="s" s="8" r="J1213">
        <v>2668</v>
      </c>
      <c s="69" r="K1213">
        <v>-9999999</v>
      </c>
      <c t="s" s="8" r="L1213">
        <v>6861</v>
      </c>
      <c s="8" r="M1213">
        <v>4</v>
      </c>
      <c s="8" r="N1213"/>
      <c s="8" r="O1213"/>
      <c s="8" r="P1213"/>
      <c s="8" r="Q1213"/>
      <c s="8" r="R1213"/>
      <c s="8" r="S1213"/>
      <c s="8" r="T1213"/>
      <c s="8" r="U1213"/>
      <c s="8" r="V1213"/>
      <c s="8" r="W1213"/>
      <c s="8" r="X1213"/>
      <c s="8" r="Y1213"/>
      <c s="8" r="Z1213"/>
      <c s="8" r="AA1213"/>
      <c s="8" r="AB1213"/>
      <c s="8" r="AC1213"/>
      <c s="8" r="AD1213"/>
      <c s="8" r="AE1213"/>
    </row>
    <row r="1214">
      <c t="s" s="8" r="A1214">
        <v>12</v>
      </c>
      <c t="s" s="8" r="B1214">
        <v>6836</v>
      </c>
      <c t="s" s="8" r="C1214">
        <v>6863</v>
      </c>
      <c t="s" s="50" r="D1214">
        <v>6864</v>
      </c>
      <c t="str" s="8" r="E1214">
        <v>c_wpt_lat_quantity_float32_degrees</v>
      </c>
      <c s="8" r="F1214">
        <f>countif(E$8:E$24379,E1214) - 1</f>
        <v>0</v>
      </c>
      <c t="s" s="8" r="G1214">
        <v>2547</v>
      </c>
      <c t="s" s="8" r="H1214">
        <v>2548</v>
      </c>
      <c s="8" r="I1214"/>
      <c t="s" s="8" r="J1214">
        <v>2879</v>
      </c>
      <c s="69" r="K1214">
        <v>-9999999</v>
      </c>
      <c t="s" s="8" r="L1214">
        <v>6863</v>
      </c>
      <c s="8" r="M1214">
        <v>4</v>
      </c>
      <c s="8" r="N1214"/>
      <c s="8" r="O1214"/>
      <c s="8" r="P1214"/>
      <c s="8" r="Q1214"/>
      <c s="8" r="R1214"/>
      <c s="8" r="S1214"/>
      <c s="8" r="T1214"/>
      <c s="8" r="U1214"/>
      <c s="8" r="V1214"/>
      <c s="8" r="W1214"/>
      <c s="8" r="X1214"/>
      <c s="8" r="Y1214"/>
      <c s="8" r="Z1214"/>
      <c s="8" r="AA1214"/>
      <c s="8" r="AB1214"/>
      <c s="8" r="AC1214"/>
      <c s="8" r="AD1214"/>
      <c s="8" r="AE1214"/>
    </row>
    <row r="1215">
      <c t="s" s="8" r="A1215">
        <v>12</v>
      </c>
      <c t="s" s="8" r="B1215">
        <v>6836</v>
      </c>
      <c t="s" s="8" r="C1215">
        <v>6865</v>
      </c>
      <c t="s" s="50" r="D1215">
        <v>6866</v>
      </c>
      <c t="str" s="8" r="E1215">
        <v>c_wpt_lon_quantity_float32_degrees</v>
      </c>
      <c s="8" r="F1215">
        <f>countif(E$8:E$24379,E1215) - 1</f>
        <v>0</v>
      </c>
      <c t="s" s="8" r="G1215">
        <v>2547</v>
      </c>
      <c t="s" s="8" r="H1215">
        <v>2548</v>
      </c>
      <c s="8" r="I1215"/>
      <c t="s" s="8" r="J1215">
        <v>2879</v>
      </c>
      <c s="69" r="K1215">
        <v>-9999999</v>
      </c>
      <c t="s" s="8" r="L1215">
        <v>6865</v>
      </c>
      <c s="8" r="M1215">
        <v>4</v>
      </c>
      <c s="8" r="N1215"/>
      <c s="8" r="O1215"/>
      <c s="8" r="P1215"/>
      <c s="8" r="Q1215"/>
      <c s="8" r="R1215"/>
      <c s="8" r="S1215"/>
      <c s="8" r="T1215"/>
      <c s="8" r="U1215"/>
      <c s="8" r="V1215"/>
      <c s="8" r="W1215"/>
      <c s="8" r="X1215"/>
      <c s="8" r="Y1215"/>
      <c s="8" r="Z1215"/>
      <c s="8" r="AA1215"/>
      <c s="8" r="AB1215"/>
      <c s="8" r="AC1215"/>
      <c s="8" r="AD1215"/>
      <c s="8" r="AE1215"/>
    </row>
    <row r="1216">
      <c t="s" s="8" r="A1216">
        <v>12</v>
      </c>
      <c t="s" s="8" r="B1216">
        <v>6836</v>
      </c>
      <c t="s" s="8" r="C1216">
        <v>6867</v>
      </c>
      <c t="s" s="50" r="D1216">
        <v>6868</v>
      </c>
      <c t="str" s="8" r="E1216">
        <v>m_1meg_persistor_quantity_int8_1</v>
      </c>
      <c s="8" r="F1216">
        <f>countif(E$8:E$24379,E1216) - 1</f>
        <v>0</v>
      </c>
      <c t="s" s="8" r="G1216">
        <v>2547</v>
      </c>
      <c t="s" s="8" r="H1216">
        <v>2627</v>
      </c>
      <c s="8" r="I1216"/>
      <c s="8" r="J1216">
        <v>1</v>
      </c>
      <c s="69" r="K1216">
        <v>-99</v>
      </c>
      <c t="s" s="8" r="L1216">
        <v>6867</v>
      </c>
      <c s="8" r="M1216">
        <v>0</v>
      </c>
      <c s="8" r="N1216"/>
      <c s="8" r="O1216"/>
      <c s="8" r="P1216"/>
      <c s="8" r="Q1216"/>
      <c s="8" r="R1216"/>
      <c s="8" r="S1216"/>
      <c s="8" r="T1216"/>
      <c s="8" r="U1216"/>
      <c s="8" r="V1216"/>
      <c s="8" r="W1216"/>
      <c s="8" r="X1216"/>
      <c s="8" r="Y1216"/>
      <c s="8" r="Z1216"/>
      <c s="8" r="AA1216"/>
      <c s="8" r="AB1216"/>
      <c s="8" r="AC1216"/>
      <c s="8" r="AD1216"/>
      <c s="8" r="AE1216"/>
    </row>
    <row r="1217">
      <c t="s" s="8" r="A1217">
        <v>12</v>
      </c>
      <c t="s" s="8" r="B1217">
        <v>6836</v>
      </c>
      <c t="s" s="8" r="C1217">
        <v>6869</v>
      </c>
      <c t="s" s="50" r="D1217">
        <v>6870</v>
      </c>
      <c t="str" s="8" r="E1217">
        <v>m_aground_water_depth_quantity_float32_m</v>
      </c>
      <c s="8" r="F1217">
        <f>countif(E$8:E$24379,E1217) - 1</f>
        <v>0</v>
      </c>
      <c t="s" s="8" r="G1217">
        <v>2547</v>
      </c>
      <c t="s" s="8" r="H1217">
        <v>2548</v>
      </c>
      <c s="8" r="I1217"/>
      <c t="s" s="8" r="J1217">
        <v>2954</v>
      </c>
      <c s="69" r="K1217">
        <v>-9999999</v>
      </c>
      <c t="s" s="8" r="L1217">
        <v>6869</v>
      </c>
      <c s="8" r="M1217">
        <v>4</v>
      </c>
      <c s="8" r="N1217"/>
      <c s="8" r="O1217"/>
      <c s="8" r="P1217"/>
      <c s="8" r="Q1217"/>
      <c s="8" r="R1217"/>
      <c s="8" r="S1217"/>
      <c s="8" r="T1217"/>
      <c s="8" r="U1217"/>
      <c s="8" r="V1217"/>
      <c s="8" r="W1217"/>
      <c s="8" r="X1217"/>
      <c s="8" r="Y1217"/>
      <c s="8" r="Z1217"/>
      <c s="8" r="AA1217"/>
      <c s="8" r="AB1217"/>
      <c s="8" r="AC1217"/>
      <c s="8" r="AD1217"/>
      <c s="8" r="AE1217"/>
    </row>
    <row r="1218">
      <c t="s" s="8" r="A1218">
        <v>12</v>
      </c>
      <c t="s" s="8" r="B1218">
        <v>6836</v>
      </c>
      <c t="s" s="8" r="C1218">
        <v>6871</v>
      </c>
      <c t="s" s="50" r="D1218">
        <v>6872</v>
      </c>
      <c t="str" s="8" r="E1218">
        <v>m_air_fill_quantity_int8_1</v>
      </c>
      <c s="8" r="F1218">
        <f>countif(E$8:E$24379,E1218) - 1</f>
        <v>0</v>
      </c>
      <c t="s" s="8" r="G1218">
        <v>2547</v>
      </c>
      <c t="s" s="8" r="H1218">
        <v>2627</v>
      </c>
      <c s="8" r="I1218"/>
      <c s="8" r="J1218">
        <v>1</v>
      </c>
      <c s="69" r="K1218">
        <v>-99</v>
      </c>
      <c t="s" s="8" r="L1218">
        <v>6871</v>
      </c>
      <c s="8" r="M1218">
        <v>0</v>
      </c>
      <c s="8" r="N1218"/>
      <c s="8" r="O1218"/>
      <c s="8" r="P1218"/>
      <c s="8" r="Q1218"/>
      <c s="8" r="R1218"/>
      <c s="8" r="S1218"/>
      <c s="8" r="T1218"/>
      <c s="8" r="U1218"/>
      <c s="8" r="V1218"/>
      <c s="8" r="W1218"/>
      <c s="8" r="X1218"/>
      <c s="8" r="Y1218"/>
      <c s="8" r="Z1218"/>
      <c s="8" r="AA1218"/>
      <c s="8" r="AB1218"/>
      <c s="8" r="AC1218"/>
      <c s="8" r="AD1218"/>
      <c s="8" r="AE1218"/>
    </row>
    <row r="1219">
      <c t="s" s="8" r="A1219">
        <v>12</v>
      </c>
      <c t="s" s="8" r="B1219">
        <v>6836</v>
      </c>
      <c t="s" s="8" r="C1219">
        <v>6873</v>
      </c>
      <c t="s" s="50" r="D1219">
        <v>6874</v>
      </c>
      <c t="str" s="8" r="E1219">
        <v>m_air_pump_quantity_int8_1</v>
      </c>
      <c s="8" r="F1219">
        <f>countif(E$8:E$24379,E1219) - 1</f>
        <v>0</v>
      </c>
      <c t="s" s="8" r="G1219">
        <v>2547</v>
      </c>
      <c t="s" s="8" r="H1219">
        <v>2627</v>
      </c>
      <c s="8" r="I1219"/>
      <c s="8" r="J1219">
        <v>1</v>
      </c>
      <c s="69" r="K1219">
        <v>-99</v>
      </c>
      <c t="s" s="8" r="L1219">
        <v>6873</v>
      </c>
      <c s="8" r="M1219">
        <v>0</v>
      </c>
      <c s="8" r="N1219"/>
      <c s="8" r="O1219"/>
      <c s="8" r="P1219"/>
      <c s="8" r="Q1219"/>
      <c s="8" r="R1219"/>
      <c s="8" r="S1219"/>
      <c s="8" r="T1219"/>
      <c s="8" r="U1219"/>
      <c s="8" r="V1219"/>
      <c s="8" r="W1219"/>
      <c s="8" r="X1219"/>
      <c s="8" r="Y1219"/>
      <c s="8" r="Z1219"/>
      <c s="8" r="AA1219"/>
      <c s="8" r="AB1219"/>
      <c s="8" r="AC1219"/>
      <c s="8" r="AD1219"/>
      <c s="8" r="AE1219"/>
    </row>
    <row r="1220">
      <c t="s" s="8" r="A1220">
        <v>12</v>
      </c>
      <c t="s" s="8" r="B1220">
        <v>6836</v>
      </c>
      <c t="s" s="8" r="C1220">
        <v>6875</v>
      </c>
      <c t="s" s="50" r="D1220">
        <v>6876</v>
      </c>
      <c t="str" s="8" r="E1220">
        <v>m_altimeter_status_quantity_int8_1</v>
      </c>
      <c s="8" r="F1220">
        <f>countif(E$8:E$24379,E1220) - 1</f>
        <v>0</v>
      </c>
      <c t="s" s="8" r="G1220">
        <v>2547</v>
      </c>
      <c t="s" s="8" r="H1220">
        <v>2627</v>
      </c>
      <c s="8" r="I1220"/>
      <c s="8" r="J1220">
        <v>1</v>
      </c>
      <c s="69" r="K1220">
        <v>-99</v>
      </c>
      <c t="s" s="8" r="L1220">
        <v>6875</v>
      </c>
      <c s="8" r="M1220">
        <v>0</v>
      </c>
      <c s="8" r="N1220"/>
      <c s="8" r="O1220"/>
      <c s="8" r="P1220"/>
      <c s="8" r="Q1220"/>
      <c s="8" r="R1220"/>
      <c s="8" r="S1220"/>
      <c s="8" r="T1220"/>
      <c s="8" r="U1220"/>
      <c s="8" r="V1220"/>
      <c s="8" r="W1220"/>
      <c s="8" r="X1220"/>
      <c s="8" r="Y1220"/>
      <c s="8" r="Z1220"/>
      <c s="8" r="AA1220"/>
      <c s="8" r="AB1220"/>
      <c s="8" r="AC1220"/>
      <c s="8" r="AD1220"/>
      <c s="8" r="AE1220"/>
    </row>
    <row r="1221">
      <c t="s" s="8" r="A1221">
        <v>12</v>
      </c>
      <c t="s" s="8" r="B1221">
        <v>6836</v>
      </c>
      <c t="s" s="8" r="C1221">
        <v>6877</v>
      </c>
      <c t="s" s="50" r="D1221">
        <v>6878</v>
      </c>
      <c t="str" s="8" r="E1221">
        <v>m_altimeter_voltage_quantity_float32_V</v>
      </c>
      <c s="8" r="F1221">
        <f>countif(E$8:E$24379,E1221) - 1</f>
        <v>0</v>
      </c>
      <c t="s" s="8" r="G1221">
        <v>2547</v>
      </c>
      <c t="s" s="8" r="H1221">
        <v>2548</v>
      </c>
      <c s="8" r="I1221"/>
      <c t="s" s="8" r="J1221">
        <v>2808</v>
      </c>
      <c s="69" r="K1221">
        <v>-9999999</v>
      </c>
      <c t="s" s="8" r="L1221">
        <v>6877</v>
      </c>
      <c s="8" r="M1221">
        <v>4</v>
      </c>
      <c s="8" r="N1221"/>
      <c s="8" r="O1221"/>
      <c s="8" r="P1221"/>
      <c s="8" r="Q1221"/>
      <c s="8" r="R1221"/>
      <c s="8" r="S1221"/>
      <c s="8" r="T1221"/>
      <c s="8" r="U1221"/>
      <c s="8" r="V1221"/>
      <c s="8" r="W1221"/>
      <c s="8" r="X1221"/>
      <c s="8" r="Y1221"/>
      <c s="8" r="Z1221"/>
      <c s="8" r="AA1221"/>
      <c s="8" r="AB1221"/>
      <c s="8" r="AC1221"/>
      <c s="8" r="AD1221"/>
      <c s="8" r="AE1221"/>
    </row>
    <row r="1222">
      <c t="s" s="8" r="A1222">
        <v>12</v>
      </c>
      <c t="s" s="8" r="B1222">
        <v>6836</v>
      </c>
      <c t="s" s="8" r="C1222">
        <v>6879</v>
      </c>
      <c t="s" s="50" r="D1222">
        <v>6880</v>
      </c>
      <c t="str" s="8" r="E1222">
        <v>m_altitude_quantity_float32_m</v>
      </c>
      <c s="8" r="F1222">
        <f>countif(E$8:E$24379,E1222) - 1</f>
        <v>0</v>
      </c>
      <c t="s" s="8" r="G1222">
        <v>2547</v>
      </c>
      <c t="s" s="8" r="H1222">
        <v>2548</v>
      </c>
      <c s="8" r="I1222"/>
      <c t="s" s="8" r="J1222">
        <v>2954</v>
      </c>
      <c s="69" r="K1222">
        <v>-9999999</v>
      </c>
      <c t="s" s="8" r="L1222">
        <v>6879</v>
      </c>
      <c s="8" r="M1222">
        <v>4</v>
      </c>
      <c s="8" r="N1222"/>
      <c s="8" r="O1222"/>
      <c s="8" r="P1222"/>
      <c s="8" r="Q1222"/>
      <c s="8" r="R1222"/>
      <c s="8" r="S1222"/>
      <c s="8" r="T1222"/>
      <c s="8" r="U1222"/>
      <c s="8" r="V1222"/>
      <c s="8" r="W1222"/>
      <c s="8" r="X1222"/>
      <c s="8" r="Y1222"/>
      <c s="8" r="Z1222"/>
      <c s="8" r="AA1222"/>
      <c s="8" r="AB1222"/>
      <c s="8" r="AC1222"/>
      <c s="8" r="AD1222"/>
      <c s="8" r="AE1222"/>
    </row>
    <row r="1223">
      <c t="s" s="8" r="A1223">
        <v>12</v>
      </c>
      <c t="s" s="8" r="B1223">
        <v>6836</v>
      </c>
      <c t="s" s="8" r="C1223">
        <v>6881</v>
      </c>
      <c t="s" s="50" r="D1223">
        <v>6882</v>
      </c>
      <c t="str" s="8" r="E1223">
        <v>m_altitude_rate_quantity_float32_m_s_1</v>
      </c>
      <c s="8" r="F1223">
        <f>countif(E$8:E$24379,E1223) - 1</f>
        <v>0</v>
      </c>
      <c t="s" s="8" r="G1223">
        <v>2547</v>
      </c>
      <c t="s" s="8" r="H1223">
        <v>2548</v>
      </c>
      <c s="8" r="I1223"/>
      <c t="s" s="8" r="J1223">
        <v>3991</v>
      </c>
      <c s="69" r="K1223">
        <v>-9999999</v>
      </c>
      <c t="s" s="8" r="L1223">
        <v>6881</v>
      </c>
      <c s="8" r="M1223">
        <v>4</v>
      </c>
      <c s="8" r="N1223"/>
      <c s="8" r="O1223"/>
      <c s="8" r="P1223"/>
      <c s="8" r="Q1223"/>
      <c s="8" r="R1223"/>
      <c s="8" r="S1223"/>
      <c s="8" r="T1223"/>
      <c s="8" r="U1223"/>
      <c s="8" r="V1223"/>
      <c s="8" r="W1223"/>
      <c s="8" r="X1223"/>
      <c s="8" r="Y1223"/>
      <c s="8" r="Z1223"/>
      <c s="8" r="AA1223"/>
      <c s="8" r="AB1223"/>
      <c s="8" r="AC1223"/>
      <c s="8" r="AD1223"/>
      <c s="8" r="AE1223"/>
    </row>
    <row r="1224">
      <c t="s" s="8" r="A1224">
        <v>12</v>
      </c>
      <c t="s" s="8" r="B1224">
        <v>6836</v>
      </c>
      <c t="s" s="8" r="C1224">
        <v>6883</v>
      </c>
      <c t="s" s="50" r="D1224">
        <v>6884</v>
      </c>
      <c t="str" s="8" r="E1224">
        <v>m_appear_to_be_at_surface_quantity_int8_1</v>
      </c>
      <c s="8" r="F1224">
        <f>countif(E$8:E$24379,E1224) - 1</f>
        <v>0</v>
      </c>
      <c t="s" s="8" r="G1224">
        <v>2547</v>
      </c>
      <c t="s" s="8" r="H1224">
        <v>2627</v>
      </c>
      <c s="8" r="I1224"/>
      <c s="8" r="J1224">
        <v>1</v>
      </c>
      <c s="69" r="K1224">
        <v>-99</v>
      </c>
      <c t="s" s="8" r="L1224">
        <v>6883</v>
      </c>
      <c s="8" r="M1224">
        <v>0</v>
      </c>
      <c s="8" r="N1224"/>
      <c s="8" r="O1224"/>
      <c s="8" r="P1224"/>
      <c s="8" r="Q1224"/>
      <c s="8" r="R1224"/>
      <c s="8" r="S1224"/>
      <c s="8" r="T1224"/>
      <c s="8" r="U1224"/>
      <c s="8" r="V1224"/>
      <c s="8" r="W1224"/>
      <c s="8" r="X1224"/>
      <c s="8" r="Y1224"/>
      <c s="8" r="Z1224"/>
      <c s="8" r="AA1224"/>
      <c s="8" r="AB1224"/>
      <c s="8" r="AC1224"/>
      <c s="8" r="AD1224"/>
      <c s="8" r="AE1224"/>
    </row>
    <row r="1225">
      <c t="s" s="8" r="A1225">
        <v>12</v>
      </c>
      <c t="s" s="8" r="B1225">
        <v>6836</v>
      </c>
      <c t="s" s="8" r="C1225">
        <v>6885</v>
      </c>
      <c t="s" s="50" r="D1225">
        <v>6886</v>
      </c>
      <c t="str" s="8" r="E1225">
        <v>m_argos_is_xmitting_quantity_int8_1</v>
      </c>
      <c s="8" r="F1225">
        <f>countif(E$8:E$24379,E1225) - 1</f>
        <v>0</v>
      </c>
      <c t="s" s="8" r="G1225">
        <v>2547</v>
      </c>
      <c t="s" s="8" r="H1225">
        <v>2627</v>
      </c>
      <c s="8" r="I1225"/>
      <c s="8" r="J1225">
        <v>1</v>
      </c>
      <c s="69" r="K1225">
        <v>-99</v>
      </c>
      <c t="s" s="8" r="L1225">
        <v>6885</v>
      </c>
      <c s="8" r="M1225">
        <v>0</v>
      </c>
      <c s="8" r="N1225"/>
      <c s="8" r="O1225"/>
      <c s="8" r="P1225"/>
      <c s="8" r="Q1225"/>
      <c s="8" r="R1225"/>
      <c s="8" r="S1225"/>
      <c s="8" r="T1225"/>
      <c s="8" r="U1225"/>
      <c s="8" r="V1225"/>
      <c s="8" r="W1225"/>
      <c s="8" r="X1225"/>
      <c s="8" r="Y1225"/>
      <c s="8" r="Z1225"/>
      <c s="8" r="AA1225"/>
      <c s="8" r="AB1225"/>
      <c s="8" r="AC1225"/>
      <c s="8" r="AD1225"/>
      <c s="8" r="AE1225"/>
    </row>
    <row r="1226">
      <c t="s" s="8" r="A1226">
        <v>12</v>
      </c>
      <c t="s" s="8" r="B1226">
        <v>6836</v>
      </c>
      <c t="s" s="8" r="C1226">
        <v>6887</v>
      </c>
      <c t="s" s="50" r="D1226">
        <v>6888</v>
      </c>
      <c t="str" s="8" r="E1226">
        <v>m_argos_on_quantity_int8_1</v>
      </c>
      <c s="8" r="F1226">
        <f>countif(E$8:E$24379,E1226) - 1</f>
        <v>0</v>
      </c>
      <c t="s" s="8" r="G1226">
        <v>2547</v>
      </c>
      <c t="s" s="8" r="H1226">
        <v>2627</v>
      </c>
      <c s="8" r="I1226"/>
      <c s="8" r="J1226">
        <v>1</v>
      </c>
      <c s="69" r="K1226">
        <v>-99</v>
      </c>
      <c t="s" s="8" r="L1226">
        <v>6887</v>
      </c>
      <c s="8" r="M1226">
        <v>0</v>
      </c>
      <c s="8" r="N1226"/>
      <c s="8" r="O1226"/>
      <c s="8" r="P1226"/>
      <c s="8" r="Q1226"/>
      <c s="8" r="R1226"/>
      <c s="8" r="S1226"/>
      <c s="8" r="T1226"/>
      <c s="8" r="U1226"/>
      <c s="8" r="V1226"/>
      <c s="8" r="W1226"/>
      <c s="8" r="X1226"/>
      <c s="8" r="Y1226"/>
      <c s="8" r="Z1226"/>
      <c s="8" r="AA1226"/>
      <c s="8" r="AB1226"/>
      <c s="8" r="AC1226"/>
      <c s="8" r="AD1226"/>
      <c s="8" r="AE1226"/>
    </row>
    <row r="1227">
      <c t="s" s="8" r="A1227">
        <v>12</v>
      </c>
      <c t="s" s="8" r="B1227">
        <v>6836</v>
      </c>
      <c t="s" s="8" r="C1227">
        <v>6889</v>
      </c>
      <c t="s" s="50" r="D1227">
        <v>6890</v>
      </c>
      <c t="str" s="8" r="E1227">
        <v>m_argos_sent_data_quantity_int8_1</v>
      </c>
      <c s="8" r="F1227">
        <f>countif(E$8:E$24379,E1227) - 1</f>
        <v>0</v>
      </c>
      <c t="s" s="8" r="G1227">
        <v>2547</v>
      </c>
      <c t="s" s="8" r="H1227">
        <v>2627</v>
      </c>
      <c s="8" r="I1227"/>
      <c s="8" r="J1227">
        <v>1</v>
      </c>
      <c s="69" r="K1227">
        <v>-99</v>
      </c>
      <c t="s" s="8" r="L1227">
        <v>6889</v>
      </c>
      <c s="8" r="M1227">
        <v>0</v>
      </c>
      <c s="8" r="N1227"/>
      <c s="8" r="O1227"/>
      <c s="8" r="P1227"/>
      <c s="8" r="Q1227"/>
      <c s="8" r="R1227"/>
      <c s="8" r="S1227"/>
      <c s="8" r="T1227"/>
      <c s="8" r="U1227"/>
      <c s="8" r="V1227"/>
      <c s="8" r="W1227"/>
      <c s="8" r="X1227"/>
      <c s="8" r="Y1227"/>
      <c s="8" r="Z1227"/>
      <c s="8" r="AA1227"/>
      <c s="8" r="AB1227"/>
      <c s="8" r="AC1227"/>
      <c s="8" r="AD1227"/>
      <c s="8" r="AE1227"/>
    </row>
    <row r="1228">
      <c t="s" s="8" r="A1228">
        <v>12</v>
      </c>
      <c t="s" s="8" r="B1228">
        <v>6836</v>
      </c>
      <c t="s" s="8" r="C1228">
        <v>6891</v>
      </c>
      <c t="s" s="50" r="D1228">
        <v>6892</v>
      </c>
      <c t="str" s="8" r="E1228">
        <v>m_argos_timestamp_quantity_float64_seconds_since_1970_01_01</v>
      </c>
      <c s="8" r="F1228">
        <f>countif(E$8:E$24379,E1228) - 1</f>
        <v>0</v>
      </c>
      <c t="s" s="8" r="G1228">
        <v>2547</v>
      </c>
      <c t="s" s="8" r="H1228">
        <v>2587</v>
      </c>
      <c s="8" r="I1228"/>
      <c t="s" s="8" r="J1228">
        <v>3695</v>
      </c>
      <c s="69" r="K1228">
        <v>-9999999</v>
      </c>
      <c t="s" s="8" r="L1228">
        <v>6891</v>
      </c>
      <c s="8" r="M1228">
        <v>4</v>
      </c>
      <c s="8" r="N1228"/>
      <c s="8" r="O1228"/>
      <c s="8" r="P1228"/>
      <c s="8" r="Q1228"/>
      <c s="8" r="R1228"/>
      <c s="8" r="S1228"/>
      <c s="8" r="T1228"/>
      <c s="8" r="U1228"/>
      <c s="8" r="V1228"/>
      <c s="8" r="W1228"/>
      <c s="8" r="X1228"/>
      <c s="8" r="Y1228"/>
      <c s="8" r="Z1228"/>
      <c s="8" r="AA1228"/>
      <c s="8" r="AB1228"/>
      <c s="8" r="AC1228"/>
      <c s="8" r="AD1228"/>
      <c s="8" r="AE1228"/>
    </row>
    <row r="1229">
      <c t="s" s="8" r="A1229">
        <v>12</v>
      </c>
      <c t="s" s="8" r="B1229">
        <v>6836</v>
      </c>
      <c t="s" s="8" r="C1229">
        <v>6893</v>
      </c>
      <c t="s" s="50" r="D1229">
        <v>6894</v>
      </c>
      <c t="str" s="8" r="E1229">
        <v>m_at_risk_depth_quantity_float32_m</v>
      </c>
      <c s="8" r="F1229">
        <f>countif(E$8:E$24379,E1229) - 1</f>
        <v>0</v>
      </c>
      <c t="s" s="8" r="G1229">
        <v>2547</v>
      </c>
      <c t="s" s="8" r="H1229">
        <v>2548</v>
      </c>
      <c s="8" r="I1229"/>
      <c t="s" s="8" r="J1229">
        <v>2954</v>
      </c>
      <c s="69" r="K1229">
        <v>-9999999</v>
      </c>
      <c t="s" s="8" r="L1229">
        <v>6893</v>
      </c>
      <c s="8" r="M1229">
        <v>4</v>
      </c>
      <c s="8" r="N1229"/>
      <c s="8" r="O1229"/>
      <c s="8" r="P1229"/>
      <c s="8" r="Q1229"/>
      <c s="8" r="R1229"/>
      <c s="8" r="S1229"/>
      <c s="8" r="T1229"/>
      <c s="8" r="U1229"/>
      <c s="8" r="V1229"/>
      <c s="8" r="W1229"/>
      <c s="8" r="X1229"/>
      <c s="8" r="Y1229"/>
      <c s="8" r="Z1229"/>
      <c s="8" r="AA1229"/>
      <c s="8" r="AB1229"/>
      <c s="8" r="AC1229"/>
      <c s="8" r="AD1229"/>
      <c s="8" r="AE1229"/>
    </row>
    <row r="1230">
      <c t="s" s="8" r="A1230">
        <v>12</v>
      </c>
      <c t="s" s="8" r="B1230">
        <v>6836</v>
      </c>
      <c t="s" s="8" r="C1230">
        <v>6895</v>
      </c>
      <c t="s" s="50" r="D1230">
        <v>6896</v>
      </c>
      <c t="str" s="8" r="E1230">
        <v>m_avbot_enable_quantity_int8_1</v>
      </c>
      <c s="8" r="F1230">
        <f>countif(E$8:E$24379,E1230) - 1</f>
        <v>0</v>
      </c>
      <c t="s" s="8" r="G1230">
        <v>2547</v>
      </c>
      <c t="s" s="8" r="H1230">
        <v>2627</v>
      </c>
      <c s="8" r="I1230"/>
      <c s="8" r="J1230">
        <v>1</v>
      </c>
      <c s="69" r="K1230">
        <v>-99</v>
      </c>
      <c t="s" s="8" r="L1230">
        <v>6895</v>
      </c>
      <c s="8" r="M1230">
        <v>0</v>
      </c>
      <c s="8" r="N1230"/>
      <c s="8" r="O1230"/>
      <c s="8" r="P1230"/>
      <c s="8" r="Q1230"/>
      <c s="8" r="R1230"/>
      <c s="8" r="S1230"/>
      <c s="8" r="T1230"/>
      <c s="8" r="U1230"/>
      <c s="8" r="V1230"/>
      <c s="8" r="W1230"/>
      <c s="8" r="X1230"/>
      <c s="8" r="Y1230"/>
      <c s="8" r="Z1230"/>
      <c s="8" r="AA1230"/>
      <c s="8" r="AB1230"/>
      <c s="8" r="AC1230"/>
      <c s="8" r="AD1230"/>
      <c s="8" r="AE1230"/>
    </row>
    <row r="1231">
      <c t="s" s="8" r="A1231">
        <v>12</v>
      </c>
      <c t="s" s="8" r="B1231">
        <v>6836</v>
      </c>
      <c t="s" s="8" r="C1231">
        <v>6897</v>
      </c>
      <c t="s" s="50" r="D1231">
        <v>6898</v>
      </c>
      <c t="str" s="8" r="E1231">
        <v>m_avbot_power_quantity_int8_1</v>
      </c>
      <c s="8" r="F1231">
        <f>countif(E$8:E$24379,E1231) - 1</f>
        <v>0</v>
      </c>
      <c t="s" s="8" r="G1231">
        <v>2547</v>
      </c>
      <c t="s" s="8" r="H1231">
        <v>2627</v>
      </c>
      <c s="8" r="I1231"/>
      <c s="8" r="J1231">
        <v>1</v>
      </c>
      <c s="69" r="K1231">
        <v>-99</v>
      </c>
      <c t="s" s="8" r="L1231">
        <v>6897</v>
      </c>
      <c s="8" r="M1231">
        <v>0</v>
      </c>
      <c s="8" r="N1231"/>
      <c s="8" r="O1231"/>
      <c s="8" r="P1231"/>
      <c s="8" r="Q1231"/>
      <c s="8" r="R1231"/>
      <c s="8" r="S1231"/>
      <c s="8" r="T1231"/>
      <c s="8" r="U1231"/>
      <c s="8" r="V1231"/>
      <c s="8" r="W1231"/>
      <c s="8" r="X1231"/>
      <c s="8" r="Y1231"/>
      <c s="8" r="Z1231"/>
      <c s="8" r="AA1231"/>
      <c s="8" r="AB1231"/>
      <c s="8" r="AC1231"/>
      <c s="8" r="AD1231"/>
      <c s="8" r="AE1231"/>
    </row>
    <row r="1232">
      <c t="s" s="8" r="A1232">
        <v>12</v>
      </c>
      <c t="s" s="8" r="B1232">
        <v>6836</v>
      </c>
      <c t="s" s="8" r="C1232">
        <v>6899</v>
      </c>
      <c t="s" s="50" r="D1232">
        <v>6900</v>
      </c>
      <c t="str" s="8" r="E1232">
        <v>m_avg_climb_rate_quantity_float32_m_s_1</v>
      </c>
      <c s="8" r="F1232">
        <f>countif(E$8:E$24379,E1232) - 1</f>
        <v>0</v>
      </c>
      <c t="s" s="8" r="G1232">
        <v>2547</v>
      </c>
      <c t="s" s="8" r="H1232">
        <v>2548</v>
      </c>
      <c s="8" r="I1232"/>
      <c t="s" s="8" r="J1232">
        <v>3991</v>
      </c>
      <c s="69" r="K1232">
        <v>-9999999</v>
      </c>
      <c t="s" s="8" r="L1232">
        <v>6899</v>
      </c>
      <c s="8" r="M1232">
        <v>4</v>
      </c>
      <c s="8" r="N1232"/>
      <c s="8" r="O1232"/>
      <c s="8" r="P1232"/>
      <c s="8" r="Q1232"/>
      <c s="8" r="R1232"/>
      <c s="8" r="S1232"/>
      <c s="8" r="T1232"/>
      <c s="8" r="U1232"/>
      <c s="8" r="V1232"/>
      <c s="8" r="W1232"/>
      <c s="8" r="X1232"/>
      <c s="8" r="Y1232"/>
      <c s="8" r="Z1232"/>
      <c s="8" r="AA1232"/>
      <c s="8" r="AB1232"/>
      <c s="8" r="AC1232"/>
      <c s="8" r="AD1232"/>
      <c s="8" r="AE1232"/>
    </row>
    <row r="1233">
      <c t="s" s="8" r="A1233">
        <v>12</v>
      </c>
      <c t="s" s="8" r="B1233">
        <v>6836</v>
      </c>
      <c t="s" s="8" r="C1233">
        <v>6901</v>
      </c>
      <c t="s" s="50" r="D1233">
        <v>6902</v>
      </c>
      <c t="str" s="8" r="E1233">
        <v>m_avg_depth_rate_quantity_float32_m_s_1</v>
      </c>
      <c s="8" r="F1233">
        <f>countif(E$8:E$24379,E1233) - 1</f>
        <v>0</v>
      </c>
      <c t="s" s="8" r="G1233">
        <v>2547</v>
      </c>
      <c t="s" s="8" r="H1233">
        <v>2548</v>
      </c>
      <c s="8" r="I1233"/>
      <c t="s" s="8" r="J1233">
        <v>3991</v>
      </c>
      <c s="69" r="K1233">
        <v>-9999999</v>
      </c>
      <c t="s" s="8" r="L1233">
        <v>6901</v>
      </c>
      <c s="8" r="M1233">
        <v>4</v>
      </c>
      <c s="8" r="N1233"/>
      <c s="8" r="O1233"/>
      <c s="8" r="P1233"/>
      <c s="8" r="Q1233"/>
      <c s="8" r="R1233"/>
      <c s="8" r="S1233"/>
      <c s="8" r="T1233"/>
      <c s="8" r="U1233"/>
      <c s="8" r="V1233"/>
      <c s="8" r="W1233"/>
      <c s="8" r="X1233"/>
      <c s="8" r="Y1233"/>
      <c s="8" r="Z1233"/>
      <c s="8" r="AA1233"/>
      <c s="8" r="AB1233"/>
      <c s="8" r="AC1233"/>
      <c s="8" r="AD1233"/>
      <c s="8" r="AE1233"/>
    </row>
    <row r="1234">
      <c t="s" s="8" r="A1234">
        <v>12</v>
      </c>
      <c t="s" s="8" r="B1234">
        <v>6836</v>
      </c>
      <c t="s" s="8" r="C1234">
        <v>6903</v>
      </c>
      <c t="s" s="50" r="D1234">
        <v>6904</v>
      </c>
      <c t="str" s="8" r="E1234">
        <v>m_avg_dive_rate_quantity_float32_m_s_1</v>
      </c>
      <c s="8" r="F1234">
        <f>countif(E$8:E$24379,E1234) - 1</f>
        <v>0</v>
      </c>
      <c t="s" s="8" r="G1234">
        <v>2547</v>
      </c>
      <c t="s" s="8" r="H1234">
        <v>2548</v>
      </c>
      <c s="8" r="I1234"/>
      <c t="s" s="8" r="J1234">
        <v>3991</v>
      </c>
      <c s="69" r="K1234">
        <v>-9999999</v>
      </c>
      <c t="s" s="8" r="L1234">
        <v>6903</v>
      </c>
      <c s="8" r="M1234">
        <v>4</v>
      </c>
      <c s="8" r="N1234"/>
      <c s="8" r="O1234"/>
      <c s="8" r="P1234"/>
      <c s="8" r="Q1234"/>
      <c s="8" r="R1234"/>
      <c s="8" r="S1234"/>
      <c s="8" r="T1234"/>
      <c s="8" r="U1234"/>
      <c s="8" r="V1234"/>
      <c s="8" r="W1234"/>
      <c s="8" r="X1234"/>
      <c s="8" r="Y1234"/>
      <c s="8" r="Z1234"/>
      <c s="8" r="AA1234"/>
      <c s="8" r="AB1234"/>
      <c s="8" r="AC1234"/>
      <c s="8" r="AD1234"/>
      <c s="8" r="AE1234"/>
    </row>
    <row r="1235">
      <c t="s" s="8" r="A1235">
        <v>12</v>
      </c>
      <c t="s" s="8" r="B1235">
        <v>6836</v>
      </c>
      <c t="s" s="8" r="C1235">
        <v>6905</v>
      </c>
      <c t="s" s="50" r="D1235">
        <v>6906</v>
      </c>
      <c t="str" s="8" r="E1235">
        <v>m_avg_downward_inflection_time_quantity_float32_s</v>
      </c>
      <c s="8" r="F1235">
        <f>countif(E$8:E$24379,E1235) - 1</f>
        <v>0</v>
      </c>
      <c t="s" s="8" r="G1235">
        <v>2547</v>
      </c>
      <c t="s" s="8" r="H1235">
        <v>2548</v>
      </c>
      <c s="8" r="I1235"/>
      <c t="s" s="8" r="J1235">
        <v>2668</v>
      </c>
      <c s="69" r="K1235">
        <v>-9999999</v>
      </c>
      <c t="s" s="8" r="L1235">
        <v>6905</v>
      </c>
      <c s="8" r="M1235">
        <v>4</v>
      </c>
      <c s="8" r="N1235"/>
      <c s="8" r="O1235"/>
      <c s="8" r="P1235"/>
      <c s="8" r="Q1235"/>
      <c s="8" r="R1235"/>
      <c s="8" r="S1235"/>
      <c s="8" r="T1235"/>
      <c s="8" r="U1235"/>
      <c s="8" r="V1235"/>
      <c s="8" r="W1235"/>
      <c s="8" r="X1235"/>
      <c s="8" r="Y1235"/>
      <c s="8" r="Z1235"/>
      <c s="8" r="AA1235"/>
      <c s="8" r="AB1235"/>
      <c s="8" r="AC1235"/>
      <c s="8" r="AD1235"/>
      <c s="8" r="AE1235"/>
    </row>
    <row r="1236">
      <c t="s" s="8" r="A1236">
        <v>12</v>
      </c>
      <c t="s" s="8" r="B1236">
        <v>6836</v>
      </c>
      <c t="s" s="8" r="C1236">
        <v>6907</v>
      </c>
      <c t="s" s="50" r="D1236">
        <v>6908</v>
      </c>
      <c t="str" s="8" r="E1236">
        <v>m_avg_speed_quantity_float32_m_s_1</v>
      </c>
      <c s="8" r="F1236">
        <f>countif(E$8:E$24379,E1236) - 1</f>
        <v>0</v>
      </c>
      <c t="s" s="8" r="G1236">
        <v>2547</v>
      </c>
      <c t="s" s="8" r="H1236">
        <v>2548</v>
      </c>
      <c s="8" r="I1236"/>
      <c t="s" s="8" r="J1236">
        <v>3991</v>
      </c>
      <c s="69" r="K1236">
        <v>-9999999</v>
      </c>
      <c t="s" s="8" r="L1236">
        <v>6907</v>
      </c>
      <c s="8" r="M1236">
        <v>4</v>
      </c>
      <c s="8" r="N1236"/>
      <c s="8" r="O1236"/>
      <c s="8" r="P1236"/>
      <c s="8" r="Q1236"/>
      <c s="8" r="R1236"/>
      <c s="8" r="S1236"/>
      <c s="8" r="T1236"/>
      <c s="8" r="U1236"/>
      <c s="8" r="V1236"/>
      <c s="8" r="W1236"/>
      <c s="8" r="X1236"/>
      <c s="8" r="Y1236"/>
      <c s="8" r="Z1236"/>
      <c s="8" r="AA1236"/>
      <c s="8" r="AB1236"/>
      <c s="8" r="AC1236"/>
      <c s="8" r="AD1236"/>
      <c s="8" r="AE1236"/>
    </row>
    <row r="1237">
      <c t="s" s="8" r="A1237">
        <v>12</v>
      </c>
      <c t="s" s="8" r="B1237">
        <v>6836</v>
      </c>
      <c t="s" s="8" r="C1237">
        <v>6909</v>
      </c>
      <c t="s" s="50" r="D1237">
        <v>6910</v>
      </c>
      <c t="str" s="8" r="E1237">
        <v>m_avg_system_clock_lags_gps_quantity_float32_s</v>
      </c>
      <c s="8" r="F1237">
        <f>countif(E$8:E$24379,E1237) - 1</f>
        <v>0</v>
      </c>
      <c t="s" s="8" r="G1237">
        <v>2547</v>
      </c>
      <c t="s" s="8" r="H1237">
        <v>2548</v>
      </c>
      <c s="8" r="I1237"/>
      <c t="s" s="8" r="J1237">
        <v>2668</v>
      </c>
      <c s="69" r="K1237">
        <v>-9999999</v>
      </c>
      <c t="s" s="8" r="L1237">
        <v>6909</v>
      </c>
      <c s="8" r="M1237">
        <v>4</v>
      </c>
      <c s="8" r="N1237"/>
      <c s="8" r="O1237"/>
      <c s="8" r="P1237"/>
      <c s="8" r="Q1237"/>
      <c s="8" r="R1237"/>
      <c s="8" r="S1237"/>
      <c s="8" r="T1237"/>
      <c s="8" r="U1237"/>
      <c s="8" r="V1237"/>
      <c s="8" r="W1237"/>
      <c s="8" r="X1237"/>
      <c s="8" r="Y1237"/>
      <c s="8" r="Z1237"/>
      <c s="8" r="AA1237"/>
      <c s="8" r="AB1237"/>
      <c s="8" r="AC1237"/>
      <c s="8" r="AD1237"/>
      <c s="8" r="AE1237"/>
    </row>
    <row r="1238">
      <c t="s" s="8" r="A1238">
        <v>12</v>
      </c>
      <c t="s" s="8" r="B1238">
        <v>6836</v>
      </c>
      <c t="s" s="8" r="C1238">
        <v>6911</v>
      </c>
      <c t="s" s="50" r="D1238">
        <v>6912</v>
      </c>
      <c t="str" s="8" r="E1238">
        <v>m_avg_upward_inflection_time_quantity_float32_s</v>
      </c>
      <c s="8" r="F1238">
        <f>countif(E$8:E$24379,E1238) - 1</f>
        <v>0</v>
      </c>
      <c t="s" s="8" r="G1238">
        <v>2547</v>
      </c>
      <c t="s" s="8" r="H1238">
        <v>2548</v>
      </c>
      <c s="8" r="I1238"/>
      <c t="s" s="8" r="J1238">
        <v>2668</v>
      </c>
      <c s="69" r="K1238">
        <v>-9999999</v>
      </c>
      <c t="s" s="8" r="L1238">
        <v>6911</v>
      </c>
      <c s="8" r="M1238">
        <v>4</v>
      </c>
      <c s="8" r="N1238"/>
      <c s="8" r="O1238"/>
      <c s="8" r="P1238"/>
      <c s="8" r="Q1238"/>
      <c s="8" r="R1238"/>
      <c s="8" r="S1238"/>
      <c s="8" r="T1238"/>
      <c s="8" r="U1238"/>
      <c s="8" r="V1238"/>
      <c s="8" r="W1238"/>
      <c s="8" r="X1238"/>
      <c s="8" r="Y1238"/>
      <c s="8" r="Z1238"/>
      <c s="8" r="AA1238"/>
      <c s="8" r="AB1238"/>
      <c s="8" r="AC1238"/>
      <c s="8" r="AD1238"/>
      <c s="8" r="AE1238"/>
    </row>
    <row r="1239">
      <c t="s" s="8" r="A1239">
        <v>12</v>
      </c>
      <c t="s" s="8" r="B1239">
        <v>6836</v>
      </c>
      <c t="s" s="8" r="C1239">
        <v>6913</v>
      </c>
      <c t="s" s="50" r="D1239">
        <v>6914</v>
      </c>
      <c t="str" s="8" r="E1239">
        <v>m_avg_yo_time_quantity_float32_s</v>
      </c>
      <c s="8" r="F1239">
        <f>countif(E$8:E$24379,E1239) - 1</f>
        <v>0</v>
      </c>
      <c t="s" s="8" r="G1239">
        <v>2547</v>
      </c>
      <c t="s" s="8" r="H1239">
        <v>2548</v>
      </c>
      <c s="8" r="I1239"/>
      <c t="s" s="8" r="J1239">
        <v>2668</v>
      </c>
      <c s="69" r="K1239">
        <v>-9999999</v>
      </c>
      <c t="s" s="8" r="L1239">
        <v>6913</v>
      </c>
      <c s="8" r="M1239">
        <v>4</v>
      </c>
      <c s="8" r="N1239"/>
      <c s="8" r="O1239"/>
      <c s="8" r="P1239"/>
      <c s="8" r="Q1239"/>
      <c s="8" r="R1239"/>
      <c s="8" r="S1239"/>
      <c s="8" r="T1239"/>
      <c s="8" r="U1239"/>
      <c s="8" r="V1239"/>
      <c s="8" r="W1239"/>
      <c s="8" r="X1239"/>
      <c s="8" r="Y1239"/>
      <c s="8" r="Z1239"/>
      <c s="8" r="AA1239"/>
      <c s="8" r="AB1239"/>
      <c s="8" r="AC1239"/>
      <c s="8" r="AD1239"/>
      <c s="8" r="AE1239"/>
    </row>
    <row r="1240">
      <c t="s" s="8" r="A1240">
        <v>12</v>
      </c>
      <c t="s" s="8" r="B1240">
        <v>6836</v>
      </c>
      <c t="s" s="8" r="C1240">
        <v>6915</v>
      </c>
      <c t="s" s="50" r="D1240">
        <v>6916</v>
      </c>
      <c t="str" s="8" r="E1240">
        <v>m_ballast_pumped_quantity_float32_mL</v>
      </c>
      <c s="8" r="F1240">
        <f>countif(E$8:E$24379,E1240) - 1</f>
        <v>0</v>
      </c>
      <c t="s" s="8" r="G1240">
        <v>2547</v>
      </c>
      <c t="s" s="8" r="H1240">
        <v>2548</v>
      </c>
      <c s="8" r="I1240"/>
      <c t="s" s="8" r="J1240">
        <v>6355</v>
      </c>
      <c s="69" r="K1240">
        <v>-9999999</v>
      </c>
      <c t="s" s="8" r="L1240">
        <v>6915</v>
      </c>
      <c s="8" r="M1240">
        <v>4</v>
      </c>
      <c s="8" r="N1240"/>
      <c s="8" r="O1240"/>
      <c s="8" r="P1240"/>
      <c s="8" r="Q1240"/>
      <c s="8" r="R1240"/>
      <c s="8" r="S1240"/>
      <c s="8" r="T1240"/>
      <c s="8" r="U1240"/>
      <c s="8" r="V1240"/>
      <c s="8" r="W1240"/>
      <c s="8" r="X1240"/>
      <c s="8" r="Y1240"/>
      <c s="8" r="Z1240"/>
      <c s="8" r="AA1240"/>
      <c s="8" r="AB1240"/>
      <c s="8" r="AC1240"/>
      <c s="8" r="AD1240"/>
      <c s="8" r="AE1240"/>
    </row>
    <row r="1241">
      <c t="s" s="8" r="A1241">
        <v>12</v>
      </c>
      <c t="s" s="8" r="B1241">
        <v>6836</v>
      </c>
      <c t="s" s="8" r="C1241">
        <v>6917</v>
      </c>
      <c t="s" s="50" r="D1241">
        <v>6918</v>
      </c>
      <c t="str" s="8" r="E1241">
        <v>m_ballast_pumped_energy_quantity_float32_J</v>
      </c>
      <c s="8" r="F1241">
        <f>countif(E$8:E$24379,E1241) - 1</f>
        <v>0</v>
      </c>
      <c t="s" s="8" r="G1241">
        <v>2547</v>
      </c>
      <c t="s" s="8" r="H1241">
        <v>2548</v>
      </c>
      <c s="8" r="I1241"/>
      <c t="s" s="8" r="J1241">
        <v>6919</v>
      </c>
      <c s="69" r="K1241">
        <v>-9999999</v>
      </c>
      <c t="s" s="8" r="L1241">
        <v>6917</v>
      </c>
      <c s="8" r="M1241">
        <v>4</v>
      </c>
      <c s="8" r="N1241"/>
      <c s="8" r="O1241"/>
      <c s="8" r="P1241"/>
      <c s="8" r="Q1241"/>
      <c s="8" r="R1241"/>
      <c s="8" r="S1241"/>
      <c s="8" r="T1241"/>
      <c s="8" r="U1241"/>
      <c s="8" r="V1241"/>
      <c s="8" r="W1241"/>
      <c s="8" r="X1241"/>
      <c s="8" r="Y1241"/>
      <c s="8" r="Z1241"/>
      <c s="8" r="AA1241"/>
      <c s="8" r="AB1241"/>
      <c s="8" r="AC1241"/>
      <c s="8" r="AD1241"/>
      <c s="8" r="AE1241"/>
    </row>
    <row r="1242">
      <c t="s" s="8" r="A1242">
        <v>12</v>
      </c>
      <c t="s" s="8" r="B1242">
        <v>6836</v>
      </c>
      <c t="s" s="8" r="C1242">
        <v>6920</v>
      </c>
      <c t="s" s="50" r="D1242">
        <v>6921</v>
      </c>
      <c t="str" s="8" r="E1242">
        <v>m_ballast_pumped_vel_quantity_float32_mL_s_1</v>
      </c>
      <c s="8" r="F1242">
        <f>countif(E$8:E$24379,E1242) - 1</f>
        <v>0</v>
      </c>
      <c t="s" s="8" r="G1242">
        <v>2547</v>
      </c>
      <c t="s" s="8" r="H1242">
        <v>2548</v>
      </c>
      <c s="8" r="I1242"/>
      <c t="s" s="8" r="J1242">
        <v>6922</v>
      </c>
      <c s="69" r="K1242">
        <v>-9999999</v>
      </c>
      <c t="s" s="8" r="L1242">
        <v>6920</v>
      </c>
      <c s="8" r="M1242">
        <v>4</v>
      </c>
      <c s="8" r="N1242"/>
      <c s="8" r="O1242"/>
      <c s="8" r="P1242"/>
      <c s="8" r="Q1242"/>
      <c s="8" r="R1242"/>
      <c s="8" r="S1242"/>
      <c s="8" r="T1242"/>
      <c s="8" r="U1242"/>
      <c s="8" r="V1242"/>
      <c s="8" r="W1242"/>
      <c s="8" r="X1242"/>
      <c s="8" r="Y1242"/>
      <c s="8" r="Z1242"/>
      <c s="8" r="AA1242"/>
      <c s="8" r="AB1242"/>
      <c s="8" r="AC1242"/>
      <c s="8" r="AD1242"/>
      <c s="8" r="AE1242"/>
    </row>
    <row r="1243">
      <c t="s" s="8" r="A1243">
        <v>12</v>
      </c>
      <c t="s" s="8" r="B1243">
        <v>6836</v>
      </c>
      <c t="s" s="8" r="C1243">
        <v>6923</v>
      </c>
      <c t="s" s="50" r="D1243">
        <v>6924</v>
      </c>
      <c t="str" s="8" r="E1243">
        <v>m_battery_quantity_float32_V</v>
      </c>
      <c s="8" r="F1243">
        <f>countif(E$8:E$24379,E1243) - 1</f>
        <v>0</v>
      </c>
      <c t="s" s="8" r="G1243">
        <v>2547</v>
      </c>
      <c t="s" s="8" r="H1243">
        <v>2548</v>
      </c>
      <c s="8" r="I1243"/>
      <c t="s" s="8" r="J1243">
        <v>2808</v>
      </c>
      <c s="69" r="K1243">
        <v>-9999999</v>
      </c>
      <c t="s" s="8" r="L1243">
        <v>6923</v>
      </c>
      <c s="8" r="M1243">
        <v>4</v>
      </c>
      <c s="8" r="N1243"/>
      <c s="8" r="O1243"/>
      <c s="8" r="P1243"/>
      <c s="8" r="Q1243"/>
      <c s="8" r="R1243"/>
      <c s="8" r="S1243"/>
      <c s="8" r="T1243"/>
      <c s="8" r="U1243"/>
      <c s="8" r="V1243"/>
      <c s="8" r="W1243"/>
      <c s="8" r="X1243"/>
      <c s="8" r="Y1243"/>
      <c s="8" r="Z1243"/>
      <c s="8" r="AA1243"/>
      <c s="8" r="AB1243"/>
      <c s="8" r="AC1243"/>
      <c s="8" r="AD1243"/>
      <c s="8" r="AE1243"/>
    </row>
    <row r="1244">
      <c t="s" s="8" r="A1244">
        <v>12</v>
      </c>
      <c t="s" s="8" r="B1244">
        <v>6836</v>
      </c>
      <c t="s" s="8" r="C1244">
        <v>6925</v>
      </c>
      <c t="s" s="50" r="D1244">
        <v>6926</v>
      </c>
      <c t="str" s="8" r="E1244">
        <v>m_battery_inst_quantity_float32_V</v>
      </c>
      <c s="8" r="F1244">
        <f>countif(E$8:E$24379,E1244) - 1</f>
        <v>0</v>
      </c>
      <c t="s" s="8" r="G1244">
        <v>2547</v>
      </c>
      <c t="s" s="8" r="H1244">
        <v>2548</v>
      </c>
      <c s="8" r="I1244"/>
      <c t="s" s="8" r="J1244">
        <v>2808</v>
      </c>
      <c s="69" r="K1244">
        <v>-9999999</v>
      </c>
      <c t="s" s="8" r="L1244">
        <v>6925</v>
      </c>
      <c s="8" r="M1244">
        <v>4</v>
      </c>
      <c s="8" r="N1244"/>
      <c s="8" r="O1244"/>
      <c s="8" r="P1244"/>
      <c s="8" r="Q1244"/>
      <c s="8" r="R1244"/>
      <c s="8" r="S1244"/>
      <c s="8" r="T1244"/>
      <c s="8" r="U1244"/>
      <c s="8" r="V1244"/>
      <c s="8" r="W1244"/>
      <c s="8" r="X1244"/>
      <c s="8" r="Y1244"/>
      <c s="8" r="Z1244"/>
      <c s="8" r="AA1244"/>
      <c s="8" r="AB1244"/>
      <c s="8" r="AC1244"/>
      <c s="8" r="AD1244"/>
      <c s="8" r="AE1244"/>
    </row>
    <row r="1245">
      <c t="s" s="8" r="A1245">
        <v>12</v>
      </c>
      <c t="s" s="8" r="B1245">
        <v>6836</v>
      </c>
      <c t="s" s="8" r="C1245">
        <v>6927</v>
      </c>
      <c t="s" s="50" r="D1245">
        <v>6928</v>
      </c>
      <c t="str" s="8" r="E1245">
        <v>m_battpos_quantity_float32_in</v>
      </c>
      <c s="8" r="F1245">
        <f>countif(E$8:E$24379,E1245) - 1</f>
        <v>0</v>
      </c>
      <c t="s" s="8" r="G1245">
        <v>2547</v>
      </c>
      <c t="s" s="8" r="H1245">
        <v>2548</v>
      </c>
      <c s="8" r="I1245"/>
      <c t="s" s="8" r="J1245">
        <v>6843</v>
      </c>
      <c s="69" r="K1245">
        <v>-9999999</v>
      </c>
      <c t="s" s="8" r="L1245">
        <v>6927</v>
      </c>
      <c s="8" r="M1245">
        <v>4</v>
      </c>
      <c s="8" r="N1245"/>
      <c s="8" r="O1245"/>
      <c s="8" r="P1245"/>
      <c s="8" r="Q1245"/>
      <c s="8" r="R1245"/>
      <c s="8" r="S1245"/>
      <c s="8" r="T1245"/>
      <c s="8" r="U1245"/>
      <c s="8" r="V1245"/>
      <c s="8" r="W1245"/>
      <c s="8" r="X1245"/>
      <c s="8" r="Y1245"/>
      <c s="8" r="Z1245"/>
      <c s="8" r="AA1245"/>
      <c s="8" r="AB1245"/>
      <c s="8" r="AC1245"/>
      <c s="8" r="AD1245"/>
      <c s="8" r="AE1245"/>
    </row>
    <row r="1246">
      <c t="s" s="8" r="A1246">
        <v>12</v>
      </c>
      <c t="s" s="8" r="B1246">
        <v>6836</v>
      </c>
      <c t="s" s="8" r="C1246">
        <v>6929</v>
      </c>
      <c t="s" s="50" r="D1246">
        <v>6930</v>
      </c>
      <c t="str" s="8" r="E1246">
        <v>m_battpos_vel_quantity_float32_in_s_1</v>
      </c>
      <c s="8" r="F1246">
        <f>countif(E$8:E$24379,E1246) - 1</f>
        <v>0</v>
      </c>
      <c t="s" s="8" r="G1246">
        <v>2547</v>
      </c>
      <c t="s" s="8" r="H1246">
        <v>2548</v>
      </c>
      <c s="8" r="I1246"/>
      <c t="s" s="8" r="J1246">
        <v>6931</v>
      </c>
      <c s="69" r="K1246">
        <v>-9999999</v>
      </c>
      <c t="s" s="8" r="L1246">
        <v>6929</v>
      </c>
      <c s="8" r="M1246">
        <v>4</v>
      </c>
      <c s="8" r="N1246"/>
      <c s="8" r="O1246"/>
      <c s="8" r="P1246"/>
      <c s="8" r="Q1246"/>
      <c s="8" r="R1246"/>
      <c s="8" r="S1246"/>
      <c s="8" r="T1246"/>
      <c s="8" r="U1246"/>
      <c s="8" r="V1246"/>
      <c s="8" r="W1246"/>
      <c s="8" r="X1246"/>
      <c s="8" r="Y1246"/>
      <c s="8" r="Z1246"/>
      <c s="8" r="AA1246"/>
      <c s="8" r="AB1246"/>
      <c s="8" r="AC1246"/>
      <c s="8" r="AD1246"/>
      <c s="8" r="AE1246"/>
    </row>
    <row r="1247">
      <c t="s" s="8" r="A1247">
        <v>12</v>
      </c>
      <c t="s" s="8" r="B1247">
        <v>6836</v>
      </c>
      <c t="s" s="8" r="C1247">
        <v>6932</v>
      </c>
      <c t="s" s="50" r="D1247">
        <v>6933</v>
      </c>
      <c t="str" s="8" r="E1247">
        <v>m_battroll_quantity_float32_rad</v>
      </c>
      <c s="8" r="F1247">
        <f>countif(E$8:E$24379,E1247) - 1</f>
        <v>0</v>
      </c>
      <c t="s" s="8" r="G1247">
        <v>2547</v>
      </c>
      <c t="s" s="8" r="H1247">
        <v>2548</v>
      </c>
      <c s="8" r="I1247"/>
      <c t="s" s="8" r="J1247">
        <v>6846</v>
      </c>
      <c s="69" r="K1247">
        <v>-9999999</v>
      </c>
      <c t="s" s="8" r="L1247">
        <v>6932</v>
      </c>
      <c s="8" r="M1247">
        <v>4</v>
      </c>
      <c s="8" r="N1247"/>
      <c s="8" r="O1247"/>
      <c s="8" r="P1247"/>
      <c s="8" r="Q1247"/>
      <c s="8" r="R1247"/>
      <c s="8" r="S1247"/>
      <c s="8" r="T1247"/>
      <c s="8" r="U1247"/>
      <c s="8" r="V1247"/>
      <c s="8" r="W1247"/>
      <c s="8" r="X1247"/>
      <c s="8" r="Y1247"/>
      <c s="8" r="Z1247"/>
      <c s="8" r="AA1247"/>
      <c s="8" r="AB1247"/>
      <c s="8" r="AC1247"/>
      <c s="8" r="AD1247"/>
      <c s="8" r="AE1247"/>
    </row>
    <row r="1248">
      <c t="s" s="8" r="A1248">
        <v>12</v>
      </c>
      <c t="s" s="8" r="B1248">
        <v>6836</v>
      </c>
      <c t="s" s="8" r="C1248">
        <v>6934</v>
      </c>
      <c t="s" s="50" r="D1248">
        <v>6935</v>
      </c>
      <c t="str" s="8" r="E1248">
        <v>m_battroll_vel_quantity_float32_rad_s_1</v>
      </c>
      <c s="8" r="F1248">
        <f>countif(E$8:E$24379,E1248) - 1</f>
        <v>0</v>
      </c>
      <c t="s" s="8" r="G1248">
        <v>2547</v>
      </c>
      <c t="s" s="8" r="H1248">
        <v>2548</v>
      </c>
      <c s="8" r="I1248"/>
      <c t="s" s="8" r="J1248">
        <v>6936</v>
      </c>
      <c s="69" r="K1248">
        <v>-9999999</v>
      </c>
      <c t="s" s="8" r="L1248">
        <v>6934</v>
      </c>
      <c s="8" r="M1248">
        <v>4</v>
      </c>
      <c s="8" r="N1248"/>
      <c s="8" r="O1248"/>
      <c s="8" r="P1248"/>
      <c s="8" r="Q1248"/>
      <c s="8" r="R1248"/>
      <c s="8" r="S1248"/>
      <c s="8" r="T1248"/>
      <c s="8" r="U1248"/>
      <c s="8" r="V1248"/>
      <c s="8" r="W1248"/>
      <c s="8" r="X1248"/>
      <c s="8" r="Y1248"/>
      <c s="8" r="Z1248"/>
      <c s="8" r="AA1248"/>
      <c s="8" r="AB1248"/>
      <c s="8" r="AC1248"/>
      <c s="8" r="AD1248"/>
      <c s="8" r="AE1248"/>
    </row>
    <row r="1249">
      <c t="s" s="8" r="A1249">
        <v>12</v>
      </c>
      <c t="s" s="8" r="B1249">
        <v>6836</v>
      </c>
      <c t="s" s="8" r="C1249">
        <v>6937</v>
      </c>
      <c t="s" s="50" r="D1249">
        <v>6938</v>
      </c>
      <c t="str" s="8" r="E1249">
        <v>m_bpump_fault_bit_quantity_int8_1</v>
      </c>
      <c s="8" r="F1249">
        <f>countif(E$8:E$24379,E1249) - 1</f>
        <v>0</v>
      </c>
      <c t="s" s="8" r="G1249">
        <v>2547</v>
      </c>
      <c t="s" s="8" r="H1249">
        <v>2627</v>
      </c>
      <c s="8" r="I1249"/>
      <c s="8" r="J1249">
        <v>1</v>
      </c>
      <c s="69" r="K1249">
        <v>-99</v>
      </c>
      <c t="s" s="8" r="L1249">
        <v>6937</v>
      </c>
      <c s="8" r="M1249">
        <v>0</v>
      </c>
      <c s="8" r="N1249"/>
      <c s="8" r="O1249"/>
      <c s="8" r="P1249"/>
      <c s="8" r="Q1249"/>
      <c s="8" r="R1249"/>
      <c s="8" r="S1249"/>
      <c s="8" r="T1249"/>
      <c s="8" r="U1249"/>
      <c s="8" r="V1249"/>
      <c s="8" r="W1249"/>
      <c s="8" r="X1249"/>
      <c s="8" r="Y1249"/>
      <c s="8" r="Z1249"/>
      <c s="8" r="AA1249"/>
      <c s="8" r="AB1249"/>
      <c s="8" r="AC1249"/>
      <c s="8" r="AD1249"/>
      <c s="8" r="AE1249"/>
    </row>
    <row r="1250">
      <c t="s" s="8" r="A1250">
        <v>12</v>
      </c>
      <c t="s" s="8" r="B1250">
        <v>6836</v>
      </c>
      <c t="s" s="8" r="C1250">
        <v>6939</v>
      </c>
      <c t="s" s="50" r="D1250">
        <v>6940</v>
      </c>
      <c t="str" s="8" r="E1250">
        <v>m_certainly_at_surface_quantity_int8_1</v>
      </c>
      <c s="8" r="F1250">
        <f>countif(E$8:E$24379,E1250) - 1</f>
        <v>0</v>
      </c>
      <c t="s" s="8" r="G1250">
        <v>2547</v>
      </c>
      <c t="s" s="8" r="H1250">
        <v>2627</v>
      </c>
      <c s="8" r="I1250"/>
      <c s="8" r="J1250">
        <v>1</v>
      </c>
      <c s="69" r="K1250">
        <v>-99</v>
      </c>
      <c t="s" s="8" r="L1250">
        <v>6939</v>
      </c>
      <c s="8" r="M1250">
        <v>0</v>
      </c>
      <c s="8" r="N1250"/>
      <c s="8" r="O1250"/>
      <c s="8" r="P1250"/>
      <c s="8" r="Q1250"/>
      <c s="8" r="R1250"/>
      <c s="8" r="S1250"/>
      <c s="8" r="T1250"/>
      <c s="8" r="U1250"/>
      <c s="8" r="V1250"/>
      <c s="8" r="W1250"/>
      <c s="8" r="X1250"/>
      <c s="8" r="Y1250"/>
      <c s="8" r="Z1250"/>
      <c s="8" r="AA1250"/>
      <c s="8" r="AB1250"/>
      <c s="8" r="AC1250"/>
      <c s="8" r="AD1250"/>
      <c s="8" r="AE1250"/>
    </row>
    <row r="1251">
      <c t="s" s="8" r="A1251">
        <v>12</v>
      </c>
      <c t="s" s="8" r="B1251">
        <v>6836</v>
      </c>
      <c t="s" s="8" r="C1251">
        <v>6941</v>
      </c>
      <c t="s" s="50" r="D1251">
        <v>6942</v>
      </c>
      <c t="str" s="8" r="E1251">
        <v>m_chars_tossed_by_abend_quantity_float32_1</v>
      </c>
      <c s="8" r="F1251">
        <f>countif(E$8:E$24379,E1251) - 1</f>
        <v>0</v>
      </c>
      <c t="s" s="8" r="G1251">
        <v>2547</v>
      </c>
      <c t="s" s="8" r="H1251">
        <v>2548</v>
      </c>
      <c s="8" r="I1251"/>
      <c s="8" r="J1251">
        <v>1</v>
      </c>
      <c s="69" r="K1251">
        <v>-9999999</v>
      </c>
      <c t="s" s="8" r="L1251">
        <v>6941</v>
      </c>
      <c s="8" r="M1251">
        <v>4</v>
      </c>
      <c s="8" r="N1251"/>
      <c s="8" r="O1251"/>
      <c s="8" r="P1251"/>
      <c s="8" r="Q1251"/>
      <c s="8" r="R1251"/>
      <c s="8" r="S1251"/>
      <c s="8" r="T1251"/>
      <c s="8" r="U1251"/>
      <c s="8" r="V1251"/>
      <c s="8" r="W1251"/>
      <c s="8" r="X1251"/>
      <c s="8" r="Y1251"/>
      <c s="8" r="Z1251"/>
      <c s="8" r="AA1251"/>
      <c s="8" r="AB1251"/>
      <c s="8" r="AC1251"/>
      <c s="8" r="AD1251"/>
      <c s="8" r="AE1251"/>
    </row>
    <row r="1252">
      <c t="s" s="8" r="A1252">
        <v>12</v>
      </c>
      <c t="s" s="8" r="B1252">
        <v>6836</v>
      </c>
      <c t="s" s="8" r="C1252">
        <v>6943</v>
      </c>
      <c t="s" s="50" r="D1252">
        <v>6944</v>
      </c>
      <c t="str" s="8" r="E1252">
        <v>m_chars_tossed_with_cd_off_quantity_float32_1</v>
      </c>
      <c s="8" r="F1252">
        <f>countif(E$8:E$24379,E1252) - 1</f>
        <v>0</v>
      </c>
      <c t="s" s="8" r="G1252">
        <v>2547</v>
      </c>
      <c t="s" s="8" r="H1252">
        <v>2548</v>
      </c>
      <c s="8" r="I1252"/>
      <c s="8" r="J1252">
        <v>1</v>
      </c>
      <c s="69" r="K1252">
        <v>-9999999</v>
      </c>
      <c t="s" s="8" r="L1252">
        <v>6943</v>
      </c>
      <c s="8" r="M1252">
        <v>4</v>
      </c>
      <c s="8" r="N1252"/>
      <c s="8" r="O1252"/>
      <c s="8" r="P1252"/>
      <c s="8" r="Q1252"/>
      <c s="8" r="R1252"/>
      <c s="8" r="S1252"/>
      <c s="8" r="T1252"/>
      <c s="8" r="U1252"/>
      <c s="8" r="V1252"/>
      <c s="8" r="W1252"/>
      <c s="8" r="X1252"/>
      <c s="8" r="Y1252"/>
      <c s="8" r="Z1252"/>
      <c s="8" r="AA1252"/>
      <c s="8" r="AB1252"/>
      <c s="8" r="AC1252"/>
      <c s="8" r="AD1252"/>
      <c s="8" r="AE1252"/>
    </row>
    <row r="1253">
      <c t="s" s="8" r="A1253">
        <v>12</v>
      </c>
      <c t="s" s="8" r="B1253">
        <v>6836</v>
      </c>
      <c t="s" s="8" r="C1253">
        <v>6945</v>
      </c>
      <c t="s" s="50" r="D1253">
        <v>6946</v>
      </c>
      <c t="str" s="8" r="E1253">
        <v>m_chars_tossed_with_power_off_quantity_float32_1</v>
      </c>
      <c s="8" r="F1253">
        <f>countif(E$8:E$24379,E1253) - 1</f>
        <v>0</v>
      </c>
      <c t="s" s="8" r="G1253">
        <v>2547</v>
      </c>
      <c t="s" s="8" r="H1253">
        <v>2548</v>
      </c>
      <c s="8" r="I1253"/>
      <c s="8" r="J1253">
        <v>1</v>
      </c>
      <c s="69" r="K1253">
        <v>-9999999</v>
      </c>
      <c t="s" s="8" r="L1253">
        <v>6945</v>
      </c>
      <c s="8" r="M1253">
        <v>4</v>
      </c>
      <c s="8" r="N1253"/>
      <c s="8" r="O1253"/>
      <c s="8" r="P1253"/>
      <c s="8" r="Q1253"/>
      <c s="8" r="R1253"/>
      <c s="8" r="S1253"/>
      <c s="8" r="T1253"/>
      <c s="8" r="U1253"/>
      <c s="8" r="V1253"/>
      <c s="8" r="W1253"/>
      <c s="8" r="X1253"/>
      <c s="8" r="Y1253"/>
      <c s="8" r="Z1253"/>
      <c s="8" r="AA1253"/>
      <c s="8" r="AB1253"/>
      <c s="8" r="AC1253"/>
      <c s="8" r="AD1253"/>
      <c s="8" r="AE1253"/>
    </row>
    <row r="1254">
      <c t="s" s="8" r="A1254">
        <v>12</v>
      </c>
      <c t="s" s="8" r="B1254">
        <v>6836</v>
      </c>
      <c t="s" s="8" r="C1254">
        <v>6947</v>
      </c>
      <c t="s" s="50" r="D1254">
        <v>6948</v>
      </c>
      <c t="str" s="8" r="E1254">
        <v>m_climb_tot_time_quantity_float32_s</v>
      </c>
      <c s="8" r="F1254">
        <f>countif(E$8:E$24379,E1254) - 1</f>
        <v>0</v>
      </c>
      <c t="s" s="8" r="G1254">
        <v>2547</v>
      </c>
      <c t="s" s="8" r="H1254">
        <v>2548</v>
      </c>
      <c s="8" r="I1254"/>
      <c t="s" s="8" r="J1254">
        <v>2668</v>
      </c>
      <c s="69" r="K1254">
        <v>-9999999</v>
      </c>
      <c t="s" s="8" r="L1254">
        <v>6947</v>
      </c>
      <c s="8" r="M1254">
        <v>4</v>
      </c>
      <c s="8" r="N1254"/>
      <c s="8" r="O1254"/>
      <c s="8" r="P1254"/>
      <c s="8" r="Q1254"/>
      <c s="8" r="R1254"/>
      <c s="8" r="S1254"/>
      <c s="8" r="T1254"/>
      <c s="8" r="U1254"/>
      <c s="8" r="V1254"/>
      <c s="8" r="W1254"/>
      <c s="8" r="X1254"/>
      <c s="8" r="Y1254"/>
      <c s="8" r="Z1254"/>
      <c s="8" r="AA1254"/>
      <c s="8" r="AB1254"/>
      <c s="8" r="AC1254"/>
      <c s="8" r="AD1254"/>
      <c s="8" r="AE1254"/>
    </row>
    <row r="1255">
      <c t="s" s="8" r="A1255">
        <v>12</v>
      </c>
      <c t="s" s="8" r="B1255">
        <v>6836</v>
      </c>
      <c t="s" s="8" r="C1255">
        <v>6949</v>
      </c>
      <c t="s" s="50" r="D1255">
        <v>6950</v>
      </c>
      <c t="str" s="8" r="E1255">
        <v>m_console_cd_quantity_int8_1</v>
      </c>
      <c s="8" r="F1255">
        <f>countif(E$8:E$24379,E1255) - 1</f>
        <v>0</v>
      </c>
      <c t="s" s="8" r="G1255">
        <v>2547</v>
      </c>
      <c t="s" s="8" r="H1255">
        <v>2627</v>
      </c>
      <c s="8" r="I1255"/>
      <c s="8" r="J1255">
        <v>1</v>
      </c>
      <c s="69" r="K1255">
        <v>-99</v>
      </c>
      <c t="s" s="8" r="L1255">
        <v>6949</v>
      </c>
      <c s="8" r="M1255">
        <v>0</v>
      </c>
      <c s="8" r="N1255"/>
      <c s="8" r="O1255"/>
      <c s="8" r="P1255"/>
      <c s="8" r="Q1255"/>
      <c s="8" r="R1255"/>
      <c s="8" r="S1255"/>
      <c s="8" r="T1255"/>
      <c s="8" r="U1255"/>
      <c s="8" r="V1255"/>
      <c s="8" r="W1255"/>
      <c s="8" r="X1255"/>
      <c s="8" r="Y1255"/>
      <c s="8" r="Z1255"/>
      <c s="8" r="AA1255"/>
      <c s="8" r="AB1255"/>
      <c s="8" r="AC1255"/>
      <c s="8" r="AD1255"/>
      <c s="8" r="AE1255"/>
    </row>
    <row r="1256">
      <c t="s" s="8" r="A1256">
        <v>12</v>
      </c>
      <c t="s" s="8" r="B1256">
        <v>6836</v>
      </c>
      <c t="s" s="8" r="C1256">
        <v>6951</v>
      </c>
      <c t="s" s="50" r="D1256">
        <v>6952</v>
      </c>
      <c t="str" s="8" r="E1256">
        <v>m_console_on_quantity_int8_1</v>
      </c>
      <c s="8" r="F1256">
        <f>countif(E$8:E$24379,E1256) - 1</f>
        <v>0</v>
      </c>
      <c t="s" s="8" r="G1256">
        <v>2547</v>
      </c>
      <c t="s" s="8" r="H1256">
        <v>2627</v>
      </c>
      <c s="8" r="I1256"/>
      <c s="8" r="J1256">
        <v>1</v>
      </c>
      <c s="69" r="K1256">
        <v>-99</v>
      </c>
      <c t="s" s="8" r="L1256">
        <v>6951</v>
      </c>
      <c s="8" r="M1256">
        <v>0</v>
      </c>
      <c s="8" r="N1256"/>
      <c s="8" r="O1256"/>
      <c s="8" r="P1256"/>
      <c s="8" r="Q1256"/>
      <c s="8" r="R1256"/>
      <c s="8" r="S1256"/>
      <c s="8" r="T1256"/>
      <c s="8" r="U1256"/>
      <c s="8" r="V1256"/>
      <c s="8" r="W1256"/>
      <c s="8" r="X1256"/>
      <c s="8" r="Y1256"/>
      <c s="8" r="Z1256"/>
      <c s="8" r="AA1256"/>
      <c s="8" r="AB1256"/>
      <c s="8" r="AC1256"/>
      <c s="8" r="AD1256"/>
      <c s="8" r="AE1256"/>
    </row>
    <row r="1257">
      <c t="s" s="8" r="A1257">
        <v>12</v>
      </c>
      <c t="s" s="8" r="B1257">
        <v>6836</v>
      </c>
      <c t="s" s="8" r="C1257">
        <v>6953</v>
      </c>
      <c t="s" s="50" r="D1257">
        <v>6954</v>
      </c>
      <c t="str" s="8" r="E1257">
        <v>m_cop_tickle_quantity_int8_1</v>
      </c>
      <c s="8" r="F1257">
        <f>countif(E$8:E$24379,E1257) - 1</f>
        <v>0</v>
      </c>
      <c t="s" s="8" r="G1257">
        <v>2547</v>
      </c>
      <c t="s" s="8" r="H1257">
        <v>2627</v>
      </c>
      <c s="8" r="I1257"/>
      <c s="8" r="J1257">
        <v>1</v>
      </c>
      <c s="69" r="K1257">
        <v>-99</v>
      </c>
      <c t="s" s="8" r="L1257">
        <v>6953</v>
      </c>
      <c s="8" r="M1257">
        <v>0</v>
      </c>
      <c s="8" r="N1257"/>
      <c s="8" r="O1257"/>
      <c s="8" r="P1257"/>
      <c s="8" r="Q1257"/>
      <c s="8" r="R1257"/>
      <c s="8" r="S1257"/>
      <c s="8" r="T1257"/>
      <c s="8" r="U1257"/>
      <c s="8" r="V1257"/>
      <c s="8" r="W1257"/>
      <c s="8" r="X1257"/>
      <c s="8" r="Y1257"/>
      <c s="8" r="Z1257"/>
      <c s="8" r="AA1257"/>
      <c s="8" r="AB1257"/>
      <c s="8" r="AC1257"/>
      <c s="8" r="AD1257"/>
      <c s="8" r="AE1257"/>
    </row>
    <row r="1258">
      <c t="s" s="8" r="A1258">
        <v>12</v>
      </c>
      <c t="s" s="8" r="B1258">
        <v>6836</v>
      </c>
      <c t="s" s="8" r="C1258">
        <v>6955</v>
      </c>
      <c t="s" s="50" r="D1258">
        <v>6956</v>
      </c>
      <c t="str" s="8" r="E1258">
        <v>m_coulomb_amphr_quantity_float32_amp_h</v>
      </c>
      <c s="8" r="F1258">
        <f>countif(E$8:E$24379,E1258) - 1</f>
        <v>0</v>
      </c>
      <c t="s" s="8" r="G1258">
        <v>2547</v>
      </c>
      <c t="s" s="8" r="H1258">
        <v>2548</v>
      </c>
      <c s="8" r="I1258"/>
      <c t="s" s="8" r="J1258">
        <v>6957</v>
      </c>
      <c s="69" r="K1258">
        <v>-9999999</v>
      </c>
      <c t="s" s="8" r="L1258">
        <v>6955</v>
      </c>
      <c s="8" r="M1258">
        <v>4</v>
      </c>
      <c s="8" r="N1258"/>
      <c s="8" r="O1258"/>
      <c s="8" r="P1258"/>
      <c s="8" r="Q1258"/>
      <c s="8" r="R1258"/>
      <c s="8" r="S1258"/>
      <c s="8" r="T1258"/>
      <c s="8" r="U1258"/>
      <c s="8" r="V1258"/>
      <c s="8" r="W1258"/>
      <c s="8" r="X1258"/>
      <c s="8" r="Y1258"/>
      <c s="8" r="Z1258"/>
      <c s="8" r="AA1258"/>
      <c s="8" r="AB1258"/>
      <c s="8" r="AC1258"/>
      <c s="8" r="AD1258"/>
      <c s="8" r="AE1258"/>
    </row>
    <row r="1259">
      <c t="s" s="8" r="A1259">
        <v>12</v>
      </c>
      <c t="s" s="8" r="B1259">
        <v>6836</v>
      </c>
      <c t="s" s="8" r="C1259">
        <v>6958</v>
      </c>
      <c t="s" s="50" r="D1259">
        <v>6959</v>
      </c>
      <c t="str" s="8" r="E1259">
        <v>m_coulomb_amphr_raw_quantity_float32_1</v>
      </c>
      <c s="8" r="F1259">
        <f>countif(E$8:E$24379,E1259) - 1</f>
        <v>0</v>
      </c>
      <c t="s" s="8" r="G1259">
        <v>2547</v>
      </c>
      <c t="s" s="8" r="H1259">
        <v>2548</v>
      </c>
      <c s="8" r="I1259"/>
      <c s="8" r="J1259">
        <v>1</v>
      </c>
      <c s="69" r="K1259">
        <v>-9999999</v>
      </c>
      <c t="s" s="8" r="L1259">
        <v>6958</v>
      </c>
      <c s="8" r="M1259">
        <v>4</v>
      </c>
      <c s="8" r="N1259"/>
      <c s="8" r="O1259"/>
      <c s="8" r="P1259"/>
      <c s="8" r="Q1259"/>
      <c s="8" r="R1259"/>
      <c s="8" r="S1259"/>
      <c s="8" r="T1259"/>
      <c s="8" r="U1259"/>
      <c s="8" r="V1259"/>
      <c s="8" r="W1259"/>
      <c s="8" r="X1259"/>
      <c s="8" r="Y1259"/>
      <c s="8" r="Z1259"/>
      <c s="8" r="AA1259"/>
      <c s="8" r="AB1259"/>
      <c s="8" r="AC1259"/>
      <c s="8" r="AD1259"/>
      <c s="8" r="AE1259"/>
    </row>
    <row r="1260">
      <c t="s" s="8" r="A1260">
        <v>12</v>
      </c>
      <c t="s" s="8" r="B1260">
        <v>6836</v>
      </c>
      <c t="s" s="8" r="C1260">
        <v>6960</v>
      </c>
      <c t="s" s="50" r="D1260">
        <v>6961</v>
      </c>
      <c t="str" s="8" r="E1260">
        <v>m_coulomb_amphr_total_quantity_float32_amp_h</v>
      </c>
      <c s="8" r="F1260">
        <f>countif(E$8:E$24379,E1260) - 1</f>
        <v>0</v>
      </c>
      <c t="s" s="8" r="G1260">
        <v>2547</v>
      </c>
      <c t="s" s="8" r="H1260">
        <v>2548</v>
      </c>
      <c s="8" r="I1260"/>
      <c t="s" s="8" r="J1260">
        <v>6957</v>
      </c>
      <c s="69" r="K1260">
        <v>-9999999</v>
      </c>
      <c t="s" s="8" r="L1260">
        <v>6960</v>
      </c>
      <c s="8" r="M1260">
        <v>4</v>
      </c>
      <c s="8" r="N1260"/>
      <c s="8" r="O1260"/>
      <c s="8" r="P1260"/>
      <c s="8" r="Q1260"/>
      <c s="8" r="R1260"/>
      <c s="8" r="S1260"/>
      <c s="8" r="T1260"/>
      <c s="8" r="U1260"/>
      <c s="8" r="V1260"/>
      <c s="8" r="W1260"/>
      <c s="8" r="X1260"/>
      <c s="8" r="Y1260"/>
      <c s="8" r="Z1260"/>
      <c s="8" r="AA1260"/>
      <c s="8" r="AB1260"/>
      <c s="8" r="AC1260"/>
      <c s="8" r="AD1260"/>
      <c s="8" r="AE1260"/>
    </row>
    <row r="1261">
      <c t="s" s="8" r="A1261">
        <v>12</v>
      </c>
      <c t="s" s="8" r="B1261">
        <v>6836</v>
      </c>
      <c t="s" s="8" r="C1261">
        <v>6962</v>
      </c>
      <c t="s" s="50" r="D1261">
        <v>6963</v>
      </c>
      <c t="str" s="8" r="E1261">
        <v>m_coulomb_current_quantity_float32_amp</v>
      </c>
      <c s="8" r="F1261">
        <f>countif(E$8:E$24379,E1261) - 1</f>
        <v>0</v>
      </c>
      <c t="s" s="8" r="G1261">
        <v>2547</v>
      </c>
      <c t="s" s="8" r="H1261">
        <v>2548</v>
      </c>
      <c s="8" r="I1261"/>
      <c t="s" s="8" r="J1261">
        <v>6964</v>
      </c>
      <c s="69" r="K1261">
        <v>-9999999</v>
      </c>
      <c t="s" s="8" r="L1261">
        <v>6962</v>
      </c>
      <c s="8" r="M1261">
        <v>4</v>
      </c>
      <c s="8" r="N1261"/>
      <c s="8" r="O1261"/>
      <c s="8" r="P1261"/>
      <c s="8" r="Q1261"/>
      <c s="8" r="R1261"/>
      <c s="8" r="S1261"/>
      <c s="8" r="T1261"/>
      <c s="8" r="U1261"/>
      <c s="8" r="V1261"/>
      <c s="8" r="W1261"/>
      <c s="8" r="X1261"/>
      <c s="8" r="Y1261"/>
      <c s="8" r="Z1261"/>
      <c s="8" r="AA1261"/>
      <c s="8" r="AB1261"/>
      <c s="8" r="AC1261"/>
      <c s="8" r="AD1261"/>
      <c s="8" r="AE1261"/>
    </row>
    <row r="1262">
      <c t="s" s="8" r="A1262">
        <v>12</v>
      </c>
      <c t="s" s="8" r="B1262">
        <v>6836</v>
      </c>
      <c t="s" s="8" r="C1262">
        <v>6965</v>
      </c>
      <c t="s" s="50" r="D1262">
        <v>6966</v>
      </c>
      <c t="str" s="8" r="E1262">
        <v>m_coulomb_current_raw_quantity_float32_1</v>
      </c>
      <c s="8" r="F1262">
        <f>countif(E$8:E$24379,E1262) - 1</f>
        <v>0</v>
      </c>
      <c t="s" s="8" r="G1262">
        <v>2547</v>
      </c>
      <c t="s" s="8" r="H1262">
        <v>2548</v>
      </c>
      <c s="8" r="I1262"/>
      <c s="8" r="J1262">
        <v>1</v>
      </c>
      <c s="69" r="K1262">
        <v>-9999999</v>
      </c>
      <c t="s" s="8" r="L1262">
        <v>6965</v>
      </c>
      <c s="8" r="M1262">
        <v>4</v>
      </c>
      <c s="8" r="N1262"/>
      <c s="8" r="O1262"/>
      <c s="8" r="P1262"/>
      <c s="8" r="Q1262"/>
      <c s="8" r="R1262"/>
      <c s="8" r="S1262"/>
      <c s="8" r="T1262"/>
      <c s="8" r="U1262"/>
      <c s="8" r="V1262"/>
      <c s="8" r="W1262"/>
      <c s="8" r="X1262"/>
      <c s="8" r="Y1262"/>
      <c s="8" r="Z1262"/>
      <c s="8" r="AA1262"/>
      <c s="8" r="AB1262"/>
      <c s="8" r="AC1262"/>
      <c s="8" r="AD1262"/>
      <c s="8" r="AE1262"/>
    </row>
    <row r="1263">
      <c t="s" s="8" r="A1263">
        <v>12</v>
      </c>
      <c t="s" s="8" r="B1263">
        <v>6836</v>
      </c>
      <c t="s" s="8" r="C1263">
        <v>6967</v>
      </c>
      <c t="s" s="50" r="D1263">
        <v>6968</v>
      </c>
      <c t="str" s="8" r="E1263">
        <v>m_cycle_number_quantity_float32_1</v>
      </c>
      <c s="8" r="F1263">
        <f>countif(E$8:E$24379,E1263) - 1</f>
        <v>0</v>
      </c>
      <c t="s" s="8" r="G1263">
        <v>2547</v>
      </c>
      <c t="s" s="8" r="H1263">
        <v>2548</v>
      </c>
      <c s="8" r="I1263"/>
      <c s="8" r="J1263">
        <v>1</v>
      </c>
      <c s="69" r="K1263">
        <v>-9999999</v>
      </c>
      <c t="s" s="8" r="L1263">
        <v>6967</v>
      </c>
      <c s="8" r="M1263">
        <v>4</v>
      </c>
      <c s="8" r="N1263"/>
      <c s="8" r="O1263"/>
      <c s="8" r="P1263"/>
      <c s="8" r="Q1263"/>
      <c s="8" r="R1263"/>
      <c s="8" r="S1263"/>
      <c s="8" r="T1263"/>
      <c s="8" r="U1263"/>
      <c s="8" r="V1263"/>
      <c s="8" r="W1263"/>
      <c s="8" r="X1263"/>
      <c s="8" r="Y1263"/>
      <c s="8" r="Z1263"/>
      <c s="8" r="AA1263"/>
      <c s="8" r="AB1263"/>
      <c s="8" r="AC1263"/>
      <c s="8" r="AD1263"/>
      <c s="8" r="AE1263"/>
    </row>
    <row r="1264">
      <c t="s" s="8" r="A1264">
        <v>12</v>
      </c>
      <c t="s" s="8" r="B1264">
        <v>6836</v>
      </c>
      <c t="s" s="8" r="C1264">
        <v>6969</v>
      </c>
      <c t="s" s="50" r="D1264">
        <v>6970</v>
      </c>
      <c t="str" s="8" r="E1264">
        <v>m_depth_quantity_float32_m</v>
      </c>
      <c s="8" r="F1264">
        <f>countif(E$8:E$24379,E1264) - 1</f>
        <v>0</v>
      </c>
      <c t="s" s="8" r="G1264">
        <v>2547</v>
      </c>
      <c t="s" s="8" r="H1264">
        <v>2548</v>
      </c>
      <c s="8" r="I1264"/>
      <c t="s" s="8" r="J1264">
        <v>2954</v>
      </c>
      <c s="69" r="K1264">
        <v>-9999999</v>
      </c>
      <c t="s" s="8" r="L1264">
        <v>6969</v>
      </c>
      <c s="8" r="M1264">
        <v>4</v>
      </c>
      <c s="8" r="N1264"/>
      <c s="8" r="O1264"/>
      <c s="8" r="P1264"/>
      <c s="8" r="Q1264"/>
      <c s="8" r="R1264"/>
      <c s="8" r="S1264"/>
      <c s="8" r="T1264"/>
      <c s="8" r="U1264"/>
      <c s="8" r="V1264"/>
      <c s="8" r="W1264"/>
      <c s="8" r="X1264"/>
      <c s="8" r="Y1264"/>
      <c s="8" r="Z1264"/>
      <c s="8" r="AA1264"/>
      <c s="8" r="AB1264"/>
      <c s="8" r="AC1264"/>
      <c s="8" r="AD1264"/>
      <c s="8" r="AE1264"/>
    </row>
    <row r="1265">
      <c t="s" s="8" r="A1265">
        <v>12</v>
      </c>
      <c t="s" s="8" r="B1265">
        <v>6836</v>
      </c>
      <c t="s" s="8" r="C1265">
        <v>6971</v>
      </c>
      <c t="s" s="50" r="D1265">
        <v>6972</v>
      </c>
      <c t="str" s="8" r="E1265">
        <v>m_depth_rate_quantity_float32_m_s_1</v>
      </c>
      <c s="8" r="F1265">
        <f>countif(E$8:E$24379,E1265) - 1</f>
        <v>0</v>
      </c>
      <c t="s" s="8" r="G1265">
        <v>2547</v>
      </c>
      <c t="s" s="8" r="H1265">
        <v>2548</v>
      </c>
      <c s="8" r="I1265"/>
      <c t="s" s="8" r="J1265">
        <v>3991</v>
      </c>
      <c s="69" r="K1265">
        <v>-9999999</v>
      </c>
      <c t="s" s="8" r="L1265">
        <v>6971</v>
      </c>
      <c s="8" r="M1265">
        <v>4</v>
      </c>
      <c s="8" r="N1265"/>
      <c s="8" r="O1265"/>
      <c s="8" r="P1265"/>
      <c s="8" r="Q1265"/>
      <c s="8" r="R1265"/>
      <c s="8" r="S1265"/>
      <c s="8" r="T1265"/>
      <c s="8" r="U1265"/>
      <c s="8" r="V1265"/>
      <c s="8" r="W1265"/>
      <c s="8" r="X1265"/>
      <c s="8" r="Y1265"/>
      <c s="8" r="Z1265"/>
      <c s="8" r="AA1265"/>
      <c s="8" r="AB1265"/>
      <c s="8" r="AC1265"/>
      <c s="8" r="AD1265"/>
      <c s="8" r="AE1265"/>
    </row>
    <row r="1266">
      <c t="s" s="8" r="A1266">
        <v>12</v>
      </c>
      <c t="s" s="8" r="B1266">
        <v>6836</v>
      </c>
      <c t="s" s="8" r="C1266">
        <v>6973</v>
      </c>
      <c t="s" s="50" r="D1266">
        <v>6974</v>
      </c>
      <c t="str" s="8" r="E1266">
        <v>m_depth_rate_avg_final_quantity_float32_m_s_1</v>
      </c>
      <c s="8" r="F1266">
        <f>countif(E$8:E$24379,E1266) - 1</f>
        <v>0</v>
      </c>
      <c t="s" s="8" r="G1266">
        <v>2547</v>
      </c>
      <c t="s" s="8" r="H1266">
        <v>2548</v>
      </c>
      <c s="8" r="I1266"/>
      <c t="s" s="8" r="J1266">
        <v>3991</v>
      </c>
      <c s="69" r="K1266">
        <v>-9999999</v>
      </c>
      <c t="s" s="8" r="L1266">
        <v>6973</v>
      </c>
      <c s="8" r="M1266">
        <v>4</v>
      </c>
      <c s="8" r="N1266"/>
      <c s="8" r="O1266"/>
      <c s="8" r="P1266"/>
      <c s="8" r="Q1266"/>
      <c s="8" r="R1266"/>
      <c s="8" r="S1266"/>
      <c s="8" r="T1266"/>
      <c s="8" r="U1266"/>
      <c s="8" r="V1266"/>
      <c s="8" r="W1266"/>
      <c s="8" r="X1266"/>
      <c s="8" r="Y1266"/>
      <c s="8" r="Z1266"/>
      <c s="8" r="AA1266"/>
      <c s="8" r="AB1266"/>
      <c s="8" r="AC1266"/>
      <c s="8" r="AD1266"/>
      <c s="8" r="AE1266"/>
    </row>
    <row r="1267">
      <c t="s" s="8" r="A1267">
        <v>12</v>
      </c>
      <c t="s" s="8" r="B1267">
        <v>6836</v>
      </c>
      <c t="s" s="8" r="C1267">
        <v>6975</v>
      </c>
      <c t="s" s="50" r="D1267">
        <v>6976</v>
      </c>
      <c t="str" s="8" r="E1267">
        <v>m_depth_rate_running_avg_quantity_float32_m_s_1</v>
      </c>
      <c s="8" r="F1267">
        <f>countif(E$8:E$24379,E1267) - 1</f>
        <v>0</v>
      </c>
      <c t="s" s="8" r="G1267">
        <v>2547</v>
      </c>
      <c t="s" s="8" r="H1267">
        <v>2548</v>
      </c>
      <c s="8" r="I1267"/>
      <c t="s" s="8" r="J1267">
        <v>3991</v>
      </c>
      <c s="69" r="K1267">
        <v>-9999999</v>
      </c>
      <c t="s" s="8" r="L1267">
        <v>6975</v>
      </c>
      <c s="8" r="M1267">
        <v>4</v>
      </c>
      <c s="8" r="N1267"/>
      <c s="8" r="O1267"/>
      <c s="8" r="P1267"/>
      <c s="8" r="Q1267"/>
      <c s="8" r="R1267"/>
      <c s="8" r="S1267"/>
      <c s="8" r="T1267"/>
      <c s="8" r="U1267"/>
      <c s="8" r="V1267"/>
      <c s="8" r="W1267"/>
      <c s="8" r="X1267"/>
      <c s="8" r="Y1267"/>
      <c s="8" r="Z1267"/>
      <c s="8" r="AA1267"/>
      <c s="8" r="AB1267"/>
      <c s="8" r="AC1267"/>
      <c s="8" r="AD1267"/>
      <c s="8" r="AE1267"/>
    </row>
    <row r="1268">
      <c t="s" s="8" r="A1268">
        <v>12</v>
      </c>
      <c t="s" s="8" r="B1268">
        <v>6836</v>
      </c>
      <c t="s" s="8" r="C1268">
        <v>6977</v>
      </c>
      <c t="s" s="50" r="D1268">
        <v>6978</v>
      </c>
      <c t="str" s="8" r="E1268">
        <v>m_depth_rate_running_avg_n_quantity_int8_1</v>
      </c>
      <c s="8" r="F1268">
        <f>countif(E$8:E$24379,E1268) - 1</f>
        <v>0</v>
      </c>
      <c t="s" s="8" r="G1268">
        <v>2547</v>
      </c>
      <c t="s" s="8" r="H1268">
        <v>2627</v>
      </c>
      <c s="8" r="I1268"/>
      <c s="8" r="J1268">
        <v>1</v>
      </c>
      <c s="69" r="K1268">
        <v>-99</v>
      </c>
      <c t="s" s="8" r="L1268">
        <v>6977</v>
      </c>
      <c s="8" r="M1268">
        <v>0</v>
      </c>
      <c s="8" r="N1268"/>
      <c s="8" r="O1268"/>
      <c s="8" r="P1268"/>
      <c s="8" r="Q1268"/>
      <c s="8" r="R1268"/>
      <c s="8" r="S1268"/>
      <c s="8" r="T1268"/>
      <c s="8" r="U1268"/>
      <c s="8" r="V1268"/>
      <c s="8" r="W1268"/>
      <c s="8" r="X1268"/>
      <c s="8" r="Y1268"/>
      <c s="8" r="Z1268"/>
      <c s="8" r="AA1268"/>
      <c s="8" r="AB1268"/>
      <c s="8" r="AC1268"/>
      <c s="8" r="AD1268"/>
      <c s="8" r="AE1268"/>
    </row>
    <row r="1269">
      <c t="s" s="8" r="A1269">
        <v>12</v>
      </c>
      <c t="s" s="8" r="B1269">
        <v>6836</v>
      </c>
      <c t="s" s="8" r="C1269">
        <v>6979</v>
      </c>
      <c t="s" s="50" r="D1269">
        <v>6980</v>
      </c>
      <c t="str" s="8" r="E1269">
        <v>m_depth_rate_subsampled_quantity_float32_m_s_1</v>
      </c>
      <c s="8" r="F1269">
        <f>countif(E$8:E$24379,E1269) - 1</f>
        <v>0</v>
      </c>
      <c t="s" s="8" r="G1269">
        <v>2547</v>
      </c>
      <c t="s" s="8" r="H1269">
        <v>2548</v>
      </c>
      <c s="8" r="I1269"/>
      <c t="s" s="8" r="J1269">
        <v>3991</v>
      </c>
      <c s="69" r="K1269">
        <v>-9999999</v>
      </c>
      <c t="s" s="8" r="L1269">
        <v>6979</v>
      </c>
      <c s="8" r="M1269">
        <v>4</v>
      </c>
      <c s="8" r="N1269"/>
      <c s="8" r="O1269"/>
      <c s="8" r="P1269"/>
      <c s="8" r="Q1269"/>
      <c s="8" r="R1269"/>
      <c s="8" r="S1269"/>
      <c s="8" r="T1269"/>
      <c s="8" r="U1269"/>
      <c s="8" r="V1269"/>
      <c s="8" r="W1269"/>
      <c s="8" r="X1269"/>
      <c s="8" r="Y1269"/>
      <c s="8" r="Z1269"/>
      <c s="8" r="AA1269"/>
      <c s="8" r="AB1269"/>
      <c s="8" r="AC1269"/>
      <c s="8" r="AD1269"/>
      <c s="8" r="AE1269"/>
    </row>
    <row r="1270">
      <c t="s" s="8" r="A1270">
        <v>12</v>
      </c>
      <c t="s" s="8" r="B1270">
        <v>6836</v>
      </c>
      <c t="s" s="8" r="C1270">
        <v>6981</v>
      </c>
      <c t="s" s="50" r="D1270">
        <v>6982</v>
      </c>
      <c t="str" s="8" r="E1270">
        <v>m_depth_rejected_quantity_int8_1</v>
      </c>
      <c s="8" r="F1270">
        <f>countif(E$8:E$24379,E1270) - 1</f>
        <v>0</v>
      </c>
      <c t="s" s="8" r="G1270">
        <v>2547</v>
      </c>
      <c t="s" s="8" r="H1270">
        <v>2627</v>
      </c>
      <c s="8" r="I1270"/>
      <c s="8" r="J1270">
        <v>1</v>
      </c>
      <c s="69" r="K1270">
        <v>-99</v>
      </c>
      <c t="s" s="8" r="L1270">
        <v>6981</v>
      </c>
      <c s="8" r="M1270">
        <v>0</v>
      </c>
      <c s="8" r="N1270"/>
      <c s="8" r="O1270"/>
      <c s="8" r="P1270"/>
      <c s="8" r="Q1270"/>
      <c s="8" r="R1270"/>
      <c s="8" r="S1270"/>
      <c s="8" r="T1270"/>
      <c s="8" r="U1270"/>
      <c s="8" r="V1270"/>
      <c s="8" r="W1270"/>
      <c s="8" r="X1270"/>
      <c s="8" r="Y1270"/>
      <c s="8" r="Z1270"/>
      <c s="8" r="AA1270"/>
      <c s="8" r="AB1270"/>
      <c s="8" r="AC1270"/>
      <c s="8" r="AD1270"/>
      <c s="8" r="AE1270"/>
    </row>
    <row r="1271">
      <c t="s" s="8" r="A1271">
        <v>12</v>
      </c>
      <c t="s" s="8" r="B1271">
        <v>6836</v>
      </c>
      <c t="s" s="8" r="C1271">
        <v>6983</v>
      </c>
      <c t="s" s="50" r="D1271">
        <v>6984</v>
      </c>
      <c t="str" s="8" r="E1271">
        <v>m_depth_state_quantity_int8_1</v>
      </c>
      <c s="8" r="F1271">
        <f>countif(E$8:E$24379,E1271) - 1</f>
        <v>0</v>
      </c>
      <c t="s" s="8" r="G1271">
        <v>2547</v>
      </c>
      <c t="s" s="8" r="H1271">
        <v>2627</v>
      </c>
      <c s="8" r="I1271"/>
      <c s="8" r="J1271">
        <v>1</v>
      </c>
      <c s="69" r="K1271">
        <v>-99</v>
      </c>
      <c t="s" s="8" r="L1271">
        <v>6983</v>
      </c>
      <c s="8" r="M1271">
        <v>0</v>
      </c>
      <c s="8" r="N1271"/>
      <c s="8" r="O1271"/>
      <c s="8" r="P1271"/>
      <c s="8" r="Q1271"/>
      <c s="8" r="R1271"/>
      <c s="8" r="S1271"/>
      <c s="8" r="T1271"/>
      <c s="8" r="U1271"/>
      <c s="8" r="V1271"/>
      <c s="8" r="W1271"/>
      <c s="8" r="X1271"/>
      <c s="8" r="Y1271"/>
      <c s="8" r="Z1271"/>
      <c s="8" r="AA1271"/>
      <c s="8" r="AB1271"/>
      <c s="8" r="AC1271"/>
      <c s="8" r="AD1271"/>
      <c s="8" r="AE1271"/>
    </row>
    <row r="1272">
      <c t="s" s="8" r="A1272">
        <v>12</v>
      </c>
      <c t="s" s="8" r="B1272">
        <v>6836</v>
      </c>
      <c t="s" s="8" r="C1272">
        <v>6985</v>
      </c>
      <c t="s" s="50" r="D1272">
        <v>6986</v>
      </c>
      <c t="str" s="8" r="E1272">
        <v>m_depth_subsampled_quantity_float32_m</v>
      </c>
      <c s="8" r="F1272">
        <f>countif(E$8:E$24379,E1272) - 1</f>
        <v>0</v>
      </c>
      <c t="s" s="8" r="G1272">
        <v>2547</v>
      </c>
      <c t="s" s="8" r="H1272">
        <v>2548</v>
      </c>
      <c s="8" r="I1272"/>
      <c t="s" s="8" r="J1272">
        <v>2954</v>
      </c>
      <c s="69" r="K1272">
        <v>-9999999</v>
      </c>
      <c t="s" s="8" r="L1272">
        <v>6985</v>
      </c>
      <c s="8" r="M1272">
        <v>4</v>
      </c>
      <c s="8" r="N1272"/>
      <c s="8" r="O1272"/>
      <c s="8" r="P1272"/>
      <c s="8" r="Q1272"/>
      <c s="8" r="R1272"/>
      <c s="8" r="S1272"/>
      <c s="8" r="T1272"/>
      <c s="8" r="U1272"/>
      <c s="8" r="V1272"/>
      <c s="8" r="W1272"/>
      <c s="8" r="X1272"/>
      <c s="8" r="Y1272"/>
      <c s="8" r="Z1272"/>
      <c s="8" r="AA1272"/>
      <c s="8" r="AB1272"/>
      <c s="8" r="AC1272"/>
      <c s="8" r="AD1272"/>
      <c s="8" r="AE1272"/>
    </row>
    <row r="1273">
      <c t="s" s="8" r="A1273">
        <v>12</v>
      </c>
      <c t="s" s="8" r="B1273">
        <v>6836</v>
      </c>
      <c t="s" s="8" r="C1273">
        <v>6987</v>
      </c>
      <c t="s" s="50" r="D1273">
        <v>6988</v>
      </c>
      <c t="str" s="8" r="E1273">
        <v>m_device_drivers_called_abnormally_quantity_float32_1</v>
      </c>
      <c s="8" r="F1273">
        <f>countif(E$8:E$24379,E1273) - 1</f>
        <v>0</v>
      </c>
      <c t="s" s="8" r="G1273">
        <v>2547</v>
      </c>
      <c t="s" s="8" r="H1273">
        <v>2548</v>
      </c>
      <c s="8" r="I1273"/>
      <c s="8" r="J1273">
        <v>1</v>
      </c>
      <c s="69" r="K1273">
        <v>-9999999</v>
      </c>
      <c t="s" s="8" r="L1273">
        <v>6987</v>
      </c>
      <c s="8" r="M1273">
        <v>4</v>
      </c>
      <c s="8" r="N1273"/>
      <c s="8" r="O1273"/>
      <c s="8" r="P1273"/>
      <c s="8" r="Q1273"/>
      <c s="8" r="R1273"/>
      <c s="8" r="S1273"/>
      <c s="8" r="T1273"/>
      <c s="8" r="U1273"/>
      <c s="8" r="V1273"/>
      <c s="8" r="W1273"/>
      <c s="8" r="X1273"/>
      <c s="8" r="Y1273"/>
      <c s="8" r="Z1273"/>
      <c s="8" r="AA1273"/>
      <c s="8" r="AB1273"/>
      <c s="8" r="AC1273"/>
      <c s="8" r="AD1273"/>
      <c s="8" r="AE1273"/>
    </row>
    <row r="1274">
      <c t="s" s="8" r="A1274">
        <v>12</v>
      </c>
      <c t="s" s="8" r="B1274">
        <v>6836</v>
      </c>
      <c t="s" s="8" r="C1274">
        <v>6989</v>
      </c>
      <c t="s" s="50" r="D1274">
        <v>6990</v>
      </c>
      <c t="str" s="8" r="E1274">
        <v>m_device_error_quantity_float32_1</v>
      </c>
      <c s="8" r="F1274">
        <f>countif(E$8:E$24379,E1274) - 1</f>
        <v>0</v>
      </c>
      <c t="s" s="8" r="G1274">
        <v>2547</v>
      </c>
      <c t="s" s="8" r="H1274">
        <v>2548</v>
      </c>
      <c s="8" r="I1274"/>
      <c s="8" r="J1274">
        <v>1</v>
      </c>
      <c s="69" r="K1274">
        <v>-9999999</v>
      </c>
      <c t="s" s="8" r="L1274">
        <v>6989</v>
      </c>
      <c s="8" r="M1274">
        <v>4</v>
      </c>
      <c s="8" r="N1274"/>
      <c s="8" r="O1274"/>
      <c s="8" r="P1274"/>
      <c s="8" r="Q1274"/>
      <c s="8" r="R1274"/>
      <c s="8" r="S1274"/>
      <c s="8" r="T1274"/>
      <c s="8" r="U1274"/>
      <c s="8" r="V1274"/>
      <c s="8" r="W1274"/>
      <c s="8" r="X1274"/>
      <c s="8" r="Y1274"/>
      <c s="8" r="Z1274"/>
      <c s="8" r="AA1274"/>
      <c s="8" r="AB1274"/>
      <c s="8" r="AC1274"/>
      <c s="8" r="AD1274"/>
      <c s="8" r="AE1274"/>
    </row>
    <row r="1275">
      <c t="s" s="8" r="A1275">
        <v>12</v>
      </c>
      <c t="s" s="8" r="B1275">
        <v>6836</v>
      </c>
      <c t="s" s="8" r="C1275">
        <v>6991</v>
      </c>
      <c t="s" s="50" r="D1275">
        <v>6992</v>
      </c>
      <c t="str" s="8" r="E1275">
        <v>m_device_oddity_quantity_float32_1</v>
      </c>
      <c s="8" r="F1275">
        <f>countif(E$8:E$24379,E1275) - 1</f>
        <v>0</v>
      </c>
      <c t="s" s="8" r="G1275">
        <v>2547</v>
      </c>
      <c t="s" s="8" r="H1275">
        <v>2548</v>
      </c>
      <c s="8" r="I1275"/>
      <c s="8" r="J1275">
        <v>1</v>
      </c>
      <c s="69" r="K1275">
        <v>-9999999</v>
      </c>
      <c t="s" s="8" r="L1275">
        <v>6991</v>
      </c>
      <c s="8" r="M1275">
        <v>4</v>
      </c>
      <c s="8" r="N1275"/>
      <c s="8" r="O1275"/>
      <c s="8" r="P1275"/>
      <c s="8" r="Q1275"/>
      <c s="8" r="R1275"/>
      <c s="8" r="S1275"/>
      <c s="8" r="T1275"/>
      <c s="8" r="U1275"/>
      <c s="8" r="V1275"/>
      <c s="8" r="W1275"/>
      <c s="8" r="X1275"/>
      <c s="8" r="Y1275"/>
      <c s="8" r="Z1275"/>
      <c s="8" r="AA1275"/>
      <c s="8" r="AB1275"/>
      <c s="8" r="AC1275"/>
      <c s="8" r="AD1275"/>
      <c s="8" r="AE1275"/>
    </row>
    <row r="1276">
      <c t="s" s="8" r="A1276">
        <v>12</v>
      </c>
      <c t="s" s="8" r="B1276">
        <v>6836</v>
      </c>
      <c t="s" s="8" r="C1276">
        <v>6993</v>
      </c>
      <c t="s" s="50" r="D1276">
        <v>6994</v>
      </c>
      <c t="str" s="8" r="E1276">
        <v>m_device_warning_quantity_float32_1</v>
      </c>
      <c s="8" r="F1276">
        <f>countif(E$8:E$24379,E1276) - 1</f>
        <v>0</v>
      </c>
      <c t="s" s="8" r="G1276">
        <v>2547</v>
      </c>
      <c t="s" s="8" r="H1276">
        <v>2548</v>
      </c>
      <c s="8" r="I1276"/>
      <c s="8" r="J1276">
        <v>1</v>
      </c>
      <c s="69" r="K1276">
        <v>-9999999</v>
      </c>
      <c t="s" s="8" r="L1276">
        <v>6993</v>
      </c>
      <c s="8" r="M1276">
        <v>4</v>
      </c>
      <c s="8" r="N1276"/>
      <c s="8" r="O1276"/>
      <c s="8" r="P1276"/>
      <c s="8" r="Q1276"/>
      <c s="8" r="R1276"/>
      <c s="8" r="S1276"/>
      <c s="8" r="T1276"/>
      <c s="8" r="U1276"/>
      <c s="8" r="V1276"/>
      <c s="8" r="W1276"/>
      <c s="8" r="X1276"/>
      <c s="8" r="Y1276"/>
      <c s="8" r="Z1276"/>
      <c s="8" r="AA1276"/>
      <c s="8" r="AB1276"/>
      <c s="8" r="AC1276"/>
      <c s="8" r="AD1276"/>
      <c s="8" r="AE1276"/>
    </row>
    <row r="1277">
      <c t="s" s="8" r="A1277">
        <v>12</v>
      </c>
      <c t="s" s="8" r="B1277">
        <v>6836</v>
      </c>
      <c t="s" s="8" r="C1277">
        <v>6995</v>
      </c>
      <c t="s" s="50" r="D1277">
        <v>6996</v>
      </c>
      <c t="str" s="8" r="E1277">
        <v>m_de_oil_vol_quantity_float32_mL</v>
      </c>
      <c s="8" r="F1277">
        <f>countif(E$8:E$24379,E1277) - 1</f>
        <v>0</v>
      </c>
      <c t="s" s="8" r="G1277">
        <v>2547</v>
      </c>
      <c t="s" s="8" r="H1277">
        <v>2548</v>
      </c>
      <c s="8" r="I1277"/>
      <c t="s" s="8" r="J1277">
        <v>6355</v>
      </c>
      <c s="69" r="K1277">
        <v>-9999999</v>
      </c>
      <c t="s" s="8" r="L1277">
        <v>6995</v>
      </c>
      <c s="8" r="M1277">
        <v>4</v>
      </c>
      <c s="8" r="N1277"/>
      <c s="8" r="O1277"/>
      <c s="8" r="P1277"/>
      <c s="8" r="Q1277"/>
      <c s="8" r="R1277"/>
      <c s="8" r="S1277"/>
      <c s="8" r="T1277"/>
      <c s="8" r="U1277"/>
      <c s="8" r="V1277"/>
      <c s="8" r="W1277"/>
      <c s="8" r="X1277"/>
      <c s="8" r="Y1277"/>
      <c s="8" r="Z1277"/>
      <c s="8" r="AA1277"/>
      <c s="8" r="AB1277"/>
      <c s="8" r="AC1277"/>
      <c s="8" r="AD1277"/>
      <c s="8" r="AE1277"/>
    </row>
    <row r="1278">
      <c t="s" s="8" r="A1278">
        <v>12</v>
      </c>
      <c t="s" s="8" r="B1278">
        <v>6836</v>
      </c>
      <c t="s" s="8" r="C1278">
        <v>6997</v>
      </c>
      <c t="s" s="50" r="D1278">
        <v>6998</v>
      </c>
      <c t="str" s="8" r="E1278">
        <v>m_de_oil_vol_pot_voltage_quantity_float32_V</v>
      </c>
      <c s="8" r="F1278">
        <f>countif(E$8:E$24379,E1278) - 1</f>
        <v>0</v>
      </c>
      <c t="s" s="8" r="G1278">
        <v>2547</v>
      </c>
      <c t="s" s="8" r="H1278">
        <v>2548</v>
      </c>
      <c s="8" r="I1278"/>
      <c t="s" s="8" r="J1278">
        <v>2808</v>
      </c>
      <c s="69" r="K1278">
        <v>-9999999</v>
      </c>
      <c t="s" s="8" r="L1278">
        <v>6997</v>
      </c>
      <c s="8" r="M1278">
        <v>4</v>
      </c>
      <c s="8" r="N1278"/>
      <c s="8" r="O1278"/>
      <c s="8" r="P1278"/>
      <c s="8" r="Q1278"/>
      <c s="8" r="R1278"/>
      <c s="8" r="S1278"/>
      <c s="8" r="T1278"/>
      <c s="8" r="U1278"/>
      <c s="8" r="V1278"/>
      <c s="8" r="W1278"/>
      <c s="8" r="X1278"/>
      <c s="8" r="Y1278"/>
      <c s="8" r="Z1278"/>
      <c s="8" r="AA1278"/>
      <c s="8" r="AB1278"/>
      <c s="8" r="AC1278"/>
      <c s="8" r="AD1278"/>
      <c s="8" r="AE1278"/>
    </row>
    <row r="1279">
      <c t="s" s="8" r="A1279">
        <v>12</v>
      </c>
      <c t="s" s="8" r="B1279">
        <v>6836</v>
      </c>
      <c t="s" s="8" r="C1279">
        <v>6999</v>
      </c>
      <c t="s" s="50" r="D1279">
        <v>7000</v>
      </c>
      <c t="str" s="8" r="E1279">
        <v>m_de_pump_fault_count_quantity_float32_1</v>
      </c>
      <c s="8" r="F1279">
        <f>countif(E$8:E$24379,E1279) - 1</f>
        <v>0</v>
      </c>
      <c t="s" s="8" r="G1279">
        <v>2547</v>
      </c>
      <c t="s" s="8" r="H1279">
        <v>2548</v>
      </c>
      <c s="8" r="I1279"/>
      <c s="8" r="J1279">
        <v>1</v>
      </c>
      <c s="69" r="K1279">
        <v>-9999999</v>
      </c>
      <c t="s" s="8" r="L1279">
        <v>6999</v>
      </c>
      <c s="8" r="M1279">
        <v>4</v>
      </c>
      <c s="8" r="N1279"/>
      <c s="8" r="O1279"/>
      <c s="8" r="P1279"/>
      <c s="8" r="Q1279"/>
      <c s="8" r="R1279"/>
      <c s="8" r="S1279"/>
      <c s="8" r="T1279"/>
      <c s="8" r="U1279"/>
      <c s="8" r="V1279"/>
      <c s="8" r="W1279"/>
      <c s="8" r="X1279"/>
      <c s="8" r="Y1279"/>
      <c s="8" r="Z1279"/>
      <c s="8" r="AA1279"/>
      <c s="8" r="AB1279"/>
      <c s="8" r="AC1279"/>
      <c s="8" r="AD1279"/>
      <c s="8" r="AE1279"/>
    </row>
    <row r="1280">
      <c t="s" s="8" r="A1280">
        <v>12</v>
      </c>
      <c t="s" s="8" r="B1280">
        <v>6836</v>
      </c>
      <c t="s" s="8" r="C1280">
        <v>7001</v>
      </c>
      <c t="s" s="50" r="D1280">
        <v>7002</v>
      </c>
      <c t="str" s="8" r="E1280">
        <v>m_digifin_cmd_done_quantity_float32_1</v>
      </c>
      <c s="8" r="F1280">
        <f>countif(E$8:E$24379,E1280) - 1</f>
        <v>0</v>
      </c>
      <c t="s" s="8" r="G1280">
        <v>2547</v>
      </c>
      <c t="s" s="8" r="H1280">
        <v>2548</v>
      </c>
      <c s="8" r="I1280"/>
      <c s="8" r="J1280">
        <v>1</v>
      </c>
      <c s="69" r="K1280">
        <v>-9999999</v>
      </c>
      <c t="s" s="8" r="L1280">
        <v>7001</v>
      </c>
      <c s="8" r="M1280">
        <v>4</v>
      </c>
      <c s="8" r="N1280"/>
      <c s="8" r="O1280"/>
      <c s="8" r="P1280"/>
      <c s="8" r="Q1280"/>
      <c s="8" r="R1280"/>
      <c s="8" r="S1280"/>
      <c s="8" r="T1280"/>
      <c s="8" r="U1280"/>
      <c s="8" r="V1280"/>
      <c s="8" r="W1280"/>
      <c s="8" r="X1280"/>
      <c s="8" r="Y1280"/>
      <c s="8" r="Z1280"/>
      <c s="8" r="AA1280"/>
      <c s="8" r="AB1280"/>
      <c s="8" r="AC1280"/>
      <c s="8" r="AD1280"/>
      <c s="8" r="AE1280"/>
    </row>
    <row r="1281">
      <c t="s" s="8" r="A1281">
        <v>12</v>
      </c>
      <c t="s" s="8" r="B1281">
        <v>6836</v>
      </c>
      <c t="s" s="8" r="C1281">
        <v>7003</v>
      </c>
      <c t="s" s="50" r="D1281">
        <v>7004</v>
      </c>
      <c t="str" s="8" r="E1281">
        <v>m_digifin_cmd_error_quantity_float32_1</v>
      </c>
      <c s="8" r="F1281">
        <f>countif(E$8:E$24379,E1281) - 1</f>
        <v>0</v>
      </c>
      <c t="s" s="8" r="G1281">
        <v>2547</v>
      </c>
      <c t="s" s="8" r="H1281">
        <v>2548</v>
      </c>
      <c s="8" r="I1281"/>
      <c s="8" r="J1281">
        <v>1</v>
      </c>
      <c s="69" r="K1281">
        <v>-9999999</v>
      </c>
      <c t="s" s="8" r="L1281">
        <v>7003</v>
      </c>
      <c s="8" r="M1281">
        <v>4</v>
      </c>
      <c s="8" r="N1281"/>
      <c s="8" r="O1281"/>
      <c s="8" r="P1281"/>
      <c s="8" r="Q1281"/>
      <c s="8" r="R1281"/>
      <c s="8" r="S1281"/>
      <c s="8" r="T1281"/>
      <c s="8" r="U1281"/>
      <c s="8" r="V1281"/>
      <c s="8" r="W1281"/>
      <c s="8" r="X1281"/>
      <c s="8" r="Y1281"/>
      <c s="8" r="Z1281"/>
      <c s="8" r="AA1281"/>
      <c s="8" r="AB1281"/>
      <c s="8" r="AC1281"/>
      <c s="8" r="AD1281"/>
      <c s="8" r="AE1281"/>
    </row>
    <row r="1282">
      <c t="s" s="8" r="A1282">
        <v>12</v>
      </c>
      <c t="s" s="8" r="B1282">
        <v>6836</v>
      </c>
      <c t="s" s="8" r="C1282">
        <v>7005</v>
      </c>
      <c t="s" s="50" r="D1282">
        <v>7006</v>
      </c>
      <c t="str" s="8" r="E1282">
        <v>m_digifin_leakdetect_reading_quantity_float32_1</v>
      </c>
      <c s="8" r="F1282">
        <f>countif(E$8:E$24379,E1282) - 1</f>
        <v>0</v>
      </c>
      <c t="s" s="8" r="G1282">
        <v>2547</v>
      </c>
      <c t="s" s="8" r="H1282">
        <v>2548</v>
      </c>
      <c s="8" r="I1282"/>
      <c s="8" r="J1282">
        <v>1</v>
      </c>
      <c s="69" r="K1282">
        <v>-9999999</v>
      </c>
      <c t="s" s="8" r="L1282">
        <v>7005</v>
      </c>
      <c s="8" r="M1282">
        <v>4</v>
      </c>
      <c s="8" r="N1282"/>
      <c s="8" r="O1282"/>
      <c s="8" r="P1282"/>
      <c s="8" r="Q1282"/>
      <c s="8" r="R1282"/>
      <c s="8" r="S1282"/>
      <c s="8" r="T1282"/>
      <c s="8" r="U1282"/>
      <c s="8" r="V1282"/>
      <c s="8" r="W1282"/>
      <c s="8" r="X1282"/>
      <c s="8" r="Y1282"/>
      <c s="8" r="Z1282"/>
      <c s="8" r="AA1282"/>
      <c s="8" r="AB1282"/>
      <c s="8" r="AC1282"/>
      <c s="8" r="AD1282"/>
      <c s="8" r="AE1282"/>
    </row>
    <row r="1283">
      <c t="s" s="8" r="A1283">
        <v>12</v>
      </c>
      <c t="s" s="8" r="B1283">
        <v>6836</v>
      </c>
      <c t="s" s="8" r="C1283">
        <v>7007</v>
      </c>
      <c t="s" s="50" r="D1283">
        <v>7008</v>
      </c>
      <c t="str" s="8" r="E1283">
        <v>m_digifin_motorstep_counter_quantity_float32_1</v>
      </c>
      <c s="8" r="F1283">
        <f>countif(E$8:E$24379,E1283) - 1</f>
        <v>0</v>
      </c>
      <c t="s" s="8" r="G1283">
        <v>2547</v>
      </c>
      <c t="s" s="8" r="H1283">
        <v>2548</v>
      </c>
      <c s="8" r="I1283"/>
      <c s="8" r="J1283">
        <v>1</v>
      </c>
      <c s="69" r="K1283">
        <v>-9999999</v>
      </c>
      <c t="s" s="8" r="L1283">
        <v>7007</v>
      </c>
      <c s="8" r="M1283">
        <v>4</v>
      </c>
      <c s="8" r="N1283"/>
      <c s="8" r="O1283"/>
      <c s="8" r="P1283"/>
      <c s="8" r="Q1283"/>
      <c s="8" r="R1283"/>
      <c s="8" r="S1283"/>
      <c s="8" r="T1283"/>
      <c s="8" r="U1283"/>
      <c s="8" r="V1283"/>
      <c s="8" r="W1283"/>
      <c s="8" r="X1283"/>
      <c s="8" r="Y1283"/>
      <c s="8" r="Z1283"/>
      <c s="8" r="AA1283"/>
      <c s="8" r="AB1283"/>
      <c s="8" r="AC1283"/>
      <c s="8" r="AD1283"/>
      <c s="8" r="AE1283"/>
    </row>
    <row r="1284">
      <c t="s" s="8" r="A1284">
        <v>12</v>
      </c>
      <c t="s" s="8" r="B1284">
        <v>6836</v>
      </c>
      <c t="s" s="8" r="C1284">
        <v>7009</v>
      </c>
      <c t="s" s="50" r="D1284">
        <v>7010</v>
      </c>
      <c t="str" s="8" r="E1284">
        <v>m_digifin_resp_data_quantity_float32_1</v>
      </c>
      <c s="8" r="F1284">
        <f>countif(E$8:E$24379,E1284) - 1</f>
        <v>0</v>
      </c>
      <c t="s" s="8" r="G1284">
        <v>2547</v>
      </c>
      <c t="s" s="8" r="H1284">
        <v>2548</v>
      </c>
      <c s="8" r="I1284"/>
      <c s="8" r="J1284">
        <v>1</v>
      </c>
      <c s="69" r="K1284">
        <v>-9999999</v>
      </c>
      <c t="s" s="8" r="L1284">
        <v>7009</v>
      </c>
      <c s="8" r="M1284">
        <v>4</v>
      </c>
      <c s="8" r="N1284"/>
      <c s="8" r="O1284"/>
      <c s="8" r="P1284"/>
      <c s="8" r="Q1284"/>
      <c s="8" r="R1284"/>
      <c s="8" r="S1284"/>
      <c s="8" r="T1284"/>
      <c s="8" r="U1284"/>
      <c s="8" r="V1284"/>
      <c s="8" r="W1284"/>
      <c s="8" r="X1284"/>
      <c s="8" r="Y1284"/>
      <c s="8" r="Z1284"/>
      <c s="8" r="AA1284"/>
      <c s="8" r="AB1284"/>
      <c s="8" r="AC1284"/>
      <c s="8" r="AD1284"/>
      <c s="8" r="AE1284"/>
    </row>
    <row r="1285">
      <c t="s" s="8" r="A1285">
        <v>12</v>
      </c>
      <c t="s" s="8" r="B1285">
        <v>6836</v>
      </c>
      <c t="s" s="8" r="C1285">
        <v>7011</v>
      </c>
      <c t="s" s="50" r="D1285">
        <v>7012</v>
      </c>
      <c t="str" s="8" r="E1285">
        <v>m_digifin_status_quantity_float32_1</v>
      </c>
      <c s="8" r="F1285">
        <f>countif(E$8:E$24379,E1285) - 1</f>
        <v>0</v>
      </c>
      <c t="s" s="8" r="G1285">
        <v>2547</v>
      </c>
      <c t="s" s="8" r="H1285">
        <v>2548</v>
      </c>
      <c s="8" r="I1285"/>
      <c s="8" r="J1285">
        <v>1</v>
      </c>
      <c s="69" r="K1285">
        <v>-9999999</v>
      </c>
      <c t="s" s="8" r="L1285">
        <v>7011</v>
      </c>
      <c s="8" r="M1285">
        <v>4</v>
      </c>
      <c s="8" r="N1285"/>
      <c s="8" r="O1285"/>
      <c s="8" r="P1285"/>
      <c s="8" r="Q1285"/>
      <c s="8" r="R1285"/>
      <c s="8" r="S1285"/>
      <c s="8" r="T1285"/>
      <c s="8" r="U1285"/>
      <c s="8" r="V1285"/>
      <c s="8" r="W1285"/>
      <c s="8" r="X1285"/>
      <c s="8" r="Y1285"/>
      <c s="8" r="Z1285"/>
      <c s="8" r="AA1285"/>
      <c s="8" r="AB1285"/>
      <c s="8" r="AC1285"/>
      <c s="8" r="AD1285"/>
      <c s="8" r="AE1285"/>
    </row>
    <row r="1286">
      <c t="s" s="8" r="A1286">
        <v>12</v>
      </c>
      <c t="s" s="8" r="B1286">
        <v>6836</v>
      </c>
      <c t="s" s="8" r="C1286">
        <v>7013</v>
      </c>
      <c t="s" s="50" r="D1286">
        <v>7014</v>
      </c>
      <c t="str" s="8" r="E1286">
        <v>m_disk_free_quantity_float32_Mbytes</v>
      </c>
      <c s="8" r="F1286">
        <f>countif(E$8:E$24379,E1286) - 1</f>
        <v>0</v>
      </c>
      <c t="s" s="8" r="G1286">
        <v>2547</v>
      </c>
      <c t="s" s="8" r="H1286">
        <v>2548</v>
      </c>
      <c s="8" r="I1286"/>
      <c t="s" s="8" r="J1286">
        <v>7015</v>
      </c>
      <c s="69" r="K1286">
        <v>-9999999</v>
      </c>
      <c t="s" s="8" r="L1286">
        <v>7013</v>
      </c>
      <c s="8" r="M1286">
        <v>4</v>
      </c>
      <c s="8" r="N1286"/>
      <c s="8" r="O1286"/>
      <c s="8" r="P1286"/>
      <c s="8" r="Q1286"/>
      <c s="8" r="R1286"/>
      <c s="8" r="S1286"/>
      <c s="8" r="T1286"/>
      <c s="8" r="U1286"/>
      <c s="8" r="V1286"/>
      <c s="8" r="W1286"/>
      <c s="8" r="X1286"/>
      <c s="8" r="Y1286"/>
      <c s="8" r="Z1286"/>
      <c s="8" r="AA1286"/>
      <c s="8" r="AB1286"/>
      <c s="8" r="AC1286"/>
      <c s="8" r="AD1286"/>
      <c s="8" r="AE1286"/>
    </row>
    <row r="1287">
      <c t="s" s="8" r="A1287">
        <v>12</v>
      </c>
      <c t="s" s="8" r="B1287">
        <v>6836</v>
      </c>
      <c t="s" s="8" r="C1287">
        <v>7016</v>
      </c>
      <c t="s" s="50" r="D1287">
        <v>7017</v>
      </c>
      <c t="str" s="8" r="E1287">
        <v>m_disk_usage_quantity_float32_Mbytes</v>
      </c>
      <c s="8" r="F1287">
        <f>countif(E$8:E$24379,E1287) - 1</f>
        <v>0</v>
      </c>
      <c t="s" s="8" r="G1287">
        <v>2547</v>
      </c>
      <c t="s" s="8" r="H1287">
        <v>2548</v>
      </c>
      <c s="8" r="I1287"/>
      <c t="s" s="8" r="J1287">
        <v>7015</v>
      </c>
      <c s="69" r="K1287">
        <v>-9999999</v>
      </c>
      <c t="s" s="8" r="L1287">
        <v>7016</v>
      </c>
      <c s="8" r="M1287">
        <v>4</v>
      </c>
      <c s="8" r="N1287"/>
      <c s="8" r="O1287"/>
      <c s="8" r="P1287"/>
      <c s="8" r="Q1287"/>
      <c s="8" r="R1287"/>
      <c s="8" r="S1287"/>
      <c s="8" r="T1287"/>
      <c s="8" r="U1287"/>
      <c s="8" r="V1287"/>
      <c s="8" r="W1287"/>
      <c s="8" r="X1287"/>
      <c s="8" r="Y1287"/>
      <c s="8" r="Z1287"/>
      <c s="8" r="AA1287"/>
      <c s="8" r="AB1287"/>
      <c s="8" r="AC1287"/>
      <c s="8" r="AD1287"/>
      <c s="8" r="AE1287"/>
    </row>
    <row r="1288">
      <c t="s" s="8" r="A1288">
        <v>12</v>
      </c>
      <c t="s" s="8" r="B1288">
        <v>6836</v>
      </c>
      <c t="s" s="8" r="C1288">
        <v>7018</v>
      </c>
      <c t="s" s="50" r="D1288">
        <v>7019</v>
      </c>
      <c t="str" s="8" r="E1288">
        <v>m_dist_to_wpt_quantity_float32_m</v>
      </c>
      <c s="8" r="F1288">
        <f>countif(E$8:E$24379,E1288) - 1</f>
        <v>0</v>
      </c>
      <c t="s" s="8" r="G1288">
        <v>2547</v>
      </c>
      <c t="s" s="8" r="H1288">
        <v>2548</v>
      </c>
      <c s="8" r="I1288"/>
      <c t="s" s="8" r="J1288">
        <v>2954</v>
      </c>
      <c s="69" r="K1288">
        <v>-9999999</v>
      </c>
      <c t="s" s="8" r="L1288">
        <v>7018</v>
      </c>
      <c s="8" r="M1288">
        <v>4</v>
      </c>
      <c s="8" r="N1288"/>
      <c s="8" r="O1288"/>
      <c s="8" r="P1288"/>
      <c s="8" r="Q1288"/>
      <c s="8" r="R1288"/>
      <c s="8" r="S1288"/>
      <c s="8" r="T1288"/>
      <c s="8" r="U1288"/>
      <c s="8" r="V1288"/>
      <c s="8" r="W1288"/>
      <c s="8" r="X1288"/>
      <c s="8" r="Y1288"/>
      <c s="8" r="Z1288"/>
      <c s="8" r="AA1288"/>
      <c s="8" r="AB1288"/>
      <c s="8" r="AC1288"/>
      <c s="8" r="AD1288"/>
      <c s="8" r="AE1288"/>
    </row>
    <row r="1289">
      <c t="s" s="8" r="A1289">
        <v>12</v>
      </c>
      <c t="s" s="8" r="B1289">
        <v>6836</v>
      </c>
      <c t="s" s="8" r="C1289">
        <v>7020</v>
      </c>
      <c t="s" s="50" r="D1289">
        <v>7021</v>
      </c>
      <c t="str" s="8" r="E1289">
        <v>m_dive_depth_quantity_float32_m</v>
      </c>
      <c s="8" r="F1289">
        <f>countif(E$8:E$24379,E1289) - 1</f>
        <v>0</v>
      </c>
      <c t="s" s="8" r="G1289">
        <v>2547</v>
      </c>
      <c t="s" s="8" r="H1289">
        <v>2548</v>
      </c>
      <c s="8" r="I1289"/>
      <c t="s" s="8" r="J1289">
        <v>2954</v>
      </c>
      <c s="69" r="K1289">
        <v>-9999999</v>
      </c>
      <c t="s" s="8" r="L1289">
        <v>7020</v>
      </c>
      <c s="8" r="M1289">
        <v>4</v>
      </c>
      <c s="8" r="N1289"/>
      <c s="8" r="O1289"/>
      <c s="8" r="P1289"/>
      <c s="8" r="Q1289"/>
      <c s="8" r="R1289"/>
      <c s="8" r="S1289"/>
      <c s="8" r="T1289"/>
      <c s="8" r="U1289"/>
      <c s="8" r="V1289"/>
      <c s="8" r="W1289"/>
      <c s="8" r="X1289"/>
      <c s="8" r="Y1289"/>
      <c s="8" r="Z1289"/>
      <c s="8" r="AA1289"/>
      <c s="8" r="AB1289"/>
      <c s="8" r="AC1289"/>
      <c s="8" r="AD1289"/>
      <c s="8" r="AE1289"/>
    </row>
    <row r="1290">
      <c t="s" s="8" r="A1290">
        <v>12</v>
      </c>
      <c t="s" s="8" r="B1290">
        <v>6836</v>
      </c>
      <c t="s" s="8" r="C1290">
        <v>7022</v>
      </c>
      <c t="s" s="50" r="D1290">
        <v>7023</v>
      </c>
      <c t="str" s="8" r="E1290">
        <v>m_dive_tot_time_quantity_float32_s</v>
      </c>
      <c s="8" r="F1290">
        <f>countif(E$8:E$24379,E1290) - 1</f>
        <v>0</v>
      </c>
      <c t="s" s="8" r="G1290">
        <v>2547</v>
      </c>
      <c t="s" s="8" r="H1290">
        <v>2548</v>
      </c>
      <c s="8" r="I1290"/>
      <c t="s" s="8" r="J1290">
        <v>2668</v>
      </c>
      <c s="69" r="K1290">
        <v>-9999999</v>
      </c>
      <c t="s" s="8" r="L1290">
        <v>7022</v>
      </c>
      <c s="8" r="M1290">
        <v>4</v>
      </c>
      <c s="8" r="N1290"/>
      <c s="8" r="O1290"/>
      <c s="8" r="P1290"/>
      <c s="8" r="Q1290"/>
      <c s="8" r="R1290"/>
      <c s="8" r="S1290"/>
      <c s="8" r="T1290"/>
      <c s="8" r="U1290"/>
      <c s="8" r="V1290"/>
      <c s="8" r="W1290"/>
      <c s="8" r="X1290"/>
      <c s="8" r="Y1290"/>
      <c s="8" r="Z1290"/>
      <c s="8" r="AA1290"/>
      <c s="8" r="AB1290"/>
      <c s="8" r="AC1290"/>
      <c s="8" r="AD1290"/>
      <c s="8" r="AE1290"/>
    </row>
    <row r="1291">
      <c t="s" s="8" r="A1291">
        <v>12</v>
      </c>
      <c t="s" s="8" r="B1291">
        <v>6836</v>
      </c>
      <c t="s" s="8" r="C1291">
        <v>7024</v>
      </c>
      <c t="s" s="50" r="D1291">
        <v>7025</v>
      </c>
      <c t="str" s="8" r="E1291">
        <v>m_dr_fix_time_quantity_float32_s</v>
      </c>
      <c s="8" r="F1291">
        <f>countif(E$8:E$24379,E1291) - 1</f>
        <v>0</v>
      </c>
      <c t="s" s="8" r="G1291">
        <v>2547</v>
      </c>
      <c t="s" s="8" r="H1291">
        <v>2548</v>
      </c>
      <c s="8" r="I1291"/>
      <c t="s" s="8" r="J1291">
        <v>2668</v>
      </c>
      <c s="69" r="K1291">
        <v>-9999999</v>
      </c>
      <c t="s" s="8" r="L1291">
        <v>7024</v>
      </c>
      <c s="8" r="M1291">
        <v>4</v>
      </c>
      <c s="8" r="N1291"/>
      <c s="8" r="O1291"/>
      <c s="8" r="P1291"/>
      <c s="8" r="Q1291"/>
      <c s="8" r="R1291"/>
      <c s="8" r="S1291"/>
      <c s="8" r="T1291"/>
      <c s="8" r="U1291"/>
      <c s="8" r="V1291"/>
      <c s="8" r="W1291"/>
      <c s="8" r="X1291"/>
      <c s="8" r="Y1291"/>
      <c s="8" r="Z1291"/>
      <c s="8" r="AA1291"/>
      <c s="8" r="AB1291"/>
      <c s="8" r="AC1291"/>
      <c s="8" r="AD1291"/>
      <c s="8" r="AE1291"/>
    </row>
    <row r="1292">
      <c t="s" s="8" r="A1292">
        <v>12</v>
      </c>
      <c t="s" s="8" r="B1292">
        <v>6836</v>
      </c>
      <c t="s" s="8" r="C1292">
        <v>7026</v>
      </c>
      <c t="s" s="50" r="D1292">
        <v>7027</v>
      </c>
      <c t="str" s="8" r="E1292">
        <v>m_dr_postfix_time_quantity_float32_s</v>
      </c>
      <c s="8" r="F1292">
        <f>countif(E$8:E$24379,E1292) - 1</f>
        <v>0</v>
      </c>
      <c t="s" s="8" r="G1292">
        <v>2547</v>
      </c>
      <c t="s" s="8" r="H1292">
        <v>2548</v>
      </c>
      <c s="8" r="I1292"/>
      <c t="s" s="8" r="J1292">
        <v>2668</v>
      </c>
      <c s="69" r="K1292">
        <v>-9999999</v>
      </c>
      <c t="s" s="8" r="L1292">
        <v>7026</v>
      </c>
      <c s="8" r="M1292">
        <v>4</v>
      </c>
      <c s="8" r="N1292"/>
      <c s="8" r="O1292"/>
      <c s="8" r="P1292"/>
      <c s="8" r="Q1292"/>
      <c s="8" r="R1292"/>
      <c s="8" r="S1292"/>
      <c s="8" r="T1292"/>
      <c s="8" r="U1292"/>
      <c s="8" r="V1292"/>
      <c s="8" r="W1292"/>
      <c s="8" r="X1292"/>
      <c s="8" r="Y1292"/>
      <c s="8" r="Z1292"/>
      <c s="8" r="AA1292"/>
      <c s="8" r="AB1292"/>
      <c s="8" r="AC1292"/>
      <c s="8" r="AD1292"/>
      <c s="8" r="AE1292"/>
    </row>
    <row r="1293">
      <c t="s" s="8" r="A1293">
        <v>12</v>
      </c>
      <c t="s" s="8" r="B1293">
        <v>6836</v>
      </c>
      <c t="s" s="8" r="C1293">
        <v>7028</v>
      </c>
      <c t="s" s="50" r="D1293">
        <v>7029</v>
      </c>
      <c t="str" s="8" r="E1293">
        <v>m_dr_surf_x_lmc_quantity_float32_m</v>
      </c>
      <c s="8" r="F1293">
        <f>countif(E$8:E$24379,E1293) - 1</f>
        <v>0</v>
      </c>
      <c t="s" s="8" r="G1293">
        <v>2547</v>
      </c>
      <c t="s" s="8" r="H1293">
        <v>2548</v>
      </c>
      <c s="8" r="I1293"/>
      <c t="s" s="8" r="J1293">
        <v>2954</v>
      </c>
      <c s="69" r="K1293">
        <v>-9999999</v>
      </c>
      <c t="s" s="8" r="L1293">
        <v>7028</v>
      </c>
      <c s="8" r="M1293">
        <v>4</v>
      </c>
      <c s="8" r="N1293"/>
      <c s="8" r="O1293"/>
      <c s="8" r="P1293"/>
      <c s="8" r="Q1293"/>
      <c s="8" r="R1293"/>
      <c s="8" r="S1293"/>
      <c s="8" r="T1293"/>
      <c s="8" r="U1293"/>
      <c s="8" r="V1293"/>
      <c s="8" r="W1293"/>
      <c s="8" r="X1293"/>
      <c s="8" r="Y1293"/>
      <c s="8" r="Z1293"/>
      <c s="8" r="AA1293"/>
      <c s="8" r="AB1293"/>
      <c s="8" r="AC1293"/>
      <c s="8" r="AD1293"/>
      <c s="8" r="AE1293"/>
    </row>
    <row r="1294">
      <c t="s" s="8" r="A1294">
        <v>12</v>
      </c>
      <c t="s" s="8" r="B1294">
        <v>6836</v>
      </c>
      <c t="s" s="8" r="C1294">
        <v>7030</v>
      </c>
      <c t="s" s="50" r="D1294">
        <v>7031</v>
      </c>
      <c t="str" s="8" r="E1294">
        <v>m_dr_surf_y_lmc_quantity_float32_m</v>
      </c>
      <c s="8" r="F1294">
        <f>countif(E$8:E$24379,E1294) - 1</f>
        <v>0</v>
      </c>
      <c t="s" s="8" r="G1294">
        <v>2547</v>
      </c>
      <c t="s" s="8" r="H1294">
        <v>2548</v>
      </c>
      <c s="8" r="I1294"/>
      <c t="s" s="8" r="J1294">
        <v>2954</v>
      </c>
      <c s="69" r="K1294">
        <v>-9999999</v>
      </c>
      <c t="s" s="8" r="L1294">
        <v>7030</v>
      </c>
      <c s="8" r="M1294">
        <v>4</v>
      </c>
      <c s="8" r="N1294"/>
      <c s="8" r="O1294"/>
      <c s="8" r="P1294"/>
      <c s="8" r="Q1294"/>
      <c s="8" r="R1294"/>
      <c s="8" r="S1294"/>
      <c s="8" r="T1294"/>
      <c s="8" r="U1294"/>
      <c s="8" r="V1294"/>
      <c s="8" r="W1294"/>
      <c s="8" r="X1294"/>
      <c s="8" r="Y1294"/>
      <c s="8" r="Z1294"/>
      <c s="8" r="AA1294"/>
      <c s="8" r="AB1294"/>
      <c s="8" r="AC1294"/>
      <c s="8" r="AD1294"/>
      <c s="8" r="AE1294"/>
    </row>
    <row r="1295">
      <c t="s" s="8" r="A1295">
        <v>12</v>
      </c>
      <c t="s" s="8" r="B1295">
        <v>6836</v>
      </c>
      <c t="s" s="8" r="C1295">
        <v>7032</v>
      </c>
      <c t="s" s="50" r="D1295">
        <v>7033</v>
      </c>
      <c t="str" s="8" r="E1295">
        <v>m_dr_time_quantity_float32_s</v>
      </c>
      <c s="8" r="F1295">
        <f>countif(E$8:E$24379,E1295) - 1</f>
        <v>0</v>
      </c>
      <c t="s" s="8" r="G1295">
        <v>2547</v>
      </c>
      <c t="s" s="8" r="H1295">
        <v>2548</v>
      </c>
      <c s="8" r="I1295"/>
      <c t="s" s="8" r="J1295">
        <v>2668</v>
      </c>
      <c s="69" r="K1295">
        <v>-9999999</v>
      </c>
      <c t="s" s="8" r="L1295">
        <v>7032</v>
      </c>
      <c s="8" r="M1295">
        <v>4</v>
      </c>
      <c s="8" r="N1295"/>
      <c s="8" r="O1295"/>
      <c s="8" r="P1295"/>
      <c s="8" r="Q1295"/>
      <c s="8" r="R1295"/>
      <c s="8" r="S1295"/>
      <c s="8" r="T1295"/>
      <c s="8" r="U1295"/>
      <c s="8" r="V1295"/>
      <c s="8" r="W1295"/>
      <c s="8" r="X1295"/>
      <c s="8" r="Y1295"/>
      <c s="8" r="Z1295"/>
      <c s="8" r="AA1295"/>
      <c s="8" r="AB1295"/>
      <c s="8" r="AC1295"/>
      <c s="8" r="AD1295"/>
      <c s="8" r="AE1295"/>
    </row>
    <row r="1296">
      <c t="s" s="8" r="A1296">
        <v>12</v>
      </c>
      <c t="s" s="8" r="B1296">
        <v>6836</v>
      </c>
      <c t="s" s="8" r="C1296">
        <v>7034</v>
      </c>
      <c t="s" s="50" r="D1296">
        <v>7035</v>
      </c>
      <c t="str" s="8" r="E1296">
        <v>m_dr_x_actual_err_quantity_float32_m</v>
      </c>
      <c s="8" r="F1296">
        <f>countif(E$8:E$24379,E1296) - 1</f>
        <v>0</v>
      </c>
      <c t="s" s="8" r="G1296">
        <v>2547</v>
      </c>
      <c t="s" s="8" r="H1296">
        <v>2548</v>
      </c>
      <c s="8" r="I1296"/>
      <c t="s" s="8" r="J1296">
        <v>2954</v>
      </c>
      <c s="69" r="K1296">
        <v>-9999999</v>
      </c>
      <c t="s" s="8" r="L1296">
        <v>7034</v>
      </c>
      <c s="8" r="M1296">
        <v>4</v>
      </c>
      <c s="8" r="N1296"/>
      <c s="8" r="O1296"/>
      <c s="8" r="P1296"/>
      <c s="8" r="Q1296"/>
      <c s="8" r="R1296"/>
      <c s="8" r="S1296"/>
      <c s="8" r="T1296"/>
      <c s="8" r="U1296"/>
      <c s="8" r="V1296"/>
      <c s="8" r="W1296"/>
      <c s="8" r="X1296"/>
      <c s="8" r="Y1296"/>
      <c s="8" r="Z1296"/>
      <c s="8" r="AA1296"/>
      <c s="8" r="AB1296"/>
      <c s="8" r="AC1296"/>
      <c s="8" r="AD1296"/>
      <c s="8" r="AE1296"/>
    </row>
    <row r="1297">
      <c t="s" s="8" r="A1297">
        <v>12</v>
      </c>
      <c t="s" s="8" r="B1297">
        <v>6836</v>
      </c>
      <c t="s" s="8" r="C1297">
        <v>7036</v>
      </c>
      <c t="s" s="50" r="D1297">
        <v>7037</v>
      </c>
      <c t="str" s="8" r="E1297">
        <v>m_dr_x_ini_err_quantity_float32_m</v>
      </c>
      <c s="8" r="F1297">
        <f>countif(E$8:E$24379,E1297) - 1</f>
        <v>0</v>
      </c>
      <c t="s" s="8" r="G1297">
        <v>2547</v>
      </c>
      <c t="s" s="8" r="H1297">
        <v>2548</v>
      </c>
      <c s="8" r="I1297"/>
      <c t="s" s="8" r="J1297">
        <v>2954</v>
      </c>
      <c s="69" r="K1297">
        <v>-9999999</v>
      </c>
      <c t="s" s="8" r="L1297">
        <v>7036</v>
      </c>
      <c s="8" r="M1297">
        <v>4</v>
      </c>
      <c s="8" r="N1297"/>
      <c s="8" r="O1297"/>
      <c s="8" r="P1297"/>
      <c s="8" r="Q1297"/>
      <c s="8" r="R1297"/>
      <c s="8" r="S1297"/>
      <c s="8" r="T1297"/>
      <c s="8" r="U1297"/>
      <c s="8" r="V1297"/>
      <c s="8" r="W1297"/>
      <c s="8" r="X1297"/>
      <c s="8" r="Y1297"/>
      <c s="8" r="Z1297"/>
      <c s="8" r="AA1297"/>
      <c s="8" r="AB1297"/>
      <c s="8" r="AC1297"/>
      <c s="8" r="AD1297"/>
      <c s="8" r="AE1297"/>
    </row>
    <row r="1298">
      <c t="s" s="8" r="A1298">
        <v>12</v>
      </c>
      <c t="s" s="8" r="B1298">
        <v>6836</v>
      </c>
      <c t="s" s="8" r="C1298">
        <v>7038</v>
      </c>
      <c t="s" s="50" r="D1298">
        <v>7039</v>
      </c>
      <c t="str" s="8" r="E1298">
        <v>m_dr_x_postfix_drift_quantity_float32_m</v>
      </c>
      <c s="8" r="F1298">
        <f>countif(E$8:E$24379,E1298) - 1</f>
        <v>0</v>
      </c>
      <c t="s" s="8" r="G1298">
        <v>2547</v>
      </c>
      <c t="s" s="8" r="H1298">
        <v>2548</v>
      </c>
      <c s="8" r="I1298"/>
      <c t="s" s="8" r="J1298">
        <v>2954</v>
      </c>
      <c s="69" r="K1298">
        <v>-9999999</v>
      </c>
      <c t="s" s="8" r="L1298">
        <v>7038</v>
      </c>
      <c s="8" r="M1298">
        <v>4</v>
      </c>
      <c s="8" r="N1298"/>
      <c s="8" r="O1298"/>
      <c s="8" r="P1298"/>
      <c s="8" r="Q1298"/>
      <c s="8" r="R1298"/>
      <c s="8" r="S1298"/>
      <c s="8" r="T1298"/>
      <c s="8" r="U1298"/>
      <c s="8" r="V1298"/>
      <c s="8" r="W1298"/>
      <c s="8" r="X1298"/>
      <c s="8" r="Y1298"/>
      <c s="8" r="Z1298"/>
      <c s="8" r="AA1298"/>
      <c s="8" r="AB1298"/>
      <c s="8" r="AC1298"/>
      <c s="8" r="AD1298"/>
      <c s="8" r="AE1298"/>
    </row>
    <row r="1299">
      <c t="s" s="8" r="A1299">
        <v>12</v>
      </c>
      <c t="s" s="8" r="B1299">
        <v>6836</v>
      </c>
      <c t="s" s="8" r="C1299">
        <v>7040</v>
      </c>
      <c t="s" s="50" r="D1299">
        <v>7041</v>
      </c>
      <c t="str" s="8" r="E1299">
        <v>m_dr_x_ta_postfix_drift_quantity_float32_m</v>
      </c>
      <c s="8" r="F1299">
        <f>countif(E$8:E$24379,E1299) - 1</f>
        <v>0</v>
      </c>
      <c t="s" s="8" r="G1299">
        <v>2547</v>
      </c>
      <c t="s" s="8" r="H1299">
        <v>2548</v>
      </c>
      <c s="8" r="I1299"/>
      <c t="s" s="8" r="J1299">
        <v>2954</v>
      </c>
      <c s="69" r="K1299">
        <v>-9999999</v>
      </c>
      <c t="s" s="8" r="L1299">
        <v>7040</v>
      </c>
      <c s="8" r="M1299">
        <v>4</v>
      </c>
      <c s="8" r="N1299"/>
      <c s="8" r="O1299"/>
      <c s="8" r="P1299"/>
      <c s="8" r="Q1299"/>
      <c s="8" r="R1299"/>
      <c s="8" r="S1299"/>
      <c s="8" r="T1299"/>
      <c s="8" r="U1299"/>
      <c s="8" r="V1299"/>
      <c s="8" r="W1299"/>
      <c s="8" r="X1299"/>
      <c s="8" r="Y1299"/>
      <c s="8" r="Z1299"/>
      <c s="8" r="AA1299"/>
      <c s="8" r="AB1299"/>
      <c s="8" r="AC1299"/>
      <c s="8" r="AD1299"/>
      <c s="8" r="AE1299"/>
    </row>
    <row r="1300">
      <c t="s" s="8" r="A1300">
        <v>12</v>
      </c>
      <c t="s" s="8" r="B1300">
        <v>6836</v>
      </c>
      <c t="s" s="8" r="C1300">
        <v>7042</v>
      </c>
      <c t="s" s="50" r="D1300">
        <v>7043</v>
      </c>
      <c t="str" s="8" r="E1300">
        <v>m_dr_y_actual_err_quantity_float32_m</v>
      </c>
      <c s="8" r="F1300">
        <f>countif(E$8:E$24379,E1300) - 1</f>
        <v>0</v>
      </c>
      <c t="s" s="8" r="G1300">
        <v>2547</v>
      </c>
      <c t="s" s="8" r="H1300">
        <v>2548</v>
      </c>
      <c s="8" r="I1300"/>
      <c t="s" s="8" r="J1300">
        <v>2954</v>
      </c>
      <c s="69" r="K1300">
        <v>-9999999</v>
      </c>
      <c t="s" s="8" r="L1300">
        <v>7042</v>
      </c>
      <c s="8" r="M1300">
        <v>4</v>
      </c>
      <c s="8" r="N1300"/>
      <c s="8" r="O1300"/>
      <c s="8" r="P1300"/>
      <c s="8" r="Q1300"/>
      <c s="8" r="R1300"/>
      <c s="8" r="S1300"/>
      <c s="8" r="T1300"/>
      <c s="8" r="U1300"/>
      <c s="8" r="V1300"/>
      <c s="8" r="W1300"/>
      <c s="8" r="X1300"/>
      <c s="8" r="Y1300"/>
      <c s="8" r="Z1300"/>
      <c s="8" r="AA1300"/>
      <c s="8" r="AB1300"/>
      <c s="8" r="AC1300"/>
      <c s="8" r="AD1300"/>
      <c s="8" r="AE1300"/>
    </row>
    <row r="1301">
      <c t="s" s="8" r="A1301">
        <v>12</v>
      </c>
      <c t="s" s="8" r="B1301">
        <v>6836</v>
      </c>
      <c t="s" s="8" r="C1301">
        <v>7044</v>
      </c>
      <c t="s" s="50" r="D1301">
        <v>7045</v>
      </c>
      <c t="str" s="8" r="E1301">
        <v>m_dr_y_ini_err_quantity_float32_m</v>
      </c>
      <c s="8" r="F1301">
        <f>countif(E$8:E$24379,E1301) - 1</f>
        <v>0</v>
      </c>
      <c t="s" s="8" r="G1301">
        <v>2547</v>
      </c>
      <c t="s" s="8" r="H1301">
        <v>2548</v>
      </c>
      <c s="8" r="I1301"/>
      <c t="s" s="8" r="J1301">
        <v>2954</v>
      </c>
      <c s="69" r="K1301">
        <v>-9999999</v>
      </c>
      <c t="s" s="8" r="L1301">
        <v>7044</v>
      </c>
      <c s="8" r="M1301">
        <v>4</v>
      </c>
      <c s="8" r="N1301"/>
      <c s="8" r="O1301"/>
      <c s="8" r="P1301"/>
      <c s="8" r="Q1301"/>
      <c s="8" r="R1301"/>
      <c s="8" r="S1301"/>
      <c s="8" r="T1301"/>
      <c s="8" r="U1301"/>
      <c s="8" r="V1301"/>
      <c s="8" r="W1301"/>
      <c s="8" r="X1301"/>
      <c s="8" r="Y1301"/>
      <c s="8" r="Z1301"/>
      <c s="8" r="AA1301"/>
      <c s="8" r="AB1301"/>
      <c s="8" r="AC1301"/>
      <c s="8" r="AD1301"/>
      <c s="8" r="AE1301"/>
    </row>
    <row r="1302">
      <c t="s" s="8" r="A1302">
        <v>12</v>
      </c>
      <c t="s" s="8" r="B1302">
        <v>6836</v>
      </c>
      <c t="s" s="8" r="C1302">
        <v>7046</v>
      </c>
      <c t="s" s="50" r="D1302">
        <v>7047</v>
      </c>
      <c t="str" s="8" r="E1302">
        <v>m_dr_y_postfix_drift_quantity_float32_m</v>
      </c>
      <c s="8" r="F1302">
        <f>countif(E$8:E$24379,E1302) - 1</f>
        <v>0</v>
      </c>
      <c t="s" s="8" r="G1302">
        <v>2547</v>
      </c>
      <c t="s" s="8" r="H1302">
        <v>2548</v>
      </c>
      <c s="8" r="I1302"/>
      <c t="s" s="8" r="J1302">
        <v>2954</v>
      </c>
      <c s="69" r="K1302">
        <v>-9999999</v>
      </c>
      <c t="s" s="8" r="L1302">
        <v>7046</v>
      </c>
      <c s="8" r="M1302">
        <v>4</v>
      </c>
      <c s="8" r="N1302"/>
      <c s="8" r="O1302"/>
      <c s="8" r="P1302"/>
      <c s="8" r="Q1302"/>
      <c s="8" r="R1302"/>
      <c s="8" r="S1302"/>
      <c s="8" r="T1302"/>
      <c s="8" r="U1302"/>
      <c s="8" r="V1302"/>
      <c s="8" r="W1302"/>
      <c s="8" r="X1302"/>
      <c s="8" r="Y1302"/>
      <c s="8" r="Z1302"/>
      <c s="8" r="AA1302"/>
      <c s="8" r="AB1302"/>
      <c s="8" r="AC1302"/>
      <c s="8" r="AD1302"/>
      <c s="8" r="AE1302"/>
    </row>
    <row r="1303">
      <c t="s" s="8" r="A1303">
        <v>12</v>
      </c>
      <c t="s" s="8" r="B1303">
        <v>6836</v>
      </c>
      <c t="s" s="8" r="C1303">
        <v>7048</v>
      </c>
      <c t="s" s="50" r="D1303">
        <v>7049</v>
      </c>
      <c t="str" s="8" r="E1303">
        <v>m_dr_y_ta_postfix_drift_quantity_float32_m</v>
      </c>
      <c s="8" r="F1303">
        <f>countif(E$8:E$24379,E1303) - 1</f>
        <v>0</v>
      </c>
      <c t="s" s="8" r="G1303">
        <v>2547</v>
      </c>
      <c t="s" s="8" r="H1303">
        <v>2548</v>
      </c>
      <c s="8" r="I1303"/>
      <c t="s" s="8" r="J1303">
        <v>2954</v>
      </c>
      <c s="69" r="K1303">
        <v>-9999999</v>
      </c>
      <c t="s" s="8" r="L1303">
        <v>7048</v>
      </c>
      <c s="8" r="M1303">
        <v>4</v>
      </c>
      <c s="8" r="N1303"/>
      <c s="8" r="O1303"/>
      <c s="8" r="P1303"/>
      <c s="8" r="Q1303"/>
      <c s="8" r="R1303"/>
      <c s="8" r="S1303"/>
      <c s="8" r="T1303"/>
      <c s="8" r="U1303"/>
      <c s="8" r="V1303"/>
      <c s="8" r="W1303"/>
      <c s="8" r="X1303"/>
      <c s="8" r="Y1303"/>
      <c s="8" r="Z1303"/>
      <c s="8" r="AA1303"/>
      <c s="8" r="AB1303"/>
      <c s="8" r="AC1303"/>
      <c s="8" r="AD1303"/>
      <c s="8" r="AE1303"/>
    </row>
    <row r="1304">
      <c t="s" s="8" r="A1304">
        <v>12</v>
      </c>
      <c t="s" s="8" r="B1304">
        <v>6836</v>
      </c>
      <c t="s" s="8" r="C1304">
        <v>7050</v>
      </c>
      <c t="s" s="50" r="D1304">
        <v>7051</v>
      </c>
      <c t="str" s="8" r="E1304">
        <v>m_est_time_to_surface_quantity_float32_s</v>
      </c>
      <c s="8" r="F1304">
        <f>countif(E$8:E$24379,E1304) - 1</f>
        <v>0</v>
      </c>
      <c t="s" s="8" r="G1304">
        <v>2547</v>
      </c>
      <c t="s" s="8" r="H1304">
        <v>2548</v>
      </c>
      <c s="8" r="I1304"/>
      <c t="s" s="8" r="J1304">
        <v>2668</v>
      </c>
      <c s="69" r="K1304">
        <v>-9999999</v>
      </c>
      <c t="s" s="8" r="L1304">
        <v>7050</v>
      </c>
      <c s="8" r="M1304">
        <v>4</v>
      </c>
      <c s="8" r="N1304"/>
      <c s="8" r="O1304"/>
      <c s="8" r="P1304"/>
      <c s="8" r="Q1304"/>
      <c s="8" r="R1304"/>
      <c s="8" r="S1304"/>
      <c s="8" r="T1304"/>
      <c s="8" r="U1304"/>
      <c s="8" r="V1304"/>
      <c s="8" r="W1304"/>
      <c s="8" r="X1304"/>
      <c s="8" r="Y1304"/>
      <c s="8" r="Z1304"/>
      <c s="8" r="AA1304"/>
      <c s="8" r="AB1304"/>
      <c s="8" r="AC1304"/>
      <c s="8" r="AD1304"/>
      <c s="8" r="AE1304"/>
    </row>
    <row r="1305">
      <c t="s" s="8" r="A1305">
        <v>12</v>
      </c>
      <c t="s" s="8" r="B1305">
        <v>6836</v>
      </c>
      <c t="s" s="8" r="C1305">
        <v>7052</v>
      </c>
      <c t="s" s="50" r="D1305">
        <v>7053</v>
      </c>
      <c t="str" s="8" r="E1305">
        <v>m_fin_quantity_float32_rad</v>
      </c>
      <c s="8" r="F1305">
        <f>countif(E$8:E$24379,E1305) - 1</f>
        <v>0</v>
      </c>
      <c t="s" s="8" r="G1305">
        <v>2547</v>
      </c>
      <c t="s" s="8" r="H1305">
        <v>2548</v>
      </c>
      <c s="8" r="I1305"/>
      <c t="s" s="8" r="J1305">
        <v>6846</v>
      </c>
      <c s="69" r="K1305">
        <v>-9999999</v>
      </c>
      <c t="s" s="8" r="L1305">
        <v>7052</v>
      </c>
      <c s="8" r="M1305">
        <v>4</v>
      </c>
      <c s="8" r="N1305"/>
      <c s="8" r="O1305"/>
      <c s="8" r="P1305"/>
      <c s="8" r="Q1305"/>
      <c s="8" r="R1305"/>
      <c s="8" r="S1305"/>
      <c s="8" r="T1305"/>
      <c s="8" r="U1305"/>
      <c s="8" r="V1305"/>
      <c s="8" r="W1305"/>
      <c s="8" r="X1305"/>
      <c s="8" r="Y1305"/>
      <c s="8" r="Z1305"/>
      <c s="8" r="AA1305"/>
      <c s="8" r="AB1305"/>
      <c s="8" r="AC1305"/>
      <c s="8" r="AD1305"/>
      <c s="8" r="AE1305"/>
    </row>
    <row r="1306">
      <c t="s" s="8" r="A1306">
        <v>12</v>
      </c>
      <c t="s" s="8" r="B1306">
        <v>6836</v>
      </c>
      <c t="s" s="8" r="C1306">
        <v>7054</v>
      </c>
      <c t="s" s="50" r="D1306">
        <v>7055</v>
      </c>
      <c t="str" s="8" r="E1306">
        <v>m_final_water_vx_quantity_float32_m_s_1</v>
      </c>
      <c s="8" r="F1306">
        <f>countif(E$8:E$24379,E1306) - 1</f>
        <v>0</v>
      </c>
      <c t="s" s="8" r="G1306">
        <v>2547</v>
      </c>
      <c t="s" s="8" r="H1306">
        <v>2548</v>
      </c>
      <c s="8" r="I1306"/>
      <c t="s" s="8" r="J1306">
        <v>3991</v>
      </c>
      <c s="69" r="K1306">
        <v>-9999999</v>
      </c>
      <c t="s" s="8" r="L1306">
        <v>7054</v>
      </c>
      <c s="8" r="M1306">
        <v>4</v>
      </c>
      <c s="8" r="N1306"/>
      <c s="8" r="O1306"/>
      <c s="8" r="P1306"/>
      <c s="8" r="Q1306"/>
      <c s="8" r="R1306"/>
      <c s="8" r="S1306"/>
      <c s="8" r="T1306"/>
      <c s="8" r="U1306"/>
      <c s="8" r="V1306"/>
      <c s="8" r="W1306"/>
      <c s="8" r="X1306"/>
      <c s="8" r="Y1306"/>
      <c s="8" r="Z1306"/>
      <c s="8" r="AA1306"/>
      <c s="8" r="AB1306"/>
      <c s="8" r="AC1306"/>
      <c s="8" r="AD1306"/>
      <c s="8" r="AE1306"/>
    </row>
    <row r="1307">
      <c t="s" s="8" r="A1307">
        <v>12</v>
      </c>
      <c t="s" s="8" r="B1307">
        <v>6836</v>
      </c>
      <c t="s" s="8" r="C1307">
        <v>7056</v>
      </c>
      <c t="s" s="50" r="D1307">
        <v>7057</v>
      </c>
      <c t="str" s="8" r="E1307">
        <v>m_final_water_vy_quantity_float32_m_s_1</v>
      </c>
      <c s="8" r="F1307">
        <f>countif(E$8:E$24379,E1307) - 1</f>
        <v>0</v>
      </c>
      <c t="s" s="8" r="G1307">
        <v>2547</v>
      </c>
      <c t="s" s="8" r="H1307">
        <v>2548</v>
      </c>
      <c s="8" r="I1307"/>
      <c t="s" s="8" r="J1307">
        <v>3991</v>
      </c>
      <c s="69" r="K1307">
        <v>-9999999</v>
      </c>
      <c t="s" s="8" r="L1307">
        <v>7056</v>
      </c>
      <c s="8" r="M1307">
        <v>4</v>
      </c>
      <c s="8" r="N1307"/>
      <c s="8" r="O1307"/>
      <c s="8" r="P1307"/>
      <c s="8" r="Q1307"/>
      <c s="8" r="R1307"/>
      <c s="8" r="S1307"/>
      <c s="8" r="T1307"/>
      <c s="8" r="U1307"/>
      <c s="8" r="V1307"/>
      <c s="8" r="W1307"/>
      <c s="8" r="X1307"/>
      <c s="8" r="Y1307"/>
      <c s="8" r="Z1307"/>
      <c s="8" r="AA1307"/>
      <c s="8" r="AB1307"/>
      <c s="8" r="AC1307"/>
      <c s="8" r="AD1307"/>
      <c s="8" r="AE1307"/>
    </row>
    <row r="1308">
      <c t="s" s="8" r="A1308">
        <v>12</v>
      </c>
      <c t="s" s="8" r="B1308">
        <v>6836</v>
      </c>
      <c t="s" s="8" r="C1308">
        <v>7058</v>
      </c>
      <c t="s" s="50" r="D1308">
        <v>7059</v>
      </c>
      <c t="str" s="8" r="E1308">
        <v>m_fin_vel_quantity_float32_rad_s_1</v>
      </c>
      <c s="8" r="F1308">
        <f>countif(E$8:E$24379,E1308) - 1</f>
        <v>0</v>
      </c>
      <c t="s" s="8" r="G1308">
        <v>2547</v>
      </c>
      <c t="s" s="8" r="H1308">
        <v>2548</v>
      </c>
      <c s="8" r="I1308"/>
      <c t="s" s="8" r="J1308">
        <v>6936</v>
      </c>
      <c s="69" r="K1308">
        <v>-9999999</v>
      </c>
      <c t="s" s="8" r="L1308">
        <v>7058</v>
      </c>
      <c s="8" r="M1308">
        <v>4</v>
      </c>
      <c s="8" r="N1308"/>
      <c s="8" r="O1308"/>
      <c s="8" r="P1308"/>
      <c s="8" r="Q1308"/>
      <c s="8" r="R1308"/>
      <c s="8" r="S1308"/>
      <c s="8" r="T1308"/>
      <c s="8" r="U1308"/>
      <c s="8" r="V1308"/>
      <c s="8" r="W1308"/>
      <c s="8" r="X1308"/>
      <c s="8" r="Y1308"/>
      <c s="8" r="Z1308"/>
      <c s="8" r="AA1308"/>
      <c s="8" r="AB1308"/>
      <c s="8" r="AC1308"/>
      <c s="8" r="AD1308"/>
      <c s="8" r="AE1308"/>
    </row>
    <row r="1309">
      <c t="s" s="8" r="A1309">
        <v>12</v>
      </c>
      <c t="s" s="8" r="B1309">
        <v>6836</v>
      </c>
      <c t="s" s="8" r="C1309">
        <v>7060</v>
      </c>
      <c t="s" s="50" r="D1309">
        <v>7061</v>
      </c>
      <c t="str" s="8" r="E1309">
        <v>m_fluid_pumped_quantity_float32_mL</v>
      </c>
      <c s="8" r="F1309">
        <f>countif(E$8:E$24379,E1309) - 1</f>
        <v>0</v>
      </c>
      <c t="s" s="8" r="G1309">
        <v>2547</v>
      </c>
      <c t="s" s="8" r="H1309">
        <v>2548</v>
      </c>
      <c s="8" r="I1309"/>
      <c t="s" s="8" r="J1309">
        <v>6355</v>
      </c>
      <c s="69" r="K1309">
        <v>-9999999</v>
      </c>
      <c t="s" s="8" r="L1309">
        <v>7060</v>
      </c>
      <c s="8" r="M1309">
        <v>4</v>
      </c>
      <c s="8" r="N1309"/>
      <c s="8" r="O1309"/>
      <c s="8" r="P1309"/>
      <c s="8" r="Q1309"/>
      <c s="8" r="R1309"/>
      <c s="8" r="S1309"/>
      <c s="8" r="T1309"/>
      <c s="8" r="U1309"/>
      <c s="8" r="V1309"/>
      <c s="8" r="W1309"/>
      <c s="8" r="X1309"/>
      <c s="8" r="Y1309"/>
      <c s="8" r="Z1309"/>
      <c s="8" r="AA1309"/>
      <c s="8" r="AB1309"/>
      <c s="8" r="AC1309"/>
      <c s="8" r="AD1309"/>
      <c s="8" r="AE1309"/>
    </row>
    <row r="1310">
      <c t="s" s="8" r="A1310">
        <v>12</v>
      </c>
      <c t="s" s="8" r="B1310">
        <v>6836</v>
      </c>
      <c t="s" s="8" r="C1310">
        <v>7062</v>
      </c>
      <c t="s" s="50" r="D1310">
        <v>7063</v>
      </c>
      <c t="str" s="8" r="E1310">
        <v>m_fluid_pumped_aft_hall_voltage_quantity_float32_V</v>
      </c>
      <c s="8" r="F1310">
        <f>countif(E$8:E$24379,E1310) - 1</f>
        <v>0</v>
      </c>
      <c t="s" s="8" r="G1310">
        <v>2547</v>
      </c>
      <c t="s" s="8" r="H1310">
        <v>2548</v>
      </c>
      <c s="8" r="I1310"/>
      <c t="s" s="8" r="J1310">
        <v>2808</v>
      </c>
      <c s="69" r="K1310">
        <v>-9999999</v>
      </c>
      <c t="s" s="8" r="L1310">
        <v>7062</v>
      </c>
      <c s="8" r="M1310">
        <v>4</v>
      </c>
      <c s="8" r="N1310"/>
      <c s="8" r="O1310"/>
      <c s="8" r="P1310"/>
      <c s="8" r="Q1310"/>
      <c s="8" r="R1310"/>
      <c s="8" r="S1310"/>
      <c s="8" r="T1310"/>
      <c s="8" r="U1310"/>
      <c s="8" r="V1310"/>
      <c s="8" r="W1310"/>
      <c s="8" r="X1310"/>
      <c s="8" r="Y1310"/>
      <c s="8" r="Z1310"/>
      <c s="8" r="AA1310"/>
      <c s="8" r="AB1310"/>
      <c s="8" r="AC1310"/>
      <c s="8" r="AD1310"/>
      <c s="8" r="AE1310"/>
    </row>
    <row r="1311">
      <c t="s" s="8" r="A1311">
        <v>12</v>
      </c>
      <c t="s" s="8" r="B1311">
        <v>6836</v>
      </c>
      <c t="s" s="8" r="C1311">
        <v>7064</v>
      </c>
      <c t="s" s="50" r="D1311">
        <v>7065</v>
      </c>
      <c t="str" s="8" r="E1311">
        <v>m_fluid_pumped_fwd_hall_voltage_quantity_float32_V</v>
      </c>
      <c s="8" r="F1311">
        <f>countif(E$8:E$24379,E1311) - 1</f>
        <v>0</v>
      </c>
      <c t="s" s="8" r="G1311">
        <v>2547</v>
      </c>
      <c t="s" s="8" r="H1311">
        <v>2548</v>
      </c>
      <c s="8" r="I1311"/>
      <c t="s" s="8" r="J1311">
        <v>2808</v>
      </c>
      <c s="69" r="K1311">
        <v>-9999999</v>
      </c>
      <c t="s" s="8" r="L1311">
        <v>7064</v>
      </c>
      <c s="8" r="M1311">
        <v>4</v>
      </c>
      <c s="8" r="N1311"/>
      <c s="8" r="O1311"/>
      <c s="8" r="P1311"/>
      <c s="8" r="Q1311"/>
      <c s="8" r="R1311"/>
      <c s="8" r="S1311"/>
      <c s="8" r="T1311"/>
      <c s="8" r="U1311"/>
      <c s="8" r="V1311"/>
      <c s="8" r="W1311"/>
      <c s="8" r="X1311"/>
      <c s="8" r="Y1311"/>
      <c s="8" r="Z1311"/>
      <c s="8" r="AA1311"/>
      <c s="8" r="AB1311"/>
      <c s="8" r="AC1311"/>
      <c s="8" r="AD1311"/>
      <c s="8" r="AE1311"/>
    </row>
    <row r="1312">
      <c t="s" s="8" r="A1312">
        <v>12</v>
      </c>
      <c t="s" s="8" r="B1312">
        <v>6836</v>
      </c>
      <c t="s" s="8" r="C1312">
        <v>7066</v>
      </c>
      <c t="s" s="50" r="D1312">
        <v>7067</v>
      </c>
      <c t="str" s="8" r="E1312">
        <v>m_fluid_pumped_vel_quantity_float32_mL_s_1</v>
      </c>
      <c s="8" r="F1312">
        <f>countif(E$8:E$24379,E1312) - 1</f>
        <v>0</v>
      </c>
      <c t="s" s="8" r="G1312">
        <v>2547</v>
      </c>
      <c t="s" s="8" r="H1312">
        <v>2548</v>
      </c>
      <c s="8" r="I1312"/>
      <c t="s" s="8" r="J1312">
        <v>6922</v>
      </c>
      <c s="69" r="K1312">
        <v>-9999999</v>
      </c>
      <c t="s" s="8" r="L1312">
        <v>7066</v>
      </c>
      <c s="8" r="M1312">
        <v>4</v>
      </c>
      <c s="8" r="N1312"/>
      <c s="8" r="O1312"/>
      <c s="8" r="P1312"/>
      <c s="8" r="Q1312"/>
      <c s="8" r="R1312"/>
      <c s="8" r="S1312"/>
      <c s="8" r="T1312"/>
      <c s="8" r="U1312"/>
      <c s="8" r="V1312"/>
      <c s="8" r="W1312"/>
      <c s="8" r="X1312"/>
      <c s="8" r="Y1312"/>
      <c s="8" r="Z1312"/>
      <c s="8" r="AA1312"/>
      <c s="8" r="AB1312"/>
      <c s="8" r="AC1312"/>
      <c s="8" r="AD1312"/>
      <c s="8" r="AE1312"/>
    </row>
    <row r="1313">
      <c t="s" s="8" r="A1313">
        <v>12</v>
      </c>
      <c t="s" s="8" r="B1313">
        <v>6836</v>
      </c>
      <c t="s" s="8" r="C1313">
        <v>7068</v>
      </c>
      <c t="s" s="50" r="D1313">
        <v>7069</v>
      </c>
      <c t="str" s="8" r="E1313">
        <v>m_free_heap_quantity_float32_bytes</v>
      </c>
      <c s="8" r="F1313">
        <f>countif(E$8:E$24379,E1313) - 1</f>
        <v>0</v>
      </c>
      <c t="s" s="8" r="G1313">
        <v>2547</v>
      </c>
      <c t="s" s="8" r="H1313">
        <v>2548</v>
      </c>
      <c s="8" r="I1313"/>
      <c t="s" s="8" r="J1313">
        <v>3282</v>
      </c>
      <c s="69" r="K1313">
        <v>-9999999</v>
      </c>
      <c t="s" s="8" r="L1313">
        <v>7068</v>
      </c>
      <c s="8" r="M1313">
        <v>4</v>
      </c>
      <c s="8" r="N1313"/>
      <c s="8" r="O1313"/>
      <c s="8" r="P1313"/>
      <c s="8" r="Q1313"/>
      <c s="8" r="R1313"/>
      <c s="8" r="S1313"/>
      <c s="8" r="T1313"/>
      <c s="8" r="U1313"/>
      <c s="8" r="V1313"/>
      <c s="8" r="W1313"/>
      <c s="8" r="X1313"/>
      <c s="8" r="Y1313"/>
      <c s="8" r="Z1313"/>
      <c s="8" r="AA1313"/>
      <c s="8" r="AB1313"/>
      <c s="8" r="AC1313"/>
      <c s="8" r="AD1313"/>
      <c s="8" r="AE1313"/>
    </row>
    <row r="1314">
      <c t="s" s="8" r="A1314">
        <v>12</v>
      </c>
      <c t="s" s="8" r="B1314">
        <v>6836</v>
      </c>
      <c t="s" s="8" r="C1314">
        <v>7070</v>
      </c>
      <c t="s" s="50" r="D1314">
        <v>7071</v>
      </c>
      <c t="str" s="8" r="E1314">
        <v>m_gps_dist_from_dr_quantity_float32_m</v>
      </c>
      <c s="8" r="F1314">
        <f>countif(E$8:E$24379,E1314) - 1</f>
        <v>0</v>
      </c>
      <c t="s" s="8" r="G1314">
        <v>2547</v>
      </c>
      <c t="s" s="8" r="H1314">
        <v>2548</v>
      </c>
      <c s="8" r="I1314"/>
      <c t="s" s="8" r="J1314">
        <v>2954</v>
      </c>
      <c s="69" r="K1314">
        <v>-9999999</v>
      </c>
      <c t="s" s="8" r="L1314">
        <v>7070</v>
      </c>
      <c s="8" r="M1314">
        <v>4</v>
      </c>
      <c s="8" r="N1314"/>
      <c s="8" r="O1314"/>
      <c s="8" r="P1314"/>
      <c s="8" r="Q1314"/>
      <c s="8" r="R1314"/>
      <c s="8" r="S1314"/>
      <c s="8" r="T1314"/>
      <c s="8" r="U1314"/>
      <c s="8" r="V1314"/>
      <c s="8" r="W1314"/>
      <c s="8" r="X1314"/>
      <c s="8" r="Y1314"/>
      <c s="8" r="Z1314"/>
      <c s="8" r="AA1314"/>
      <c s="8" r="AB1314"/>
      <c s="8" r="AC1314"/>
      <c s="8" r="AD1314"/>
      <c s="8" r="AE1314"/>
    </row>
    <row r="1315">
      <c t="s" s="8" r="A1315">
        <v>12</v>
      </c>
      <c t="s" s="8" r="B1315">
        <v>6836</v>
      </c>
      <c t="s" s="8" r="C1315">
        <v>7072</v>
      </c>
      <c t="s" s="50" r="D1315">
        <v>7073</v>
      </c>
      <c t="str" s="8" r="E1315">
        <v>m_gps_fix_x_lmc_quantity_float32_m</v>
      </c>
      <c s="8" r="F1315">
        <f>countif(E$8:E$24379,E1315) - 1</f>
        <v>0</v>
      </c>
      <c t="s" s="8" r="G1315">
        <v>2547</v>
      </c>
      <c t="s" s="8" r="H1315">
        <v>2548</v>
      </c>
      <c s="8" r="I1315"/>
      <c t="s" s="8" r="J1315">
        <v>2954</v>
      </c>
      <c s="69" r="K1315">
        <v>-9999999</v>
      </c>
      <c t="s" s="8" r="L1315">
        <v>7072</v>
      </c>
      <c s="8" r="M1315">
        <v>4</v>
      </c>
      <c s="8" r="N1315"/>
      <c s="8" r="O1315"/>
      <c s="8" r="P1315"/>
      <c s="8" r="Q1315"/>
      <c s="8" r="R1315"/>
      <c s="8" r="S1315"/>
      <c s="8" r="T1315"/>
      <c s="8" r="U1315"/>
      <c s="8" r="V1315"/>
      <c s="8" r="W1315"/>
      <c s="8" r="X1315"/>
      <c s="8" r="Y1315"/>
      <c s="8" r="Z1315"/>
      <c s="8" r="AA1315"/>
      <c s="8" r="AB1315"/>
      <c s="8" r="AC1315"/>
      <c s="8" r="AD1315"/>
      <c s="8" r="AE1315"/>
    </row>
    <row r="1316">
      <c t="s" s="8" r="A1316">
        <v>12</v>
      </c>
      <c t="s" s="8" r="B1316">
        <v>6836</v>
      </c>
      <c t="s" s="8" r="C1316">
        <v>7074</v>
      </c>
      <c t="s" s="50" r="D1316">
        <v>7075</v>
      </c>
      <c t="str" s="8" r="E1316">
        <v>m_gps_fix_y_lmc_quantity_float32_m</v>
      </c>
      <c s="8" r="F1316">
        <f>countif(E$8:E$24379,E1316) - 1</f>
        <v>0</v>
      </c>
      <c t="s" s="8" r="G1316">
        <v>2547</v>
      </c>
      <c t="s" s="8" r="H1316">
        <v>2548</v>
      </c>
      <c s="8" r="I1316"/>
      <c t="s" s="8" r="J1316">
        <v>2954</v>
      </c>
      <c s="69" r="K1316">
        <v>-9999999</v>
      </c>
      <c t="s" s="8" r="L1316">
        <v>7074</v>
      </c>
      <c s="8" r="M1316">
        <v>4</v>
      </c>
      <c s="8" r="N1316"/>
      <c s="8" r="O1316"/>
      <c s="8" r="P1316"/>
      <c s="8" r="Q1316"/>
      <c s="8" r="R1316"/>
      <c s="8" r="S1316"/>
      <c s="8" r="T1316"/>
      <c s="8" r="U1316"/>
      <c s="8" r="V1316"/>
      <c s="8" r="W1316"/>
      <c s="8" r="X1316"/>
      <c s="8" r="Y1316"/>
      <c s="8" r="Z1316"/>
      <c s="8" r="AA1316"/>
      <c s="8" r="AB1316"/>
      <c s="8" r="AC1316"/>
      <c s="8" r="AD1316"/>
      <c s="8" r="AE1316"/>
    </row>
    <row r="1317">
      <c t="s" s="8" r="A1317">
        <v>12</v>
      </c>
      <c t="s" s="8" r="B1317">
        <v>6836</v>
      </c>
      <c t="s" s="8" r="C1317">
        <v>7076</v>
      </c>
      <c t="s" s="50" r="D1317">
        <v>7077</v>
      </c>
      <c t="str" s="8" r="E1317">
        <v>m_gps_full_status_quantity_int8_1</v>
      </c>
      <c s="8" r="F1317">
        <f>countif(E$8:E$24379,E1317) - 1</f>
        <v>0</v>
      </c>
      <c t="s" s="8" r="G1317">
        <v>2547</v>
      </c>
      <c t="s" s="8" r="H1317">
        <v>2627</v>
      </c>
      <c s="8" r="I1317"/>
      <c s="8" r="J1317">
        <v>1</v>
      </c>
      <c s="69" r="K1317">
        <v>-99</v>
      </c>
      <c t="s" s="8" r="L1317">
        <v>7076</v>
      </c>
      <c s="8" r="M1317">
        <v>0</v>
      </c>
      <c s="8" r="N1317"/>
      <c s="8" r="O1317"/>
      <c s="8" r="P1317"/>
      <c s="8" r="Q1317"/>
      <c s="8" r="R1317"/>
      <c s="8" r="S1317"/>
      <c s="8" r="T1317"/>
      <c s="8" r="U1317"/>
      <c s="8" r="V1317"/>
      <c s="8" r="W1317"/>
      <c s="8" r="X1317"/>
      <c s="8" r="Y1317"/>
      <c s="8" r="Z1317"/>
      <c s="8" r="AA1317"/>
      <c s="8" r="AB1317"/>
      <c s="8" r="AC1317"/>
      <c s="8" r="AD1317"/>
      <c s="8" r="AE1317"/>
    </row>
    <row r="1318">
      <c t="s" s="8" r="A1318">
        <v>12</v>
      </c>
      <c t="s" s="8" r="B1318">
        <v>6836</v>
      </c>
      <c t="s" s="8" r="C1318">
        <v>7078</v>
      </c>
      <c t="s" s="50" r="D1318">
        <v>7079</v>
      </c>
      <c t="str" s="8" r="E1318">
        <v>m_gps_heading_quantity_float32_rad</v>
      </c>
      <c s="8" r="F1318">
        <f>countif(E$8:E$24379,E1318) - 1</f>
        <v>0</v>
      </c>
      <c t="s" s="8" r="G1318">
        <v>2547</v>
      </c>
      <c t="s" s="8" r="H1318">
        <v>2548</v>
      </c>
      <c s="8" r="I1318"/>
      <c t="s" s="8" r="J1318">
        <v>6846</v>
      </c>
      <c s="69" r="K1318">
        <v>-9999999</v>
      </c>
      <c t="s" s="8" r="L1318">
        <v>7078</v>
      </c>
      <c s="8" r="M1318">
        <v>4</v>
      </c>
      <c s="8" r="N1318"/>
      <c s="8" r="O1318"/>
      <c s="8" r="P1318"/>
      <c s="8" r="Q1318"/>
      <c s="8" r="R1318"/>
      <c s="8" r="S1318"/>
      <c s="8" r="T1318"/>
      <c s="8" r="U1318"/>
      <c s="8" r="V1318"/>
      <c s="8" r="W1318"/>
      <c s="8" r="X1318"/>
      <c s="8" r="Y1318"/>
      <c s="8" r="Z1318"/>
      <c s="8" r="AA1318"/>
      <c s="8" r="AB1318"/>
      <c s="8" r="AC1318"/>
      <c s="8" r="AD1318"/>
      <c s="8" r="AE1318"/>
    </row>
    <row r="1319">
      <c t="s" s="8" r="A1319">
        <v>12</v>
      </c>
      <c t="s" s="8" r="B1319">
        <v>6836</v>
      </c>
      <c t="s" s="8" r="C1319">
        <v>7080</v>
      </c>
      <c t="s" s="50" r="D1319">
        <v>7081</v>
      </c>
      <c t="str" s="8" r="E1319">
        <v>m_gps_ignored_lat_quantity_float64_degrees</v>
      </c>
      <c s="8" r="F1319">
        <f>countif(E$8:E$24379,E1319) - 1</f>
        <v>0</v>
      </c>
      <c t="s" s="8" r="G1319">
        <v>2547</v>
      </c>
      <c t="s" s="8" r="H1319">
        <v>2587</v>
      </c>
      <c s="8" r="I1319"/>
      <c t="s" s="8" r="J1319">
        <v>2879</v>
      </c>
      <c s="69" r="K1319">
        <v>-9999999</v>
      </c>
      <c t="s" s="8" r="L1319">
        <v>7080</v>
      </c>
      <c s="8" r="M1319">
        <v>4</v>
      </c>
      <c s="8" r="N1319"/>
      <c s="8" r="O1319"/>
      <c s="8" r="P1319"/>
      <c s="8" r="Q1319"/>
      <c s="8" r="R1319"/>
      <c s="8" r="S1319"/>
      <c s="8" r="T1319"/>
      <c s="8" r="U1319"/>
      <c s="8" r="V1319"/>
      <c s="8" r="W1319"/>
      <c s="8" r="X1319"/>
      <c s="8" r="Y1319"/>
      <c s="8" r="Z1319"/>
      <c s="8" r="AA1319"/>
      <c s="8" r="AB1319"/>
      <c s="8" r="AC1319"/>
      <c s="8" r="AD1319"/>
      <c s="8" r="AE1319"/>
    </row>
    <row r="1320">
      <c t="s" s="8" r="A1320">
        <v>12</v>
      </c>
      <c t="s" s="8" r="B1320">
        <v>6836</v>
      </c>
      <c t="s" s="8" r="C1320">
        <v>7082</v>
      </c>
      <c t="s" s="50" r="D1320">
        <v>7083</v>
      </c>
      <c t="str" s="8" r="E1320">
        <v>m_gps_ignored_lon_quantity_float64_degrees</v>
      </c>
      <c s="8" r="F1320">
        <f>countif(E$8:E$24379,E1320) - 1</f>
        <v>0</v>
      </c>
      <c t="s" s="8" r="G1320">
        <v>2547</v>
      </c>
      <c t="s" s="8" r="H1320">
        <v>2587</v>
      </c>
      <c s="8" r="I1320"/>
      <c t="s" s="8" r="J1320">
        <v>2879</v>
      </c>
      <c s="69" r="K1320">
        <v>-9999999</v>
      </c>
      <c t="s" s="8" r="L1320">
        <v>7082</v>
      </c>
      <c s="8" r="M1320">
        <v>4</v>
      </c>
      <c s="8" r="N1320"/>
      <c s="8" r="O1320"/>
      <c s="8" r="P1320"/>
      <c s="8" r="Q1320"/>
      <c s="8" r="R1320"/>
      <c s="8" r="S1320"/>
      <c s="8" r="T1320"/>
      <c s="8" r="U1320"/>
      <c s="8" r="V1320"/>
      <c s="8" r="W1320"/>
      <c s="8" r="X1320"/>
      <c s="8" r="Y1320"/>
      <c s="8" r="Z1320"/>
      <c s="8" r="AA1320"/>
      <c s="8" r="AB1320"/>
      <c s="8" r="AC1320"/>
      <c s="8" r="AD1320"/>
      <c s="8" r="AE1320"/>
    </row>
    <row r="1321">
      <c t="s" s="8" r="A1321">
        <v>12</v>
      </c>
      <c t="s" s="8" r="B1321">
        <v>6836</v>
      </c>
      <c t="s" s="8" r="C1321">
        <v>7084</v>
      </c>
      <c t="s" s="50" r="D1321">
        <v>7085</v>
      </c>
      <c t="str" s="8" r="E1321">
        <v>m_gps_invalid_lat_quantity_float64_degrees</v>
      </c>
      <c s="8" r="F1321">
        <f>countif(E$8:E$24379,E1321) - 1</f>
        <v>0</v>
      </c>
      <c t="s" s="8" r="G1321">
        <v>2547</v>
      </c>
      <c t="s" s="8" r="H1321">
        <v>2587</v>
      </c>
      <c s="8" r="I1321"/>
      <c t="s" s="8" r="J1321">
        <v>2879</v>
      </c>
      <c s="69" r="K1321">
        <v>-9999999</v>
      </c>
      <c t="s" s="8" r="L1321">
        <v>7084</v>
      </c>
      <c s="8" r="M1321">
        <v>4</v>
      </c>
      <c s="8" r="N1321"/>
      <c s="8" r="O1321"/>
      <c s="8" r="P1321"/>
      <c s="8" r="Q1321"/>
      <c s="8" r="R1321"/>
      <c s="8" r="S1321"/>
      <c s="8" r="T1321"/>
      <c s="8" r="U1321"/>
      <c s="8" r="V1321"/>
      <c s="8" r="W1321"/>
      <c s="8" r="X1321"/>
      <c s="8" r="Y1321"/>
      <c s="8" r="Z1321"/>
      <c s="8" r="AA1321"/>
      <c s="8" r="AB1321"/>
      <c s="8" r="AC1321"/>
      <c s="8" r="AD1321"/>
      <c s="8" r="AE1321"/>
    </row>
    <row r="1322">
      <c t="s" s="8" r="A1322">
        <v>12</v>
      </c>
      <c t="s" s="8" r="B1322">
        <v>6836</v>
      </c>
      <c t="s" s="8" r="C1322">
        <v>7086</v>
      </c>
      <c t="s" s="50" r="D1322">
        <v>7087</v>
      </c>
      <c t="str" s="8" r="E1322">
        <v>m_gps_invalid_lon_quantity_float64_degrees</v>
      </c>
      <c s="8" r="F1322">
        <f>countif(E$8:E$24379,E1322) - 1</f>
        <v>0</v>
      </c>
      <c t="s" s="8" r="G1322">
        <v>2547</v>
      </c>
      <c t="s" s="8" r="H1322">
        <v>2587</v>
      </c>
      <c s="8" r="I1322"/>
      <c t="s" s="8" r="J1322">
        <v>2879</v>
      </c>
      <c s="69" r="K1322">
        <v>-9999999</v>
      </c>
      <c t="s" s="8" r="L1322">
        <v>7086</v>
      </c>
      <c s="8" r="M1322">
        <v>4</v>
      </c>
      <c s="8" r="N1322"/>
      <c s="8" r="O1322"/>
      <c s="8" r="P1322"/>
      <c s="8" r="Q1322"/>
      <c s="8" r="R1322"/>
      <c s="8" r="S1322"/>
      <c s="8" r="T1322"/>
      <c s="8" r="U1322"/>
      <c s="8" r="V1322"/>
      <c s="8" r="W1322"/>
      <c s="8" r="X1322"/>
      <c s="8" r="Y1322"/>
      <c s="8" r="Z1322"/>
      <c s="8" r="AA1322"/>
      <c s="8" r="AB1322"/>
      <c s="8" r="AC1322"/>
      <c s="8" r="AD1322"/>
      <c s="8" r="AE1322"/>
    </row>
    <row r="1323">
      <c t="s" s="8" r="A1323">
        <v>12</v>
      </c>
      <c t="s" s="8" r="B1323">
        <v>6836</v>
      </c>
      <c t="s" s="8" r="C1323">
        <v>7088</v>
      </c>
      <c t="s" s="50" r="D1323">
        <v>7089</v>
      </c>
      <c t="str" s="8" r="E1323">
        <v>m_gps_lat_quantity_float32_degrees</v>
      </c>
      <c s="8" r="F1323">
        <f>countif(E$8:E$24379,E1323) - 1</f>
        <v>0</v>
      </c>
      <c t="s" s="8" r="G1323">
        <v>2547</v>
      </c>
      <c t="s" s="8" r="H1323">
        <v>2548</v>
      </c>
      <c s="8" r="I1323"/>
      <c t="s" s="8" r="J1323">
        <v>2879</v>
      </c>
      <c s="69" r="K1323">
        <v>-9999999</v>
      </c>
      <c t="s" s="8" r="L1323">
        <v>7090</v>
      </c>
      <c s="8" r="M1323">
        <v>4</v>
      </c>
      <c s="8" r="N1323"/>
      <c s="8" r="O1323"/>
      <c s="8" r="P1323"/>
      <c s="8" r="Q1323"/>
      <c s="8" r="R1323"/>
      <c s="8" r="S1323"/>
      <c s="8" r="T1323"/>
      <c s="8" r="U1323"/>
      <c t="s" s="8" r="V1323">
        <v>7091</v>
      </c>
      <c s="8" r="W1323"/>
      <c s="8" r="X1323"/>
      <c s="8" r="Y1323"/>
      <c s="8" r="Z1323"/>
      <c s="8" r="AA1323"/>
      <c s="8" r="AB1323"/>
      <c s="8" r="AC1323"/>
      <c s="8" r="AD1323"/>
      <c s="8" r="AE1323"/>
    </row>
    <row r="1324">
      <c t="s" s="8" r="A1324">
        <v>12</v>
      </c>
      <c t="s" s="8" r="B1324">
        <v>6836</v>
      </c>
      <c t="s" s="8" r="C1324">
        <v>7092</v>
      </c>
      <c t="s" s="50" r="D1324">
        <v>7093</v>
      </c>
      <c t="str" s="8" r="E1324">
        <v>m_gps_lon_quantity_float32_degrees</v>
      </c>
      <c s="8" r="F1324">
        <f>countif(E$8:E$24379,E1324) - 1</f>
        <v>0</v>
      </c>
      <c t="s" s="8" r="G1324">
        <v>2547</v>
      </c>
      <c t="s" s="8" r="H1324">
        <v>2548</v>
      </c>
      <c s="8" r="I1324"/>
      <c t="s" s="8" r="J1324">
        <v>2879</v>
      </c>
      <c s="69" r="K1324">
        <v>-9999999</v>
      </c>
      <c t="s" s="8" r="L1324">
        <v>7094</v>
      </c>
      <c s="8" r="M1324">
        <v>4</v>
      </c>
      <c s="8" r="N1324"/>
      <c s="8" r="O1324"/>
      <c s="8" r="P1324"/>
      <c s="8" r="Q1324"/>
      <c s="8" r="R1324"/>
      <c s="8" r="S1324"/>
      <c s="8" r="T1324"/>
      <c s="8" r="U1324"/>
      <c t="s" s="8" r="V1324">
        <v>7095</v>
      </c>
      <c s="8" r="W1324"/>
      <c s="8" r="X1324"/>
      <c s="8" r="Y1324"/>
      <c s="8" r="Z1324"/>
      <c s="8" r="AA1324"/>
      <c s="8" r="AB1324"/>
      <c s="8" r="AC1324"/>
      <c s="8" r="AD1324"/>
      <c s="8" r="AE1324"/>
    </row>
    <row r="1325">
      <c t="s" s="8" r="A1325">
        <v>12</v>
      </c>
      <c t="s" s="8" r="B1325">
        <v>6836</v>
      </c>
      <c t="s" s="8" r="C1325">
        <v>7096</v>
      </c>
      <c t="s" s="50" r="D1325">
        <v>7097</v>
      </c>
      <c t="str" s="8" r="E1325">
        <v>m_gps_mag_var_quantity_float32_rad</v>
      </c>
      <c s="8" r="F1325">
        <f>countif(E$8:E$24379,E1325) - 1</f>
        <v>0</v>
      </c>
      <c t="s" s="8" r="G1325">
        <v>2547</v>
      </c>
      <c t="s" s="8" r="H1325">
        <v>2548</v>
      </c>
      <c s="8" r="I1325"/>
      <c t="s" s="8" r="J1325">
        <v>6846</v>
      </c>
      <c s="69" r="K1325">
        <v>-9999999</v>
      </c>
      <c t="s" s="8" r="L1325">
        <v>7096</v>
      </c>
      <c s="8" r="M1325">
        <v>4</v>
      </c>
      <c s="8" r="N1325"/>
      <c s="8" r="O1325"/>
      <c s="8" r="P1325"/>
      <c s="8" r="Q1325"/>
      <c s="8" r="R1325"/>
      <c s="8" r="S1325"/>
      <c s="8" r="T1325"/>
      <c s="8" r="U1325"/>
      <c s="8" r="V1325"/>
      <c s="8" r="W1325"/>
      <c s="8" r="X1325"/>
      <c s="8" r="Y1325"/>
      <c s="8" r="Z1325"/>
      <c s="8" r="AA1325"/>
      <c s="8" r="AB1325"/>
      <c s="8" r="AC1325"/>
      <c s="8" r="AD1325"/>
      <c s="8" r="AE1325"/>
    </row>
    <row r="1326">
      <c t="s" s="8" r="A1326">
        <v>12</v>
      </c>
      <c t="s" s="8" r="B1326">
        <v>6836</v>
      </c>
      <c t="s" s="8" r="C1326">
        <v>7098</v>
      </c>
      <c t="s" s="50" r="D1326">
        <v>7099</v>
      </c>
      <c t="str" s="8" r="E1326">
        <v>m_gps_num_satellites_quantity_float32_1</v>
      </c>
      <c s="8" r="F1326">
        <f>countif(E$8:E$24379,E1326) - 1</f>
        <v>0</v>
      </c>
      <c t="s" s="8" r="G1326">
        <v>2547</v>
      </c>
      <c t="s" s="8" r="H1326">
        <v>2548</v>
      </c>
      <c s="8" r="I1326"/>
      <c s="8" r="J1326">
        <v>1</v>
      </c>
      <c s="69" r="K1326">
        <v>-9999999</v>
      </c>
      <c t="s" s="8" r="L1326">
        <v>7098</v>
      </c>
      <c s="8" r="M1326">
        <v>4</v>
      </c>
      <c s="8" r="N1326"/>
      <c s="8" r="O1326"/>
      <c s="8" r="P1326"/>
      <c s="8" r="Q1326"/>
      <c s="8" r="R1326"/>
      <c s="8" r="S1326"/>
      <c s="8" r="T1326"/>
      <c s="8" r="U1326"/>
      <c s="8" r="V1326"/>
      <c s="8" r="W1326"/>
      <c s="8" r="X1326"/>
      <c s="8" r="Y1326"/>
      <c s="8" r="Z1326"/>
      <c s="8" r="AA1326"/>
      <c s="8" r="AB1326"/>
      <c s="8" r="AC1326"/>
      <c s="8" r="AD1326"/>
      <c s="8" r="AE1326"/>
    </row>
    <row r="1327">
      <c t="s" s="8" r="A1327">
        <v>12</v>
      </c>
      <c t="s" s="8" r="B1327">
        <v>6836</v>
      </c>
      <c t="s" s="8" r="C1327">
        <v>7100</v>
      </c>
      <c t="s" s="50" r="D1327">
        <v>7101</v>
      </c>
      <c t="str" s="8" r="E1327">
        <v>m_gps_on_quantity_int8_1</v>
      </c>
      <c s="8" r="F1327">
        <f>countif(E$8:E$24379,E1327) - 1</f>
        <v>0</v>
      </c>
      <c t="s" s="8" r="G1327">
        <v>2547</v>
      </c>
      <c t="s" s="8" r="H1327">
        <v>2627</v>
      </c>
      <c s="8" r="I1327"/>
      <c s="8" r="J1327">
        <v>1</v>
      </c>
      <c s="69" r="K1327">
        <v>-99</v>
      </c>
      <c t="s" s="8" r="L1327">
        <v>7100</v>
      </c>
      <c s="8" r="M1327">
        <v>0</v>
      </c>
      <c s="8" r="N1327"/>
      <c s="8" r="O1327"/>
      <c s="8" r="P1327"/>
      <c s="8" r="Q1327"/>
      <c s="8" r="R1327"/>
      <c s="8" r="S1327"/>
      <c s="8" r="T1327"/>
      <c s="8" r="U1327"/>
      <c s="8" r="V1327"/>
      <c s="8" r="W1327"/>
      <c s="8" r="X1327"/>
      <c s="8" r="Y1327"/>
      <c s="8" r="Z1327"/>
      <c s="8" r="AA1327"/>
      <c s="8" r="AB1327"/>
      <c s="8" r="AC1327"/>
      <c s="8" r="AD1327"/>
      <c s="8" r="AE1327"/>
    </row>
    <row r="1328">
      <c t="s" s="8" r="A1328">
        <v>12</v>
      </c>
      <c t="s" s="8" r="B1328">
        <v>6836</v>
      </c>
      <c t="s" s="8" r="C1328">
        <v>7102</v>
      </c>
      <c t="s" s="50" r="D1328">
        <v>7103</v>
      </c>
      <c t="str" s="8" r="E1328">
        <v>m_gps_postfix_x_lmc_quantity_float32_m</v>
      </c>
      <c s="8" r="F1328">
        <f>countif(E$8:E$24379,E1328) - 1</f>
        <v>0</v>
      </c>
      <c t="s" s="8" r="G1328">
        <v>2547</v>
      </c>
      <c t="s" s="8" r="H1328">
        <v>2548</v>
      </c>
      <c s="8" r="I1328"/>
      <c t="s" s="8" r="J1328">
        <v>2954</v>
      </c>
      <c s="69" r="K1328">
        <v>-9999999</v>
      </c>
      <c t="s" s="8" r="L1328">
        <v>7102</v>
      </c>
      <c s="8" r="M1328">
        <v>4</v>
      </c>
      <c s="8" r="N1328"/>
      <c s="8" r="O1328"/>
      <c s="8" r="P1328"/>
      <c s="8" r="Q1328"/>
      <c s="8" r="R1328"/>
      <c s="8" r="S1328"/>
      <c s="8" r="T1328"/>
      <c s="8" r="U1328"/>
      <c s="8" r="V1328"/>
      <c s="8" r="W1328"/>
      <c s="8" r="X1328"/>
      <c s="8" r="Y1328"/>
      <c s="8" r="Z1328"/>
      <c s="8" r="AA1328"/>
      <c s="8" r="AB1328"/>
      <c s="8" r="AC1328"/>
      <c s="8" r="AD1328"/>
      <c s="8" r="AE1328"/>
    </row>
    <row r="1329">
      <c t="s" s="8" r="A1329">
        <v>12</v>
      </c>
      <c t="s" s="8" r="B1329">
        <v>6836</v>
      </c>
      <c t="s" s="8" r="C1329">
        <v>7104</v>
      </c>
      <c t="s" s="50" r="D1329">
        <v>7105</v>
      </c>
      <c t="str" s="8" r="E1329">
        <v>m_gps_postfix_y_lmc_quantity_float32_m</v>
      </c>
      <c s="8" r="F1329">
        <f>countif(E$8:E$24379,E1329) - 1</f>
        <v>0</v>
      </c>
      <c t="s" s="8" r="G1329">
        <v>2547</v>
      </c>
      <c t="s" s="8" r="H1329">
        <v>2548</v>
      </c>
      <c s="8" r="I1329"/>
      <c t="s" s="8" r="J1329">
        <v>2954</v>
      </c>
      <c s="69" r="K1329">
        <v>-9999999</v>
      </c>
      <c t="s" s="8" r="L1329">
        <v>7104</v>
      </c>
      <c s="8" r="M1329">
        <v>4</v>
      </c>
      <c s="8" r="N1329"/>
      <c s="8" r="O1329"/>
      <c s="8" r="P1329"/>
      <c s="8" r="Q1329"/>
      <c s="8" r="R1329"/>
      <c s="8" r="S1329"/>
      <c s="8" r="T1329"/>
      <c s="8" r="U1329"/>
      <c s="8" r="V1329"/>
      <c s="8" r="W1329"/>
      <c s="8" r="X1329"/>
      <c s="8" r="Y1329"/>
      <c s="8" r="Z1329"/>
      <c s="8" r="AA1329"/>
      <c s="8" r="AB1329"/>
      <c s="8" r="AC1329"/>
      <c s="8" r="AD1329"/>
      <c s="8" r="AE1329"/>
    </row>
    <row r="1330">
      <c t="s" s="8" r="A1330">
        <v>12</v>
      </c>
      <c t="s" s="8" r="B1330">
        <v>6836</v>
      </c>
      <c t="s" s="8" r="C1330">
        <v>7106</v>
      </c>
      <c t="s" s="50" r="D1330">
        <v>7107</v>
      </c>
      <c t="str" s="8" r="E1330">
        <v>m_gps_speed_quantity_float32_m_s_1</v>
      </c>
      <c s="8" r="F1330">
        <f>countif(E$8:E$24379,E1330) - 1</f>
        <v>0</v>
      </c>
      <c t="s" s="8" r="G1330">
        <v>2547</v>
      </c>
      <c t="s" s="8" r="H1330">
        <v>2548</v>
      </c>
      <c s="8" r="I1330"/>
      <c t="s" s="8" r="J1330">
        <v>3991</v>
      </c>
      <c s="69" r="K1330">
        <v>-9999999</v>
      </c>
      <c t="s" s="8" r="L1330">
        <v>7106</v>
      </c>
      <c s="8" r="M1330">
        <v>4</v>
      </c>
      <c s="8" r="N1330"/>
      <c s="8" r="O1330"/>
      <c s="8" r="P1330"/>
      <c s="8" r="Q1330"/>
      <c s="8" r="R1330"/>
      <c s="8" r="S1330"/>
      <c s="8" r="T1330"/>
      <c s="8" r="U1330"/>
      <c s="8" r="V1330"/>
      <c s="8" r="W1330"/>
      <c s="8" r="X1330"/>
      <c s="8" r="Y1330"/>
      <c s="8" r="Z1330"/>
      <c s="8" r="AA1330"/>
      <c s="8" r="AB1330"/>
      <c s="8" r="AC1330"/>
      <c s="8" r="AD1330"/>
      <c s="8" r="AE1330"/>
    </row>
    <row r="1331">
      <c t="s" s="8" r="A1331">
        <v>12</v>
      </c>
      <c t="s" s="8" r="B1331">
        <v>6836</v>
      </c>
      <c t="s" s="8" r="C1331">
        <v>7108</v>
      </c>
      <c t="s" s="50" r="D1331">
        <v>7109</v>
      </c>
      <c t="str" s="8" r="E1331">
        <v>m_gps_status_quantity_int8_1</v>
      </c>
      <c s="8" r="F1331">
        <f>countif(E$8:E$24379,E1331) - 1</f>
        <v>0</v>
      </c>
      <c t="s" s="8" r="G1331">
        <v>2547</v>
      </c>
      <c t="s" s="8" r="H1331">
        <v>2627</v>
      </c>
      <c s="8" r="I1331"/>
      <c s="8" r="J1331">
        <v>1</v>
      </c>
      <c s="69" r="K1331">
        <v>-99</v>
      </c>
      <c t="s" s="8" r="L1331">
        <v>7108</v>
      </c>
      <c s="8" r="M1331">
        <v>0</v>
      </c>
      <c s="8" r="N1331"/>
      <c s="8" r="O1331"/>
      <c s="8" r="P1331"/>
      <c s="8" r="Q1331"/>
      <c s="8" r="R1331"/>
      <c s="8" r="S1331"/>
      <c s="8" r="T1331"/>
      <c s="8" r="U1331"/>
      <c s="8" r="V1331"/>
      <c s="8" r="W1331"/>
      <c s="8" r="X1331"/>
      <c s="8" r="Y1331"/>
      <c s="8" r="Z1331"/>
      <c s="8" r="AA1331"/>
      <c s="8" r="AB1331"/>
      <c s="8" r="AC1331"/>
      <c s="8" r="AD1331"/>
      <c s="8" r="AE1331"/>
    </row>
    <row r="1332">
      <c t="s" s="8" r="A1332">
        <v>12</v>
      </c>
      <c t="s" s="8" r="B1332">
        <v>6836</v>
      </c>
      <c t="s" s="8" r="C1332">
        <v>7110</v>
      </c>
      <c t="s" s="50" r="D1332">
        <v>7111</v>
      </c>
      <c t="str" s="8" r="E1332">
        <v>m_gps_toofar_lat_quantity_float64_degrees</v>
      </c>
      <c s="8" r="F1332">
        <f>countif(E$8:E$24379,E1332) - 1</f>
        <v>0</v>
      </c>
      <c t="s" s="8" r="G1332">
        <v>2547</v>
      </c>
      <c t="s" s="8" r="H1332">
        <v>2587</v>
      </c>
      <c s="8" r="I1332"/>
      <c t="s" s="8" r="J1332">
        <v>2879</v>
      </c>
      <c s="69" r="K1332">
        <v>-9999999</v>
      </c>
      <c t="s" s="8" r="L1332">
        <v>7110</v>
      </c>
      <c s="8" r="M1332">
        <v>4</v>
      </c>
      <c s="8" r="N1332"/>
      <c s="8" r="O1332"/>
      <c s="8" r="P1332"/>
      <c s="8" r="Q1332"/>
      <c s="8" r="R1332"/>
      <c s="8" r="S1332"/>
      <c s="8" r="T1332"/>
      <c s="8" r="U1332"/>
      <c s="8" r="V1332"/>
      <c s="8" r="W1332"/>
      <c s="8" r="X1332"/>
      <c s="8" r="Y1332"/>
      <c s="8" r="Z1332"/>
      <c s="8" r="AA1332"/>
      <c s="8" r="AB1332"/>
      <c s="8" r="AC1332"/>
      <c s="8" r="AD1332"/>
      <c s="8" r="AE1332"/>
    </row>
    <row r="1333">
      <c t="s" s="8" r="A1333">
        <v>12</v>
      </c>
      <c t="s" s="8" r="B1333">
        <v>6836</v>
      </c>
      <c t="s" s="8" r="C1333">
        <v>7112</v>
      </c>
      <c t="s" s="50" r="D1333">
        <v>7113</v>
      </c>
      <c t="str" s="8" r="E1333">
        <v>m_gps_toofar_lon_quantity_float64_degrees</v>
      </c>
      <c s="8" r="F1333">
        <f>countif(E$8:E$24379,E1333) - 1</f>
        <v>0</v>
      </c>
      <c t="s" s="8" r="G1333">
        <v>2547</v>
      </c>
      <c t="s" s="8" r="H1333">
        <v>2587</v>
      </c>
      <c s="8" r="I1333"/>
      <c t="s" s="8" r="J1333">
        <v>2879</v>
      </c>
      <c s="69" r="K1333">
        <v>-9999999</v>
      </c>
      <c t="s" s="8" r="L1333">
        <v>7112</v>
      </c>
      <c s="8" r="M1333">
        <v>4</v>
      </c>
      <c s="8" r="N1333"/>
      <c s="8" r="O1333"/>
      <c s="8" r="P1333"/>
      <c s="8" r="Q1333"/>
      <c s="8" r="R1333"/>
      <c s="8" r="S1333"/>
      <c s="8" r="T1333"/>
      <c s="8" r="U1333"/>
      <c s="8" r="V1333"/>
      <c s="8" r="W1333"/>
      <c s="8" r="X1333"/>
      <c s="8" r="Y1333"/>
      <c s="8" r="Z1333"/>
      <c s="8" r="AA1333"/>
      <c s="8" r="AB1333"/>
      <c s="8" r="AC1333"/>
      <c s="8" r="AD1333"/>
      <c s="8" r="AE1333"/>
    </row>
    <row r="1334">
      <c t="s" s="8" r="A1334">
        <v>12</v>
      </c>
      <c t="s" s="8" r="B1334">
        <v>6836</v>
      </c>
      <c t="s" s="8" r="C1334">
        <v>7114</v>
      </c>
      <c t="s" s="50" r="D1334">
        <v>7115</v>
      </c>
      <c t="str" s="8" r="E1334">
        <v>m_gps_uncertainty_quantity_float32_1</v>
      </c>
      <c s="8" r="F1334">
        <f>countif(E$8:E$24379,E1334) - 1</f>
        <v>0</v>
      </c>
      <c t="s" s="8" r="G1334">
        <v>2547</v>
      </c>
      <c t="s" s="8" r="H1334">
        <v>2548</v>
      </c>
      <c s="8" r="I1334"/>
      <c s="8" r="J1334">
        <v>1</v>
      </c>
      <c s="69" r="K1334">
        <v>-9999999</v>
      </c>
      <c t="s" s="8" r="L1334">
        <v>7114</v>
      </c>
      <c s="8" r="M1334">
        <v>4</v>
      </c>
      <c s="8" r="N1334"/>
      <c s="8" r="O1334"/>
      <c s="8" r="P1334"/>
      <c s="8" r="Q1334"/>
      <c s="8" r="R1334"/>
      <c s="8" r="S1334"/>
      <c s="8" r="T1334"/>
      <c s="8" r="U1334"/>
      <c s="8" r="V1334"/>
      <c s="8" r="W1334"/>
      <c s="8" r="X1334"/>
      <c s="8" r="Y1334"/>
      <c s="8" r="Z1334"/>
      <c s="8" r="AA1334"/>
      <c s="8" r="AB1334"/>
      <c s="8" r="AC1334"/>
      <c s="8" r="AD1334"/>
      <c s="8" r="AE1334"/>
    </row>
    <row r="1335">
      <c t="s" s="8" r="A1335">
        <v>12</v>
      </c>
      <c t="s" s="8" r="B1335">
        <v>6836</v>
      </c>
      <c t="s" s="8" r="C1335">
        <v>7116</v>
      </c>
      <c t="s" s="50" r="D1335">
        <v>7117</v>
      </c>
      <c t="str" s="8" r="E1335">
        <v>m_gps_utc_day_quantity_int8_bytes</v>
      </c>
      <c s="8" r="F1335">
        <f>countif(E$8:E$24379,E1335) - 1</f>
        <v>0</v>
      </c>
      <c t="s" s="8" r="G1335">
        <v>2547</v>
      </c>
      <c t="s" s="8" r="H1335">
        <v>2627</v>
      </c>
      <c s="8" r="I1335"/>
      <c t="s" s="8" r="J1335">
        <v>3282</v>
      </c>
      <c s="69" r="K1335">
        <v>-99</v>
      </c>
      <c t="s" s="8" r="L1335">
        <v>7116</v>
      </c>
      <c s="8" r="M1335">
        <v>0</v>
      </c>
      <c s="8" r="N1335"/>
      <c s="8" r="O1335"/>
      <c s="8" r="P1335"/>
      <c s="8" r="Q1335"/>
      <c s="8" r="R1335"/>
      <c s="8" r="S1335"/>
      <c s="8" r="T1335"/>
      <c s="8" r="U1335"/>
      <c s="8" r="V1335"/>
      <c s="8" r="W1335"/>
      <c s="8" r="X1335"/>
      <c s="8" r="Y1335"/>
      <c s="8" r="Z1335"/>
      <c s="8" r="AA1335"/>
      <c s="8" r="AB1335"/>
      <c s="8" r="AC1335"/>
      <c s="8" r="AD1335"/>
      <c s="8" r="AE1335"/>
    </row>
    <row r="1336">
      <c t="s" s="8" r="A1336">
        <v>12</v>
      </c>
      <c t="s" s="8" r="B1336">
        <v>6836</v>
      </c>
      <c t="s" s="8" r="C1336">
        <v>7118</v>
      </c>
      <c t="s" s="50" r="D1336">
        <v>7119</v>
      </c>
      <c t="str" s="8" r="E1336">
        <v>m_gps_utc_hour_quantity_int8_bytes</v>
      </c>
      <c s="8" r="F1336">
        <f>countif(E$8:E$24379,E1336) - 1</f>
        <v>0</v>
      </c>
      <c t="s" s="8" r="G1336">
        <v>2547</v>
      </c>
      <c t="s" s="8" r="H1336">
        <v>2627</v>
      </c>
      <c s="8" r="I1336"/>
      <c t="s" s="8" r="J1336">
        <v>3282</v>
      </c>
      <c s="69" r="K1336">
        <v>-99</v>
      </c>
      <c t="s" s="8" r="L1336">
        <v>7118</v>
      </c>
      <c s="8" r="M1336">
        <v>0</v>
      </c>
      <c s="8" r="N1336"/>
      <c s="8" r="O1336"/>
      <c s="8" r="P1336"/>
      <c s="8" r="Q1336"/>
      <c s="8" r="R1336"/>
      <c s="8" r="S1336"/>
      <c s="8" r="T1336"/>
      <c s="8" r="U1336"/>
      <c s="8" r="V1336"/>
      <c s="8" r="W1336"/>
      <c s="8" r="X1336"/>
      <c s="8" r="Y1336"/>
      <c s="8" r="Z1336"/>
      <c s="8" r="AA1336"/>
      <c s="8" r="AB1336"/>
      <c s="8" r="AC1336"/>
      <c s="8" r="AD1336"/>
      <c s="8" r="AE1336"/>
    </row>
    <row r="1337">
      <c t="s" s="8" r="A1337">
        <v>12</v>
      </c>
      <c t="s" s="8" r="B1337">
        <v>6836</v>
      </c>
      <c t="s" s="8" r="C1337">
        <v>7120</v>
      </c>
      <c t="s" s="50" r="D1337">
        <v>7121</v>
      </c>
      <c t="str" s="8" r="E1337">
        <v>m_gps_utc_minute_quantity_int8_bytes</v>
      </c>
      <c s="8" r="F1337">
        <f>countif(E$8:E$24379,E1337) - 1</f>
        <v>0</v>
      </c>
      <c t="s" s="8" r="G1337">
        <v>2547</v>
      </c>
      <c t="s" s="8" r="H1337">
        <v>2627</v>
      </c>
      <c s="8" r="I1337"/>
      <c t="s" s="8" r="J1337">
        <v>3282</v>
      </c>
      <c s="69" r="K1337">
        <v>-99</v>
      </c>
      <c t="s" s="8" r="L1337">
        <v>7120</v>
      </c>
      <c s="8" r="M1337">
        <v>0</v>
      </c>
      <c s="8" r="N1337"/>
      <c s="8" r="O1337"/>
      <c s="8" r="P1337"/>
      <c s="8" r="Q1337"/>
      <c s="8" r="R1337"/>
      <c s="8" r="S1337"/>
      <c s="8" r="T1337"/>
      <c s="8" r="U1337"/>
      <c s="8" r="V1337"/>
      <c s="8" r="W1337"/>
      <c s="8" r="X1337"/>
      <c s="8" r="Y1337"/>
      <c s="8" r="Z1337"/>
      <c s="8" r="AA1337"/>
      <c s="8" r="AB1337"/>
      <c s="8" r="AC1337"/>
      <c s="8" r="AD1337"/>
      <c s="8" r="AE1337"/>
    </row>
    <row r="1338">
      <c t="s" s="8" r="A1338">
        <v>12</v>
      </c>
      <c t="s" s="8" r="B1338">
        <v>6836</v>
      </c>
      <c t="s" s="8" r="C1338">
        <v>7122</v>
      </c>
      <c t="s" s="50" r="D1338">
        <v>7123</v>
      </c>
      <c t="str" s="8" r="E1338">
        <v>m_gps_utc_month_quantity_int8_bytes</v>
      </c>
      <c s="8" r="F1338">
        <f>countif(E$8:E$24379,E1338) - 1</f>
        <v>0</v>
      </c>
      <c t="s" s="8" r="G1338">
        <v>2547</v>
      </c>
      <c t="s" s="8" r="H1338">
        <v>2627</v>
      </c>
      <c s="8" r="I1338"/>
      <c t="s" s="8" r="J1338">
        <v>3282</v>
      </c>
      <c s="69" r="K1338">
        <v>-99</v>
      </c>
      <c t="s" s="8" r="L1338">
        <v>7122</v>
      </c>
      <c s="8" r="M1338">
        <v>0</v>
      </c>
      <c s="8" r="N1338"/>
      <c s="8" r="O1338"/>
      <c s="8" r="P1338"/>
      <c s="8" r="Q1338"/>
      <c s="8" r="R1338"/>
      <c s="8" r="S1338"/>
      <c s="8" r="T1338"/>
      <c s="8" r="U1338"/>
      <c s="8" r="V1338"/>
      <c s="8" r="W1338"/>
      <c s="8" r="X1338"/>
      <c s="8" r="Y1338"/>
      <c s="8" r="Z1338"/>
      <c s="8" r="AA1338"/>
      <c s="8" r="AB1338"/>
      <c s="8" r="AC1338"/>
      <c s="8" r="AD1338"/>
      <c s="8" r="AE1338"/>
    </row>
    <row r="1339">
      <c t="s" s="8" r="A1339">
        <v>12</v>
      </c>
      <c t="s" s="8" r="B1339">
        <v>6836</v>
      </c>
      <c t="s" s="8" r="C1339">
        <v>7124</v>
      </c>
      <c t="s" s="50" r="D1339">
        <v>7125</v>
      </c>
      <c t="str" s="8" r="E1339">
        <v>m_gps_utc_second_quantity_float32_1</v>
      </c>
      <c s="8" r="F1339">
        <f>countif(E$8:E$24379,E1339) - 1</f>
        <v>0</v>
      </c>
      <c t="s" s="8" r="G1339">
        <v>2547</v>
      </c>
      <c t="s" s="8" r="H1339">
        <v>2548</v>
      </c>
      <c s="8" r="I1339"/>
      <c s="8" r="J1339">
        <v>1</v>
      </c>
      <c s="69" r="K1339">
        <v>-9999999</v>
      </c>
      <c t="s" s="8" r="L1339">
        <v>7124</v>
      </c>
      <c s="8" r="M1339">
        <v>4</v>
      </c>
      <c s="8" r="N1339"/>
      <c s="8" r="O1339"/>
      <c s="8" r="P1339"/>
      <c s="8" r="Q1339"/>
      <c s="8" r="R1339"/>
      <c s="8" r="S1339"/>
      <c s="8" r="T1339"/>
      <c s="8" r="U1339"/>
      <c s="8" r="V1339"/>
      <c s="8" r="W1339"/>
      <c s="8" r="X1339"/>
      <c s="8" r="Y1339"/>
      <c s="8" r="Z1339"/>
      <c s="8" r="AA1339"/>
      <c s="8" r="AB1339"/>
      <c s="8" r="AC1339"/>
      <c s="8" r="AD1339"/>
      <c s="8" r="AE1339"/>
    </row>
    <row r="1340">
      <c t="s" s="8" r="A1340">
        <v>12</v>
      </c>
      <c t="s" s="8" r="B1340">
        <v>6836</v>
      </c>
      <c t="s" s="8" r="C1340">
        <v>7126</v>
      </c>
      <c t="s" s="50" r="D1340">
        <v>7127</v>
      </c>
      <c t="str" s="8" r="E1340">
        <v>m_gps_utc_year_quantity_int8_bytes</v>
      </c>
      <c s="8" r="F1340">
        <f>countif(E$8:E$24379,E1340) - 1</f>
        <v>0</v>
      </c>
      <c t="s" s="8" r="G1340">
        <v>2547</v>
      </c>
      <c t="s" s="8" r="H1340">
        <v>2627</v>
      </c>
      <c s="8" r="I1340"/>
      <c t="s" s="8" r="J1340">
        <v>3282</v>
      </c>
      <c s="69" r="K1340">
        <v>-99</v>
      </c>
      <c t="s" s="8" r="L1340">
        <v>7126</v>
      </c>
      <c s="8" r="M1340">
        <v>0</v>
      </c>
      <c s="8" r="N1340"/>
      <c s="8" r="O1340"/>
      <c s="8" r="P1340"/>
      <c s="8" r="Q1340"/>
      <c s="8" r="R1340"/>
      <c s="8" r="S1340"/>
      <c s="8" r="T1340"/>
      <c s="8" r="U1340"/>
      <c s="8" r="V1340"/>
      <c s="8" r="W1340"/>
      <c s="8" r="X1340"/>
      <c s="8" r="Y1340"/>
      <c s="8" r="Z1340"/>
      <c s="8" r="AA1340"/>
      <c s="8" r="AB1340"/>
      <c s="8" r="AC1340"/>
      <c s="8" r="AD1340"/>
      <c s="8" r="AE1340"/>
    </row>
    <row r="1341">
      <c t="s" s="8" r="A1341">
        <v>12</v>
      </c>
      <c t="s" s="8" r="B1341">
        <v>6836</v>
      </c>
      <c t="s" s="8" r="C1341">
        <v>7128</v>
      </c>
      <c t="s" s="50" r="D1341">
        <v>7129</v>
      </c>
      <c t="str" s="8" r="E1341">
        <v>m_gps_x_lmc_quantity_float32_m</v>
      </c>
      <c s="8" r="F1341">
        <f>countif(E$8:E$24379,E1341) - 1</f>
        <v>0</v>
      </c>
      <c t="s" s="8" r="G1341">
        <v>2547</v>
      </c>
      <c t="s" s="8" r="H1341">
        <v>2548</v>
      </c>
      <c s="8" r="I1341"/>
      <c t="s" s="8" r="J1341">
        <v>2954</v>
      </c>
      <c s="69" r="K1341">
        <v>-9999999</v>
      </c>
      <c t="s" s="8" r="L1341">
        <v>7128</v>
      </c>
      <c s="8" r="M1341">
        <v>4</v>
      </c>
      <c s="8" r="N1341"/>
      <c s="8" r="O1341"/>
      <c s="8" r="P1341"/>
      <c s="8" r="Q1341"/>
      <c s="8" r="R1341"/>
      <c s="8" r="S1341"/>
      <c s="8" r="T1341"/>
      <c s="8" r="U1341"/>
      <c s="8" r="V1341"/>
      <c s="8" r="W1341"/>
      <c s="8" r="X1341"/>
      <c s="8" r="Y1341"/>
      <c s="8" r="Z1341"/>
      <c s="8" r="AA1341"/>
      <c s="8" r="AB1341"/>
      <c s="8" r="AC1341"/>
      <c s="8" r="AD1341"/>
      <c s="8" r="AE1341"/>
    </row>
    <row r="1342">
      <c t="s" s="8" r="A1342">
        <v>12</v>
      </c>
      <c t="s" s="8" r="B1342">
        <v>6836</v>
      </c>
      <c t="s" s="8" r="C1342">
        <v>7130</v>
      </c>
      <c t="s" s="50" r="D1342">
        <v>7131</v>
      </c>
      <c t="str" s="8" r="E1342">
        <v>m_gps_y_lmc_quantity_float32_m</v>
      </c>
      <c s="8" r="F1342">
        <f>countif(E$8:E$24379,E1342) - 1</f>
        <v>0</v>
      </c>
      <c t="s" s="8" r="G1342">
        <v>2547</v>
      </c>
      <c t="s" s="8" r="H1342">
        <v>2548</v>
      </c>
      <c s="8" r="I1342"/>
      <c t="s" s="8" r="J1342">
        <v>2954</v>
      </c>
      <c s="69" r="K1342">
        <v>-9999999</v>
      </c>
      <c t="s" s="8" r="L1342">
        <v>7130</v>
      </c>
      <c s="8" r="M1342">
        <v>4</v>
      </c>
      <c s="8" r="N1342"/>
      <c s="8" r="O1342"/>
      <c s="8" r="P1342"/>
      <c s="8" r="Q1342"/>
      <c s="8" r="R1342"/>
      <c s="8" r="S1342"/>
      <c s="8" r="T1342"/>
      <c s="8" r="U1342"/>
      <c s="8" r="V1342"/>
      <c s="8" r="W1342"/>
      <c s="8" r="X1342"/>
      <c s="8" r="Y1342"/>
      <c s="8" r="Z1342"/>
      <c s="8" r="AA1342"/>
      <c s="8" r="AB1342"/>
      <c s="8" r="AC1342"/>
      <c s="8" r="AD1342"/>
      <c s="8" r="AE1342"/>
    </row>
    <row r="1343">
      <c t="s" s="8" r="A1343">
        <v>12</v>
      </c>
      <c t="s" s="8" r="B1343">
        <v>6836</v>
      </c>
      <c t="s" s="8" r="C1343">
        <v>7132</v>
      </c>
      <c t="s" s="50" r="D1343">
        <v>7133</v>
      </c>
      <c t="str" s="8" r="E1343">
        <v>m_hdg_derror_quantity_float32_rad_s_1</v>
      </c>
      <c s="8" r="F1343">
        <f>countif(E$8:E$24379,E1343) - 1</f>
        <v>0</v>
      </c>
      <c t="s" s="8" r="G1343">
        <v>2547</v>
      </c>
      <c t="s" s="8" r="H1343">
        <v>2548</v>
      </c>
      <c s="8" r="I1343"/>
      <c t="s" s="8" r="J1343">
        <v>6936</v>
      </c>
      <c s="69" r="K1343">
        <v>-9999999</v>
      </c>
      <c t="s" s="8" r="L1343">
        <v>7132</v>
      </c>
      <c s="8" r="M1343">
        <v>4</v>
      </c>
      <c s="8" r="N1343"/>
      <c s="8" r="O1343"/>
      <c s="8" r="P1343"/>
      <c s="8" r="Q1343"/>
      <c s="8" r="R1343"/>
      <c s="8" r="S1343"/>
      <c s="8" r="T1343"/>
      <c s="8" r="U1343"/>
      <c s="8" r="V1343"/>
      <c s="8" r="W1343"/>
      <c s="8" r="X1343"/>
      <c s="8" r="Y1343"/>
      <c s="8" r="Z1343"/>
      <c s="8" r="AA1343"/>
      <c s="8" r="AB1343"/>
      <c s="8" r="AC1343"/>
      <c s="8" r="AD1343"/>
      <c s="8" r="AE1343"/>
    </row>
    <row r="1344">
      <c t="s" s="8" r="A1344">
        <v>12</v>
      </c>
      <c t="s" s="8" r="B1344">
        <v>6836</v>
      </c>
      <c t="s" s="8" r="C1344">
        <v>7134</v>
      </c>
      <c t="s" s="50" r="D1344">
        <v>7135</v>
      </c>
      <c t="str" s="8" r="E1344">
        <v>m_hdg_error_quantity_float32_rad</v>
      </c>
      <c s="8" r="F1344">
        <f>countif(E$8:E$24379,E1344) - 1</f>
        <v>0</v>
      </c>
      <c t="s" s="8" r="G1344">
        <v>2547</v>
      </c>
      <c t="s" s="8" r="H1344">
        <v>2548</v>
      </c>
      <c s="8" r="I1344"/>
      <c t="s" s="8" r="J1344">
        <v>6846</v>
      </c>
      <c s="69" r="K1344">
        <v>-9999999</v>
      </c>
      <c t="s" s="8" r="L1344">
        <v>7134</v>
      </c>
      <c s="8" r="M1344">
        <v>4</v>
      </c>
      <c s="8" r="N1344"/>
      <c s="8" r="O1344"/>
      <c s="8" r="P1344"/>
      <c s="8" r="Q1344"/>
      <c s="8" r="R1344"/>
      <c s="8" r="S1344"/>
      <c s="8" r="T1344"/>
      <c s="8" r="U1344"/>
      <c s="8" r="V1344"/>
      <c s="8" r="W1344"/>
      <c s="8" r="X1344"/>
      <c s="8" r="Y1344"/>
      <c s="8" r="Z1344"/>
      <c s="8" r="AA1344"/>
      <c s="8" r="AB1344"/>
      <c s="8" r="AC1344"/>
      <c s="8" r="AD1344"/>
      <c s="8" r="AE1344"/>
    </row>
    <row r="1345">
      <c t="s" s="8" r="A1345">
        <v>12</v>
      </c>
      <c t="s" s="8" r="B1345">
        <v>6836</v>
      </c>
      <c t="s" s="8" r="C1345">
        <v>7136</v>
      </c>
      <c t="s" s="50" r="D1345">
        <v>7137</v>
      </c>
      <c t="str" s="8" r="E1345">
        <v>m_hdg_ierror_quantity_float32_rad_sec</v>
      </c>
      <c s="8" r="F1345">
        <f>countif(E$8:E$24379,E1345) - 1</f>
        <v>0</v>
      </c>
      <c t="s" s="8" r="G1345">
        <v>2547</v>
      </c>
      <c t="s" s="8" r="H1345">
        <v>2548</v>
      </c>
      <c s="8" r="I1345"/>
      <c t="s" s="8" r="J1345">
        <v>7138</v>
      </c>
      <c s="69" r="K1345">
        <v>-9999999</v>
      </c>
      <c t="s" s="8" r="L1345">
        <v>7136</v>
      </c>
      <c s="8" r="M1345">
        <v>4</v>
      </c>
      <c s="8" r="N1345"/>
      <c s="8" r="O1345"/>
      <c s="8" r="P1345"/>
      <c s="8" r="Q1345"/>
      <c s="8" r="R1345"/>
      <c s="8" r="S1345"/>
      <c s="8" r="T1345"/>
      <c s="8" r="U1345"/>
      <c s="8" r="V1345"/>
      <c s="8" r="W1345"/>
      <c s="8" r="X1345"/>
      <c s="8" r="Y1345"/>
      <c s="8" r="Z1345"/>
      <c s="8" r="AA1345"/>
      <c s="8" r="AB1345"/>
      <c s="8" r="AC1345"/>
      <c s="8" r="AD1345"/>
      <c s="8" r="AE1345"/>
    </row>
    <row r="1346">
      <c t="s" s="8" r="A1346">
        <v>12</v>
      </c>
      <c t="s" s="8" r="B1346">
        <v>6836</v>
      </c>
      <c t="s" s="8" r="C1346">
        <v>7139</v>
      </c>
      <c t="s" s="50" r="D1346">
        <v>7140</v>
      </c>
      <c t="str" s="8" r="E1346">
        <v>m_hdg_rate_quantity_float32_rad_s_1</v>
      </c>
      <c s="8" r="F1346">
        <f>countif(E$8:E$24379,E1346) - 1</f>
        <v>0</v>
      </c>
      <c t="s" s="8" r="G1346">
        <v>2547</v>
      </c>
      <c t="s" s="8" r="H1346">
        <v>2548</v>
      </c>
      <c s="8" r="I1346"/>
      <c t="s" s="8" r="J1346">
        <v>6936</v>
      </c>
      <c s="69" r="K1346">
        <v>-9999999</v>
      </c>
      <c t="s" s="8" r="L1346">
        <v>7139</v>
      </c>
      <c s="8" r="M1346">
        <v>4</v>
      </c>
      <c s="8" r="N1346"/>
      <c s="8" r="O1346"/>
      <c s="8" r="P1346"/>
      <c s="8" r="Q1346"/>
      <c s="8" r="R1346"/>
      <c s="8" r="S1346"/>
      <c s="8" r="T1346"/>
      <c s="8" r="U1346"/>
      <c s="8" r="V1346"/>
      <c s="8" r="W1346"/>
      <c s="8" r="X1346"/>
      <c s="8" r="Y1346"/>
      <c s="8" r="Z1346"/>
      <c s="8" r="AA1346"/>
      <c s="8" r="AB1346"/>
      <c s="8" r="AC1346"/>
      <c s="8" r="AD1346"/>
      <c s="8" r="AE1346"/>
    </row>
    <row r="1347">
      <c t="s" s="8" r="A1347">
        <v>12</v>
      </c>
      <c t="s" s="8" r="B1347">
        <v>6836</v>
      </c>
      <c t="s" s="8" r="C1347">
        <v>7141</v>
      </c>
      <c t="s" s="50" r="D1347">
        <v>7142</v>
      </c>
      <c t="str" s="8" r="E1347">
        <v>m_heading_quantity_float32_rad</v>
      </c>
      <c s="8" r="F1347">
        <f>countif(E$8:E$24379,E1347) - 1</f>
        <v>0</v>
      </c>
      <c t="s" s="8" r="G1347">
        <v>2547</v>
      </c>
      <c t="s" s="8" r="H1347">
        <v>2548</v>
      </c>
      <c s="8" r="I1347"/>
      <c t="s" s="8" r="J1347">
        <v>6846</v>
      </c>
      <c s="69" r="K1347">
        <v>-9999999</v>
      </c>
      <c t="s" s="8" r="L1347">
        <v>7141</v>
      </c>
      <c s="8" r="M1347">
        <v>4</v>
      </c>
      <c s="8" r="N1347"/>
      <c s="8" r="O1347"/>
      <c s="8" r="P1347"/>
      <c s="8" r="Q1347"/>
      <c s="8" r="R1347"/>
      <c s="8" r="S1347"/>
      <c s="8" r="T1347"/>
      <c s="8" r="U1347"/>
      <c s="8" r="V1347"/>
      <c s="8" r="W1347"/>
      <c s="8" r="X1347"/>
      <c s="8" r="Y1347"/>
      <c s="8" r="Z1347"/>
      <c s="8" r="AA1347"/>
      <c s="8" r="AB1347"/>
      <c s="8" r="AC1347"/>
      <c s="8" r="AD1347"/>
      <c s="8" r="AE1347"/>
    </row>
    <row r="1348">
      <c t="s" s="8" r="A1348">
        <v>12</v>
      </c>
      <c t="s" s="8" r="B1348">
        <v>6836</v>
      </c>
      <c t="s" s="8" r="C1348">
        <v>7143</v>
      </c>
      <c t="s" s="50" r="D1348">
        <v>7144</v>
      </c>
      <c t="str" s="8" r="E1348">
        <v>m_initial_water_vx_quantity_float32_m_s_1</v>
      </c>
      <c s="8" r="F1348">
        <f>countif(E$8:E$24379,E1348) - 1</f>
        <v>0</v>
      </c>
      <c t="s" s="8" r="G1348">
        <v>2547</v>
      </c>
      <c t="s" s="8" r="H1348">
        <v>2548</v>
      </c>
      <c s="8" r="I1348"/>
      <c t="s" s="8" r="J1348">
        <v>3991</v>
      </c>
      <c s="69" r="K1348">
        <v>-9999999</v>
      </c>
      <c t="s" s="8" r="L1348">
        <v>7143</v>
      </c>
      <c s="8" r="M1348">
        <v>4</v>
      </c>
      <c s="8" r="N1348"/>
      <c s="8" r="O1348"/>
      <c s="8" r="P1348"/>
      <c s="8" r="Q1348"/>
      <c s="8" r="R1348"/>
      <c s="8" r="S1348"/>
      <c s="8" r="T1348"/>
      <c s="8" r="U1348"/>
      <c s="8" r="V1348"/>
      <c s="8" r="W1348"/>
      <c s="8" r="X1348"/>
      <c s="8" r="Y1348"/>
      <c s="8" r="Z1348"/>
      <c s="8" r="AA1348"/>
      <c s="8" r="AB1348"/>
      <c s="8" r="AC1348"/>
      <c s="8" r="AD1348"/>
      <c s="8" r="AE1348"/>
    </row>
    <row r="1349">
      <c t="s" s="8" r="A1349">
        <v>12</v>
      </c>
      <c t="s" s="8" r="B1349">
        <v>6836</v>
      </c>
      <c t="s" s="8" r="C1349">
        <v>7145</v>
      </c>
      <c t="s" s="50" r="D1349">
        <v>7146</v>
      </c>
      <c t="str" s="8" r="E1349">
        <v>m_initial_water_vy_quantity_float32_m_s_1</v>
      </c>
      <c s="8" r="F1349">
        <f>countif(E$8:E$24379,E1349) - 1</f>
        <v>0</v>
      </c>
      <c t="s" s="8" r="G1349">
        <v>2547</v>
      </c>
      <c t="s" s="8" r="H1349">
        <v>2548</v>
      </c>
      <c s="8" r="I1349"/>
      <c t="s" s="8" r="J1349">
        <v>3991</v>
      </c>
      <c s="69" r="K1349">
        <v>-9999999</v>
      </c>
      <c t="s" s="8" r="L1349">
        <v>7145</v>
      </c>
      <c s="8" r="M1349">
        <v>4</v>
      </c>
      <c s="8" r="N1349"/>
      <c s="8" r="O1349"/>
      <c s="8" r="P1349"/>
      <c s="8" r="Q1349"/>
      <c s="8" r="R1349"/>
      <c s="8" r="S1349"/>
      <c s="8" r="T1349"/>
      <c s="8" r="U1349"/>
      <c s="8" r="V1349"/>
      <c s="8" r="W1349"/>
      <c s="8" r="X1349"/>
      <c s="8" r="Y1349"/>
      <c s="8" r="Z1349"/>
      <c s="8" r="AA1349"/>
      <c s="8" r="AB1349"/>
      <c s="8" r="AC1349"/>
      <c s="8" r="AD1349"/>
      <c s="8" r="AE1349"/>
    </row>
    <row r="1350">
      <c t="s" s="8" r="A1350">
        <v>12</v>
      </c>
      <c t="s" s="8" r="B1350">
        <v>6836</v>
      </c>
      <c t="s" s="8" r="C1350">
        <v>7147</v>
      </c>
      <c t="s" s="50" r="D1350">
        <v>7148</v>
      </c>
      <c t="str" s="8" r="E1350">
        <v>m_iridium_attempt_num_quantity_float32_1</v>
      </c>
      <c s="8" r="F1350">
        <f>countif(E$8:E$24379,E1350) - 1</f>
        <v>0</v>
      </c>
      <c t="s" s="8" r="G1350">
        <v>2547</v>
      </c>
      <c t="s" s="8" r="H1350">
        <v>2548</v>
      </c>
      <c s="8" r="I1350"/>
      <c s="8" r="J1350">
        <v>1</v>
      </c>
      <c s="69" r="K1350">
        <v>-9999999</v>
      </c>
      <c t="s" s="8" r="L1350">
        <v>7147</v>
      </c>
      <c s="8" r="M1350">
        <v>4</v>
      </c>
      <c s="8" r="N1350"/>
      <c s="8" r="O1350"/>
      <c s="8" r="P1350"/>
      <c s="8" r="Q1350"/>
      <c s="8" r="R1350"/>
      <c s="8" r="S1350"/>
      <c s="8" r="T1350"/>
      <c s="8" r="U1350"/>
      <c s="8" r="V1350"/>
      <c s="8" r="W1350"/>
      <c s="8" r="X1350"/>
      <c s="8" r="Y1350"/>
      <c s="8" r="Z1350"/>
      <c s="8" r="AA1350"/>
      <c s="8" r="AB1350"/>
      <c s="8" r="AC1350"/>
      <c s="8" r="AD1350"/>
      <c s="8" r="AE1350"/>
    </row>
    <row r="1351">
      <c t="s" s="8" r="A1351">
        <v>12</v>
      </c>
      <c t="s" s="8" r="B1351">
        <v>6836</v>
      </c>
      <c t="s" s="8" r="C1351">
        <v>7149</v>
      </c>
      <c t="s" s="50" r="D1351">
        <v>7150</v>
      </c>
      <c t="str" s="8" r="E1351">
        <v>m_iridium_call_num_quantity_float32_1</v>
      </c>
      <c s="8" r="F1351">
        <f>countif(E$8:E$24379,E1351) - 1</f>
        <v>0</v>
      </c>
      <c t="s" s="8" r="G1351">
        <v>2547</v>
      </c>
      <c t="s" s="8" r="H1351">
        <v>2548</v>
      </c>
      <c s="8" r="I1351"/>
      <c s="8" r="J1351">
        <v>1</v>
      </c>
      <c s="69" r="K1351">
        <v>-9999999</v>
      </c>
      <c t="s" s="8" r="L1351">
        <v>7149</v>
      </c>
      <c s="8" r="M1351">
        <v>4</v>
      </c>
      <c s="8" r="N1351"/>
      <c s="8" r="O1351"/>
      <c s="8" r="P1351"/>
      <c s="8" r="Q1351"/>
      <c s="8" r="R1351"/>
      <c s="8" r="S1351"/>
      <c s="8" r="T1351"/>
      <c s="8" r="U1351"/>
      <c s="8" r="V1351"/>
      <c s="8" r="W1351"/>
      <c s="8" r="X1351"/>
      <c s="8" r="Y1351"/>
      <c s="8" r="Z1351"/>
      <c s="8" r="AA1351"/>
      <c s="8" r="AB1351"/>
      <c s="8" r="AC1351"/>
      <c s="8" r="AD1351"/>
      <c s="8" r="AE1351"/>
    </row>
    <row r="1352">
      <c t="s" s="8" r="A1352">
        <v>12</v>
      </c>
      <c t="s" s="8" r="B1352">
        <v>6836</v>
      </c>
      <c t="s" s="8" r="C1352">
        <v>7151</v>
      </c>
      <c t="s" s="50" r="D1352">
        <v>7152</v>
      </c>
      <c t="str" s="8" r="E1352">
        <v>m_iridium_connected_quantity_int8_1</v>
      </c>
      <c s="8" r="F1352">
        <f>countif(E$8:E$24379,E1352) - 1</f>
        <v>0</v>
      </c>
      <c t="s" s="8" r="G1352">
        <v>2547</v>
      </c>
      <c t="s" s="8" r="H1352">
        <v>2627</v>
      </c>
      <c s="8" r="I1352"/>
      <c s="8" r="J1352">
        <v>1</v>
      </c>
      <c s="69" r="K1352">
        <v>-99</v>
      </c>
      <c t="s" s="8" r="L1352">
        <v>7151</v>
      </c>
      <c s="8" r="M1352">
        <v>0</v>
      </c>
      <c s="8" r="N1352"/>
      <c s="8" r="O1352"/>
      <c s="8" r="P1352"/>
      <c s="8" r="Q1352"/>
      <c s="8" r="R1352"/>
      <c s="8" r="S1352"/>
      <c s="8" r="T1352"/>
      <c s="8" r="U1352"/>
      <c s="8" r="V1352"/>
      <c s="8" r="W1352"/>
      <c s="8" r="X1352"/>
      <c s="8" r="Y1352"/>
      <c s="8" r="Z1352"/>
      <c s="8" r="AA1352"/>
      <c s="8" r="AB1352"/>
      <c s="8" r="AC1352"/>
      <c s="8" r="AD1352"/>
      <c s="8" r="AE1352"/>
    </row>
    <row r="1353">
      <c t="s" s="8" r="A1353">
        <v>12</v>
      </c>
      <c t="s" s="8" r="B1353">
        <v>6836</v>
      </c>
      <c t="s" s="8" r="C1353">
        <v>7153</v>
      </c>
      <c t="s" s="50" r="D1353">
        <v>7154</v>
      </c>
      <c t="str" s="8" r="E1353">
        <v>m_iridium_console_on_quantity_int8_1</v>
      </c>
      <c s="8" r="F1353">
        <f>countif(E$8:E$24379,E1353) - 1</f>
        <v>0</v>
      </c>
      <c t="s" s="8" r="G1353">
        <v>2547</v>
      </c>
      <c t="s" s="8" r="H1353">
        <v>2627</v>
      </c>
      <c s="8" r="I1353"/>
      <c s="8" r="J1353">
        <v>1</v>
      </c>
      <c s="69" r="K1353">
        <v>-99</v>
      </c>
      <c t="s" s="8" r="L1353">
        <v>7153</v>
      </c>
      <c s="8" r="M1353">
        <v>0</v>
      </c>
      <c s="8" r="N1353"/>
      <c s="8" r="O1353"/>
      <c s="8" r="P1353"/>
      <c s="8" r="Q1353"/>
      <c s="8" r="R1353"/>
      <c s="8" r="S1353"/>
      <c s="8" r="T1353"/>
      <c s="8" r="U1353"/>
      <c s="8" r="V1353"/>
      <c s="8" r="W1353"/>
      <c s="8" r="X1353"/>
      <c s="8" r="Y1353"/>
      <c s="8" r="Z1353"/>
      <c s="8" r="AA1353"/>
      <c s="8" r="AB1353"/>
      <c s="8" r="AC1353"/>
      <c s="8" r="AD1353"/>
      <c s="8" r="AE1353"/>
    </row>
    <row r="1354">
      <c t="s" s="8" r="A1354">
        <v>12</v>
      </c>
      <c t="s" s="8" r="B1354">
        <v>6836</v>
      </c>
      <c t="s" s="8" r="C1354">
        <v>7155</v>
      </c>
      <c t="s" s="50" r="D1354">
        <v>7156</v>
      </c>
      <c t="str" s="8" r="E1354">
        <v>m_iridium_dialed_num_quantity_float32_1</v>
      </c>
      <c s="8" r="F1354">
        <f>countif(E$8:E$24379,E1354) - 1</f>
        <v>0</v>
      </c>
      <c t="s" s="8" r="G1354">
        <v>2547</v>
      </c>
      <c t="s" s="8" r="H1354">
        <v>2548</v>
      </c>
      <c s="8" r="I1354"/>
      <c s="8" r="J1354">
        <v>1</v>
      </c>
      <c s="69" r="K1354">
        <v>-9999999</v>
      </c>
      <c t="s" s="8" r="L1354">
        <v>7155</v>
      </c>
      <c s="8" r="M1354">
        <v>4</v>
      </c>
      <c s="8" r="N1354"/>
      <c s="8" r="O1354"/>
      <c s="8" r="P1354"/>
      <c s="8" r="Q1354"/>
      <c s="8" r="R1354"/>
      <c s="8" r="S1354"/>
      <c s="8" r="T1354"/>
      <c s="8" r="U1354"/>
      <c s="8" r="V1354"/>
      <c s="8" r="W1354"/>
      <c s="8" r="X1354"/>
      <c s="8" r="Y1354"/>
      <c s="8" r="Z1354"/>
      <c s="8" r="AA1354"/>
      <c s="8" r="AB1354"/>
      <c s="8" r="AC1354"/>
      <c s="8" r="AD1354"/>
      <c s="8" r="AE1354"/>
    </row>
    <row r="1355">
      <c t="s" s="8" r="A1355">
        <v>12</v>
      </c>
      <c t="s" s="8" r="B1355">
        <v>6836</v>
      </c>
      <c t="s" s="8" r="C1355">
        <v>7157</v>
      </c>
      <c t="s" s="50" r="D1355">
        <v>7158</v>
      </c>
      <c t="str" s="8" r="E1355">
        <v>m_iridium_on_quantity_int8_1</v>
      </c>
      <c s="8" r="F1355">
        <f>countif(E$8:E$24379,E1355) - 1</f>
        <v>0</v>
      </c>
      <c t="s" s="8" r="G1355">
        <v>2547</v>
      </c>
      <c t="s" s="8" r="H1355">
        <v>2627</v>
      </c>
      <c s="8" r="I1355"/>
      <c s="8" r="J1355">
        <v>1</v>
      </c>
      <c s="69" r="K1355">
        <v>-99</v>
      </c>
      <c t="s" s="8" r="L1355">
        <v>7157</v>
      </c>
      <c s="8" r="M1355">
        <v>0</v>
      </c>
      <c s="8" r="N1355"/>
      <c s="8" r="O1355"/>
      <c s="8" r="P1355"/>
      <c s="8" r="Q1355"/>
      <c s="8" r="R1355"/>
      <c s="8" r="S1355"/>
      <c s="8" r="T1355"/>
      <c s="8" r="U1355"/>
      <c s="8" r="V1355"/>
      <c s="8" r="W1355"/>
      <c s="8" r="X1355"/>
      <c s="8" r="Y1355"/>
      <c s="8" r="Z1355"/>
      <c s="8" r="AA1355"/>
      <c s="8" r="AB1355"/>
      <c s="8" r="AC1355"/>
      <c s="8" r="AD1355"/>
      <c s="8" r="AE1355"/>
    </row>
    <row r="1356">
      <c t="s" s="8" r="A1356">
        <v>12</v>
      </c>
      <c t="s" s="8" r="B1356">
        <v>6836</v>
      </c>
      <c t="s" s="8" r="C1356">
        <v>7159</v>
      </c>
      <c t="s" s="50" r="D1356">
        <v>7160</v>
      </c>
      <c t="str" s="8" r="E1356">
        <v>m_iridium_redials_quantity_float32_1</v>
      </c>
      <c s="8" r="F1356">
        <f>countif(E$8:E$24379,E1356) - 1</f>
        <v>0</v>
      </c>
      <c t="s" s="8" r="G1356">
        <v>2547</v>
      </c>
      <c t="s" s="8" r="H1356">
        <v>2548</v>
      </c>
      <c s="8" r="I1356"/>
      <c s="8" r="J1356">
        <v>1</v>
      </c>
      <c s="69" r="K1356">
        <v>-9999999</v>
      </c>
      <c t="s" s="8" r="L1356">
        <v>7159</v>
      </c>
      <c s="8" r="M1356">
        <v>4</v>
      </c>
      <c s="8" r="N1356"/>
      <c s="8" r="O1356"/>
      <c s="8" r="P1356"/>
      <c s="8" r="Q1356"/>
      <c s="8" r="R1356"/>
      <c s="8" r="S1356"/>
      <c s="8" r="T1356"/>
      <c s="8" r="U1356"/>
      <c s="8" r="V1356"/>
      <c s="8" r="W1356"/>
      <c s="8" r="X1356"/>
      <c s="8" r="Y1356"/>
      <c s="8" r="Z1356"/>
      <c s="8" r="AA1356"/>
      <c s="8" r="AB1356"/>
      <c s="8" r="AC1356"/>
      <c s="8" r="AD1356"/>
      <c s="8" r="AE1356"/>
    </row>
    <row r="1357">
      <c t="s" s="8" r="A1357">
        <v>12</v>
      </c>
      <c t="s" s="8" r="B1357">
        <v>6836</v>
      </c>
      <c t="s" s="8" r="C1357">
        <v>7161</v>
      </c>
      <c t="s" s="50" r="D1357">
        <v>7162</v>
      </c>
      <c t="str" s="8" r="E1357">
        <v>m_iridium_signal_strength_quantity_float32_1</v>
      </c>
      <c s="8" r="F1357">
        <f>countif(E$8:E$24379,E1357) - 1</f>
        <v>0</v>
      </c>
      <c t="s" s="8" r="G1357">
        <v>2547</v>
      </c>
      <c t="s" s="8" r="H1357">
        <v>2548</v>
      </c>
      <c s="8" r="I1357"/>
      <c s="8" r="J1357">
        <v>1</v>
      </c>
      <c s="69" r="K1357">
        <v>-9999999</v>
      </c>
      <c t="s" s="8" r="L1357">
        <v>7161</v>
      </c>
      <c s="8" r="M1357">
        <v>4</v>
      </c>
      <c s="8" r="N1357"/>
      <c s="8" r="O1357"/>
      <c s="8" r="P1357"/>
      <c s="8" r="Q1357"/>
      <c s="8" r="R1357"/>
      <c s="8" r="S1357"/>
      <c s="8" r="T1357"/>
      <c s="8" r="U1357"/>
      <c s="8" r="V1357"/>
      <c s="8" r="W1357"/>
      <c s="8" r="X1357"/>
      <c s="8" r="Y1357"/>
      <c s="8" r="Z1357"/>
      <c s="8" r="AA1357"/>
      <c s="8" r="AB1357"/>
      <c s="8" r="AC1357"/>
      <c s="8" r="AD1357"/>
      <c s="8" r="AE1357"/>
    </row>
    <row r="1358">
      <c t="s" s="8" r="A1358">
        <v>12</v>
      </c>
      <c t="s" s="8" r="B1358">
        <v>6836</v>
      </c>
      <c t="s" s="8" r="C1358">
        <v>7163</v>
      </c>
      <c t="s" s="50" r="D1358">
        <v>7164</v>
      </c>
      <c t="str" s="8" r="E1358">
        <v>m_iridium_status_quantity_int8_1</v>
      </c>
      <c s="8" r="F1358">
        <f>countif(E$8:E$24379,E1358) - 1</f>
        <v>0</v>
      </c>
      <c t="s" s="8" r="G1358">
        <v>2547</v>
      </c>
      <c t="s" s="8" r="H1358">
        <v>2627</v>
      </c>
      <c s="8" r="I1358"/>
      <c s="8" r="J1358">
        <v>1</v>
      </c>
      <c s="69" r="K1358">
        <v>-99</v>
      </c>
      <c t="s" s="8" r="L1358">
        <v>7163</v>
      </c>
      <c s="8" r="M1358">
        <v>0</v>
      </c>
      <c s="8" r="N1358"/>
      <c s="8" r="O1358"/>
      <c s="8" r="P1358"/>
      <c s="8" r="Q1358"/>
      <c s="8" r="R1358"/>
      <c s="8" r="S1358"/>
      <c s="8" r="T1358"/>
      <c s="8" r="U1358"/>
      <c s="8" r="V1358"/>
      <c s="8" r="W1358"/>
      <c s="8" r="X1358"/>
      <c s="8" r="Y1358"/>
      <c s="8" r="Z1358"/>
      <c s="8" r="AA1358"/>
      <c s="8" r="AB1358"/>
      <c s="8" r="AC1358"/>
      <c s="8" r="AD1358"/>
      <c s="8" r="AE1358"/>
    </row>
    <row r="1359">
      <c t="s" s="8" r="A1359">
        <v>12</v>
      </c>
      <c t="s" s="8" r="B1359">
        <v>6836</v>
      </c>
      <c t="s" s="8" r="C1359">
        <v>7165</v>
      </c>
      <c t="s" s="50" r="D1359">
        <v>7166</v>
      </c>
      <c t="str" s="8" r="E1359">
        <v>m_iridium_waiting_redial_delay_quantity_int8_1</v>
      </c>
      <c s="8" r="F1359">
        <f>countif(E$8:E$24379,E1359) - 1</f>
        <v>0</v>
      </c>
      <c t="s" s="8" r="G1359">
        <v>2547</v>
      </c>
      <c t="s" s="8" r="H1359">
        <v>2627</v>
      </c>
      <c s="8" r="I1359"/>
      <c s="8" r="J1359">
        <v>1</v>
      </c>
      <c s="69" r="K1359">
        <v>-99</v>
      </c>
      <c t="s" s="8" r="L1359">
        <v>7165</v>
      </c>
      <c s="8" r="M1359">
        <v>0</v>
      </c>
      <c s="8" r="N1359"/>
      <c s="8" r="O1359"/>
      <c s="8" r="P1359"/>
      <c s="8" r="Q1359"/>
      <c s="8" r="R1359"/>
      <c s="8" r="S1359"/>
      <c s="8" r="T1359"/>
      <c s="8" r="U1359"/>
      <c s="8" r="V1359"/>
      <c s="8" r="W1359"/>
      <c s="8" r="X1359"/>
      <c s="8" r="Y1359"/>
      <c s="8" r="Z1359"/>
      <c s="8" r="AA1359"/>
      <c s="8" r="AB1359"/>
      <c s="8" r="AC1359"/>
      <c s="8" r="AD1359"/>
      <c s="8" r="AE1359"/>
    </row>
    <row r="1360">
      <c t="s" s="8" r="A1360">
        <v>12</v>
      </c>
      <c t="s" s="8" r="B1360">
        <v>6836</v>
      </c>
      <c t="s" s="8" r="C1360">
        <v>7167</v>
      </c>
      <c t="s" s="50" r="D1360">
        <v>7168</v>
      </c>
      <c t="str" s="8" r="E1360">
        <v>m_iridium_waiting_registration_quantity_int8_1</v>
      </c>
      <c s="8" r="F1360">
        <f>countif(E$8:E$24379,E1360) - 1</f>
        <v>0</v>
      </c>
      <c t="s" s="8" r="G1360">
        <v>2547</v>
      </c>
      <c t="s" s="8" r="H1360">
        <v>2627</v>
      </c>
      <c s="8" r="I1360"/>
      <c s="8" r="J1360">
        <v>1</v>
      </c>
      <c s="69" r="K1360">
        <v>-99</v>
      </c>
      <c t="s" s="8" r="L1360">
        <v>7167</v>
      </c>
      <c s="8" r="M1360">
        <v>0</v>
      </c>
      <c s="8" r="N1360"/>
      <c s="8" r="O1360"/>
      <c s="8" r="P1360"/>
      <c s="8" r="Q1360"/>
      <c s="8" r="R1360"/>
      <c s="8" r="S1360"/>
      <c s="8" r="T1360"/>
      <c s="8" r="U1360"/>
      <c s="8" r="V1360"/>
      <c s="8" r="W1360"/>
      <c s="8" r="X1360"/>
      <c s="8" r="Y1360"/>
      <c s="8" r="Z1360"/>
      <c s="8" r="AA1360"/>
      <c s="8" r="AB1360"/>
      <c s="8" r="AC1360"/>
      <c s="8" r="AD1360"/>
      <c s="8" r="AE1360"/>
    </row>
    <row r="1361">
      <c t="s" s="8" r="A1361">
        <v>12</v>
      </c>
      <c t="s" s="8" r="B1361">
        <v>6836</v>
      </c>
      <c t="s" s="8" r="C1361">
        <v>7169</v>
      </c>
      <c t="s" s="50" r="D1361">
        <v>7170</v>
      </c>
      <c t="str" s="8" r="E1361">
        <v>m_is_ballast_pump_moving_quantity_int8_1</v>
      </c>
      <c s="8" r="F1361">
        <f>countif(E$8:E$24379,E1361) - 1</f>
        <v>0</v>
      </c>
      <c t="s" s="8" r="G1361">
        <v>2547</v>
      </c>
      <c t="s" s="8" r="H1361">
        <v>2627</v>
      </c>
      <c s="8" r="I1361"/>
      <c s="8" r="J1361">
        <v>1</v>
      </c>
      <c s="69" r="K1361">
        <v>-99</v>
      </c>
      <c t="s" s="8" r="L1361">
        <v>7169</v>
      </c>
      <c s="8" r="M1361">
        <v>0</v>
      </c>
      <c s="8" r="N1361"/>
      <c s="8" r="O1361"/>
      <c s="8" r="P1361"/>
      <c s="8" r="Q1361"/>
      <c s="8" r="R1361"/>
      <c s="8" r="S1361"/>
      <c s="8" r="T1361"/>
      <c s="8" r="U1361"/>
      <c s="8" r="V1361"/>
      <c s="8" r="W1361"/>
      <c s="8" r="X1361"/>
      <c s="8" r="Y1361"/>
      <c s="8" r="Z1361"/>
      <c s="8" r="AA1361"/>
      <c s="8" r="AB1361"/>
      <c s="8" r="AC1361"/>
      <c s="8" r="AD1361"/>
      <c s="8" r="AE1361"/>
    </row>
    <row r="1362">
      <c t="s" s="8" r="A1362">
        <v>12</v>
      </c>
      <c t="s" s="8" r="B1362">
        <v>6836</v>
      </c>
      <c t="s" s="8" r="C1362">
        <v>7171</v>
      </c>
      <c t="s" s="50" r="D1362">
        <v>7172</v>
      </c>
      <c t="str" s="8" r="E1362">
        <v>m_is_battpos_moving_quantity_int8_1</v>
      </c>
      <c s="8" r="F1362">
        <f>countif(E$8:E$24379,E1362) - 1</f>
        <v>0</v>
      </c>
      <c t="s" s="8" r="G1362">
        <v>2547</v>
      </c>
      <c t="s" s="8" r="H1362">
        <v>2627</v>
      </c>
      <c s="8" r="I1362"/>
      <c s="8" r="J1362">
        <v>1</v>
      </c>
      <c s="69" r="K1362">
        <v>-99</v>
      </c>
      <c t="s" s="8" r="L1362">
        <v>7171</v>
      </c>
      <c s="8" r="M1362">
        <v>0</v>
      </c>
      <c s="8" r="N1362"/>
      <c s="8" r="O1362"/>
      <c s="8" r="P1362"/>
      <c s="8" r="Q1362"/>
      <c s="8" r="R1362"/>
      <c s="8" r="S1362"/>
      <c s="8" r="T1362"/>
      <c s="8" r="U1362"/>
      <c s="8" r="V1362"/>
      <c s="8" r="W1362"/>
      <c s="8" r="X1362"/>
      <c s="8" r="Y1362"/>
      <c s="8" r="Z1362"/>
      <c s="8" r="AA1362"/>
      <c s="8" r="AB1362"/>
      <c s="8" r="AC1362"/>
      <c s="8" r="AD1362"/>
      <c s="8" r="AE1362"/>
    </row>
    <row r="1363">
      <c t="s" s="8" r="A1363">
        <v>12</v>
      </c>
      <c t="s" s="8" r="B1363">
        <v>6836</v>
      </c>
      <c t="s" s="8" r="C1363">
        <v>7173</v>
      </c>
      <c t="s" s="50" r="D1363">
        <v>7174</v>
      </c>
      <c t="str" s="8" r="E1363">
        <v>m_is_battroll_moving_quantity_int8_1</v>
      </c>
      <c s="8" r="F1363">
        <f>countif(E$8:E$24379,E1363) - 1</f>
        <v>0</v>
      </c>
      <c t="s" s="8" r="G1363">
        <v>2547</v>
      </c>
      <c t="s" s="8" r="H1363">
        <v>2627</v>
      </c>
      <c s="8" r="I1363"/>
      <c s="8" r="J1363">
        <v>1</v>
      </c>
      <c s="69" r="K1363">
        <v>-99</v>
      </c>
      <c t="s" s="8" r="L1363">
        <v>7173</v>
      </c>
      <c s="8" r="M1363">
        <v>0</v>
      </c>
      <c s="8" r="N1363"/>
      <c s="8" r="O1363"/>
      <c s="8" r="P1363"/>
      <c s="8" r="Q1363"/>
      <c s="8" r="R1363"/>
      <c s="8" r="S1363"/>
      <c s="8" r="T1363"/>
      <c s="8" r="U1363"/>
      <c s="8" r="V1363"/>
      <c s="8" r="W1363"/>
      <c s="8" r="X1363"/>
      <c s="8" r="Y1363"/>
      <c s="8" r="Z1363"/>
      <c s="8" r="AA1363"/>
      <c s="8" r="AB1363"/>
      <c s="8" r="AC1363"/>
      <c s="8" r="AD1363"/>
      <c s="8" r="AE1363"/>
    </row>
    <row r="1364">
      <c t="s" s="8" r="A1364">
        <v>12</v>
      </c>
      <c t="s" s="8" r="B1364">
        <v>6836</v>
      </c>
      <c t="s" s="8" r="C1364">
        <v>7175</v>
      </c>
      <c t="s" s="50" r="D1364">
        <v>7176</v>
      </c>
      <c t="str" s="8" r="E1364">
        <v>m_is_de_pump_moving_quantity_int8_1</v>
      </c>
      <c s="8" r="F1364">
        <f>countif(E$8:E$24379,E1364) - 1</f>
        <v>0</v>
      </c>
      <c t="s" s="8" r="G1364">
        <v>2547</v>
      </c>
      <c t="s" s="8" r="H1364">
        <v>2627</v>
      </c>
      <c s="8" r="I1364"/>
      <c s="8" r="J1364">
        <v>1</v>
      </c>
      <c s="69" r="K1364">
        <v>-99</v>
      </c>
      <c t="s" s="8" r="L1364">
        <v>7175</v>
      </c>
      <c s="8" r="M1364">
        <v>0</v>
      </c>
      <c s="8" r="N1364"/>
      <c s="8" r="O1364"/>
      <c s="8" r="P1364"/>
      <c s="8" r="Q1364"/>
      <c s="8" r="R1364"/>
      <c s="8" r="S1364"/>
      <c s="8" r="T1364"/>
      <c s="8" r="U1364"/>
      <c s="8" r="V1364"/>
      <c s="8" r="W1364"/>
      <c s="8" r="X1364"/>
      <c s="8" r="Y1364"/>
      <c s="8" r="Z1364"/>
      <c s="8" r="AA1364"/>
      <c s="8" r="AB1364"/>
      <c s="8" r="AC1364"/>
      <c s="8" r="AD1364"/>
      <c s="8" r="AE1364"/>
    </row>
    <row r="1365">
      <c t="s" s="8" r="A1365">
        <v>12</v>
      </c>
      <c t="s" s="8" r="B1365">
        <v>6836</v>
      </c>
      <c t="s" s="8" r="C1365">
        <v>7177</v>
      </c>
      <c t="s" s="50" r="D1365">
        <v>7178</v>
      </c>
      <c t="str" s="8" r="E1365">
        <v>m_is_fin_moving_quantity_int8_1</v>
      </c>
      <c s="8" r="F1365">
        <f>countif(E$8:E$24379,E1365) - 1</f>
        <v>0</v>
      </c>
      <c t="s" s="8" r="G1365">
        <v>2547</v>
      </c>
      <c t="s" s="8" r="H1365">
        <v>2627</v>
      </c>
      <c s="8" r="I1365"/>
      <c s="8" r="J1365">
        <v>1</v>
      </c>
      <c s="69" r="K1365">
        <v>-99</v>
      </c>
      <c t="s" s="8" r="L1365">
        <v>7177</v>
      </c>
      <c s="8" r="M1365">
        <v>0</v>
      </c>
      <c s="8" r="N1365"/>
      <c s="8" r="O1365"/>
      <c s="8" r="P1365"/>
      <c s="8" r="Q1365"/>
      <c s="8" r="R1365"/>
      <c s="8" r="S1365"/>
      <c s="8" r="T1365"/>
      <c s="8" r="U1365"/>
      <c s="8" r="V1365"/>
      <c s="8" r="W1365"/>
      <c s="8" r="X1365"/>
      <c s="8" r="Y1365"/>
      <c s="8" r="Z1365"/>
      <c s="8" r="AA1365"/>
      <c s="8" r="AB1365"/>
      <c s="8" r="AC1365"/>
      <c s="8" r="AD1365"/>
      <c s="8" r="AE1365"/>
    </row>
    <row r="1366">
      <c t="s" s="8" r="A1366">
        <v>12</v>
      </c>
      <c t="s" s="8" r="B1366">
        <v>6836</v>
      </c>
      <c t="s" s="8" r="C1366">
        <v>7179</v>
      </c>
      <c t="s" s="50" r="D1366">
        <v>7180</v>
      </c>
      <c t="str" s="8" r="E1366">
        <v>m_is_fpitch_pump_moving_quantity_int8_1</v>
      </c>
      <c s="8" r="F1366">
        <f>countif(E$8:E$24379,E1366) - 1</f>
        <v>0</v>
      </c>
      <c t="s" s="8" r="G1366">
        <v>2547</v>
      </c>
      <c t="s" s="8" r="H1366">
        <v>2627</v>
      </c>
      <c s="8" r="I1366"/>
      <c s="8" r="J1366">
        <v>1</v>
      </c>
      <c s="69" r="K1366">
        <v>-99</v>
      </c>
      <c t="s" s="8" r="L1366">
        <v>7179</v>
      </c>
      <c s="8" r="M1366">
        <v>0</v>
      </c>
      <c s="8" r="N1366"/>
      <c s="8" r="O1366"/>
      <c s="8" r="P1366"/>
      <c s="8" r="Q1366"/>
      <c s="8" r="R1366"/>
      <c s="8" r="S1366"/>
      <c s="8" r="T1366"/>
      <c s="8" r="U1366"/>
      <c s="8" r="V1366"/>
      <c s="8" r="W1366"/>
      <c s="8" r="X1366"/>
      <c s="8" r="Y1366"/>
      <c s="8" r="Z1366"/>
      <c s="8" r="AA1366"/>
      <c s="8" r="AB1366"/>
      <c s="8" r="AC1366"/>
      <c s="8" r="AD1366"/>
      <c s="8" r="AE1366"/>
    </row>
    <row r="1367">
      <c t="s" s="8" r="A1367">
        <v>12</v>
      </c>
      <c t="s" s="8" r="B1367">
        <v>6836</v>
      </c>
      <c t="s" s="8" r="C1367">
        <v>7181</v>
      </c>
      <c t="s" s="50" r="D1367">
        <v>7182</v>
      </c>
      <c t="str" s="8" r="E1367">
        <v>m_is_speed_estimated_quantity_int8_1</v>
      </c>
      <c s="8" r="F1367">
        <f>countif(E$8:E$24379,E1367) - 1</f>
        <v>0</v>
      </c>
      <c t="s" s="8" r="G1367">
        <v>2547</v>
      </c>
      <c t="s" s="8" r="H1367">
        <v>2627</v>
      </c>
      <c s="8" r="I1367"/>
      <c s="8" r="J1367">
        <v>1</v>
      </c>
      <c s="69" r="K1367">
        <v>-99</v>
      </c>
      <c t="s" s="8" r="L1367">
        <v>7181</v>
      </c>
      <c s="8" r="M1367">
        <v>0</v>
      </c>
      <c s="8" r="N1367"/>
      <c s="8" r="O1367"/>
      <c s="8" r="P1367"/>
      <c s="8" r="Q1367"/>
      <c s="8" r="R1367"/>
      <c s="8" r="S1367"/>
      <c s="8" r="T1367"/>
      <c s="8" r="U1367"/>
      <c s="8" r="V1367"/>
      <c s="8" r="W1367"/>
      <c s="8" r="X1367"/>
      <c s="8" r="Y1367"/>
      <c s="8" r="Z1367"/>
      <c s="8" r="AA1367"/>
      <c s="8" r="AB1367"/>
      <c s="8" r="AC1367"/>
      <c s="8" r="AD1367"/>
      <c s="8" r="AE1367"/>
    </row>
    <row r="1368">
      <c t="s" s="8" r="A1368">
        <v>12</v>
      </c>
      <c t="s" s="8" r="B1368">
        <v>6836</v>
      </c>
      <c t="s" s="8" r="C1368">
        <v>7183</v>
      </c>
      <c t="s" s="50" r="D1368">
        <v>7184</v>
      </c>
      <c t="str" s="8" r="E1368">
        <v>m_is_thermal_valve_moving_quantity_int8_1</v>
      </c>
      <c s="8" r="F1368">
        <f>countif(E$8:E$24379,E1368) - 1</f>
        <v>0</v>
      </c>
      <c t="s" s="8" r="G1368">
        <v>2547</v>
      </c>
      <c t="s" s="8" r="H1368">
        <v>2627</v>
      </c>
      <c s="8" r="I1368"/>
      <c s="8" r="J1368">
        <v>1</v>
      </c>
      <c s="69" r="K1368">
        <v>-99</v>
      </c>
      <c t="s" s="8" r="L1368">
        <v>7183</v>
      </c>
      <c s="8" r="M1368">
        <v>0</v>
      </c>
      <c s="8" r="N1368"/>
      <c s="8" r="O1368"/>
      <c s="8" r="P1368"/>
      <c s="8" r="Q1368"/>
      <c s="8" r="R1368"/>
      <c s="8" r="S1368"/>
      <c s="8" r="T1368"/>
      <c s="8" r="U1368"/>
      <c s="8" r="V1368"/>
      <c s="8" r="W1368"/>
      <c s="8" r="X1368"/>
      <c s="8" r="Y1368"/>
      <c s="8" r="Z1368"/>
      <c s="8" r="AA1368"/>
      <c s="8" r="AB1368"/>
      <c s="8" r="AC1368"/>
      <c s="8" r="AD1368"/>
      <c s="8" r="AE1368"/>
    </row>
    <row r="1369">
      <c t="s" s="8" r="A1369">
        <v>12</v>
      </c>
      <c t="s" s="8" r="B1369">
        <v>6836</v>
      </c>
      <c t="s" s="8" r="C1369">
        <v>7185</v>
      </c>
      <c t="s" s="50" r="D1369">
        <v>7186</v>
      </c>
      <c t="str" s="8" r="E1369">
        <v>m_last_yo_time_quantity_float32_s</v>
      </c>
      <c s="8" r="F1369">
        <f>countif(E$8:E$24379,E1369) - 1</f>
        <v>0</v>
      </c>
      <c t="s" s="8" r="G1369">
        <v>2547</v>
      </c>
      <c t="s" s="8" r="H1369">
        <v>2548</v>
      </c>
      <c s="8" r="I1369"/>
      <c t="s" s="8" r="J1369">
        <v>2668</v>
      </c>
      <c s="69" r="K1369">
        <v>-9999999</v>
      </c>
      <c t="s" s="8" r="L1369">
        <v>7185</v>
      </c>
      <c s="8" r="M1369">
        <v>4</v>
      </c>
      <c s="8" r="N1369"/>
      <c s="8" r="O1369"/>
      <c s="8" r="P1369"/>
      <c s="8" r="Q1369"/>
      <c s="8" r="R1369"/>
      <c s="8" r="S1369"/>
      <c s="8" r="T1369"/>
      <c s="8" r="U1369"/>
      <c s="8" r="V1369"/>
      <c s="8" r="W1369"/>
      <c s="8" r="X1369"/>
      <c s="8" r="Y1369"/>
      <c s="8" r="Z1369"/>
      <c s="8" r="AA1369"/>
      <c s="8" r="AB1369"/>
      <c s="8" r="AC1369"/>
      <c s="8" r="AD1369"/>
      <c s="8" r="AE1369"/>
    </row>
    <row r="1370">
      <c t="s" s="8" r="A1370">
        <v>12</v>
      </c>
      <c t="s" s="8" r="B1370">
        <v>6836</v>
      </c>
      <c t="s" s="8" r="C1370">
        <v>7187</v>
      </c>
      <c t="s" s="50" r="D1370">
        <v>7188</v>
      </c>
      <c t="str" s="8" r="E1370">
        <v>m_lat_quantity_float32_degrees</v>
      </c>
      <c s="8" r="F1370">
        <f>countif(E$8:E$24379,E1370) - 1</f>
        <v>0</v>
      </c>
      <c t="s" s="8" r="G1370">
        <v>2547</v>
      </c>
      <c t="s" s="8" r="H1370">
        <v>2548</v>
      </c>
      <c s="8" r="I1370"/>
      <c t="s" s="8" r="J1370">
        <v>2879</v>
      </c>
      <c s="69" r="K1370">
        <v>-9999999</v>
      </c>
      <c t="s" s="8" r="L1370">
        <v>7189</v>
      </c>
      <c s="8" r="M1370">
        <v>4</v>
      </c>
      <c s="8" r="N1370"/>
      <c s="8" r="O1370"/>
      <c s="8" r="P1370"/>
      <c s="8" r="Q1370"/>
      <c s="8" r="R1370"/>
      <c s="8" r="S1370"/>
      <c s="8" r="T1370"/>
      <c s="8" r="U1370"/>
      <c t="s" s="8" r="V1370">
        <v>7190</v>
      </c>
      <c s="8" r="W1370"/>
      <c s="8" r="X1370"/>
      <c s="8" r="Y1370"/>
      <c s="8" r="Z1370"/>
      <c s="8" r="AA1370"/>
      <c s="8" r="AB1370"/>
      <c s="8" r="AC1370"/>
      <c s="8" r="AD1370"/>
      <c s="8" r="AE1370"/>
    </row>
    <row r="1371">
      <c t="s" s="8" r="A1371">
        <v>12</v>
      </c>
      <c t="s" s="8" r="B1371">
        <v>6836</v>
      </c>
      <c t="s" s="8" r="C1371">
        <v>7191</v>
      </c>
      <c t="s" s="50" r="D1371">
        <v>7192</v>
      </c>
      <c t="str" s="8" r="E1371">
        <v>m_leak_quantity_int8_1</v>
      </c>
      <c s="8" r="F1371">
        <f>countif(E$8:E$24379,E1371) - 1</f>
        <v>0</v>
      </c>
      <c t="s" s="8" r="G1371">
        <v>2547</v>
      </c>
      <c t="s" s="8" r="H1371">
        <v>2627</v>
      </c>
      <c s="8" r="I1371"/>
      <c s="8" r="J1371">
        <v>1</v>
      </c>
      <c s="69" r="K1371">
        <v>-99</v>
      </c>
      <c t="s" s="8" r="L1371">
        <v>7191</v>
      </c>
      <c s="8" r="M1371">
        <v>0</v>
      </c>
      <c s="8" r="N1371"/>
      <c s="8" r="O1371"/>
      <c s="8" r="P1371"/>
      <c s="8" r="Q1371"/>
      <c s="8" r="R1371"/>
      <c s="8" r="S1371"/>
      <c s="8" r="T1371"/>
      <c s="8" r="U1371"/>
      <c s="8" r="V1371"/>
      <c s="8" r="W1371"/>
      <c s="8" r="X1371"/>
      <c s="8" r="Y1371"/>
      <c s="8" r="Z1371"/>
      <c s="8" r="AA1371"/>
      <c s="8" r="AB1371"/>
      <c s="8" r="AC1371"/>
      <c s="8" r="AD1371"/>
      <c s="8" r="AE1371"/>
    </row>
    <row r="1372">
      <c t="s" s="8" r="A1372">
        <v>12</v>
      </c>
      <c t="s" s="8" r="B1372">
        <v>6836</v>
      </c>
      <c t="s" s="8" r="C1372">
        <v>7193</v>
      </c>
      <c t="s" s="50" r="D1372">
        <v>7194</v>
      </c>
      <c t="str" s="8" r="E1372">
        <v>m_leakdetect_voltage_quantity_float32_V</v>
      </c>
      <c s="8" r="F1372">
        <f>countif(E$8:E$24379,E1372) - 1</f>
        <v>0</v>
      </c>
      <c t="s" s="8" r="G1372">
        <v>2547</v>
      </c>
      <c t="s" s="8" r="H1372">
        <v>2548</v>
      </c>
      <c s="8" r="I1372"/>
      <c t="s" s="8" r="J1372">
        <v>2808</v>
      </c>
      <c s="69" r="K1372">
        <v>-9999999</v>
      </c>
      <c t="s" s="8" r="L1372">
        <v>7193</v>
      </c>
      <c s="8" r="M1372">
        <v>4</v>
      </c>
      <c s="8" r="N1372"/>
      <c s="8" r="O1372"/>
      <c s="8" r="P1372"/>
      <c s="8" r="Q1372"/>
      <c s="8" r="R1372"/>
      <c s="8" r="S1372"/>
      <c s="8" r="T1372"/>
      <c s="8" r="U1372"/>
      <c s="8" r="V1372"/>
      <c s="8" r="W1372"/>
      <c s="8" r="X1372"/>
      <c s="8" r="Y1372"/>
      <c s="8" r="Z1372"/>
      <c s="8" r="AA1372"/>
      <c s="8" r="AB1372"/>
      <c s="8" r="AC1372"/>
      <c s="8" r="AD1372"/>
      <c s="8" r="AE1372"/>
    </row>
    <row r="1373">
      <c t="s" s="8" r="A1373">
        <v>12</v>
      </c>
      <c t="s" s="8" r="B1373">
        <v>6836</v>
      </c>
      <c t="s" s="8" r="C1373">
        <v>7195</v>
      </c>
      <c t="s" s="50" r="D1373">
        <v>7196</v>
      </c>
      <c t="str" s="8" r="E1373">
        <v>m_leakdetect_voltage_forward_quantity_float32_V</v>
      </c>
      <c s="8" r="F1373">
        <f>countif(E$8:E$24379,E1373) - 1</f>
        <v>0</v>
      </c>
      <c t="s" s="8" r="G1373">
        <v>2547</v>
      </c>
      <c t="s" s="8" r="H1373">
        <v>2548</v>
      </c>
      <c s="8" r="I1373"/>
      <c t="s" s="8" r="J1373">
        <v>2808</v>
      </c>
      <c s="69" r="K1373">
        <v>-9999999</v>
      </c>
      <c t="s" s="8" r="L1373">
        <v>7195</v>
      </c>
      <c s="8" r="M1373">
        <v>4</v>
      </c>
      <c s="8" r="N1373"/>
      <c s="8" r="O1373"/>
      <c s="8" r="P1373"/>
      <c s="8" r="Q1373"/>
      <c s="8" r="R1373"/>
      <c s="8" r="S1373"/>
      <c s="8" r="T1373"/>
      <c s="8" r="U1373"/>
      <c s="8" r="V1373"/>
      <c s="8" r="W1373"/>
      <c s="8" r="X1373"/>
      <c s="8" r="Y1373"/>
      <c s="8" r="Z1373"/>
      <c s="8" r="AA1373"/>
      <c s="8" r="AB1373"/>
      <c s="8" r="AC1373"/>
      <c s="8" r="AD1373"/>
      <c s="8" r="AE1373"/>
    </row>
    <row r="1374">
      <c t="s" s="8" r="A1374">
        <v>12</v>
      </c>
      <c t="s" s="8" r="B1374">
        <v>6836</v>
      </c>
      <c t="s" s="8" r="C1374">
        <v>7197</v>
      </c>
      <c t="s" s="50" r="D1374">
        <v>7198</v>
      </c>
      <c t="str" s="8" r="E1374">
        <v>m_leak_forward_quantity_int8_1</v>
      </c>
      <c s="8" r="F1374">
        <f>countif(E$8:E$24379,E1374) - 1</f>
        <v>0</v>
      </c>
      <c t="s" s="8" r="G1374">
        <v>2547</v>
      </c>
      <c t="s" s="8" r="H1374">
        <v>2627</v>
      </c>
      <c s="8" r="I1374"/>
      <c s="8" r="J1374">
        <v>1</v>
      </c>
      <c s="69" r="K1374">
        <v>-99</v>
      </c>
      <c t="s" s="8" r="L1374">
        <v>7197</v>
      </c>
      <c s="8" r="M1374">
        <v>0</v>
      </c>
      <c s="8" r="N1374"/>
      <c s="8" r="O1374"/>
      <c s="8" r="P1374"/>
      <c s="8" r="Q1374"/>
      <c s="8" r="R1374"/>
      <c s="8" r="S1374"/>
      <c s="8" r="T1374"/>
      <c s="8" r="U1374"/>
      <c s="8" r="V1374"/>
      <c s="8" r="W1374"/>
      <c s="8" r="X1374"/>
      <c s="8" r="Y1374"/>
      <c s="8" r="Z1374"/>
      <c s="8" r="AA1374"/>
      <c s="8" r="AB1374"/>
      <c s="8" r="AC1374"/>
      <c s="8" r="AD1374"/>
      <c s="8" r="AE1374"/>
    </row>
    <row r="1375">
      <c t="s" s="8" r="A1375">
        <v>12</v>
      </c>
      <c t="s" s="8" r="B1375">
        <v>6836</v>
      </c>
      <c t="s" s="8" r="C1375">
        <v>7199</v>
      </c>
      <c t="s" s="50" r="D1375">
        <v>7200</v>
      </c>
      <c t="str" s="8" r="E1375">
        <v>m_lithium_battery_relative_charge_quantity_float32_%</v>
      </c>
      <c s="8" r="F1375">
        <f>countif(E$8:E$24379,E1375) - 1</f>
        <v>0</v>
      </c>
      <c t="s" s="8" r="G1375">
        <v>2547</v>
      </c>
      <c t="s" s="8" r="H1375">
        <v>2548</v>
      </c>
      <c s="8" r="I1375"/>
      <c t="s" s="8" r="J1375">
        <v>3672</v>
      </c>
      <c s="69" r="K1375">
        <v>-9999999</v>
      </c>
      <c t="s" s="8" r="L1375">
        <v>7199</v>
      </c>
      <c s="8" r="M1375">
        <v>4</v>
      </c>
      <c s="8" r="N1375"/>
      <c s="8" r="O1375"/>
      <c s="8" r="P1375"/>
      <c s="8" r="Q1375"/>
      <c s="8" r="R1375"/>
      <c s="8" r="S1375"/>
      <c s="8" r="T1375"/>
      <c s="8" r="U1375"/>
      <c s="8" r="V1375"/>
      <c s="8" r="W1375"/>
      <c s="8" r="X1375"/>
      <c s="8" r="Y1375"/>
      <c s="8" r="Z1375"/>
      <c s="8" r="AA1375"/>
      <c s="8" r="AB1375"/>
      <c s="8" r="AC1375"/>
      <c s="8" r="AD1375"/>
      <c s="8" r="AE1375"/>
    </row>
    <row r="1376">
      <c t="s" s="8" r="A1376">
        <v>12</v>
      </c>
      <c t="s" s="8" r="B1376">
        <v>6836</v>
      </c>
      <c t="s" s="8" r="C1376">
        <v>7201</v>
      </c>
      <c t="s" s="50" r="D1376">
        <v>7202</v>
      </c>
      <c t="str" s="8" r="E1376">
        <v>m_lithium_battery_status_quantity_float32_1</v>
      </c>
      <c s="8" r="F1376">
        <f>countif(E$8:E$24379,E1376) - 1</f>
        <v>0</v>
      </c>
      <c t="s" s="8" r="G1376">
        <v>2547</v>
      </c>
      <c t="s" s="8" r="H1376">
        <v>2548</v>
      </c>
      <c s="8" r="I1376"/>
      <c s="8" r="J1376">
        <v>1</v>
      </c>
      <c s="69" r="K1376">
        <v>-9999999</v>
      </c>
      <c t="s" s="8" r="L1376">
        <v>7201</v>
      </c>
      <c s="8" r="M1376">
        <v>4</v>
      </c>
      <c s="8" r="N1376"/>
      <c s="8" r="O1376"/>
      <c s="8" r="P1376"/>
      <c s="8" r="Q1376"/>
      <c s="8" r="R1376"/>
      <c s="8" r="S1376"/>
      <c s="8" r="T1376"/>
      <c s="8" r="U1376"/>
      <c s="8" r="V1376"/>
      <c s="8" r="W1376"/>
      <c s="8" r="X1376"/>
      <c s="8" r="Y1376"/>
      <c s="8" r="Z1376"/>
      <c s="8" r="AA1376"/>
      <c s="8" r="AB1376"/>
      <c s="8" r="AC1376"/>
      <c s="8" r="AD1376"/>
      <c s="8" r="AE1376"/>
    </row>
    <row r="1377">
      <c t="s" s="8" r="A1377">
        <v>12</v>
      </c>
      <c t="s" s="8" r="B1377">
        <v>6836</v>
      </c>
      <c t="s" s="8" r="C1377">
        <v>7203</v>
      </c>
      <c t="s" s="50" r="D1377">
        <v>7204</v>
      </c>
      <c t="str" s="8" r="E1377">
        <v>m_lithium_battery_time_to_charge_quantity_float32_min</v>
      </c>
      <c s="8" r="F1377">
        <f>countif(E$8:E$24379,E1377) - 1</f>
        <v>0</v>
      </c>
      <c t="s" s="8" r="G1377">
        <v>2547</v>
      </c>
      <c t="s" s="8" r="H1377">
        <v>2548</v>
      </c>
      <c s="8" r="I1377"/>
      <c t="s" s="8" r="J1377">
        <v>3031</v>
      </c>
      <c s="69" r="K1377">
        <v>-9999999</v>
      </c>
      <c t="s" s="8" r="L1377">
        <v>7203</v>
      </c>
      <c s="8" r="M1377">
        <v>4</v>
      </c>
      <c s="8" r="N1377"/>
      <c s="8" r="O1377"/>
      <c s="8" r="P1377"/>
      <c s="8" r="Q1377"/>
      <c s="8" r="R1377"/>
      <c s="8" r="S1377"/>
      <c s="8" r="T1377"/>
      <c s="8" r="U1377"/>
      <c s="8" r="V1377"/>
      <c s="8" r="W1377"/>
      <c s="8" r="X1377"/>
      <c s="8" r="Y1377"/>
      <c s="8" r="Z1377"/>
      <c s="8" r="AA1377"/>
      <c s="8" r="AB1377"/>
      <c s="8" r="AC1377"/>
      <c s="8" r="AD1377"/>
      <c s="8" r="AE1377"/>
    </row>
    <row r="1378">
      <c t="s" s="8" r="A1378">
        <v>12</v>
      </c>
      <c t="s" s="8" r="B1378">
        <v>6836</v>
      </c>
      <c t="s" s="8" r="C1378">
        <v>7205</v>
      </c>
      <c t="s" s="50" r="D1378">
        <v>7206</v>
      </c>
      <c t="str" s="8" r="E1378">
        <v>m_lithium_battery_time_to_discharge_quantity_float32_min</v>
      </c>
      <c s="8" r="F1378">
        <f>countif(E$8:E$24379,E1378) - 1</f>
        <v>0</v>
      </c>
      <c t="s" s="8" r="G1378">
        <v>2547</v>
      </c>
      <c t="s" s="8" r="H1378">
        <v>2548</v>
      </c>
      <c s="8" r="I1378"/>
      <c t="s" s="8" r="J1378">
        <v>3031</v>
      </c>
      <c s="69" r="K1378">
        <v>-9999999</v>
      </c>
      <c t="s" s="8" r="L1378">
        <v>7205</v>
      </c>
      <c s="8" r="M1378">
        <v>4</v>
      </c>
      <c s="8" r="N1378"/>
      <c s="8" r="O1378"/>
      <c s="8" r="P1378"/>
      <c s="8" r="Q1378"/>
      <c s="8" r="R1378"/>
      <c s="8" r="S1378"/>
      <c s="8" r="T1378"/>
      <c s="8" r="U1378"/>
      <c s="8" r="V1378"/>
      <c s="8" r="W1378"/>
      <c s="8" r="X1378"/>
      <c s="8" r="Y1378"/>
      <c s="8" r="Z1378"/>
      <c s="8" r="AA1378"/>
      <c s="8" r="AB1378"/>
      <c s="8" r="AC1378"/>
      <c s="8" r="AD1378"/>
      <c s="8" r="AE1378"/>
    </row>
    <row r="1379">
      <c t="s" s="8" r="A1379">
        <v>12</v>
      </c>
      <c t="s" s="8" r="B1379">
        <v>6836</v>
      </c>
      <c t="s" s="8" r="C1379">
        <v>7207</v>
      </c>
      <c t="s" s="50" r="D1379">
        <v>7208</v>
      </c>
      <c t="str" s="8" r="E1379">
        <v>m_lon_quantity_float32_degrees</v>
      </c>
      <c s="8" r="F1379">
        <f>countif(E$8:E$24379,E1379) - 1</f>
        <v>0</v>
      </c>
      <c t="s" s="8" r="G1379">
        <v>2547</v>
      </c>
      <c t="s" s="8" r="H1379">
        <v>2548</v>
      </c>
      <c s="8" r="I1379"/>
      <c t="s" s="8" r="J1379">
        <v>2879</v>
      </c>
      <c s="69" r="K1379">
        <v>-9999999</v>
      </c>
      <c t="s" s="8" r="L1379">
        <v>7209</v>
      </c>
      <c s="8" r="M1379">
        <v>4</v>
      </c>
      <c s="8" r="N1379"/>
      <c s="8" r="O1379"/>
      <c s="8" r="P1379"/>
      <c s="8" r="Q1379"/>
      <c s="8" r="R1379"/>
      <c s="8" r="S1379"/>
      <c s="8" r="T1379"/>
      <c s="8" r="U1379"/>
      <c t="s" s="8" r="V1379">
        <v>7210</v>
      </c>
      <c s="8" r="W1379"/>
      <c s="8" r="X1379"/>
      <c s="8" r="Y1379"/>
      <c s="8" r="Z1379"/>
      <c s="8" r="AA1379"/>
      <c s="8" r="AB1379"/>
      <c s="8" r="AC1379"/>
      <c s="8" r="AD1379"/>
      <c s="8" r="AE1379"/>
    </row>
    <row r="1380">
      <c t="s" s="8" r="A1380">
        <v>12</v>
      </c>
      <c t="s" s="8" r="B1380">
        <v>6836</v>
      </c>
      <c t="s" s="8" r="C1380">
        <v>7211</v>
      </c>
      <c t="s" s="50" r="D1380">
        <v>7212</v>
      </c>
      <c t="str" s="8" r="E1380">
        <v>m_min_free_heap_quantity_float32_bytes</v>
      </c>
      <c s="8" r="F1380">
        <f>countif(E$8:E$24379,E1380) - 1</f>
        <v>0</v>
      </c>
      <c t="s" s="8" r="G1380">
        <v>2547</v>
      </c>
      <c t="s" s="8" r="H1380">
        <v>2548</v>
      </c>
      <c s="8" r="I1380"/>
      <c t="s" s="8" r="J1380">
        <v>3282</v>
      </c>
      <c s="69" r="K1380">
        <v>-9999999</v>
      </c>
      <c t="s" s="8" r="L1380">
        <v>7211</v>
      </c>
      <c s="8" r="M1380">
        <v>4</v>
      </c>
      <c s="8" r="N1380"/>
      <c s="8" r="O1380"/>
      <c s="8" r="P1380"/>
      <c s="8" r="Q1380"/>
      <c s="8" r="R1380"/>
      <c s="8" r="S1380"/>
      <c s="8" r="T1380"/>
      <c s="8" r="U1380"/>
      <c s="8" r="V1380"/>
      <c s="8" r="W1380"/>
      <c s="8" r="X1380"/>
      <c s="8" r="Y1380"/>
      <c s="8" r="Z1380"/>
      <c s="8" r="AA1380"/>
      <c s="8" r="AB1380"/>
      <c s="8" r="AC1380"/>
      <c s="8" r="AD1380"/>
      <c s="8" r="AE1380"/>
    </row>
    <row r="1381">
      <c t="s" s="8" r="A1381">
        <v>12</v>
      </c>
      <c t="s" s="8" r="B1381">
        <v>6836</v>
      </c>
      <c t="s" s="8" r="C1381">
        <v>7213</v>
      </c>
      <c t="s" s="50" r="D1381">
        <v>7214</v>
      </c>
      <c t="str" s="8" r="E1381">
        <v>m_min_spare_heap_quantity_float32_bytes</v>
      </c>
      <c s="8" r="F1381">
        <f>countif(E$8:E$24379,E1381) - 1</f>
        <v>0</v>
      </c>
      <c t="s" s="8" r="G1381">
        <v>2547</v>
      </c>
      <c t="s" s="8" r="H1381">
        <v>2548</v>
      </c>
      <c s="8" r="I1381"/>
      <c t="s" s="8" r="J1381">
        <v>3282</v>
      </c>
      <c s="69" r="K1381">
        <v>-9999999</v>
      </c>
      <c t="s" s="8" r="L1381">
        <v>7213</v>
      </c>
      <c s="8" r="M1381">
        <v>4</v>
      </c>
      <c s="8" r="N1381"/>
      <c s="8" r="O1381"/>
      <c s="8" r="P1381"/>
      <c s="8" r="Q1381"/>
      <c s="8" r="R1381"/>
      <c s="8" r="S1381"/>
      <c s="8" r="T1381"/>
      <c s="8" r="U1381"/>
      <c s="8" r="V1381"/>
      <c s="8" r="W1381"/>
      <c s="8" r="X1381"/>
      <c s="8" r="Y1381"/>
      <c s="8" r="Z1381"/>
      <c s="8" r="AA1381"/>
      <c s="8" r="AB1381"/>
      <c s="8" r="AC1381"/>
      <c s="8" r="AD1381"/>
      <c s="8" r="AE1381"/>
    </row>
    <row r="1382">
      <c t="s" s="8" r="A1382">
        <v>12</v>
      </c>
      <c t="s" s="8" r="B1382">
        <v>6836</v>
      </c>
      <c t="s" s="8" r="C1382">
        <v>7215</v>
      </c>
      <c t="s" s="50" r="D1382">
        <v>7216</v>
      </c>
      <c t="str" s="8" r="E1382">
        <v>m_mission_avg_speed_climbing_quantity_float32_m_s_1</v>
      </c>
      <c s="8" r="F1382">
        <f>countif(E$8:E$24379,E1382) - 1</f>
        <v>0</v>
      </c>
      <c t="s" s="8" r="G1382">
        <v>2547</v>
      </c>
      <c t="s" s="8" r="H1382">
        <v>2548</v>
      </c>
      <c s="8" r="I1382"/>
      <c t="s" s="8" r="J1382">
        <v>3991</v>
      </c>
      <c s="69" r="K1382">
        <v>-9999999</v>
      </c>
      <c t="s" s="8" r="L1382">
        <v>7215</v>
      </c>
      <c s="8" r="M1382">
        <v>4</v>
      </c>
      <c s="8" r="N1382"/>
      <c s="8" r="O1382"/>
      <c s="8" r="P1382"/>
      <c s="8" r="Q1382"/>
      <c s="8" r="R1382"/>
      <c s="8" r="S1382"/>
      <c s="8" r="T1382"/>
      <c s="8" r="U1382"/>
      <c s="8" r="V1382"/>
      <c s="8" r="W1382"/>
      <c s="8" r="X1382"/>
      <c s="8" r="Y1382"/>
      <c s="8" r="Z1382"/>
      <c s="8" r="AA1382"/>
      <c s="8" r="AB1382"/>
      <c s="8" r="AC1382"/>
      <c s="8" r="AD1382"/>
      <c s="8" r="AE1382"/>
    </row>
    <row r="1383">
      <c t="s" s="8" r="A1383">
        <v>12</v>
      </c>
      <c t="s" s="8" r="B1383">
        <v>6836</v>
      </c>
      <c t="s" s="8" r="C1383">
        <v>7217</v>
      </c>
      <c t="s" s="50" r="D1383">
        <v>7218</v>
      </c>
      <c t="str" s="8" r="E1383">
        <v>m_mission_avg_speed_diving_quantity_float32_m_s_1</v>
      </c>
      <c s="8" r="F1383">
        <f>countif(E$8:E$24379,E1383) - 1</f>
        <v>0</v>
      </c>
      <c t="s" s="8" r="G1383">
        <v>2547</v>
      </c>
      <c t="s" s="8" r="H1383">
        <v>2548</v>
      </c>
      <c s="8" r="I1383"/>
      <c t="s" s="8" r="J1383">
        <v>3991</v>
      </c>
      <c s="69" r="K1383">
        <v>-9999999</v>
      </c>
      <c t="s" s="8" r="L1383">
        <v>7217</v>
      </c>
      <c s="8" r="M1383">
        <v>4</v>
      </c>
      <c s="8" r="N1383"/>
      <c s="8" r="O1383"/>
      <c s="8" r="P1383"/>
      <c s="8" r="Q1383"/>
      <c s="8" r="R1383"/>
      <c s="8" r="S1383"/>
      <c s="8" r="T1383"/>
      <c s="8" r="U1383"/>
      <c s="8" r="V1383"/>
      <c s="8" r="W1383"/>
      <c s="8" r="X1383"/>
      <c s="8" r="Y1383"/>
      <c s="8" r="Z1383"/>
      <c s="8" r="AA1383"/>
      <c s="8" r="AB1383"/>
      <c s="8" r="AC1383"/>
      <c s="8" r="AD1383"/>
      <c s="8" r="AE1383"/>
    </row>
    <row r="1384">
      <c t="s" s="8" r="A1384">
        <v>12</v>
      </c>
      <c t="s" s="8" r="B1384">
        <v>6836</v>
      </c>
      <c t="s" s="8" r="C1384">
        <v>7219</v>
      </c>
      <c t="s" s="50" r="D1384">
        <v>7220</v>
      </c>
      <c t="str" s="8" r="E1384">
        <v>m_mission_start_time_quantity_float64_seconds_since_1970_01_01</v>
      </c>
      <c s="8" r="F1384">
        <f>countif(E$8:E$24379,E1384) - 1</f>
        <v>0</v>
      </c>
      <c t="s" s="8" r="G1384">
        <v>2547</v>
      </c>
      <c t="s" s="8" r="H1384">
        <v>2587</v>
      </c>
      <c s="8" r="I1384"/>
      <c t="s" s="8" r="J1384">
        <v>3695</v>
      </c>
      <c s="69" r="K1384">
        <v>-9999999</v>
      </c>
      <c t="s" s="8" r="L1384">
        <v>7219</v>
      </c>
      <c s="8" r="M1384">
        <v>4</v>
      </c>
      <c s="8" r="N1384"/>
      <c s="8" r="O1384"/>
      <c s="8" r="P1384"/>
      <c s="8" r="Q1384"/>
      <c s="8" r="R1384"/>
      <c s="8" r="S1384"/>
      <c s="8" r="T1384"/>
      <c s="8" r="U1384"/>
      <c s="8" r="V1384"/>
      <c s="8" r="W1384"/>
      <c s="8" r="X1384"/>
      <c s="8" r="Y1384"/>
      <c s="8" r="Z1384"/>
      <c s="8" r="AA1384"/>
      <c s="8" r="AB1384"/>
      <c s="8" r="AC1384"/>
      <c s="8" r="AD1384"/>
      <c s="8" r="AE1384"/>
    </row>
    <row r="1385">
      <c t="s" s="8" r="A1385">
        <v>12</v>
      </c>
      <c t="s" s="8" r="B1385">
        <v>6836</v>
      </c>
      <c t="s" s="8" r="C1385">
        <v>7221</v>
      </c>
      <c t="s" s="50" r="D1385">
        <v>7222</v>
      </c>
      <c t="str" s="8" r="E1385">
        <v>m_num_half_yos_in_segment_quantity_float32_1</v>
      </c>
      <c s="8" r="F1385">
        <f>countif(E$8:E$24379,E1385) - 1</f>
        <v>0</v>
      </c>
      <c t="s" s="8" r="G1385">
        <v>2547</v>
      </c>
      <c t="s" s="8" r="H1385">
        <v>2548</v>
      </c>
      <c s="8" r="I1385"/>
      <c s="8" r="J1385">
        <v>1</v>
      </c>
      <c s="69" r="K1385">
        <v>-9999999</v>
      </c>
      <c t="s" s="8" r="L1385">
        <v>7221</v>
      </c>
      <c s="8" r="M1385">
        <v>4</v>
      </c>
      <c s="8" r="N1385"/>
      <c s="8" r="O1385"/>
      <c s="8" r="P1385"/>
      <c s="8" r="Q1385"/>
      <c s="8" r="R1385"/>
      <c s="8" r="S1385"/>
      <c s="8" r="T1385"/>
      <c s="8" r="U1385"/>
      <c s="8" r="V1385"/>
      <c s="8" r="W1385"/>
      <c s="8" r="X1385"/>
      <c s="8" r="Y1385"/>
      <c s="8" r="Z1385"/>
      <c s="8" r="AA1385"/>
      <c s="8" r="AB1385"/>
      <c s="8" r="AC1385"/>
      <c s="8" r="AD1385"/>
      <c s="8" r="AE1385"/>
    </row>
    <row r="1386">
      <c t="s" s="8" r="A1386">
        <v>12</v>
      </c>
      <c t="s" s="8" r="B1386">
        <v>6836</v>
      </c>
      <c t="s" s="8" r="C1386">
        <v>7223</v>
      </c>
      <c t="s" s="50" r="D1386">
        <v>7224</v>
      </c>
      <c t="str" s="8" r="E1386">
        <v>m_pitch_quantity_float32_rad</v>
      </c>
      <c s="8" r="F1386">
        <f>countif(E$8:E$24379,E1386) - 1</f>
        <v>0</v>
      </c>
      <c t="s" s="8" r="G1386">
        <v>2547</v>
      </c>
      <c t="s" s="8" r="H1386">
        <v>2548</v>
      </c>
      <c s="8" r="I1386"/>
      <c t="s" s="8" r="J1386">
        <v>6846</v>
      </c>
      <c s="69" r="K1386">
        <v>-9999999</v>
      </c>
      <c t="s" s="8" r="L1386">
        <v>7223</v>
      </c>
      <c s="8" r="M1386">
        <v>4</v>
      </c>
      <c s="8" r="N1386"/>
      <c s="8" r="O1386"/>
      <c s="8" r="P1386"/>
      <c s="8" r="Q1386"/>
      <c s="8" r="R1386"/>
      <c s="8" r="S1386"/>
      <c s="8" r="T1386"/>
      <c s="8" r="U1386"/>
      <c s="8" r="V1386"/>
      <c s="8" r="W1386"/>
      <c s="8" r="X1386"/>
      <c s="8" r="Y1386"/>
      <c s="8" r="Z1386"/>
      <c s="8" r="AA1386"/>
      <c s="8" r="AB1386"/>
      <c s="8" r="AC1386"/>
      <c s="8" r="AD1386"/>
      <c s="8" r="AE1386"/>
    </row>
    <row r="1387">
      <c t="s" s="8" r="A1387">
        <v>12</v>
      </c>
      <c t="s" s="8" r="B1387">
        <v>6836</v>
      </c>
      <c t="s" s="8" r="C1387">
        <v>7225</v>
      </c>
      <c t="s" s="50" r="D1387">
        <v>7226</v>
      </c>
      <c t="str" s="8" r="E1387">
        <v>m_pitch_energy_quantity_float32_J</v>
      </c>
      <c s="8" r="F1387">
        <f>countif(E$8:E$24379,E1387) - 1</f>
        <v>0</v>
      </c>
      <c t="s" s="8" r="G1387">
        <v>2547</v>
      </c>
      <c t="s" s="8" r="H1387">
        <v>2548</v>
      </c>
      <c s="8" r="I1387"/>
      <c t="s" s="8" r="J1387">
        <v>6919</v>
      </c>
      <c s="69" r="K1387">
        <v>-9999999</v>
      </c>
      <c t="s" s="8" r="L1387">
        <v>7225</v>
      </c>
      <c s="8" r="M1387">
        <v>4</v>
      </c>
      <c s="8" r="N1387"/>
      <c s="8" r="O1387"/>
      <c s="8" r="P1387"/>
      <c s="8" r="Q1387"/>
      <c s="8" r="R1387"/>
      <c s="8" r="S1387"/>
      <c s="8" r="T1387"/>
      <c s="8" r="U1387"/>
      <c s="8" r="V1387"/>
      <c s="8" r="W1387"/>
      <c s="8" r="X1387"/>
      <c s="8" r="Y1387"/>
      <c s="8" r="Z1387"/>
      <c s="8" r="AA1387"/>
      <c s="8" r="AB1387"/>
      <c s="8" r="AC1387"/>
      <c s="8" r="AD1387"/>
      <c s="8" r="AE1387"/>
    </row>
    <row r="1388">
      <c t="s" s="8" r="A1388">
        <v>12</v>
      </c>
      <c t="s" s="8" r="B1388">
        <v>6836</v>
      </c>
      <c t="s" s="8" r="C1388">
        <v>7227</v>
      </c>
      <c t="s" s="50" r="D1388">
        <v>7228</v>
      </c>
      <c t="str" s="8" r="E1388">
        <v>m_pitch_error_quantity_float32_rad</v>
      </c>
      <c s="8" r="F1388">
        <f>countif(E$8:E$24379,E1388) - 1</f>
        <v>0</v>
      </c>
      <c t="s" s="8" r="G1388">
        <v>2547</v>
      </c>
      <c t="s" s="8" r="H1388">
        <v>2548</v>
      </c>
      <c s="8" r="I1388"/>
      <c t="s" s="8" r="J1388">
        <v>6846</v>
      </c>
      <c s="69" r="K1388">
        <v>-9999999</v>
      </c>
      <c t="s" s="8" r="L1388">
        <v>7227</v>
      </c>
      <c s="8" r="M1388">
        <v>4</v>
      </c>
      <c s="8" r="N1388"/>
      <c s="8" r="O1388"/>
      <c s="8" r="P1388"/>
      <c s="8" r="Q1388"/>
      <c s="8" r="R1388"/>
      <c s="8" r="S1388"/>
      <c s="8" r="T1388"/>
      <c s="8" r="U1388"/>
      <c s="8" r="V1388"/>
      <c s="8" r="W1388"/>
      <c s="8" r="X1388"/>
      <c s="8" r="Y1388"/>
      <c s="8" r="Z1388"/>
      <c s="8" r="AA1388"/>
      <c s="8" r="AB1388"/>
      <c s="8" r="AC1388"/>
      <c s="8" r="AD1388"/>
      <c s="8" r="AE1388"/>
    </row>
    <row r="1389">
      <c t="s" s="8" r="A1389">
        <v>12</v>
      </c>
      <c t="s" s="8" r="B1389">
        <v>6836</v>
      </c>
      <c t="s" s="8" r="C1389">
        <v>7229</v>
      </c>
      <c t="s" s="50" r="D1389">
        <v>7230</v>
      </c>
      <c t="str" s="8" r="E1389">
        <v>m_present_secs_into_mission_quantity_float32_s</v>
      </c>
      <c s="8" r="F1389">
        <f>countif(E$8:E$24379,E1389) - 1</f>
        <v>0</v>
      </c>
      <c t="s" s="8" r="G1389">
        <v>2547</v>
      </c>
      <c t="s" s="8" r="H1389">
        <v>2548</v>
      </c>
      <c s="8" r="I1389"/>
      <c t="s" s="8" r="J1389">
        <v>2668</v>
      </c>
      <c s="69" r="K1389">
        <v>-9999999</v>
      </c>
      <c t="s" s="8" r="L1389">
        <v>7231</v>
      </c>
      <c s="8" r="M1389">
        <v>4</v>
      </c>
      <c s="8" r="N1389"/>
      <c s="8" r="O1389"/>
      <c s="8" r="P1389"/>
      <c s="8" r="Q1389"/>
      <c s="8" r="R1389"/>
      <c s="8" r="S1389"/>
      <c s="8" r="T1389"/>
      <c s="8" r="U1389"/>
      <c t="s" s="8" r="V1389">
        <v>7232</v>
      </c>
      <c s="8" r="W1389"/>
      <c s="8" r="X1389"/>
      <c s="8" r="Y1389"/>
      <c s="8" r="Z1389"/>
      <c s="8" r="AA1389"/>
      <c s="8" r="AB1389"/>
      <c s="8" r="AC1389"/>
      <c s="8" r="AD1389"/>
      <c s="8" r="AE1389"/>
    </row>
    <row r="1390">
      <c t="s" s="8" r="A1390">
        <v>12</v>
      </c>
      <c t="s" s="8" r="B1390">
        <v>6836</v>
      </c>
      <c t="s" s="8" r="C1390">
        <v>7233</v>
      </c>
      <c t="s" s="50" r="D1390">
        <v>7234</v>
      </c>
      <c t="str" s="8" r="E1390">
        <v>m_present_time_quantity_float64_seconds_since_1970_01_01</v>
      </c>
      <c s="8" r="F1390">
        <f>countif(E$8:E$24379,E1390) - 1</f>
        <v>0</v>
      </c>
      <c t="s" s="8" r="G1390">
        <v>2547</v>
      </c>
      <c t="s" s="8" r="H1390">
        <v>2587</v>
      </c>
      <c s="8" r="I1390"/>
      <c t="s" s="8" r="J1390">
        <v>3695</v>
      </c>
      <c s="69" r="K1390">
        <v>-9999999</v>
      </c>
      <c t="s" s="8" r="L1390">
        <v>7235</v>
      </c>
      <c s="8" r="M1390">
        <v>4</v>
      </c>
      <c s="8" r="N1390"/>
      <c s="8" r="O1390"/>
      <c s="8" r="P1390"/>
      <c s="8" r="Q1390"/>
      <c s="8" r="R1390"/>
      <c s="8" r="S1390"/>
      <c s="8" r="T1390"/>
      <c s="8" r="U1390"/>
      <c t="s" s="8" r="V1390">
        <v>7236</v>
      </c>
      <c s="8" r="W1390"/>
      <c s="8" r="X1390"/>
      <c s="8" r="Y1390"/>
      <c s="8" r="Z1390"/>
      <c s="8" r="AA1390"/>
      <c s="8" r="AB1390"/>
      <c s="8" r="AC1390"/>
      <c s="8" r="AD1390"/>
      <c s="8" r="AE1390"/>
    </row>
    <row r="1391">
      <c t="s" s="8" r="A1391">
        <v>12</v>
      </c>
      <c t="s" s="8" r="B1391">
        <v>6836</v>
      </c>
      <c t="s" s="8" r="C1391">
        <v>7237</v>
      </c>
      <c t="s" s="50" r="D1391">
        <v>7238</v>
      </c>
      <c t="str" s="8" r="E1391">
        <v>m_pressure_quantity_float32_bar</v>
      </c>
      <c s="8" r="F1391">
        <f>countif(E$8:E$24379,E1391) - 1</f>
        <v>0</v>
      </c>
      <c t="s" s="8" r="G1391">
        <v>2547</v>
      </c>
      <c t="s" s="8" r="H1391">
        <v>2548</v>
      </c>
      <c s="8" r="I1391"/>
      <c t="s" s="8" r="J1391">
        <v>7239</v>
      </c>
      <c s="69" r="K1391">
        <v>-9999999</v>
      </c>
      <c t="s" s="8" r="L1391">
        <v>7237</v>
      </c>
      <c s="8" r="M1391">
        <v>4</v>
      </c>
      <c s="8" r="N1391"/>
      <c s="8" r="O1391"/>
      <c s="8" r="P1391"/>
      <c s="8" r="Q1391"/>
      <c s="8" r="R1391"/>
      <c s="8" r="S1391"/>
      <c s="8" r="T1391"/>
      <c s="8" r="U1391"/>
      <c s="8" r="V1391"/>
      <c s="8" r="W1391"/>
      <c s="8" r="X1391"/>
      <c s="8" r="Y1391"/>
      <c s="8" r="Z1391"/>
      <c s="8" r="AA1391"/>
      <c s="8" r="AB1391"/>
      <c s="8" r="AC1391"/>
      <c s="8" r="AD1391"/>
      <c s="8" r="AE1391"/>
    </row>
    <row r="1392">
      <c t="s" s="8" r="A1392">
        <v>12</v>
      </c>
      <c t="s" s="8" r="B1392">
        <v>6836</v>
      </c>
      <c t="s" s="8" r="C1392">
        <v>7240</v>
      </c>
      <c t="s" s="50" r="D1392">
        <v>7241</v>
      </c>
      <c t="str" s="8" r="E1392">
        <v>m_pressure_raw_voltage_sample0_quantity_float32_V</v>
      </c>
      <c s="8" r="F1392">
        <f>countif(E$8:E$24379,E1392) - 1</f>
        <v>0</v>
      </c>
      <c t="s" s="8" r="G1392">
        <v>2547</v>
      </c>
      <c t="s" s="8" r="H1392">
        <v>2548</v>
      </c>
      <c s="8" r="I1392"/>
      <c t="s" s="8" r="J1392">
        <v>2808</v>
      </c>
      <c s="69" r="K1392">
        <v>-9999999</v>
      </c>
      <c t="s" s="8" r="L1392">
        <v>7240</v>
      </c>
      <c s="8" r="M1392">
        <v>4</v>
      </c>
      <c s="8" r="N1392"/>
      <c s="8" r="O1392"/>
      <c s="8" r="P1392"/>
      <c s="8" r="Q1392"/>
      <c s="8" r="R1392"/>
      <c s="8" r="S1392"/>
      <c s="8" r="T1392"/>
      <c s="8" r="U1392"/>
      <c s="8" r="V1392"/>
      <c s="8" r="W1392"/>
      <c s="8" r="X1392"/>
      <c s="8" r="Y1392"/>
      <c s="8" r="Z1392"/>
      <c s="8" r="AA1392"/>
      <c s="8" r="AB1392"/>
      <c s="8" r="AC1392"/>
      <c s="8" r="AD1392"/>
      <c s="8" r="AE1392"/>
    </row>
    <row r="1393">
      <c t="s" s="8" r="A1393">
        <v>12</v>
      </c>
      <c t="s" s="8" r="B1393">
        <v>6836</v>
      </c>
      <c t="s" s="8" r="C1393">
        <v>7242</v>
      </c>
      <c t="s" s="50" r="D1393">
        <v>7243</v>
      </c>
      <c t="str" s="8" r="E1393">
        <v>m_pressure_raw_voltage_sample19_quantity_float32_V</v>
      </c>
      <c s="8" r="F1393">
        <f>countif(E$8:E$24379,E1393) - 1</f>
        <v>0</v>
      </c>
      <c t="s" s="8" r="G1393">
        <v>2547</v>
      </c>
      <c t="s" s="8" r="H1393">
        <v>2548</v>
      </c>
      <c s="8" r="I1393"/>
      <c t="s" s="8" r="J1393">
        <v>2808</v>
      </c>
      <c s="69" r="K1393">
        <v>-9999999</v>
      </c>
      <c t="s" s="8" r="L1393">
        <v>7242</v>
      </c>
      <c s="8" r="M1393">
        <v>4</v>
      </c>
      <c s="8" r="N1393"/>
      <c s="8" r="O1393"/>
      <c s="8" r="P1393"/>
      <c s="8" r="Q1393"/>
      <c s="8" r="R1393"/>
      <c s="8" r="S1393"/>
      <c s="8" r="T1393"/>
      <c s="8" r="U1393"/>
      <c s="8" r="V1393"/>
      <c s="8" r="W1393"/>
      <c s="8" r="X1393"/>
      <c s="8" r="Y1393"/>
      <c s="8" r="Z1393"/>
      <c s="8" r="AA1393"/>
      <c s="8" r="AB1393"/>
      <c s="8" r="AC1393"/>
      <c s="8" r="AD1393"/>
      <c s="8" r="AE1393"/>
    </row>
    <row r="1394">
      <c t="s" s="8" r="A1394">
        <v>12</v>
      </c>
      <c t="s" s="8" r="B1394">
        <v>6836</v>
      </c>
      <c t="s" s="8" r="C1394">
        <v>7244</v>
      </c>
      <c t="s" s="50" r="D1394">
        <v>7245</v>
      </c>
      <c t="str" s="8" r="E1394">
        <v>m_pressure_voltage_quantity_float32_V</v>
      </c>
      <c s="8" r="F1394">
        <f>countif(E$8:E$24379,E1394) - 1</f>
        <v>0</v>
      </c>
      <c t="s" s="8" r="G1394">
        <v>2547</v>
      </c>
      <c t="s" s="8" r="H1394">
        <v>2548</v>
      </c>
      <c s="8" r="I1394"/>
      <c t="s" s="8" r="J1394">
        <v>2808</v>
      </c>
      <c s="69" r="K1394">
        <v>-9999999</v>
      </c>
      <c t="s" s="8" r="L1394">
        <v>7244</v>
      </c>
      <c s="8" r="M1394">
        <v>4</v>
      </c>
      <c s="8" r="N1394"/>
      <c s="8" r="O1394"/>
      <c s="8" r="P1394"/>
      <c s="8" r="Q1394"/>
      <c s="8" r="R1394"/>
      <c s="8" r="S1394"/>
      <c s="8" r="T1394"/>
      <c s="8" r="U1394"/>
      <c s="8" r="V1394"/>
      <c s="8" r="W1394"/>
      <c s="8" r="X1394"/>
      <c s="8" r="Y1394"/>
      <c s="8" r="Z1394"/>
      <c s="8" r="AA1394"/>
      <c s="8" r="AB1394"/>
      <c s="8" r="AC1394"/>
      <c s="8" r="AD1394"/>
      <c s="8" r="AE1394"/>
    </row>
    <row r="1395">
      <c t="s" s="8" r="A1395">
        <v>12</v>
      </c>
      <c t="s" s="8" r="B1395">
        <v>6836</v>
      </c>
      <c t="s" s="8" r="C1395">
        <v>7246</v>
      </c>
      <c t="s" s="50" r="D1395">
        <v>7247</v>
      </c>
      <c t="str" s="8" r="E1395">
        <v>m_raw_altitude_quantity_float32_m</v>
      </c>
      <c s="8" r="F1395">
        <f>countif(E$8:E$24379,E1395) - 1</f>
        <v>0</v>
      </c>
      <c t="s" s="8" r="G1395">
        <v>2547</v>
      </c>
      <c t="s" s="8" r="H1395">
        <v>2548</v>
      </c>
      <c s="8" r="I1395"/>
      <c t="s" s="8" r="J1395">
        <v>2954</v>
      </c>
      <c s="69" r="K1395">
        <v>-9999999</v>
      </c>
      <c t="s" s="8" r="L1395">
        <v>7246</v>
      </c>
      <c s="8" r="M1395">
        <v>4</v>
      </c>
      <c s="8" r="N1395"/>
      <c s="8" r="O1395"/>
      <c s="8" r="P1395"/>
      <c s="8" r="Q1395"/>
      <c s="8" r="R1395"/>
      <c s="8" r="S1395"/>
      <c s="8" r="T1395"/>
      <c s="8" r="U1395"/>
      <c s="8" r="V1395"/>
      <c s="8" r="W1395"/>
      <c s="8" r="X1395"/>
      <c s="8" r="Y1395"/>
      <c s="8" r="Z1395"/>
      <c s="8" r="AA1395"/>
      <c s="8" r="AB1395"/>
      <c s="8" r="AC1395"/>
      <c s="8" r="AD1395"/>
      <c s="8" r="AE1395"/>
    </row>
    <row r="1396">
      <c t="s" s="8" r="A1396">
        <v>12</v>
      </c>
      <c t="s" s="8" r="B1396">
        <v>6836</v>
      </c>
      <c t="s" s="8" r="C1396">
        <v>7248</v>
      </c>
      <c t="s" s="50" r="D1396">
        <v>7249</v>
      </c>
      <c t="str" s="8" r="E1396">
        <v>m_raw_altitude_rejected_quantity_int8_1</v>
      </c>
      <c s="8" r="F1396">
        <f>countif(E$8:E$24379,E1396) - 1</f>
        <v>0</v>
      </c>
      <c t="s" s="8" r="G1396">
        <v>2547</v>
      </c>
      <c t="s" s="8" r="H1396">
        <v>2627</v>
      </c>
      <c s="8" r="I1396"/>
      <c s="8" r="J1396">
        <v>1</v>
      </c>
      <c s="69" r="K1396">
        <v>-99</v>
      </c>
      <c t="s" s="8" r="L1396">
        <v>7248</v>
      </c>
      <c s="8" r="M1396">
        <v>0</v>
      </c>
      <c s="8" r="N1396"/>
      <c s="8" r="O1396"/>
      <c s="8" r="P1396"/>
      <c s="8" r="Q1396"/>
      <c s="8" r="R1396"/>
      <c s="8" r="S1396"/>
      <c s="8" r="T1396"/>
      <c s="8" r="U1396"/>
      <c s="8" r="V1396"/>
      <c s="8" r="W1396"/>
      <c s="8" r="X1396"/>
      <c s="8" r="Y1396"/>
      <c s="8" r="Z1396"/>
      <c s="8" r="AA1396"/>
      <c s="8" r="AB1396"/>
      <c s="8" r="AC1396"/>
      <c s="8" r="AD1396"/>
      <c s="8" r="AE1396"/>
    </row>
    <row r="1397">
      <c t="s" s="8" r="A1397">
        <v>12</v>
      </c>
      <c t="s" s="8" r="B1397">
        <v>6836</v>
      </c>
      <c t="s" s="8" r="C1397">
        <v>7250</v>
      </c>
      <c t="s" s="50" r="D1397">
        <v>7251</v>
      </c>
      <c t="str" s="8" r="E1397">
        <v>m_roll_quantity_float32_rad</v>
      </c>
      <c s="8" r="F1397">
        <f>countif(E$8:E$24379,E1397) - 1</f>
        <v>0</v>
      </c>
      <c t="s" s="8" r="G1397">
        <v>2547</v>
      </c>
      <c t="s" s="8" r="H1397">
        <v>2548</v>
      </c>
      <c s="8" r="I1397"/>
      <c t="s" s="8" r="J1397">
        <v>6846</v>
      </c>
      <c s="69" r="K1397">
        <v>-9999999</v>
      </c>
      <c t="s" s="8" r="L1397">
        <v>7250</v>
      </c>
      <c s="8" r="M1397">
        <v>4</v>
      </c>
      <c s="8" r="N1397"/>
      <c s="8" r="O1397"/>
      <c s="8" r="P1397"/>
      <c s="8" r="Q1397"/>
      <c s="8" r="R1397"/>
      <c s="8" r="S1397"/>
      <c s="8" r="T1397"/>
      <c s="8" r="U1397"/>
      <c s="8" r="V1397"/>
      <c s="8" r="W1397"/>
      <c s="8" r="X1397"/>
      <c s="8" r="Y1397"/>
      <c s="8" r="Z1397"/>
      <c s="8" r="AA1397"/>
      <c s="8" r="AB1397"/>
      <c s="8" r="AC1397"/>
      <c s="8" r="AD1397"/>
      <c s="8" r="AE1397"/>
    </row>
    <row r="1398">
      <c t="s" s="8" r="A1398">
        <v>12</v>
      </c>
      <c t="s" s="8" r="B1398">
        <v>6836</v>
      </c>
      <c t="s" s="8" r="C1398">
        <v>7252</v>
      </c>
      <c t="s" s="50" r="D1398">
        <v>7253</v>
      </c>
      <c t="str" s="8" r="E1398">
        <v>m_science_clothesline_lag_quantity_float32_s</v>
      </c>
      <c s="8" r="F1398">
        <f>countif(E$8:E$24379,E1398) - 1</f>
        <v>0</v>
      </c>
      <c t="s" s="8" r="G1398">
        <v>2547</v>
      </c>
      <c t="s" s="8" r="H1398">
        <v>2548</v>
      </c>
      <c s="8" r="I1398"/>
      <c t="s" s="8" r="J1398">
        <v>2668</v>
      </c>
      <c s="69" r="K1398">
        <v>-9999999</v>
      </c>
      <c t="s" s="8" r="L1398">
        <v>7252</v>
      </c>
      <c s="8" r="M1398">
        <v>4</v>
      </c>
      <c s="8" r="N1398"/>
      <c s="8" r="O1398"/>
      <c s="8" r="P1398"/>
      <c s="8" r="Q1398"/>
      <c s="8" r="R1398"/>
      <c s="8" r="S1398"/>
      <c s="8" r="T1398"/>
      <c s="8" r="U1398"/>
      <c s="8" r="V1398"/>
      <c s="8" r="W1398"/>
      <c s="8" r="X1398"/>
      <c s="8" r="Y1398"/>
      <c s="8" r="Z1398"/>
      <c s="8" r="AA1398"/>
      <c s="8" r="AB1398"/>
      <c s="8" r="AC1398"/>
      <c s="8" r="AD1398"/>
      <c s="8" r="AE1398"/>
    </row>
    <row r="1399">
      <c t="s" s="8" r="A1399">
        <v>12</v>
      </c>
      <c t="s" s="8" r="B1399">
        <v>6836</v>
      </c>
      <c t="s" s="8" r="C1399">
        <v>7254</v>
      </c>
      <c t="s" s="50" r="D1399">
        <v>7255</v>
      </c>
      <c t="str" s="8" r="E1399">
        <v>m_science_on_quantity_int8_1</v>
      </c>
      <c s="8" r="F1399">
        <f>countif(E$8:E$24379,E1399) - 1</f>
        <v>0</v>
      </c>
      <c t="s" s="8" r="G1399">
        <v>2547</v>
      </c>
      <c t="s" s="8" r="H1399">
        <v>2627</v>
      </c>
      <c s="8" r="I1399"/>
      <c s="8" r="J1399">
        <v>1</v>
      </c>
      <c s="69" r="K1399">
        <v>-99</v>
      </c>
      <c t="s" s="8" r="L1399">
        <v>7254</v>
      </c>
      <c s="8" r="M1399">
        <v>0</v>
      </c>
      <c s="8" r="N1399"/>
      <c s="8" r="O1399"/>
      <c s="8" r="P1399"/>
      <c s="8" r="Q1399"/>
      <c s="8" r="R1399"/>
      <c s="8" r="S1399"/>
      <c s="8" r="T1399"/>
      <c s="8" r="U1399"/>
      <c s="8" r="V1399"/>
      <c s="8" r="W1399"/>
      <c s="8" r="X1399"/>
      <c s="8" r="Y1399"/>
      <c s="8" r="Z1399"/>
      <c s="8" r="AA1399"/>
      <c s="8" r="AB1399"/>
      <c s="8" r="AC1399"/>
      <c s="8" r="AD1399"/>
      <c s="8" r="AE1399"/>
    </row>
    <row r="1400">
      <c t="s" s="8" r="A1400">
        <v>12</v>
      </c>
      <c t="s" s="8" r="B1400">
        <v>6836</v>
      </c>
      <c t="s" s="8" r="C1400">
        <v>7256</v>
      </c>
      <c t="s" s="50" r="D1400">
        <v>7257</v>
      </c>
      <c t="str" s="8" r="E1400">
        <v>m_science_ready_for_consci_quantity_int8_1</v>
      </c>
      <c s="8" r="F1400">
        <f>countif(E$8:E$24379,E1400) - 1</f>
        <v>0</v>
      </c>
      <c t="s" s="8" r="G1400">
        <v>2547</v>
      </c>
      <c t="s" s="8" r="H1400">
        <v>2627</v>
      </c>
      <c s="8" r="I1400"/>
      <c s="8" r="J1400">
        <v>1</v>
      </c>
      <c s="69" r="K1400">
        <v>-99</v>
      </c>
      <c t="s" s="8" r="L1400">
        <v>7256</v>
      </c>
      <c s="8" r="M1400">
        <v>0</v>
      </c>
      <c s="8" r="N1400"/>
      <c s="8" r="O1400"/>
      <c s="8" r="P1400"/>
      <c s="8" r="Q1400"/>
      <c s="8" r="R1400"/>
      <c s="8" r="S1400"/>
      <c s="8" r="T1400"/>
      <c s="8" r="U1400"/>
      <c s="8" r="V1400"/>
      <c s="8" r="W1400"/>
      <c s="8" r="X1400"/>
      <c s="8" r="Y1400"/>
      <c s="8" r="Z1400"/>
      <c s="8" r="AA1400"/>
      <c s="8" r="AB1400"/>
      <c s="8" r="AC1400"/>
      <c s="8" r="AD1400"/>
      <c s="8" r="AE1400"/>
    </row>
    <row r="1401">
      <c t="s" s="8" r="A1401">
        <v>12</v>
      </c>
      <c t="s" s="8" r="B1401">
        <v>6836</v>
      </c>
      <c t="s" s="8" r="C1401">
        <v>7258</v>
      </c>
      <c t="s" s="50" r="D1401">
        <v>7259</v>
      </c>
      <c t="str" s="8" r="E1401">
        <v>m_science_sent_some_data_quantity_float32_1</v>
      </c>
      <c s="8" r="F1401">
        <f>countif(E$8:E$24379,E1401) - 1</f>
        <v>0</v>
      </c>
      <c t="s" s="8" r="G1401">
        <v>2547</v>
      </c>
      <c t="s" s="8" r="H1401">
        <v>2548</v>
      </c>
      <c s="8" r="I1401"/>
      <c s="8" r="J1401">
        <v>1</v>
      </c>
      <c s="69" r="K1401">
        <v>-9999999</v>
      </c>
      <c t="s" s="8" r="L1401">
        <v>7258</v>
      </c>
      <c s="8" r="M1401">
        <v>4</v>
      </c>
      <c s="8" r="N1401"/>
      <c s="8" r="O1401"/>
      <c s="8" r="P1401"/>
      <c s="8" r="Q1401"/>
      <c s="8" r="R1401"/>
      <c s="8" r="S1401"/>
      <c s="8" r="T1401"/>
      <c s="8" r="U1401"/>
      <c s="8" r="V1401"/>
      <c s="8" r="W1401"/>
      <c s="8" r="X1401"/>
      <c s="8" r="Y1401"/>
      <c s="8" r="Z1401"/>
      <c s="8" r="AA1401"/>
      <c s="8" r="AB1401"/>
      <c s="8" r="AC1401"/>
      <c s="8" r="AD1401"/>
      <c s="8" r="AE1401"/>
    </row>
    <row r="1402">
      <c t="s" s="8" r="A1402">
        <v>12</v>
      </c>
      <c t="s" s="8" r="B1402">
        <v>6836</v>
      </c>
      <c t="s" s="8" r="C1402">
        <v>7260</v>
      </c>
      <c t="s" s="50" r="D1402">
        <v>7261</v>
      </c>
      <c t="str" s="8" r="E1402">
        <v>m_science_sync_time_quantity_float64_seconds_since_1970_01_01</v>
      </c>
      <c s="8" r="F1402">
        <f>countif(E$8:E$24379,E1402) - 1</f>
        <v>0</v>
      </c>
      <c t="s" s="8" r="G1402">
        <v>2547</v>
      </c>
      <c t="s" s="8" r="H1402">
        <v>2587</v>
      </c>
      <c s="8" r="I1402"/>
      <c t="s" s="8" r="J1402">
        <v>3695</v>
      </c>
      <c s="69" r="K1402">
        <v>-9999999</v>
      </c>
      <c t="s" s="8" r="L1402">
        <v>7260</v>
      </c>
      <c s="8" r="M1402">
        <v>4</v>
      </c>
      <c s="8" r="N1402"/>
      <c s="8" r="O1402"/>
      <c s="8" r="P1402"/>
      <c s="8" r="Q1402"/>
      <c s="8" r="R1402"/>
      <c s="8" r="S1402"/>
      <c s="8" r="T1402"/>
      <c s="8" r="U1402"/>
      <c s="8" r="V1402"/>
      <c s="8" r="W1402"/>
      <c s="8" r="X1402"/>
      <c s="8" r="Y1402"/>
      <c s="8" r="Z1402"/>
      <c s="8" r="AA1402"/>
      <c s="8" r="AB1402"/>
      <c s="8" r="AC1402"/>
      <c s="8" r="AD1402"/>
      <c s="8" r="AE1402"/>
    </row>
    <row r="1403">
      <c t="s" s="8" r="A1403">
        <v>12</v>
      </c>
      <c t="s" s="8" r="B1403">
        <v>6836</v>
      </c>
      <c t="s" s="8" r="C1403">
        <v>7262</v>
      </c>
      <c t="s" s="50" r="D1403">
        <v>7263</v>
      </c>
      <c t="str" s="8" r="E1403">
        <v>m_science_unreadiness_for_consci_quantity_int8_1</v>
      </c>
      <c s="8" r="F1403">
        <f>countif(E$8:E$24379,E1403) - 1</f>
        <v>0</v>
      </c>
      <c t="s" s="8" r="G1403">
        <v>2547</v>
      </c>
      <c t="s" s="8" r="H1403">
        <v>2627</v>
      </c>
      <c s="8" r="I1403"/>
      <c s="8" r="J1403">
        <v>1</v>
      </c>
      <c s="69" r="K1403">
        <v>-99</v>
      </c>
      <c t="s" s="8" r="L1403">
        <v>7262</v>
      </c>
      <c s="8" r="M1403">
        <v>0</v>
      </c>
      <c s="8" r="N1403"/>
      <c s="8" r="O1403"/>
      <c s="8" r="P1403"/>
      <c s="8" r="Q1403"/>
      <c s="8" r="R1403"/>
      <c s="8" r="S1403"/>
      <c s="8" r="T1403"/>
      <c s="8" r="U1403"/>
      <c s="8" r="V1403"/>
      <c s="8" r="W1403"/>
      <c s="8" r="X1403"/>
      <c s="8" r="Y1403"/>
      <c s="8" r="Z1403"/>
      <c s="8" r="AA1403"/>
      <c s="8" r="AB1403"/>
      <c s="8" r="AC1403"/>
      <c s="8" r="AD1403"/>
      <c s="8" r="AE1403"/>
    </row>
    <row r="1404">
      <c t="s" s="8" r="A1404">
        <v>12</v>
      </c>
      <c t="s" s="8" r="B1404">
        <v>6836</v>
      </c>
      <c t="s" s="8" r="C1404">
        <v>7264</v>
      </c>
      <c t="s" s="50" r="D1404">
        <v>7265</v>
      </c>
      <c t="str" s="8" r="E1404">
        <v>m_spare_heap_quantity_float32_bytes</v>
      </c>
      <c s="8" r="F1404">
        <f>countif(E$8:E$24379,E1404) - 1</f>
        <v>0</v>
      </c>
      <c t="s" s="8" r="G1404">
        <v>2547</v>
      </c>
      <c t="s" s="8" r="H1404">
        <v>2548</v>
      </c>
      <c s="8" r="I1404"/>
      <c t="s" s="8" r="J1404">
        <v>3282</v>
      </c>
      <c s="69" r="K1404">
        <v>-9999999</v>
      </c>
      <c t="s" s="8" r="L1404">
        <v>7264</v>
      </c>
      <c s="8" r="M1404">
        <v>4</v>
      </c>
      <c s="8" r="N1404"/>
      <c s="8" r="O1404"/>
      <c s="8" r="P1404"/>
      <c s="8" r="Q1404"/>
      <c s="8" r="R1404"/>
      <c s="8" r="S1404"/>
      <c s="8" r="T1404"/>
      <c s="8" r="U1404"/>
      <c s="8" r="V1404"/>
      <c s="8" r="W1404"/>
      <c s="8" r="X1404"/>
      <c s="8" r="Y1404"/>
      <c s="8" r="Z1404"/>
      <c s="8" r="AA1404"/>
      <c s="8" r="AB1404"/>
      <c s="8" r="AC1404"/>
      <c s="8" r="AD1404"/>
      <c s="8" r="AE1404"/>
    </row>
    <row r="1405">
      <c t="s" s="8" r="A1405">
        <v>12</v>
      </c>
      <c t="s" s="8" r="B1405">
        <v>6836</v>
      </c>
      <c t="s" s="8" r="C1405">
        <v>7266</v>
      </c>
      <c t="s" s="50" r="D1405">
        <v>7267</v>
      </c>
      <c t="str" s="8" r="E1405">
        <v>m_speed_quantity_float32_m_s_1</v>
      </c>
      <c s="8" r="F1405">
        <f>countif(E$8:E$24379,E1405) - 1</f>
        <v>0</v>
      </c>
      <c t="s" s="8" r="G1405">
        <v>2547</v>
      </c>
      <c t="s" s="8" r="H1405">
        <v>2548</v>
      </c>
      <c s="8" r="I1405"/>
      <c t="s" s="8" r="J1405">
        <v>3991</v>
      </c>
      <c s="69" r="K1405">
        <v>-9999999</v>
      </c>
      <c t="s" s="8" r="L1405">
        <v>7266</v>
      </c>
      <c s="8" r="M1405">
        <v>4</v>
      </c>
      <c s="8" r="N1405"/>
      <c s="8" r="O1405"/>
      <c s="8" r="P1405"/>
      <c s="8" r="Q1405"/>
      <c s="8" r="R1405"/>
      <c s="8" r="S1405"/>
      <c s="8" r="T1405"/>
      <c s="8" r="U1405"/>
      <c s="8" r="V1405"/>
      <c s="8" r="W1405"/>
      <c s="8" r="X1405"/>
      <c s="8" r="Y1405"/>
      <c s="8" r="Z1405"/>
      <c s="8" r="AA1405"/>
      <c s="8" r="AB1405"/>
      <c s="8" r="AC1405"/>
      <c s="8" r="AD1405"/>
      <c s="8" r="AE1405"/>
    </row>
    <row r="1406">
      <c t="s" s="8" r="A1406">
        <v>12</v>
      </c>
      <c t="s" s="8" r="B1406">
        <v>6836</v>
      </c>
      <c t="s" s="8" r="C1406">
        <v>7268</v>
      </c>
      <c t="s" s="50" r="D1406">
        <v>7269</v>
      </c>
      <c t="str" s="8" r="E1406">
        <v>m_stable_comms_quantity_int8_1</v>
      </c>
      <c s="8" r="F1406">
        <f>countif(E$8:E$24379,E1406) - 1</f>
        <v>0</v>
      </c>
      <c t="s" s="8" r="G1406">
        <v>2547</v>
      </c>
      <c t="s" s="8" r="H1406">
        <v>2627</v>
      </c>
      <c s="8" r="I1406"/>
      <c s="8" r="J1406">
        <v>1</v>
      </c>
      <c s="69" r="K1406">
        <v>-99</v>
      </c>
      <c t="s" s="8" r="L1406">
        <v>7268</v>
      </c>
      <c s="8" r="M1406">
        <v>0</v>
      </c>
      <c s="8" r="N1406"/>
      <c s="8" r="O1406"/>
      <c s="8" r="P1406"/>
      <c s="8" r="Q1406"/>
      <c s="8" r="R1406"/>
      <c s="8" r="S1406"/>
      <c s="8" r="T1406"/>
      <c s="8" r="U1406"/>
      <c s="8" r="V1406"/>
      <c s="8" r="W1406"/>
      <c s="8" r="X1406"/>
      <c s="8" r="Y1406"/>
      <c s="8" r="Z1406"/>
      <c s="8" r="AA1406"/>
      <c s="8" r="AB1406"/>
      <c s="8" r="AC1406"/>
      <c s="8" r="AD1406"/>
      <c s="8" r="AE1406"/>
    </row>
    <row r="1407">
      <c t="s" s="8" r="A1407">
        <v>12</v>
      </c>
      <c t="s" s="8" r="B1407">
        <v>6836</v>
      </c>
      <c t="s" s="8" r="C1407">
        <v>7270</v>
      </c>
      <c t="s" s="50" r="D1407">
        <v>7271</v>
      </c>
      <c t="str" s="8" r="E1407">
        <v>m_strobe_ctrl_quantity_int8_1</v>
      </c>
      <c s="8" r="F1407">
        <f>countif(E$8:E$24379,E1407) - 1</f>
        <v>0</v>
      </c>
      <c t="s" s="8" r="G1407">
        <v>2547</v>
      </c>
      <c t="s" s="8" r="H1407">
        <v>2627</v>
      </c>
      <c s="8" r="I1407"/>
      <c s="8" r="J1407">
        <v>1</v>
      </c>
      <c s="69" r="K1407">
        <v>-99</v>
      </c>
      <c t="s" s="8" r="L1407">
        <v>7270</v>
      </c>
      <c s="8" r="M1407">
        <v>0</v>
      </c>
      <c s="8" r="N1407"/>
      <c s="8" r="O1407"/>
      <c s="8" r="P1407"/>
      <c s="8" r="Q1407"/>
      <c s="8" r="R1407"/>
      <c s="8" r="S1407"/>
      <c s="8" r="T1407"/>
      <c s="8" r="U1407"/>
      <c s="8" r="V1407"/>
      <c s="8" r="W1407"/>
      <c s="8" r="X1407"/>
      <c s="8" r="Y1407"/>
      <c s="8" r="Z1407"/>
      <c s="8" r="AA1407"/>
      <c s="8" r="AB1407"/>
      <c s="8" r="AC1407"/>
      <c s="8" r="AD1407"/>
      <c s="8" r="AE1407"/>
    </row>
    <row r="1408">
      <c t="s" s="8" r="A1408">
        <v>12</v>
      </c>
      <c t="s" s="8" r="B1408">
        <v>6836</v>
      </c>
      <c t="s" s="8" r="C1408">
        <v>7272</v>
      </c>
      <c t="s" s="50" r="D1408">
        <v>7273</v>
      </c>
      <c t="str" s="8" r="E1408">
        <v>m_surface_est_cmd_quantity_float32_1</v>
      </c>
      <c s="8" r="F1408">
        <f>countif(E$8:E$24379,E1408) - 1</f>
        <v>0</v>
      </c>
      <c t="s" s="8" r="G1408">
        <v>2547</v>
      </c>
      <c t="s" s="8" r="H1408">
        <v>2548</v>
      </c>
      <c s="8" r="I1408"/>
      <c s="8" r="J1408">
        <v>1</v>
      </c>
      <c s="69" r="K1408">
        <v>-9999999</v>
      </c>
      <c t="s" s="8" r="L1408">
        <v>7272</v>
      </c>
      <c s="8" r="M1408">
        <v>4</v>
      </c>
      <c s="8" r="N1408"/>
      <c s="8" r="O1408"/>
      <c s="8" r="P1408"/>
      <c s="8" r="Q1408"/>
      <c s="8" r="R1408"/>
      <c s="8" r="S1408"/>
      <c s="8" r="T1408"/>
      <c s="8" r="U1408"/>
      <c s="8" r="V1408"/>
      <c s="8" r="W1408"/>
      <c s="8" r="X1408"/>
      <c s="8" r="Y1408"/>
      <c s="8" r="Z1408"/>
      <c s="8" r="AA1408"/>
      <c s="8" r="AB1408"/>
      <c s="8" r="AC1408"/>
      <c s="8" r="AD1408"/>
      <c s="8" r="AE1408"/>
    </row>
    <row r="1409">
      <c t="s" s="8" r="A1409">
        <v>12</v>
      </c>
      <c t="s" s="8" r="B1409">
        <v>6836</v>
      </c>
      <c t="s" s="8" r="C1409">
        <v>7274</v>
      </c>
      <c t="s" s="50" r="D1409">
        <v>7275</v>
      </c>
      <c t="str" s="8" r="E1409">
        <v>m_surface_est_ctd_quantity_float32_1</v>
      </c>
      <c s="8" r="F1409">
        <f>countif(E$8:E$24379,E1409) - 1</f>
        <v>0</v>
      </c>
      <c t="s" s="8" r="G1409">
        <v>2547</v>
      </c>
      <c t="s" s="8" r="H1409">
        <v>2548</v>
      </c>
      <c s="8" r="I1409"/>
      <c s="8" r="J1409">
        <v>1</v>
      </c>
      <c s="69" r="K1409">
        <v>-9999999</v>
      </c>
      <c t="s" s="8" r="L1409">
        <v>7274</v>
      </c>
      <c s="8" r="M1409">
        <v>4</v>
      </c>
      <c s="8" r="N1409"/>
      <c s="8" r="O1409"/>
      <c s="8" r="P1409"/>
      <c s="8" r="Q1409"/>
      <c s="8" r="R1409"/>
      <c s="8" r="S1409"/>
      <c s="8" r="T1409"/>
      <c s="8" r="U1409"/>
      <c s="8" r="V1409"/>
      <c s="8" r="W1409"/>
      <c s="8" r="X1409"/>
      <c s="8" r="Y1409"/>
      <c s="8" r="Z1409"/>
      <c s="8" r="AA1409"/>
      <c s="8" r="AB1409"/>
      <c s="8" r="AC1409"/>
      <c s="8" r="AD1409"/>
      <c s="8" r="AE1409"/>
    </row>
    <row r="1410">
      <c t="s" s="8" r="A1410">
        <v>12</v>
      </c>
      <c t="s" s="8" r="B1410">
        <v>6836</v>
      </c>
      <c t="s" s="8" r="C1410">
        <v>7276</v>
      </c>
      <c t="s" s="50" r="D1410">
        <v>7277</v>
      </c>
      <c t="str" s="8" r="E1410">
        <v>m_surface_est_fw_quantity_float32_1</v>
      </c>
      <c s="8" r="F1410">
        <f>countif(E$8:E$24379,E1410) - 1</f>
        <v>0</v>
      </c>
      <c t="s" s="8" r="G1410">
        <v>2547</v>
      </c>
      <c t="s" s="8" r="H1410">
        <v>2548</v>
      </c>
      <c s="8" r="I1410"/>
      <c s="8" r="J1410">
        <v>1</v>
      </c>
      <c s="69" r="K1410">
        <v>-9999999</v>
      </c>
      <c t="s" s="8" r="L1410">
        <v>7276</v>
      </c>
      <c s="8" r="M1410">
        <v>4</v>
      </c>
      <c s="8" r="N1410"/>
      <c s="8" r="O1410"/>
      <c s="8" r="P1410"/>
      <c s="8" r="Q1410"/>
      <c s="8" r="R1410"/>
      <c s="8" r="S1410"/>
      <c s="8" r="T1410"/>
      <c s="8" r="U1410"/>
      <c s="8" r="V1410"/>
      <c s="8" r="W1410"/>
      <c s="8" r="X1410"/>
      <c s="8" r="Y1410"/>
      <c s="8" r="Z1410"/>
      <c s="8" r="AA1410"/>
      <c s="8" r="AB1410"/>
      <c s="8" r="AC1410"/>
      <c s="8" r="AD1410"/>
      <c s="8" r="AE1410"/>
    </row>
    <row r="1411">
      <c t="s" s="8" r="A1411">
        <v>12</v>
      </c>
      <c t="s" s="8" r="B1411">
        <v>6836</v>
      </c>
      <c t="s" s="8" r="C1411">
        <v>7278</v>
      </c>
      <c t="s" s="50" r="D1411">
        <v>7279</v>
      </c>
      <c t="str" s="8" r="E1411">
        <v>m_surface_est_gps_quantity_float32_1</v>
      </c>
      <c s="8" r="F1411">
        <f>countif(E$8:E$24379,E1411) - 1</f>
        <v>0</v>
      </c>
      <c t="s" s="8" r="G1411">
        <v>2547</v>
      </c>
      <c t="s" s="8" r="H1411">
        <v>2548</v>
      </c>
      <c s="8" r="I1411"/>
      <c s="8" r="J1411">
        <v>1</v>
      </c>
      <c s="69" r="K1411">
        <v>-9999999</v>
      </c>
      <c t="s" s="8" r="L1411">
        <v>7278</v>
      </c>
      <c s="8" r="M1411">
        <v>4</v>
      </c>
      <c s="8" r="N1411"/>
      <c s="8" r="O1411"/>
      <c s="8" r="P1411"/>
      <c s="8" r="Q1411"/>
      <c s="8" r="R1411"/>
      <c s="8" r="S1411"/>
      <c s="8" r="T1411"/>
      <c s="8" r="U1411"/>
      <c s="8" r="V1411"/>
      <c s="8" r="W1411"/>
      <c s="8" r="X1411"/>
      <c s="8" r="Y1411"/>
      <c s="8" r="Z1411"/>
      <c s="8" r="AA1411"/>
      <c s="8" r="AB1411"/>
      <c s="8" r="AC1411"/>
      <c s="8" r="AD1411"/>
      <c s="8" r="AE1411"/>
    </row>
    <row r="1412">
      <c t="s" s="8" r="A1412">
        <v>12</v>
      </c>
      <c t="s" s="8" r="B1412">
        <v>6836</v>
      </c>
      <c t="s" s="8" r="C1412">
        <v>7280</v>
      </c>
      <c t="s" s="50" r="D1412">
        <v>7281</v>
      </c>
      <c t="str" s="8" r="E1412">
        <v>m_surface_est_irid_quantity_float32_1</v>
      </c>
      <c s="8" r="F1412">
        <f>countif(E$8:E$24379,E1412) - 1</f>
        <v>0</v>
      </c>
      <c t="s" s="8" r="G1412">
        <v>2547</v>
      </c>
      <c t="s" s="8" r="H1412">
        <v>2548</v>
      </c>
      <c s="8" r="I1412"/>
      <c s="8" r="J1412">
        <v>1</v>
      </c>
      <c s="69" r="K1412">
        <v>-9999999</v>
      </c>
      <c t="s" s="8" r="L1412">
        <v>7280</v>
      </c>
      <c s="8" r="M1412">
        <v>4</v>
      </c>
      <c s="8" r="N1412"/>
      <c s="8" r="O1412"/>
      <c s="8" r="P1412"/>
      <c s="8" r="Q1412"/>
      <c s="8" r="R1412"/>
      <c s="8" r="S1412"/>
      <c s="8" r="T1412"/>
      <c s="8" r="U1412"/>
      <c s="8" r="V1412"/>
      <c s="8" r="W1412"/>
      <c s="8" r="X1412"/>
      <c s="8" r="Y1412"/>
      <c s="8" r="Z1412"/>
      <c s="8" r="AA1412"/>
      <c s="8" r="AB1412"/>
      <c s="8" r="AC1412"/>
      <c s="8" r="AD1412"/>
      <c s="8" r="AE1412"/>
    </row>
    <row r="1413">
      <c t="s" s="8" r="A1413">
        <v>12</v>
      </c>
      <c t="s" s="8" r="B1413">
        <v>6836</v>
      </c>
      <c t="s" s="8" r="C1413">
        <v>7282</v>
      </c>
      <c t="s" s="50" r="D1413">
        <v>7283</v>
      </c>
      <c t="str" s="8" r="E1413">
        <v>m_surface_est_total_quantity_float32_1</v>
      </c>
      <c s="8" r="F1413">
        <f>countif(E$8:E$24379,E1413) - 1</f>
        <v>0</v>
      </c>
      <c t="s" s="8" r="G1413">
        <v>2547</v>
      </c>
      <c t="s" s="8" r="H1413">
        <v>2548</v>
      </c>
      <c s="8" r="I1413"/>
      <c s="8" r="J1413">
        <v>1</v>
      </c>
      <c s="69" r="K1413">
        <v>-9999999</v>
      </c>
      <c t="s" s="8" r="L1413">
        <v>7282</v>
      </c>
      <c s="8" r="M1413">
        <v>4</v>
      </c>
      <c s="8" r="N1413"/>
      <c s="8" r="O1413"/>
      <c s="8" r="P1413"/>
      <c s="8" r="Q1413"/>
      <c s="8" r="R1413"/>
      <c s="8" r="S1413"/>
      <c s="8" r="T1413"/>
      <c s="8" r="U1413"/>
      <c s="8" r="V1413"/>
      <c s="8" r="W1413"/>
      <c s="8" r="X1413"/>
      <c s="8" r="Y1413"/>
      <c s="8" r="Z1413"/>
      <c s="8" r="AA1413"/>
      <c s="8" r="AB1413"/>
      <c s="8" r="AC1413"/>
      <c s="8" r="AD1413"/>
      <c s="8" r="AE1413"/>
    </row>
    <row r="1414">
      <c t="s" s="8" r="A1414">
        <v>12</v>
      </c>
      <c t="s" s="8" r="B1414">
        <v>6836</v>
      </c>
      <c t="s" s="8" r="C1414">
        <v>7284</v>
      </c>
      <c t="s" s="50" r="D1414">
        <v>7285</v>
      </c>
      <c t="str" s="8" r="E1414">
        <v>m_system_clock_lags_gps_quantity_float32_s</v>
      </c>
      <c s="8" r="F1414">
        <f>countif(E$8:E$24379,E1414) - 1</f>
        <v>0</v>
      </c>
      <c t="s" s="8" r="G1414">
        <v>2547</v>
      </c>
      <c t="s" s="8" r="H1414">
        <v>2548</v>
      </c>
      <c s="8" r="I1414"/>
      <c t="s" s="8" r="J1414">
        <v>2668</v>
      </c>
      <c s="69" r="K1414">
        <v>-9999999</v>
      </c>
      <c t="s" s="8" r="L1414">
        <v>7284</v>
      </c>
      <c s="8" r="M1414">
        <v>4</v>
      </c>
      <c s="8" r="N1414"/>
      <c s="8" r="O1414"/>
      <c s="8" r="P1414"/>
      <c s="8" r="Q1414"/>
      <c s="8" r="R1414"/>
      <c s="8" r="S1414"/>
      <c s="8" r="T1414"/>
      <c s="8" r="U1414"/>
      <c s="8" r="V1414"/>
      <c s="8" r="W1414"/>
      <c s="8" r="X1414"/>
      <c s="8" r="Y1414"/>
      <c s="8" r="Z1414"/>
      <c s="8" r="AA1414"/>
      <c s="8" r="AB1414"/>
      <c s="8" r="AC1414"/>
      <c s="8" r="AD1414"/>
      <c s="8" r="AE1414"/>
    </row>
    <row r="1415">
      <c t="s" s="8" r="A1415">
        <v>12</v>
      </c>
      <c t="s" s="8" r="B1415">
        <v>6836</v>
      </c>
      <c t="s" s="8" r="C1415">
        <v>7286</v>
      </c>
      <c t="s" s="50" r="D1415">
        <v>7287</v>
      </c>
      <c t="str" s="8" r="E1415">
        <v>m_tcm3_is_calibrated_quantity_int8_1</v>
      </c>
      <c s="8" r="F1415">
        <f>countif(E$8:E$24379,E1415) - 1</f>
        <v>0</v>
      </c>
      <c t="s" s="8" r="G1415">
        <v>2547</v>
      </c>
      <c t="s" s="8" r="H1415">
        <v>2627</v>
      </c>
      <c s="8" r="I1415"/>
      <c s="8" r="J1415">
        <v>1</v>
      </c>
      <c s="69" r="K1415">
        <v>-99</v>
      </c>
      <c t="s" s="8" r="L1415">
        <v>7286</v>
      </c>
      <c s="8" r="M1415">
        <v>0</v>
      </c>
      <c s="8" r="N1415"/>
      <c s="8" r="O1415"/>
      <c s="8" r="P1415"/>
      <c s="8" r="Q1415"/>
      <c s="8" r="R1415"/>
      <c s="8" r="S1415"/>
      <c s="8" r="T1415"/>
      <c s="8" r="U1415"/>
      <c s="8" r="V1415"/>
      <c s="8" r="W1415"/>
      <c s="8" r="X1415"/>
      <c s="8" r="Y1415"/>
      <c s="8" r="Z1415"/>
      <c s="8" r="AA1415"/>
      <c s="8" r="AB1415"/>
      <c s="8" r="AC1415"/>
      <c s="8" r="AD1415"/>
      <c s="8" r="AE1415"/>
    </row>
    <row r="1416">
      <c t="s" s="8" r="A1416">
        <v>12</v>
      </c>
      <c t="s" s="8" r="B1416">
        <v>6836</v>
      </c>
      <c t="s" s="8" r="C1416">
        <v>7288</v>
      </c>
      <c t="s" s="50" r="D1416">
        <v>7289</v>
      </c>
      <c t="str" s="8" r="E1416">
        <v>m_tcm3_magbearth_quantity_float32_uT</v>
      </c>
      <c s="8" r="F1416">
        <f>countif(E$8:E$24379,E1416) - 1</f>
        <v>0</v>
      </c>
      <c t="s" s="8" r="G1416">
        <v>2547</v>
      </c>
      <c t="s" s="8" r="H1416">
        <v>2548</v>
      </c>
      <c s="8" r="I1416"/>
      <c t="s" s="8" r="J1416">
        <v>7290</v>
      </c>
      <c s="69" r="K1416">
        <v>-9999999</v>
      </c>
      <c t="s" s="8" r="L1416">
        <v>7288</v>
      </c>
      <c s="8" r="M1416">
        <v>4</v>
      </c>
      <c s="8" r="N1416"/>
      <c s="8" r="O1416"/>
      <c s="8" r="P1416"/>
      <c s="8" r="Q1416"/>
      <c s="8" r="R1416"/>
      <c s="8" r="S1416"/>
      <c s="8" r="T1416"/>
      <c s="8" r="U1416"/>
      <c s="8" r="V1416"/>
      <c s="8" r="W1416"/>
      <c s="8" r="X1416"/>
      <c s="8" r="Y1416"/>
      <c s="8" r="Z1416"/>
      <c s="8" r="AA1416"/>
      <c s="8" r="AB1416"/>
      <c s="8" r="AC1416"/>
      <c s="8" r="AD1416"/>
      <c s="8" r="AE1416"/>
    </row>
    <row r="1417">
      <c t="s" s="8" r="A1417">
        <v>12</v>
      </c>
      <c t="s" s="8" r="B1417">
        <v>6836</v>
      </c>
      <c t="s" s="8" r="C1417">
        <v>7291</v>
      </c>
      <c t="s" s="50" r="D1417">
        <v>7292</v>
      </c>
      <c t="str" s="8" r="E1417">
        <v>m_tcm3_poll_time_quantity_float32_ms</v>
      </c>
      <c s="8" r="F1417">
        <f>countif(E$8:E$24379,E1417) - 1</f>
        <v>0</v>
      </c>
      <c t="s" s="8" r="G1417">
        <v>2547</v>
      </c>
      <c t="s" s="8" r="H1417">
        <v>2548</v>
      </c>
      <c s="8" r="I1417"/>
      <c t="s" s="8" r="J1417">
        <v>3478</v>
      </c>
      <c s="69" r="K1417">
        <v>-9999999</v>
      </c>
      <c t="s" s="8" r="L1417">
        <v>7291</v>
      </c>
      <c s="8" r="M1417">
        <v>4</v>
      </c>
      <c s="8" r="N1417"/>
      <c s="8" r="O1417"/>
      <c s="8" r="P1417"/>
      <c s="8" r="Q1417"/>
      <c s="8" r="R1417"/>
      <c s="8" r="S1417"/>
      <c s="8" r="T1417"/>
      <c s="8" r="U1417"/>
      <c s="8" r="V1417"/>
      <c s="8" r="W1417"/>
      <c s="8" r="X1417"/>
      <c s="8" r="Y1417"/>
      <c s="8" r="Z1417"/>
      <c s="8" r="AA1417"/>
      <c s="8" r="AB1417"/>
      <c s="8" r="AC1417"/>
      <c s="8" r="AD1417"/>
      <c s="8" r="AE1417"/>
    </row>
    <row r="1418">
      <c t="s" s="8" r="A1418">
        <v>12</v>
      </c>
      <c t="s" s="8" r="B1418">
        <v>6836</v>
      </c>
      <c t="s" s="8" r="C1418">
        <v>7293</v>
      </c>
      <c t="s" s="50" r="D1418">
        <v>7294</v>
      </c>
      <c t="str" s="8" r="E1418">
        <v>m_tcm3_recv_start_time_quantity_float32_ms</v>
      </c>
      <c s="8" r="F1418">
        <f>countif(E$8:E$24379,E1418) - 1</f>
        <v>0</v>
      </c>
      <c t="s" s="8" r="G1418">
        <v>2547</v>
      </c>
      <c t="s" s="8" r="H1418">
        <v>2548</v>
      </c>
      <c s="8" r="I1418"/>
      <c t="s" s="8" r="J1418">
        <v>3478</v>
      </c>
      <c s="69" r="K1418">
        <v>-9999999</v>
      </c>
      <c t="s" s="8" r="L1418">
        <v>7293</v>
      </c>
      <c s="8" r="M1418">
        <v>4</v>
      </c>
      <c s="8" r="N1418"/>
      <c s="8" r="O1418"/>
      <c s="8" r="P1418"/>
      <c s="8" r="Q1418"/>
      <c s="8" r="R1418"/>
      <c s="8" r="S1418"/>
      <c s="8" r="T1418"/>
      <c s="8" r="U1418"/>
      <c s="8" r="V1418"/>
      <c s="8" r="W1418"/>
      <c s="8" r="X1418"/>
      <c s="8" r="Y1418"/>
      <c s="8" r="Z1418"/>
      <c s="8" r="AA1418"/>
      <c s="8" r="AB1418"/>
      <c s="8" r="AC1418"/>
      <c s="8" r="AD1418"/>
      <c s="8" r="AE1418"/>
    </row>
    <row r="1419">
      <c t="s" s="8" r="A1419">
        <v>12</v>
      </c>
      <c t="s" s="8" r="B1419">
        <v>6836</v>
      </c>
      <c t="s" s="8" r="C1419">
        <v>7295</v>
      </c>
      <c t="s" s="50" r="D1419">
        <v>7296</v>
      </c>
      <c t="str" s="8" r="E1419">
        <v>m_tcm3_recv_stop_time_quantity_float32_ms</v>
      </c>
      <c s="8" r="F1419">
        <f>countif(E$8:E$24379,E1419) - 1</f>
        <v>0</v>
      </c>
      <c t="s" s="8" r="G1419">
        <v>2547</v>
      </c>
      <c t="s" s="8" r="H1419">
        <v>2548</v>
      </c>
      <c s="8" r="I1419"/>
      <c t="s" s="8" r="J1419">
        <v>3478</v>
      </c>
      <c s="69" r="K1419">
        <v>-9999999</v>
      </c>
      <c t="s" s="8" r="L1419">
        <v>7295</v>
      </c>
      <c s="8" r="M1419">
        <v>4</v>
      </c>
      <c s="8" r="N1419"/>
      <c s="8" r="O1419"/>
      <c s="8" r="P1419"/>
      <c s="8" r="Q1419"/>
      <c s="8" r="R1419"/>
      <c s="8" r="S1419"/>
      <c s="8" r="T1419"/>
      <c s="8" r="U1419"/>
      <c s="8" r="V1419"/>
      <c s="8" r="W1419"/>
      <c s="8" r="X1419"/>
      <c s="8" r="Y1419"/>
      <c s="8" r="Z1419"/>
      <c s="8" r="AA1419"/>
      <c s="8" r="AB1419"/>
      <c s="8" r="AC1419"/>
      <c s="8" r="AD1419"/>
      <c s="8" r="AE1419"/>
    </row>
    <row r="1420">
      <c t="s" s="8" r="A1420">
        <v>12</v>
      </c>
      <c t="s" s="8" r="B1420">
        <v>6836</v>
      </c>
      <c t="s" s="8" r="C1420">
        <v>7297</v>
      </c>
      <c t="s" s="50" r="D1420">
        <v>7298</v>
      </c>
      <c t="str" s="8" r="E1420">
        <v>m_tcm3_stddeverr_quantity_float32_uT</v>
      </c>
      <c s="8" r="F1420">
        <f>countif(E$8:E$24379,E1420) - 1</f>
        <v>0</v>
      </c>
      <c t="s" s="8" r="G1420">
        <v>2547</v>
      </c>
      <c t="s" s="8" r="H1420">
        <v>2548</v>
      </c>
      <c s="8" r="I1420"/>
      <c t="s" s="8" r="J1420">
        <v>7290</v>
      </c>
      <c s="69" r="K1420">
        <v>-9999999</v>
      </c>
      <c t="s" s="8" r="L1420">
        <v>7297</v>
      </c>
      <c s="8" r="M1420">
        <v>4</v>
      </c>
      <c s="8" r="N1420"/>
      <c s="8" r="O1420"/>
      <c s="8" r="P1420"/>
      <c s="8" r="Q1420"/>
      <c s="8" r="R1420"/>
      <c s="8" r="S1420"/>
      <c s="8" r="T1420"/>
      <c s="8" r="U1420"/>
      <c s="8" r="V1420"/>
      <c s="8" r="W1420"/>
      <c s="8" r="X1420"/>
      <c s="8" r="Y1420"/>
      <c s="8" r="Z1420"/>
      <c s="8" r="AA1420"/>
      <c s="8" r="AB1420"/>
      <c s="8" r="AC1420"/>
      <c s="8" r="AD1420"/>
      <c s="8" r="AE1420"/>
    </row>
    <row r="1421">
      <c t="s" s="8" r="A1421">
        <v>12</v>
      </c>
      <c t="s" s="8" r="B1421">
        <v>6836</v>
      </c>
      <c t="s" s="8" r="C1421">
        <v>7299</v>
      </c>
      <c t="s" s="50" r="D1421">
        <v>7300</v>
      </c>
      <c t="str" s="8" r="E1421">
        <v>m_tcm3_xcoverage_quantity_float32_%</v>
      </c>
      <c s="8" r="F1421">
        <f>countif(E$8:E$24379,E1421) - 1</f>
        <v>0</v>
      </c>
      <c t="s" s="8" r="G1421">
        <v>2547</v>
      </c>
      <c t="s" s="8" r="H1421">
        <v>2548</v>
      </c>
      <c s="8" r="I1421"/>
      <c t="s" s="8" r="J1421">
        <v>3672</v>
      </c>
      <c s="69" r="K1421">
        <v>-9999999</v>
      </c>
      <c t="s" s="8" r="L1421">
        <v>7299</v>
      </c>
      <c s="8" r="M1421">
        <v>4</v>
      </c>
      <c s="8" r="N1421"/>
      <c s="8" r="O1421"/>
      <c s="8" r="P1421"/>
      <c s="8" r="Q1421"/>
      <c s="8" r="R1421"/>
      <c s="8" r="S1421"/>
      <c s="8" r="T1421"/>
      <c s="8" r="U1421"/>
      <c s="8" r="V1421"/>
      <c s="8" r="W1421"/>
      <c s="8" r="X1421"/>
      <c s="8" r="Y1421"/>
      <c s="8" r="Z1421"/>
      <c s="8" r="AA1421"/>
      <c s="8" r="AB1421"/>
      <c s="8" r="AC1421"/>
      <c s="8" r="AD1421"/>
      <c s="8" r="AE1421"/>
    </row>
    <row r="1422">
      <c t="s" s="8" r="A1422">
        <v>12</v>
      </c>
      <c t="s" s="8" r="B1422">
        <v>6836</v>
      </c>
      <c t="s" s="8" r="C1422">
        <v>7301</v>
      </c>
      <c t="s" s="50" r="D1422">
        <v>7302</v>
      </c>
      <c t="str" s="8" r="E1422">
        <v>m_tcm3_ycoverage_quantity_float32_%</v>
      </c>
      <c s="8" r="F1422">
        <f>countif(E$8:E$24379,E1422) - 1</f>
        <v>0</v>
      </c>
      <c t="s" s="8" r="G1422">
        <v>2547</v>
      </c>
      <c t="s" s="8" r="H1422">
        <v>2548</v>
      </c>
      <c s="8" r="I1422"/>
      <c t="s" s="8" r="J1422">
        <v>3672</v>
      </c>
      <c s="69" r="K1422">
        <v>-9999999</v>
      </c>
      <c t="s" s="8" r="L1422">
        <v>7301</v>
      </c>
      <c s="8" r="M1422">
        <v>4</v>
      </c>
      <c s="8" r="N1422"/>
      <c s="8" r="O1422"/>
      <c s="8" r="P1422"/>
      <c s="8" r="Q1422"/>
      <c s="8" r="R1422"/>
      <c s="8" r="S1422"/>
      <c s="8" r="T1422"/>
      <c s="8" r="U1422"/>
      <c s="8" r="V1422"/>
      <c s="8" r="W1422"/>
      <c s="8" r="X1422"/>
      <c s="8" r="Y1422"/>
      <c s="8" r="Z1422"/>
      <c s="8" r="AA1422"/>
      <c s="8" r="AB1422"/>
      <c s="8" r="AC1422"/>
      <c s="8" r="AD1422"/>
      <c s="8" r="AE1422"/>
    </row>
    <row r="1423">
      <c t="s" s="8" r="A1423">
        <v>12</v>
      </c>
      <c t="s" s="8" r="B1423">
        <v>6836</v>
      </c>
      <c t="s" s="8" r="C1423">
        <v>7303</v>
      </c>
      <c t="s" s="50" r="D1423">
        <v>7304</v>
      </c>
      <c t="str" s="8" r="E1423">
        <v>m_tcm3_zcoverage_quantity_float32_%</v>
      </c>
      <c s="8" r="F1423">
        <f>countif(E$8:E$24379,E1423) - 1</f>
        <v>0</v>
      </c>
      <c t="s" s="8" r="G1423">
        <v>2547</v>
      </c>
      <c t="s" s="8" r="H1423">
        <v>2548</v>
      </c>
      <c s="8" r="I1423"/>
      <c t="s" s="8" r="J1423">
        <v>3672</v>
      </c>
      <c s="69" r="K1423">
        <v>-9999999</v>
      </c>
      <c t="s" s="8" r="L1423">
        <v>7303</v>
      </c>
      <c s="8" r="M1423">
        <v>4</v>
      </c>
      <c s="8" r="N1423"/>
      <c s="8" r="O1423"/>
      <c s="8" r="P1423"/>
      <c s="8" r="Q1423"/>
      <c s="8" r="R1423"/>
      <c s="8" r="S1423"/>
      <c s="8" r="T1423"/>
      <c s="8" r="U1423"/>
      <c s="8" r="V1423"/>
      <c s="8" r="W1423"/>
      <c s="8" r="X1423"/>
      <c s="8" r="Y1423"/>
      <c s="8" r="Z1423"/>
      <c s="8" r="AA1423"/>
      <c s="8" r="AB1423"/>
      <c s="8" r="AC1423"/>
      <c s="8" r="AD1423"/>
      <c s="8" r="AE1423"/>
    </row>
    <row r="1424">
      <c t="s" s="8" r="A1424">
        <v>12</v>
      </c>
      <c t="s" s="8" r="B1424">
        <v>6836</v>
      </c>
      <c t="s" s="8" r="C1424">
        <v>7305</v>
      </c>
      <c t="s" s="50" r="D1424">
        <v>7306</v>
      </c>
      <c t="str" s="8" r="E1424">
        <v>m_thermal_acc_pres_quantity_float32_bar</v>
      </c>
      <c s="8" r="F1424">
        <f>countif(E$8:E$24379,E1424) - 1</f>
        <v>0</v>
      </c>
      <c t="s" s="8" r="G1424">
        <v>2547</v>
      </c>
      <c t="s" s="8" r="H1424">
        <v>2548</v>
      </c>
      <c s="8" r="I1424"/>
      <c t="s" s="8" r="J1424">
        <v>7239</v>
      </c>
      <c s="69" r="K1424">
        <v>-9999999</v>
      </c>
      <c t="s" s="8" r="L1424">
        <v>7305</v>
      </c>
      <c s="8" r="M1424">
        <v>4</v>
      </c>
      <c s="8" r="N1424"/>
      <c s="8" r="O1424"/>
      <c s="8" r="P1424"/>
      <c s="8" r="Q1424"/>
      <c s="8" r="R1424"/>
      <c s="8" r="S1424"/>
      <c s="8" r="T1424"/>
      <c s="8" r="U1424"/>
      <c s="8" r="V1424"/>
      <c s="8" r="W1424"/>
      <c s="8" r="X1424"/>
      <c s="8" r="Y1424"/>
      <c s="8" r="Z1424"/>
      <c s="8" r="AA1424"/>
      <c s="8" r="AB1424"/>
      <c s="8" r="AC1424"/>
      <c s="8" r="AD1424"/>
      <c s="8" r="AE1424"/>
    </row>
    <row r="1425">
      <c t="s" s="8" r="A1425">
        <v>12</v>
      </c>
      <c t="s" s="8" r="B1425">
        <v>6836</v>
      </c>
      <c t="s" s="8" r="C1425">
        <v>7307</v>
      </c>
      <c t="s" s="50" r="D1425">
        <v>7308</v>
      </c>
      <c t="str" s="8" r="E1425">
        <v>m_thermal_acc_pres_voltage_quantity_float32_V</v>
      </c>
      <c s="8" r="F1425">
        <f>countif(E$8:E$24379,E1425) - 1</f>
        <v>0</v>
      </c>
      <c t="s" s="8" r="G1425">
        <v>2547</v>
      </c>
      <c t="s" s="8" r="H1425">
        <v>2548</v>
      </c>
      <c s="8" r="I1425"/>
      <c t="s" s="8" r="J1425">
        <v>2808</v>
      </c>
      <c s="69" r="K1425">
        <v>-9999999</v>
      </c>
      <c t="s" s="8" r="L1425">
        <v>7307</v>
      </c>
      <c s="8" r="M1425">
        <v>4</v>
      </c>
      <c s="8" r="N1425"/>
      <c s="8" r="O1425"/>
      <c s="8" r="P1425"/>
      <c s="8" r="Q1425"/>
      <c s="8" r="R1425"/>
      <c s="8" r="S1425"/>
      <c s="8" r="T1425"/>
      <c s="8" r="U1425"/>
      <c s="8" r="V1425"/>
      <c s="8" r="W1425"/>
      <c s="8" r="X1425"/>
      <c s="8" r="Y1425"/>
      <c s="8" r="Z1425"/>
      <c s="8" r="AA1425"/>
      <c s="8" r="AB1425"/>
      <c s="8" r="AC1425"/>
      <c s="8" r="AD1425"/>
      <c s="8" r="AE1425"/>
    </row>
    <row r="1426">
      <c t="s" s="8" r="A1426">
        <v>12</v>
      </c>
      <c t="s" s="8" r="B1426">
        <v>6836</v>
      </c>
      <c t="s" s="8" r="C1426">
        <v>7309</v>
      </c>
      <c t="s" s="50" r="D1426">
        <v>7310</v>
      </c>
      <c t="str" s="8" r="E1426">
        <v>m_thermal_acc_vol_quantity_float32_mL</v>
      </c>
      <c s="8" r="F1426">
        <f>countif(E$8:E$24379,E1426) - 1</f>
        <v>0</v>
      </c>
      <c t="s" s="8" r="G1426">
        <v>2547</v>
      </c>
      <c t="s" s="8" r="H1426">
        <v>2548</v>
      </c>
      <c s="8" r="I1426"/>
      <c t="s" s="8" r="J1426">
        <v>6355</v>
      </c>
      <c s="69" r="K1426">
        <v>-9999999</v>
      </c>
      <c t="s" s="8" r="L1426">
        <v>7309</v>
      </c>
      <c s="8" r="M1426">
        <v>4</v>
      </c>
      <c s="8" r="N1426"/>
      <c s="8" r="O1426"/>
      <c s="8" r="P1426"/>
      <c s="8" r="Q1426"/>
      <c s="8" r="R1426"/>
      <c s="8" r="S1426"/>
      <c s="8" r="T1426"/>
      <c s="8" r="U1426"/>
      <c s="8" r="V1426"/>
      <c s="8" r="W1426"/>
      <c s="8" r="X1426"/>
      <c s="8" r="Y1426"/>
      <c s="8" r="Z1426"/>
      <c s="8" r="AA1426"/>
      <c s="8" r="AB1426"/>
      <c s="8" r="AC1426"/>
      <c s="8" r="AD1426"/>
      <c s="8" r="AE1426"/>
    </row>
    <row r="1427">
      <c t="s" s="8" r="A1427">
        <v>12</v>
      </c>
      <c t="s" s="8" r="B1427">
        <v>6836</v>
      </c>
      <c t="s" s="8" r="C1427">
        <v>7311</v>
      </c>
      <c t="s" s="50" r="D1427">
        <v>7312</v>
      </c>
      <c t="str" s="8" r="E1427">
        <v>m_thermal_enuf_acc_vol_quantity_int8_1</v>
      </c>
      <c s="8" r="F1427">
        <f>countif(E$8:E$24379,E1427) - 1</f>
        <v>0</v>
      </c>
      <c t="s" s="8" r="G1427">
        <v>2547</v>
      </c>
      <c t="s" s="8" r="H1427">
        <v>2627</v>
      </c>
      <c s="8" r="I1427"/>
      <c s="8" r="J1427">
        <v>1</v>
      </c>
      <c s="69" r="K1427">
        <v>-99</v>
      </c>
      <c t="s" s="8" r="L1427">
        <v>7311</v>
      </c>
      <c s="8" r="M1427">
        <v>0</v>
      </c>
      <c s="8" r="N1427"/>
      <c s="8" r="O1427"/>
      <c s="8" r="P1427"/>
      <c s="8" r="Q1427"/>
      <c s="8" r="R1427"/>
      <c s="8" r="S1427"/>
      <c s="8" r="T1427"/>
      <c s="8" r="U1427"/>
      <c s="8" r="V1427"/>
      <c s="8" r="W1427"/>
      <c s="8" r="X1427"/>
      <c s="8" r="Y1427"/>
      <c s="8" r="Z1427"/>
      <c s="8" r="AA1427"/>
      <c s="8" r="AB1427"/>
      <c s="8" r="AC1427"/>
      <c s="8" r="AD1427"/>
      <c s="8" r="AE1427"/>
    </row>
    <row r="1428">
      <c t="s" s="8" r="A1428">
        <v>12</v>
      </c>
      <c t="s" s="8" r="B1428">
        <v>6836</v>
      </c>
      <c t="s" s="8" r="C1428">
        <v>7313</v>
      </c>
      <c t="s" s="50" r="D1428">
        <v>7314</v>
      </c>
      <c t="str" s="8" r="E1428">
        <v>m_thermal_pump_quantity_int8_1</v>
      </c>
      <c s="8" r="F1428">
        <f>countif(E$8:E$24379,E1428) - 1</f>
        <v>0</v>
      </c>
      <c t="s" s="8" r="G1428">
        <v>2547</v>
      </c>
      <c t="s" s="8" r="H1428">
        <v>2627</v>
      </c>
      <c s="8" r="I1428"/>
      <c s="8" r="J1428">
        <v>1</v>
      </c>
      <c s="69" r="K1428">
        <v>-99</v>
      </c>
      <c t="s" s="8" r="L1428">
        <v>7313</v>
      </c>
      <c s="8" r="M1428">
        <v>0</v>
      </c>
      <c s="8" r="N1428"/>
      <c s="8" r="O1428"/>
      <c s="8" r="P1428"/>
      <c s="8" r="Q1428"/>
      <c s="8" r="R1428"/>
      <c s="8" r="S1428"/>
      <c s="8" r="T1428"/>
      <c s="8" r="U1428"/>
      <c s="8" r="V1428"/>
      <c s="8" r="W1428"/>
      <c s="8" r="X1428"/>
      <c s="8" r="Y1428"/>
      <c s="8" r="Z1428"/>
      <c s="8" r="AA1428"/>
      <c s="8" r="AB1428"/>
      <c s="8" r="AC1428"/>
      <c s="8" r="AD1428"/>
      <c s="8" r="AE1428"/>
    </row>
    <row r="1429">
      <c t="s" s="8" r="A1429">
        <v>12</v>
      </c>
      <c t="s" s="8" r="B1429">
        <v>6836</v>
      </c>
      <c t="s" s="8" r="C1429">
        <v>7315</v>
      </c>
      <c t="s" s="50" r="D1429">
        <v>7316</v>
      </c>
      <c t="str" s="8" r="E1429">
        <v>m_thermal_updown_quantity_int8_1</v>
      </c>
      <c s="8" r="F1429">
        <f>countif(E$8:E$24379,E1429) - 1</f>
        <v>0</v>
      </c>
      <c t="s" s="8" r="G1429">
        <v>2547</v>
      </c>
      <c t="s" s="8" r="H1429">
        <v>2627</v>
      </c>
      <c s="8" r="I1429"/>
      <c s="8" r="J1429">
        <v>1</v>
      </c>
      <c s="69" r="K1429">
        <v>-99</v>
      </c>
      <c t="s" s="8" r="L1429">
        <v>7315</v>
      </c>
      <c s="8" r="M1429">
        <v>0</v>
      </c>
      <c s="8" r="N1429"/>
      <c s="8" r="O1429"/>
      <c s="8" r="P1429"/>
      <c s="8" r="Q1429"/>
      <c s="8" r="R1429"/>
      <c s="8" r="S1429"/>
      <c s="8" r="T1429"/>
      <c s="8" r="U1429"/>
      <c s="8" r="V1429"/>
      <c s="8" r="W1429"/>
      <c s="8" r="X1429"/>
      <c s="8" r="Y1429"/>
      <c s="8" r="Z1429"/>
      <c s="8" r="AA1429"/>
      <c s="8" r="AB1429"/>
      <c s="8" r="AC1429"/>
      <c s="8" r="AD1429"/>
      <c s="8" r="AE1429"/>
    </row>
    <row r="1430">
      <c t="s" s="8" r="A1430">
        <v>12</v>
      </c>
      <c t="s" s="8" r="B1430">
        <v>6836</v>
      </c>
      <c t="s" s="8" r="C1430">
        <v>7317</v>
      </c>
      <c t="s" s="50" r="D1430">
        <v>7318</v>
      </c>
      <c t="str" s="8" r="E1430">
        <v>m_thermal_valve_quantity_int8_1</v>
      </c>
      <c s="8" r="F1430">
        <f>countif(E$8:E$24379,E1430) - 1</f>
        <v>0</v>
      </c>
      <c t="s" s="8" r="G1430">
        <v>2547</v>
      </c>
      <c t="s" s="8" r="H1430">
        <v>2627</v>
      </c>
      <c s="8" r="I1430"/>
      <c s="8" r="J1430">
        <v>1</v>
      </c>
      <c s="69" r="K1430">
        <v>-99</v>
      </c>
      <c t="s" s="8" r="L1430">
        <v>7317</v>
      </c>
      <c s="8" r="M1430">
        <v>0</v>
      </c>
      <c s="8" r="N1430"/>
      <c s="8" r="O1430"/>
      <c s="8" r="P1430"/>
      <c s="8" r="Q1430"/>
      <c s="8" r="R1430"/>
      <c s="8" r="S1430"/>
      <c s="8" r="T1430"/>
      <c s="8" r="U1430"/>
      <c s="8" r="V1430"/>
      <c s="8" r="W1430"/>
      <c s="8" r="X1430"/>
      <c s="8" r="Y1430"/>
      <c s="8" r="Z1430"/>
      <c s="8" r="AA1430"/>
      <c s="8" r="AB1430"/>
      <c s="8" r="AC1430"/>
      <c s="8" r="AD1430"/>
      <c s="8" r="AE1430"/>
    </row>
    <row r="1431">
      <c t="s" s="8" r="A1431">
        <v>12</v>
      </c>
      <c t="s" s="8" r="B1431">
        <v>6836</v>
      </c>
      <c t="s" s="8" r="C1431">
        <v>7319</v>
      </c>
      <c t="s" s="50" r="D1431">
        <v>7320</v>
      </c>
      <c t="str" s="8" r="E1431">
        <v>m_time_til_wpt_quantity_float32_s</v>
      </c>
      <c s="8" r="F1431">
        <f>countif(E$8:E$24379,E1431) - 1</f>
        <v>0</v>
      </c>
      <c t="s" s="8" r="G1431">
        <v>2547</v>
      </c>
      <c t="s" s="8" r="H1431">
        <v>2548</v>
      </c>
      <c s="8" r="I1431"/>
      <c t="s" s="8" r="J1431">
        <v>2668</v>
      </c>
      <c s="69" r="K1431">
        <v>-9999999</v>
      </c>
      <c t="s" s="8" r="L1431">
        <v>7319</v>
      </c>
      <c s="8" r="M1431">
        <v>4</v>
      </c>
      <c s="8" r="N1431"/>
      <c s="8" r="O1431"/>
      <c s="8" r="P1431"/>
      <c s="8" r="Q1431"/>
      <c s="8" r="R1431"/>
      <c s="8" r="S1431"/>
      <c s="8" r="T1431"/>
      <c s="8" r="U1431"/>
      <c s="8" r="V1431"/>
      <c s="8" r="W1431"/>
      <c s="8" r="X1431"/>
      <c s="8" r="Y1431"/>
      <c s="8" r="Z1431"/>
      <c s="8" r="AA1431"/>
      <c s="8" r="AB1431"/>
      <c s="8" r="AC1431"/>
      <c s="8" r="AD1431"/>
      <c s="8" r="AE1431"/>
    </row>
    <row r="1432">
      <c t="s" s="8" r="A1432">
        <v>12</v>
      </c>
      <c t="s" s="8" r="B1432">
        <v>6836</v>
      </c>
      <c t="s" s="8" r="C1432">
        <v>7321</v>
      </c>
      <c t="s" s="50" r="D1432">
        <v>7322</v>
      </c>
      <c t="str" s="8" r="E1432">
        <v>m_tot_ballast_pumped_energy_quantity_float32_kJ</v>
      </c>
      <c s="8" r="F1432">
        <f>countif(E$8:E$24379,E1432) - 1</f>
        <v>0</v>
      </c>
      <c t="s" s="8" r="G1432">
        <v>2547</v>
      </c>
      <c t="s" s="8" r="H1432">
        <v>2548</v>
      </c>
      <c s="8" r="I1432"/>
      <c t="s" s="8" r="J1432">
        <v>7323</v>
      </c>
      <c s="69" r="K1432">
        <v>-9999999</v>
      </c>
      <c t="s" s="8" r="L1432">
        <v>7321</v>
      </c>
      <c s="8" r="M1432">
        <v>4</v>
      </c>
      <c s="8" r="N1432"/>
      <c s="8" r="O1432"/>
      <c s="8" r="P1432"/>
      <c s="8" r="Q1432"/>
      <c s="8" r="R1432"/>
      <c s="8" r="S1432"/>
      <c s="8" r="T1432"/>
      <c s="8" r="U1432"/>
      <c s="8" r="V1432"/>
      <c s="8" r="W1432"/>
      <c s="8" r="X1432"/>
      <c s="8" r="Y1432"/>
      <c s="8" r="Z1432"/>
      <c s="8" r="AA1432"/>
      <c s="8" r="AB1432"/>
      <c s="8" r="AC1432"/>
      <c s="8" r="AD1432"/>
      <c s="8" r="AE1432"/>
    </row>
    <row r="1433">
      <c t="s" s="8" r="A1433">
        <v>12</v>
      </c>
      <c t="s" s="8" r="B1433">
        <v>6836</v>
      </c>
      <c t="s" s="8" r="C1433">
        <v>7324</v>
      </c>
      <c t="s" s="50" r="D1433">
        <v>7325</v>
      </c>
      <c t="str" s="8" r="E1433">
        <v>m_tot_horz_dist_quantity_float32_km</v>
      </c>
      <c s="8" r="F1433">
        <f>countif(E$8:E$24379,E1433) - 1</f>
        <v>0</v>
      </c>
      <c t="s" s="8" r="G1433">
        <v>2547</v>
      </c>
      <c t="s" s="8" r="H1433">
        <v>2548</v>
      </c>
      <c s="8" r="I1433"/>
      <c t="s" s="8" r="J1433">
        <v>7326</v>
      </c>
      <c s="69" r="K1433">
        <v>-9999999</v>
      </c>
      <c t="s" s="8" r="L1433">
        <v>7324</v>
      </c>
      <c s="8" r="M1433">
        <v>4</v>
      </c>
      <c s="8" r="N1433"/>
      <c s="8" r="O1433"/>
      <c s="8" r="P1433"/>
      <c s="8" r="Q1433"/>
      <c s="8" r="R1433"/>
      <c s="8" r="S1433"/>
      <c s="8" r="T1433"/>
      <c s="8" r="U1433"/>
      <c s="8" r="V1433"/>
      <c s="8" r="W1433"/>
      <c s="8" r="X1433"/>
      <c s="8" r="Y1433"/>
      <c s="8" r="Z1433"/>
      <c s="8" r="AA1433"/>
      <c s="8" r="AB1433"/>
      <c s="8" r="AC1433"/>
      <c s="8" r="AD1433"/>
      <c s="8" r="AE1433"/>
    </row>
    <row r="1434">
      <c t="s" s="8" r="A1434">
        <v>12</v>
      </c>
      <c t="s" s="8" r="B1434">
        <v>6836</v>
      </c>
      <c t="s" s="8" r="C1434">
        <v>7327</v>
      </c>
      <c t="s" s="50" r="D1434">
        <v>7328</v>
      </c>
      <c t="str" s="8" r="E1434">
        <v>m_tot_num_inflections_quantity_float32_1</v>
      </c>
      <c s="8" r="F1434">
        <f>countif(E$8:E$24379,E1434) - 1</f>
        <v>0</v>
      </c>
      <c t="s" s="8" r="G1434">
        <v>2547</v>
      </c>
      <c t="s" s="8" r="H1434">
        <v>2548</v>
      </c>
      <c s="8" r="I1434"/>
      <c s="8" r="J1434">
        <v>1</v>
      </c>
      <c s="69" r="K1434">
        <v>-9999999</v>
      </c>
      <c t="s" s="8" r="L1434">
        <v>7327</v>
      </c>
      <c s="8" r="M1434">
        <v>4</v>
      </c>
      <c s="8" r="N1434"/>
      <c s="8" r="O1434"/>
      <c s="8" r="P1434"/>
      <c s="8" r="Q1434"/>
      <c s="8" r="R1434"/>
      <c s="8" r="S1434"/>
      <c s="8" r="T1434"/>
      <c s="8" r="U1434"/>
      <c s="8" r="V1434"/>
      <c s="8" r="W1434"/>
      <c s="8" r="X1434"/>
      <c s="8" r="Y1434"/>
      <c s="8" r="Z1434"/>
      <c s="8" r="AA1434"/>
      <c s="8" r="AB1434"/>
      <c s="8" r="AC1434"/>
      <c s="8" r="AD1434"/>
      <c s="8" r="AE1434"/>
    </row>
    <row r="1435">
      <c t="s" s="8" r="A1435">
        <v>12</v>
      </c>
      <c t="s" s="8" r="B1435">
        <v>6836</v>
      </c>
      <c t="s" s="8" r="C1435">
        <v>7329</v>
      </c>
      <c t="s" s="50" r="D1435">
        <v>7330</v>
      </c>
      <c t="str" s="8" r="E1435">
        <v>m_tot_on_time_quantity_float32_d</v>
      </c>
      <c s="8" r="F1435">
        <f>countif(E$8:E$24379,E1435) - 1</f>
        <v>0</v>
      </c>
      <c t="s" s="8" r="G1435">
        <v>2547</v>
      </c>
      <c t="s" s="8" r="H1435">
        <v>2548</v>
      </c>
      <c s="8" r="I1435"/>
      <c t="s" s="8" r="J1435">
        <v>5969</v>
      </c>
      <c s="69" r="K1435">
        <v>-9999999</v>
      </c>
      <c t="s" s="8" r="L1435">
        <v>7329</v>
      </c>
      <c s="8" r="M1435">
        <v>4</v>
      </c>
      <c s="8" r="N1435"/>
      <c s="8" r="O1435"/>
      <c s="8" r="P1435"/>
      <c s="8" r="Q1435"/>
      <c s="8" r="R1435"/>
      <c s="8" r="S1435"/>
      <c s="8" r="T1435"/>
      <c s="8" r="U1435"/>
      <c s="8" r="V1435"/>
      <c s="8" r="W1435"/>
      <c s="8" r="X1435"/>
      <c s="8" r="Y1435"/>
      <c s="8" r="Z1435"/>
      <c s="8" r="AA1435"/>
      <c s="8" r="AB1435"/>
      <c s="8" r="AC1435"/>
      <c s="8" r="AD1435"/>
      <c s="8" r="AE1435"/>
    </row>
    <row r="1436">
      <c t="s" s="8" r="A1436">
        <v>12</v>
      </c>
      <c t="s" s="8" r="B1436">
        <v>6836</v>
      </c>
      <c t="s" s="8" r="C1436">
        <v>7331</v>
      </c>
      <c t="s" s="50" r="D1436">
        <v>7332</v>
      </c>
      <c t="str" s="8" r="E1436">
        <v>m_vacuum_quantity_float32_inHg</v>
      </c>
      <c s="8" r="F1436">
        <f>countif(E$8:E$24379,E1436) - 1</f>
        <v>0</v>
      </c>
      <c t="s" s="8" r="G1436">
        <v>2547</v>
      </c>
      <c t="s" s="8" r="H1436">
        <v>2548</v>
      </c>
      <c s="8" r="I1436"/>
      <c t="s" s="8" r="J1436">
        <v>7333</v>
      </c>
      <c s="69" r="K1436">
        <v>-9999999</v>
      </c>
      <c t="s" s="8" r="L1436">
        <v>7331</v>
      </c>
      <c s="8" r="M1436">
        <v>4</v>
      </c>
      <c s="8" r="N1436"/>
      <c s="8" r="O1436"/>
      <c s="8" r="P1436"/>
      <c s="8" r="Q1436"/>
      <c s="8" r="R1436"/>
      <c s="8" r="S1436"/>
      <c s="8" r="T1436"/>
      <c s="8" r="U1436"/>
      <c s="8" r="V1436"/>
      <c s="8" r="W1436"/>
      <c s="8" r="X1436"/>
      <c s="8" r="Y1436"/>
      <c s="8" r="Z1436"/>
      <c s="8" r="AA1436"/>
      <c s="8" r="AB1436"/>
      <c s="8" r="AC1436"/>
      <c s="8" r="AD1436"/>
      <c s="8" r="AE1436"/>
    </row>
    <row r="1437">
      <c t="s" s="8" r="A1437">
        <v>12</v>
      </c>
      <c t="s" s="8" r="B1437">
        <v>6836</v>
      </c>
      <c t="s" s="8" r="C1437">
        <v>7334</v>
      </c>
      <c t="s" s="50" r="D1437">
        <v>7335</v>
      </c>
      <c t="str" s="8" r="E1437">
        <v>m_vehicle_temp_quantity_float32_deg_C</v>
      </c>
      <c s="8" r="F1437">
        <f>countif(E$8:E$24379,E1437) - 1</f>
        <v>0</v>
      </c>
      <c t="s" s="8" r="G1437">
        <v>2547</v>
      </c>
      <c t="s" s="8" r="H1437">
        <v>2548</v>
      </c>
      <c s="8" r="I1437"/>
      <c t="s" s="8" r="J1437">
        <v>2581</v>
      </c>
      <c s="69" r="K1437">
        <v>-9999999</v>
      </c>
      <c t="s" s="8" r="L1437">
        <v>7334</v>
      </c>
      <c s="8" r="M1437">
        <v>4</v>
      </c>
      <c s="8" r="N1437"/>
      <c s="8" r="O1437"/>
      <c s="8" r="P1437"/>
      <c s="8" r="Q1437"/>
      <c s="8" r="R1437"/>
      <c s="8" r="S1437"/>
      <c s="8" r="T1437"/>
      <c s="8" r="U1437"/>
      <c s="8" r="V1437"/>
      <c s="8" r="W1437"/>
      <c s="8" r="X1437"/>
      <c s="8" r="Y1437"/>
      <c s="8" r="Z1437"/>
      <c s="8" r="AA1437"/>
      <c s="8" r="AB1437"/>
      <c s="8" r="AC1437"/>
      <c s="8" r="AD1437"/>
      <c s="8" r="AE1437"/>
    </row>
    <row r="1438">
      <c t="s" s="8" r="A1438">
        <v>12</v>
      </c>
      <c t="s" s="8" r="B1438">
        <v>6836</v>
      </c>
      <c t="s" s="8" r="C1438">
        <v>7336</v>
      </c>
      <c t="s" s="50" r="D1438">
        <v>7337</v>
      </c>
      <c t="str" s="8" r="E1438">
        <v>m_veh_overheat_quantity_int8_1</v>
      </c>
      <c s="8" r="F1438">
        <f>countif(E$8:E$24379,E1438) - 1</f>
        <v>0</v>
      </c>
      <c t="s" s="8" r="G1438">
        <v>2547</v>
      </c>
      <c t="s" s="8" r="H1438">
        <v>2627</v>
      </c>
      <c s="8" r="I1438"/>
      <c s="8" r="J1438">
        <v>1</v>
      </c>
      <c s="69" r="K1438">
        <v>-99</v>
      </c>
      <c t="s" s="8" r="L1438">
        <v>7336</v>
      </c>
      <c s="8" r="M1438">
        <v>0</v>
      </c>
      <c s="8" r="N1438"/>
      <c s="8" r="O1438"/>
      <c s="8" r="P1438"/>
      <c s="8" r="Q1438"/>
      <c s="8" r="R1438"/>
      <c s="8" r="S1438"/>
      <c s="8" r="T1438"/>
      <c s="8" r="U1438"/>
      <c s="8" r="V1438"/>
      <c s="8" r="W1438"/>
      <c s="8" r="X1438"/>
      <c s="8" r="Y1438"/>
      <c s="8" r="Z1438"/>
      <c s="8" r="AA1438"/>
      <c s="8" r="AB1438"/>
      <c s="8" r="AC1438"/>
      <c s="8" r="AD1438"/>
      <c s="8" r="AE1438"/>
    </row>
    <row r="1439">
      <c t="s" s="8" r="A1439">
        <v>12</v>
      </c>
      <c t="s" s="8" r="B1439">
        <v>6836</v>
      </c>
      <c t="s" s="8" r="C1439">
        <v>7338</v>
      </c>
      <c t="s" s="50" r="D1439">
        <v>7339</v>
      </c>
      <c t="str" s="8" r="E1439">
        <v>m_veh_temp_quantity_float32_deg_C</v>
      </c>
      <c s="8" r="F1439">
        <f>countif(E$8:E$24379,E1439) - 1</f>
        <v>0</v>
      </c>
      <c t="s" s="8" r="G1439">
        <v>2547</v>
      </c>
      <c t="s" s="8" r="H1439">
        <v>2548</v>
      </c>
      <c s="8" r="I1439"/>
      <c t="s" s="8" r="J1439">
        <v>2581</v>
      </c>
      <c s="69" r="K1439">
        <v>-9999999</v>
      </c>
      <c t="s" s="8" r="L1439">
        <v>7338</v>
      </c>
      <c s="8" r="M1439">
        <v>4</v>
      </c>
      <c s="8" r="N1439"/>
      <c s="8" r="O1439"/>
      <c s="8" r="P1439"/>
      <c s="8" r="Q1439"/>
      <c s="8" r="R1439"/>
      <c s="8" r="S1439"/>
      <c s="8" r="T1439"/>
      <c s="8" r="U1439"/>
      <c s="8" r="V1439"/>
      <c s="8" r="W1439"/>
      <c s="8" r="X1439"/>
      <c s="8" r="Y1439"/>
      <c s="8" r="Z1439"/>
      <c s="8" r="AA1439"/>
      <c s="8" r="AB1439"/>
      <c s="8" r="AC1439"/>
      <c s="8" r="AD1439"/>
      <c s="8" r="AE1439"/>
    </row>
    <row r="1440">
      <c t="s" s="8" r="A1440">
        <v>12</v>
      </c>
      <c t="s" s="8" r="B1440">
        <v>6836</v>
      </c>
      <c t="s" s="8" r="C1440">
        <v>7340</v>
      </c>
      <c t="s" s="50" r="D1440">
        <v>7341</v>
      </c>
      <c t="str" s="8" r="E1440">
        <v>m_vmg_to_wpt_quantity_float32_m_s_1</v>
      </c>
      <c s="8" r="F1440">
        <f>countif(E$8:E$24379,E1440) - 1</f>
        <v>0</v>
      </c>
      <c t="s" s="8" r="G1440">
        <v>2547</v>
      </c>
      <c t="s" s="8" r="H1440">
        <v>2548</v>
      </c>
      <c s="8" r="I1440"/>
      <c t="s" s="8" r="J1440">
        <v>3991</v>
      </c>
      <c s="69" r="K1440">
        <v>-9999999</v>
      </c>
      <c t="s" s="8" r="L1440">
        <v>7340</v>
      </c>
      <c s="8" r="M1440">
        <v>4</v>
      </c>
      <c s="8" r="N1440"/>
      <c s="8" r="O1440"/>
      <c s="8" r="P1440"/>
      <c s="8" r="Q1440"/>
      <c s="8" r="R1440"/>
      <c s="8" r="S1440"/>
      <c s="8" r="T1440"/>
      <c s="8" r="U1440"/>
      <c s="8" r="V1440"/>
      <c s="8" r="W1440"/>
      <c s="8" r="X1440"/>
      <c s="8" r="Y1440"/>
      <c s="8" r="Z1440"/>
      <c s="8" r="AA1440"/>
      <c s="8" r="AB1440"/>
      <c s="8" r="AC1440"/>
      <c s="8" r="AD1440"/>
      <c s="8" r="AE1440"/>
    </row>
    <row r="1441">
      <c t="s" s="8" r="A1441">
        <v>12</v>
      </c>
      <c t="s" s="8" r="B1441">
        <v>6836</v>
      </c>
      <c t="s" s="8" r="C1441">
        <v>7342</v>
      </c>
      <c t="s" s="50" r="D1441">
        <v>7343</v>
      </c>
      <c t="str" s="8" r="E1441">
        <v>m_vx_lmc_quantity_float32_m_s_1</v>
      </c>
      <c s="8" r="F1441">
        <f>countif(E$8:E$24379,E1441) - 1</f>
        <v>0</v>
      </c>
      <c t="s" s="8" r="G1441">
        <v>2547</v>
      </c>
      <c t="s" s="8" r="H1441">
        <v>2548</v>
      </c>
      <c s="8" r="I1441"/>
      <c t="s" s="8" r="J1441">
        <v>3991</v>
      </c>
      <c s="69" r="K1441">
        <v>-9999999</v>
      </c>
      <c t="s" s="8" r="L1441">
        <v>7342</v>
      </c>
      <c s="8" r="M1441">
        <v>4</v>
      </c>
      <c s="8" r="N1441"/>
      <c s="8" r="O1441"/>
      <c s="8" r="P1441"/>
      <c s="8" r="Q1441"/>
      <c s="8" r="R1441"/>
      <c s="8" r="S1441"/>
      <c s="8" r="T1441"/>
      <c s="8" r="U1441"/>
      <c s="8" r="V1441"/>
      <c s="8" r="W1441"/>
      <c s="8" r="X1441"/>
      <c s="8" r="Y1441"/>
      <c s="8" r="Z1441"/>
      <c s="8" r="AA1441"/>
      <c s="8" r="AB1441"/>
      <c s="8" r="AC1441"/>
      <c s="8" r="AD1441"/>
      <c s="8" r="AE1441"/>
    </row>
    <row r="1442">
      <c t="s" s="8" r="A1442">
        <v>12</v>
      </c>
      <c t="s" s="8" r="B1442">
        <v>6836</v>
      </c>
      <c t="s" s="8" r="C1442">
        <v>7344</v>
      </c>
      <c t="s" s="50" r="D1442">
        <v>7345</v>
      </c>
      <c t="str" s="8" r="E1442">
        <v>m_vy_lmc_quantity_float32_m_s_1</v>
      </c>
      <c s="8" r="F1442">
        <f>countif(E$8:E$24379,E1442) - 1</f>
        <v>0</v>
      </c>
      <c t="s" s="8" r="G1442">
        <v>2547</v>
      </c>
      <c t="s" s="8" r="H1442">
        <v>2548</v>
      </c>
      <c s="8" r="I1442"/>
      <c t="s" s="8" r="J1442">
        <v>3991</v>
      </c>
      <c s="69" r="K1442">
        <v>-9999999</v>
      </c>
      <c t="s" s="8" r="L1442">
        <v>7344</v>
      </c>
      <c s="8" r="M1442">
        <v>4</v>
      </c>
      <c s="8" r="N1442"/>
      <c s="8" r="O1442"/>
      <c s="8" r="P1442"/>
      <c s="8" r="Q1442"/>
      <c s="8" r="R1442"/>
      <c s="8" r="S1442"/>
      <c s="8" r="T1442"/>
      <c s="8" r="U1442"/>
      <c s="8" r="V1442"/>
      <c s="8" r="W1442"/>
      <c s="8" r="X1442"/>
      <c s="8" r="Y1442"/>
      <c s="8" r="Z1442"/>
      <c s="8" r="AA1442"/>
      <c s="8" r="AB1442"/>
      <c s="8" r="AC1442"/>
      <c s="8" r="AD1442"/>
      <c s="8" r="AE1442"/>
    </row>
    <row r="1443">
      <c t="s" s="8" r="A1443">
        <v>12</v>
      </c>
      <c t="s" s="8" r="B1443">
        <v>6836</v>
      </c>
      <c t="s" s="8" r="C1443">
        <v>7346</v>
      </c>
      <c t="s" s="50" r="D1443">
        <v>7347</v>
      </c>
      <c t="str" s="8" r="E1443">
        <v>m_water_cond_quantity_float32_S_m_1</v>
      </c>
      <c s="8" r="F1443">
        <f>countif(E$8:E$24379,E1443) - 1</f>
        <v>0</v>
      </c>
      <c t="s" s="8" r="G1443">
        <v>2547</v>
      </c>
      <c t="s" s="8" r="H1443">
        <v>2548</v>
      </c>
      <c s="8" r="I1443"/>
      <c t="s" s="8" r="J1443">
        <v>2549</v>
      </c>
      <c s="69" r="K1443">
        <v>-9999999</v>
      </c>
      <c t="s" s="8" r="L1443">
        <v>7346</v>
      </c>
      <c s="8" r="M1443">
        <v>4</v>
      </c>
      <c s="8" r="N1443"/>
      <c s="8" r="O1443"/>
      <c s="8" r="P1443"/>
      <c s="8" r="Q1443"/>
      <c s="8" r="R1443"/>
      <c s="8" r="S1443"/>
      <c s="8" r="T1443"/>
      <c s="8" r="U1443"/>
      <c s="8" r="V1443"/>
      <c s="8" r="W1443"/>
      <c s="8" r="X1443"/>
      <c s="8" r="Y1443"/>
      <c s="8" r="Z1443"/>
      <c s="8" r="AA1443"/>
      <c s="8" r="AB1443"/>
      <c s="8" r="AC1443"/>
      <c s="8" r="AD1443"/>
      <c s="8" r="AE1443"/>
    </row>
    <row r="1444">
      <c t="s" s="8" r="A1444">
        <v>12</v>
      </c>
      <c t="s" s="8" r="B1444">
        <v>6836</v>
      </c>
      <c t="s" s="8" r="C1444">
        <v>7348</v>
      </c>
      <c t="s" s="50" r="D1444">
        <v>7349</v>
      </c>
      <c t="str" s="8" r="E1444">
        <v>m_water_delta_vx_quantity_float32_m_s_1</v>
      </c>
      <c s="8" r="F1444">
        <f>countif(E$8:E$24379,E1444) - 1</f>
        <v>0</v>
      </c>
      <c t="s" s="8" r="G1444">
        <v>2547</v>
      </c>
      <c t="s" s="8" r="H1444">
        <v>2548</v>
      </c>
      <c s="8" r="I1444"/>
      <c t="s" s="8" r="J1444">
        <v>3991</v>
      </c>
      <c s="69" r="K1444">
        <v>-9999999</v>
      </c>
      <c t="s" s="8" r="L1444">
        <v>7348</v>
      </c>
      <c s="8" r="M1444">
        <v>4</v>
      </c>
      <c s="8" r="N1444"/>
      <c s="8" r="O1444"/>
      <c s="8" r="P1444"/>
      <c s="8" r="Q1444"/>
      <c s="8" r="R1444"/>
      <c s="8" r="S1444"/>
      <c s="8" r="T1444"/>
      <c s="8" r="U1444"/>
      <c s="8" r="V1444"/>
      <c s="8" r="W1444"/>
      <c s="8" r="X1444"/>
      <c s="8" r="Y1444"/>
      <c s="8" r="Z1444"/>
      <c s="8" r="AA1444"/>
      <c s="8" r="AB1444"/>
      <c s="8" r="AC1444"/>
      <c s="8" r="AD1444"/>
      <c s="8" r="AE1444"/>
    </row>
    <row r="1445">
      <c t="s" s="8" r="A1445">
        <v>12</v>
      </c>
      <c t="s" s="8" r="B1445">
        <v>6836</v>
      </c>
      <c t="s" s="8" r="C1445">
        <v>7350</v>
      </c>
      <c t="s" s="50" r="D1445">
        <v>7351</v>
      </c>
      <c t="str" s="8" r="E1445">
        <v>m_water_delta_vy_quantity_float32_m_s_1</v>
      </c>
      <c s="8" r="F1445">
        <f>countif(E$8:E$24379,E1445) - 1</f>
        <v>0</v>
      </c>
      <c t="s" s="8" r="G1445">
        <v>2547</v>
      </c>
      <c t="s" s="8" r="H1445">
        <v>2548</v>
      </c>
      <c s="8" r="I1445"/>
      <c t="s" s="8" r="J1445">
        <v>3991</v>
      </c>
      <c s="69" r="K1445">
        <v>-9999999</v>
      </c>
      <c t="s" s="8" r="L1445">
        <v>7350</v>
      </c>
      <c s="8" r="M1445">
        <v>4</v>
      </c>
      <c s="8" r="N1445"/>
      <c s="8" r="O1445"/>
      <c s="8" r="P1445"/>
      <c s="8" r="Q1445"/>
      <c s="8" r="R1445"/>
      <c s="8" r="S1445"/>
      <c s="8" r="T1445"/>
      <c s="8" r="U1445"/>
      <c s="8" r="V1445"/>
      <c s="8" r="W1445"/>
      <c s="8" r="X1445"/>
      <c s="8" r="Y1445"/>
      <c s="8" r="Z1445"/>
      <c s="8" r="AA1445"/>
      <c s="8" r="AB1445"/>
      <c s="8" r="AC1445"/>
      <c s="8" r="AD1445"/>
      <c s="8" r="AE1445"/>
    </row>
    <row r="1446">
      <c t="s" s="8" r="A1446">
        <v>12</v>
      </c>
      <c t="s" s="8" r="B1446">
        <v>6836</v>
      </c>
      <c t="s" s="8" r="C1446">
        <v>7352</v>
      </c>
      <c t="s" s="50" r="D1446">
        <v>7353</v>
      </c>
      <c t="str" s="8" r="E1446">
        <v>m_water_depth_quantity_float32_m</v>
      </c>
      <c s="8" r="F1446">
        <f>countif(E$8:E$24379,E1446) - 1</f>
        <v>0</v>
      </c>
      <c t="s" s="8" r="G1446">
        <v>2547</v>
      </c>
      <c t="s" s="8" r="H1446">
        <v>2548</v>
      </c>
      <c s="8" r="I1446"/>
      <c t="s" s="8" r="J1446">
        <v>2954</v>
      </c>
      <c s="69" r="K1446">
        <v>-9999999</v>
      </c>
      <c t="s" s="8" r="L1446">
        <v>7352</v>
      </c>
      <c s="8" r="M1446">
        <v>4</v>
      </c>
      <c s="8" r="N1446"/>
      <c s="8" r="O1446"/>
      <c s="8" r="P1446"/>
      <c s="8" r="Q1446"/>
      <c s="8" r="R1446"/>
      <c s="8" r="S1446"/>
      <c s="8" r="T1446"/>
      <c s="8" r="U1446"/>
      <c s="8" r="V1446"/>
      <c s="8" r="W1446"/>
      <c s="8" r="X1446"/>
      <c s="8" r="Y1446"/>
      <c s="8" r="Z1446"/>
      <c s="8" r="AA1446"/>
      <c s="8" r="AB1446"/>
      <c s="8" r="AC1446"/>
      <c s="8" r="AD1446"/>
      <c s="8" r="AE1446"/>
    </row>
    <row r="1447">
      <c t="s" s="8" r="A1447">
        <v>12</v>
      </c>
      <c t="s" s="8" r="B1447">
        <v>6836</v>
      </c>
      <c t="s" s="8" r="C1447">
        <v>7354</v>
      </c>
      <c t="s" s="50" r="D1447">
        <v>7355</v>
      </c>
      <c t="str" s="8" r="E1447">
        <v>m_water_pressure_quantity_float32_bar</v>
      </c>
      <c s="8" r="F1447">
        <f>countif(E$8:E$24379,E1447) - 1</f>
        <v>0</v>
      </c>
      <c t="s" s="8" r="G1447">
        <v>2547</v>
      </c>
      <c t="s" s="8" r="H1447">
        <v>2548</v>
      </c>
      <c s="8" r="I1447"/>
      <c t="s" s="8" r="J1447">
        <v>7239</v>
      </c>
      <c s="69" r="K1447">
        <v>-9999999</v>
      </c>
      <c t="s" s="8" r="L1447">
        <v>7354</v>
      </c>
      <c s="8" r="M1447">
        <v>4</v>
      </c>
      <c s="8" r="N1447"/>
      <c s="8" r="O1447"/>
      <c s="8" r="P1447"/>
      <c s="8" r="Q1447"/>
      <c s="8" r="R1447"/>
      <c s="8" r="S1447"/>
      <c s="8" r="T1447"/>
      <c s="8" r="U1447"/>
      <c s="8" r="V1447"/>
      <c s="8" r="W1447"/>
      <c s="8" r="X1447"/>
      <c s="8" r="Y1447"/>
      <c s="8" r="Z1447"/>
      <c s="8" r="AA1447"/>
      <c s="8" r="AB1447"/>
      <c s="8" r="AC1447"/>
      <c s="8" r="AD1447"/>
      <c s="8" r="AE1447"/>
    </row>
    <row r="1448">
      <c t="s" s="8" r="A1448">
        <v>12</v>
      </c>
      <c t="s" s="8" r="B1448">
        <v>6836</v>
      </c>
      <c t="s" s="8" r="C1448">
        <v>7356</v>
      </c>
      <c t="s" s="50" r="D1448">
        <v>7357</v>
      </c>
      <c t="str" s="8" r="E1448">
        <v>m_water_temp_quantity_float32_deg_C</v>
      </c>
      <c s="8" r="F1448">
        <f>countif(E$8:E$24379,E1448) - 1</f>
        <v>0</v>
      </c>
      <c t="s" s="8" r="G1448">
        <v>2547</v>
      </c>
      <c t="s" s="8" r="H1448">
        <v>2548</v>
      </c>
      <c s="8" r="I1448"/>
      <c t="s" s="8" r="J1448">
        <v>2581</v>
      </c>
      <c s="69" r="K1448">
        <v>-9999999</v>
      </c>
      <c t="s" s="8" r="L1448">
        <v>7356</v>
      </c>
      <c s="8" r="M1448">
        <v>4</v>
      </c>
      <c s="8" r="N1448"/>
      <c s="8" r="O1448"/>
      <c s="8" r="P1448"/>
      <c s="8" r="Q1448"/>
      <c s="8" r="R1448"/>
      <c s="8" r="S1448"/>
      <c s="8" r="T1448"/>
      <c s="8" r="U1448"/>
      <c s="8" r="V1448"/>
      <c s="8" r="W1448"/>
      <c s="8" r="X1448"/>
      <c s="8" r="Y1448"/>
      <c s="8" r="Z1448"/>
      <c s="8" r="AA1448"/>
      <c s="8" r="AB1448"/>
      <c s="8" r="AC1448"/>
      <c s="8" r="AD1448"/>
      <c s="8" r="AE1448"/>
    </row>
    <row r="1449">
      <c t="s" s="8" r="A1449">
        <v>12</v>
      </c>
      <c t="s" s="8" r="B1449">
        <v>6836</v>
      </c>
      <c t="s" s="8" r="C1449">
        <v>7358</v>
      </c>
      <c t="s" s="50" r="D1449">
        <v>7359</v>
      </c>
      <c t="str" s="8" r="E1449">
        <v>m_water_vx_quantity_float32_m_s_1</v>
      </c>
      <c s="8" r="F1449">
        <f>countif(E$8:E$24379,E1449) - 1</f>
        <v>0</v>
      </c>
      <c t="s" s="8" r="G1449">
        <v>2547</v>
      </c>
      <c t="s" s="8" r="H1449">
        <v>2548</v>
      </c>
      <c s="8" r="I1449"/>
      <c t="s" s="8" r="J1449">
        <v>3991</v>
      </c>
      <c s="69" r="K1449">
        <v>-9999999</v>
      </c>
      <c t="s" s="8" r="L1449">
        <v>7358</v>
      </c>
      <c s="8" r="M1449">
        <v>4</v>
      </c>
      <c s="8" r="N1449"/>
      <c s="8" r="O1449"/>
      <c s="8" r="P1449"/>
      <c s="8" r="Q1449"/>
      <c s="8" r="R1449"/>
      <c s="8" r="S1449"/>
      <c s="8" r="T1449"/>
      <c s="8" r="U1449"/>
      <c s="8" r="V1449"/>
      <c s="8" r="W1449"/>
      <c s="8" r="X1449"/>
      <c s="8" r="Y1449"/>
      <c s="8" r="Z1449"/>
      <c s="8" r="AA1449"/>
      <c s="8" r="AB1449"/>
      <c s="8" r="AC1449"/>
      <c s="8" r="AD1449"/>
      <c s="8" r="AE1449"/>
    </row>
    <row r="1450">
      <c t="s" s="8" r="A1450">
        <v>12</v>
      </c>
      <c t="s" s="8" r="B1450">
        <v>6836</v>
      </c>
      <c t="s" s="8" r="C1450">
        <v>7360</v>
      </c>
      <c t="s" s="50" r="D1450">
        <v>7361</v>
      </c>
      <c t="str" s="8" r="E1450">
        <v>m_water_vy_quantity_float32_m_s_1</v>
      </c>
      <c s="8" r="F1450">
        <f>countif(E$8:E$24379,E1450) - 1</f>
        <v>0</v>
      </c>
      <c t="s" s="8" r="G1450">
        <v>2547</v>
      </c>
      <c t="s" s="8" r="H1450">
        <v>2548</v>
      </c>
      <c s="8" r="I1450"/>
      <c t="s" s="8" r="J1450">
        <v>3991</v>
      </c>
      <c s="69" r="K1450">
        <v>-9999999</v>
      </c>
      <c t="s" s="8" r="L1450">
        <v>7360</v>
      </c>
      <c s="8" r="M1450">
        <v>4</v>
      </c>
      <c s="8" r="N1450"/>
      <c s="8" r="O1450"/>
      <c s="8" r="P1450"/>
      <c s="8" r="Q1450"/>
      <c s="8" r="R1450"/>
      <c s="8" r="S1450"/>
      <c s="8" r="T1450"/>
      <c s="8" r="U1450"/>
      <c s="8" r="V1450"/>
      <c s="8" r="W1450"/>
      <c s="8" r="X1450"/>
      <c s="8" r="Y1450"/>
      <c s="8" r="Z1450"/>
      <c s="8" r="AA1450"/>
      <c s="8" r="AB1450"/>
      <c s="8" r="AC1450"/>
      <c s="8" r="AD1450"/>
      <c s="8" r="AE1450"/>
    </row>
    <row r="1451">
      <c t="s" s="8" r="A1451">
        <v>12</v>
      </c>
      <c t="s" s="8" r="B1451">
        <v>6836</v>
      </c>
      <c t="s" s="8" r="C1451">
        <v>7362</v>
      </c>
      <c t="s" s="50" r="D1451">
        <v>7363</v>
      </c>
      <c t="str" s="8" r="E1451">
        <v>m_why_started_quantity_int8_1</v>
      </c>
      <c s="8" r="F1451">
        <f>countif(E$8:E$24379,E1451) - 1</f>
        <v>0</v>
      </c>
      <c t="s" s="8" r="G1451">
        <v>2547</v>
      </c>
      <c t="s" s="8" r="H1451">
        <v>2627</v>
      </c>
      <c s="8" r="I1451"/>
      <c s="8" r="J1451">
        <v>1</v>
      </c>
      <c s="69" r="K1451">
        <v>-99</v>
      </c>
      <c t="s" s="8" r="L1451">
        <v>7362</v>
      </c>
      <c s="8" r="M1451">
        <v>0</v>
      </c>
      <c s="8" r="N1451"/>
      <c s="8" r="O1451"/>
      <c s="8" r="P1451"/>
      <c s="8" r="Q1451"/>
      <c s="8" r="R1451"/>
      <c s="8" r="S1451"/>
      <c s="8" r="T1451"/>
      <c s="8" r="U1451"/>
      <c s="8" r="V1451"/>
      <c s="8" r="W1451"/>
      <c s="8" r="X1451"/>
      <c s="8" r="Y1451"/>
      <c s="8" r="Z1451"/>
      <c s="8" r="AA1451"/>
      <c s="8" r="AB1451"/>
      <c s="8" r="AC1451"/>
      <c s="8" r="AD1451"/>
      <c s="8" r="AE1451"/>
    </row>
    <row r="1452">
      <c t="s" s="8" r="A1452">
        <v>12</v>
      </c>
      <c t="s" s="8" r="B1452">
        <v>6836</v>
      </c>
      <c t="s" s="8" r="C1452">
        <v>7364</v>
      </c>
      <c t="s" s="50" r="D1452">
        <v>7365</v>
      </c>
      <c t="str" s="8" r="E1452">
        <v>m_x_lmc_quantity_float32_m</v>
      </c>
      <c s="8" r="F1452">
        <f>countif(E$8:E$24379,E1452) - 1</f>
        <v>0</v>
      </c>
      <c t="s" s="8" r="G1452">
        <v>2547</v>
      </c>
      <c t="s" s="8" r="H1452">
        <v>2548</v>
      </c>
      <c s="8" r="I1452"/>
      <c t="s" s="8" r="J1452">
        <v>2954</v>
      </c>
      <c s="69" r="K1452">
        <v>-9999999</v>
      </c>
      <c t="s" s="8" r="L1452">
        <v>7364</v>
      </c>
      <c s="8" r="M1452">
        <v>4</v>
      </c>
      <c s="8" r="N1452"/>
      <c s="8" r="O1452"/>
      <c s="8" r="P1452"/>
      <c s="8" r="Q1452"/>
      <c s="8" r="R1452"/>
      <c s="8" r="S1452"/>
      <c s="8" r="T1452"/>
      <c s="8" r="U1452"/>
      <c s="8" r="V1452"/>
      <c s="8" r="W1452"/>
      <c s="8" r="X1452"/>
      <c s="8" r="Y1452"/>
      <c s="8" r="Z1452"/>
      <c s="8" r="AA1452"/>
      <c s="8" r="AB1452"/>
      <c s="8" r="AC1452"/>
      <c s="8" r="AD1452"/>
      <c s="8" r="AE1452"/>
    </row>
    <row r="1453">
      <c t="s" s="8" r="A1453">
        <v>12</v>
      </c>
      <c t="s" s="8" r="B1453">
        <v>6836</v>
      </c>
      <c t="s" s="8" r="C1453">
        <v>7366</v>
      </c>
      <c t="s" s="50" r="D1453">
        <v>7367</v>
      </c>
      <c t="str" s="8" r="E1453">
        <v>m_y_lmc_quantity_float32_m</v>
      </c>
      <c s="8" r="F1453">
        <f>countif(E$8:E$24379,E1453) - 1</f>
        <v>0</v>
      </c>
      <c t="s" s="8" r="G1453">
        <v>2547</v>
      </c>
      <c t="s" s="8" r="H1453">
        <v>2548</v>
      </c>
      <c s="8" r="I1453"/>
      <c t="s" s="8" r="J1453">
        <v>2954</v>
      </c>
      <c s="69" r="K1453">
        <v>-9999999</v>
      </c>
      <c t="s" s="8" r="L1453">
        <v>7366</v>
      </c>
      <c s="8" r="M1453">
        <v>4</v>
      </c>
      <c s="8" r="N1453"/>
      <c s="8" r="O1453"/>
      <c s="8" r="P1453"/>
      <c s="8" r="Q1453"/>
      <c s="8" r="R1453"/>
      <c s="8" r="S1453"/>
      <c s="8" r="T1453"/>
      <c s="8" r="U1453"/>
      <c s="8" r="V1453"/>
      <c s="8" r="W1453"/>
      <c s="8" r="X1453"/>
      <c s="8" r="Y1453"/>
      <c s="8" r="Z1453"/>
      <c s="8" r="AA1453"/>
      <c s="8" r="AB1453"/>
      <c s="8" r="AC1453"/>
      <c s="8" r="AD1453"/>
      <c s="8" r="AE1453"/>
    </row>
    <row r="1454">
      <c t="s" s="8" r="A1454">
        <v>12</v>
      </c>
      <c t="s" s="8" r="B1454">
        <v>6836</v>
      </c>
      <c t="s" s="8" r="C1454">
        <v>7368</v>
      </c>
      <c t="s" s="50" r="D1454">
        <v>7369</v>
      </c>
      <c t="str" s="8" r="E1454">
        <v>x_last_wpt_lat_quantity_float32_degrees</v>
      </c>
      <c s="8" r="F1454">
        <f>countif(E$8:E$24379,E1454) - 1</f>
        <v>0</v>
      </c>
      <c t="s" s="8" r="G1454">
        <v>2547</v>
      </c>
      <c t="s" s="8" r="H1454">
        <v>2548</v>
      </c>
      <c s="8" r="I1454"/>
      <c t="s" s="8" r="J1454">
        <v>2879</v>
      </c>
      <c s="69" r="K1454">
        <v>-9999999</v>
      </c>
      <c t="s" s="8" r="L1454">
        <v>7368</v>
      </c>
      <c s="8" r="M1454">
        <v>4</v>
      </c>
      <c s="8" r="N1454"/>
      <c s="8" r="O1454"/>
      <c s="8" r="P1454"/>
      <c s="8" r="Q1454"/>
      <c s="8" r="R1454"/>
      <c s="8" r="S1454"/>
      <c s="8" r="T1454"/>
      <c s="8" r="U1454"/>
      <c s="8" r="V1454"/>
      <c s="8" r="W1454"/>
      <c s="8" r="X1454"/>
      <c s="8" r="Y1454"/>
      <c s="8" r="Z1454"/>
      <c s="8" r="AA1454"/>
      <c s="8" r="AB1454"/>
      <c s="8" r="AC1454"/>
      <c s="8" r="AD1454"/>
      <c s="8" r="AE1454"/>
    </row>
    <row r="1455">
      <c t="s" s="8" r="A1455">
        <v>12</v>
      </c>
      <c t="s" s="8" r="B1455">
        <v>6836</v>
      </c>
      <c t="s" s="8" r="C1455">
        <v>7370</v>
      </c>
      <c t="s" s="50" r="D1455">
        <v>7371</v>
      </c>
      <c t="str" s="8" r="E1455">
        <v>x_last_wpt_lon_quantity_float32_degrees</v>
      </c>
      <c s="8" r="F1455">
        <f>countif(E$8:E$24379,E1455) - 1</f>
        <v>0</v>
      </c>
      <c t="s" s="8" r="G1455">
        <v>2547</v>
      </c>
      <c t="s" s="8" r="H1455">
        <v>2548</v>
      </c>
      <c s="8" r="I1455"/>
      <c t="s" s="8" r="J1455">
        <v>2879</v>
      </c>
      <c s="69" r="K1455">
        <v>-9999999</v>
      </c>
      <c t="s" s="8" r="L1455">
        <v>7370</v>
      </c>
      <c s="8" r="M1455">
        <v>4</v>
      </c>
      <c s="8" r="N1455"/>
      <c s="8" r="O1455"/>
      <c s="8" r="P1455"/>
      <c s="8" r="Q1455"/>
      <c s="8" r="R1455"/>
      <c s="8" r="S1455"/>
      <c s="8" r="T1455"/>
      <c s="8" r="U1455"/>
      <c s="8" r="V1455"/>
      <c s="8" r="W1455"/>
      <c s="8" r="X1455"/>
      <c s="8" r="Y1455"/>
      <c s="8" r="Z1455"/>
      <c s="8" r="AA1455"/>
      <c s="8" r="AB1455"/>
      <c s="8" r="AC1455"/>
      <c s="8" r="AD1455"/>
      <c s="8" r="AE1455"/>
    </row>
    <row r="1456">
      <c t="s" s="8" r="A1456">
        <v>12</v>
      </c>
      <c t="s" s="8" r="B1456">
        <v>6836</v>
      </c>
      <c t="s" s="8" r="C1456">
        <v>7372</v>
      </c>
      <c t="s" s="50" r="D1456">
        <v>7373</v>
      </c>
      <c t="str" s="8" r="E1456">
        <v>x_system_clock_adjusted_quantity_float32_s</v>
      </c>
      <c s="8" r="F1456">
        <f>countif(E$8:E$24379,E1456) - 1</f>
        <v>0</v>
      </c>
      <c t="s" s="8" r="G1456">
        <v>2547</v>
      </c>
      <c t="s" s="8" r="H1456">
        <v>2548</v>
      </c>
      <c s="8" r="I1456"/>
      <c t="s" s="8" r="J1456">
        <v>2668</v>
      </c>
      <c s="69" r="K1456">
        <v>-9999999</v>
      </c>
      <c t="s" s="8" r="L1456">
        <v>7372</v>
      </c>
      <c s="8" r="M1456">
        <v>4</v>
      </c>
      <c s="8" r="N1456"/>
      <c s="8" r="O1456"/>
      <c s="8" r="P1456"/>
      <c s="8" r="Q1456"/>
      <c s="8" r="R1456"/>
      <c s="8" r="S1456"/>
      <c s="8" r="T1456"/>
      <c s="8" r="U1456"/>
      <c s="8" r="V1456"/>
      <c s="8" r="W1456"/>
      <c s="8" r="X1456"/>
      <c s="8" r="Y1456"/>
      <c s="8" r="Z1456"/>
      <c s="8" r="AA1456"/>
      <c s="8" r="AB1456"/>
      <c s="8" r="AC1456"/>
      <c s="8" r="AD1456"/>
      <c s="8" r="AE1456"/>
    </row>
    <row r="1457">
      <c t="s" s="8" r="A1457">
        <v>12</v>
      </c>
      <c t="s" s="8" r="B1457">
        <v>6836</v>
      </c>
      <c t="s" s="8" r="C1457">
        <v>7374</v>
      </c>
      <c t="s" s="50" r="D1457">
        <v>7375</v>
      </c>
      <c t="str" s="8" r="E1457">
        <v>sci_bsipar_is_installed_quantity_int8_1</v>
      </c>
      <c s="8" r="F1457">
        <f>countif(E$8:E$24379,E1457) - 1</f>
        <v>0</v>
      </c>
      <c t="s" s="8" r="G1457">
        <v>2547</v>
      </c>
      <c t="s" s="8" r="H1457">
        <v>2627</v>
      </c>
      <c s="8" r="I1457"/>
      <c s="8" r="J1457">
        <v>1</v>
      </c>
      <c s="69" r="K1457">
        <v>-99</v>
      </c>
      <c t="s" s="8" r="L1457">
        <v>7374</v>
      </c>
      <c s="8" r="M1457">
        <v>0</v>
      </c>
      <c s="8" r="N1457"/>
      <c s="8" r="O1457"/>
      <c s="8" r="P1457"/>
      <c s="8" r="Q1457"/>
      <c s="8" r="R1457"/>
      <c s="8" r="S1457"/>
      <c s="8" r="T1457"/>
      <c s="8" r="U1457"/>
      <c s="8" r="V1457"/>
      <c s="8" r="W1457"/>
      <c s="8" r="X1457"/>
      <c s="8" r="Y1457"/>
      <c s="8" r="Z1457"/>
      <c s="8" r="AA1457"/>
      <c s="8" r="AB1457"/>
      <c s="8" r="AC1457"/>
      <c s="8" r="AD1457"/>
      <c s="8" r="AE1457"/>
    </row>
    <row r="1458">
      <c t="s" s="8" r="A1458">
        <v>12</v>
      </c>
      <c t="s" s="8" r="B1458">
        <v>6836</v>
      </c>
      <c t="s" s="8" r="C1458">
        <v>7376</v>
      </c>
      <c t="s" s="50" r="D1458">
        <v>7377</v>
      </c>
      <c t="str" s="8" r="E1458">
        <v>sci_bsipar_par_quantity_float32_uEinsteins_m_2_s_1</v>
      </c>
      <c s="8" r="F1458">
        <f>countif(E$8:E$24379,E1458) - 1</f>
        <v>0</v>
      </c>
      <c t="s" s="8" r="G1458">
        <v>2547</v>
      </c>
      <c t="s" s="8" r="H1458">
        <v>2548</v>
      </c>
      <c s="8" r="I1458"/>
      <c t="s" s="8" r="J1458">
        <v>7378</v>
      </c>
      <c s="69" r="K1458">
        <v>-9999999</v>
      </c>
      <c t="s" s="8" r="L1458">
        <v>7376</v>
      </c>
      <c s="8" r="M1458">
        <v>4</v>
      </c>
      <c s="8" r="N1458"/>
      <c s="8" r="O1458"/>
      <c s="8" r="P1458"/>
      <c s="8" r="Q1458"/>
      <c s="8" r="R1458"/>
      <c s="8" r="S1458"/>
      <c s="8" r="T1458"/>
      <c s="8" r="U1458"/>
      <c s="8" r="V1458"/>
      <c s="8" r="W1458"/>
      <c s="8" r="X1458"/>
      <c s="8" r="Y1458"/>
      <c s="8" r="Z1458"/>
      <c s="8" r="AA1458"/>
      <c s="8" r="AB1458"/>
      <c s="8" r="AC1458"/>
      <c s="8" r="AD1458"/>
      <c s="8" r="AE1458"/>
    </row>
    <row r="1459">
      <c t="s" s="8" r="A1459">
        <v>12</v>
      </c>
      <c t="s" s="8" r="B1459">
        <v>6836</v>
      </c>
      <c t="s" s="8" r="C1459">
        <v>7379</v>
      </c>
      <c t="s" s="50" r="D1459">
        <v>7380</v>
      </c>
      <c t="str" s="8" r="E1459">
        <v>sci_bsipar_sensor_volts_quantity_float32_V</v>
      </c>
      <c s="8" r="F1459">
        <f>countif(E$8:E$24379,E1459) - 1</f>
        <v>0</v>
      </c>
      <c t="s" s="8" r="G1459">
        <v>2547</v>
      </c>
      <c t="s" s="8" r="H1459">
        <v>2548</v>
      </c>
      <c s="8" r="I1459"/>
      <c t="s" s="8" r="J1459">
        <v>2808</v>
      </c>
      <c s="69" r="K1459">
        <v>-9999999</v>
      </c>
      <c t="s" s="8" r="L1459">
        <v>7379</v>
      </c>
      <c s="8" r="M1459">
        <v>4</v>
      </c>
      <c s="8" r="N1459"/>
      <c s="8" r="O1459"/>
      <c s="8" r="P1459"/>
      <c s="8" r="Q1459"/>
      <c s="8" r="R1459"/>
      <c s="8" r="S1459"/>
      <c s="8" r="T1459"/>
      <c s="8" r="U1459"/>
      <c s="8" r="V1459"/>
      <c s="8" r="W1459"/>
      <c s="8" r="X1459"/>
      <c s="8" r="Y1459"/>
      <c s="8" r="Z1459"/>
      <c s="8" r="AA1459"/>
      <c s="8" r="AB1459"/>
      <c s="8" r="AC1459"/>
      <c s="8" r="AD1459"/>
      <c s="8" r="AE1459"/>
    </row>
    <row r="1460">
      <c t="s" s="8" r="A1460">
        <v>12</v>
      </c>
      <c t="s" s="8" r="B1460">
        <v>6836</v>
      </c>
      <c t="s" s="8" r="C1460">
        <v>7381</v>
      </c>
      <c t="s" s="50" r="D1460">
        <v>7382</v>
      </c>
      <c t="str" s="8" r="E1460">
        <v>sci_bsipar_supply_volts_quantity_float32_V</v>
      </c>
      <c s="8" r="F1460">
        <f>countif(E$8:E$24379,E1460) - 1</f>
        <v>0</v>
      </c>
      <c t="s" s="8" r="G1460">
        <v>2547</v>
      </c>
      <c t="s" s="8" r="H1460">
        <v>2548</v>
      </c>
      <c s="8" r="I1460"/>
      <c t="s" s="8" r="J1460">
        <v>2808</v>
      </c>
      <c s="69" r="K1460">
        <v>-9999999</v>
      </c>
      <c t="s" s="8" r="L1460">
        <v>7381</v>
      </c>
      <c s="8" r="M1460">
        <v>4</v>
      </c>
      <c s="8" r="N1460"/>
      <c s="8" r="O1460"/>
      <c s="8" r="P1460"/>
      <c s="8" r="Q1460"/>
      <c s="8" r="R1460"/>
      <c s="8" r="S1460"/>
      <c s="8" r="T1460"/>
      <c s="8" r="U1460"/>
      <c s="8" r="V1460"/>
      <c s="8" r="W1460"/>
      <c s="8" r="X1460"/>
      <c s="8" r="Y1460"/>
      <c s="8" r="Z1460"/>
      <c s="8" r="AA1460"/>
      <c s="8" r="AB1460"/>
      <c s="8" r="AC1460"/>
      <c s="8" r="AD1460"/>
      <c s="8" r="AE1460"/>
    </row>
    <row r="1461">
      <c t="s" s="8" r="A1461">
        <v>12</v>
      </c>
      <c t="s" s="8" r="B1461">
        <v>6836</v>
      </c>
      <c t="s" s="8" r="C1461">
        <v>7383</v>
      </c>
      <c t="s" s="50" r="D1461">
        <v>7384</v>
      </c>
      <c t="str" s="8" r="E1461">
        <v>sci_bsipar_temp_quantity_float32_deg_C</v>
      </c>
      <c s="8" r="F1461">
        <f>countif(E$8:E$24379,E1461) - 1</f>
        <v>0</v>
      </c>
      <c t="s" s="8" r="G1461">
        <v>2547</v>
      </c>
      <c t="s" s="8" r="H1461">
        <v>2548</v>
      </c>
      <c s="8" r="I1461"/>
      <c t="s" s="8" r="J1461">
        <v>2581</v>
      </c>
      <c s="69" r="K1461">
        <v>-9999999</v>
      </c>
      <c t="s" s="8" r="L1461">
        <v>7383</v>
      </c>
      <c s="8" r="M1461">
        <v>4</v>
      </c>
      <c s="8" r="N1461"/>
      <c s="8" r="O1461"/>
      <c s="8" r="P1461"/>
      <c s="8" r="Q1461"/>
      <c s="8" r="R1461"/>
      <c s="8" r="S1461"/>
      <c s="8" r="T1461"/>
      <c s="8" r="U1461"/>
      <c s="8" r="V1461"/>
      <c s="8" r="W1461"/>
      <c s="8" r="X1461"/>
      <c s="8" r="Y1461"/>
      <c s="8" r="Z1461"/>
      <c s="8" r="AA1461"/>
      <c s="8" r="AB1461"/>
      <c s="8" r="AC1461"/>
      <c s="8" r="AD1461"/>
      <c s="8" r="AE1461"/>
    </row>
    <row r="1462">
      <c t="s" s="8" r="A1462">
        <v>12</v>
      </c>
      <c t="s" s="8" r="B1462">
        <v>6836</v>
      </c>
      <c t="s" s="8" r="C1462">
        <v>7385</v>
      </c>
      <c t="s" s="50" r="D1462">
        <v>7386</v>
      </c>
      <c t="str" s="8" r="E1462">
        <v>sci_bsipar_timestamp_quantity_float64_seconds_since_1970_01_01</v>
      </c>
      <c s="8" r="F1462">
        <f>countif(E$8:E$24379,E1462) - 1</f>
        <v>0</v>
      </c>
      <c t="s" s="8" r="G1462">
        <v>2547</v>
      </c>
      <c t="s" s="8" r="H1462">
        <v>2587</v>
      </c>
      <c s="8" r="I1462"/>
      <c t="s" s="8" r="J1462">
        <v>3695</v>
      </c>
      <c s="69" r="K1462">
        <v>-9999999</v>
      </c>
      <c t="s" s="8" r="L1462">
        <v>7385</v>
      </c>
      <c s="8" r="M1462">
        <v>4</v>
      </c>
      <c s="8" r="N1462"/>
      <c s="8" r="O1462"/>
      <c s="8" r="P1462"/>
      <c s="8" r="Q1462"/>
      <c s="8" r="R1462"/>
      <c s="8" r="S1462"/>
      <c s="8" r="T1462"/>
      <c s="8" r="U1462"/>
      <c s="8" r="V1462"/>
      <c s="8" r="W1462"/>
      <c s="8" r="X1462"/>
      <c s="8" r="Y1462"/>
      <c s="8" r="Z1462"/>
      <c s="8" r="AA1462"/>
      <c s="8" r="AB1462"/>
      <c s="8" r="AC1462"/>
      <c s="8" r="AD1462"/>
      <c s="8" r="AE1462"/>
    </row>
    <row r="1463">
      <c t="s" s="8" r="A1463">
        <v>12</v>
      </c>
      <c t="s" s="8" r="B1463">
        <v>6836</v>
      </c>
      <c t="s" s="8" r="C1463">
        <v>7387</v>
      </c>
      <c t="s" s="50" r="D1463">
        <v>7388</v>
      </c>
      <c t="str" s="8" r="E1463">
        <v>sci_ctd41cp_is_installed_quantity_int8_1</v>
      </c>
      <c s="8" r="F1463">
        <f>countif(E$8:E$24379,E1463) - 1</f>
        <v>0</v>
      </c>
      <c t="s" s="8" r="G1463">
        <v>2547</v>
      </c>
      <c t="s" s="8" r="H1463">
        <v>2627</v>
      </c>
      <c s="8" r="I1463"/>
      <c s="8" r="J1463">
        <v>1</v>
      </c>
      <c s="69" r="K1463">
        <v>-99</v>
      </c>
      <c t="s" s="8" r="L1463">
        <v>7387</v>
      </c>
      <c s="8" r="M1463">
        <v>0</v>
      </c>
      <c s="8" r="N1463"/>
      <c s="8" r="O1463"/>
      <c s="8" r="P1463"/>
      <c s="8" r="Q1463"/>
      <c s="8" r="R1463"/>
      <c s="8" r="S1463"/>
      <c s="8" r="T1463"/>
      <c s="8" r="U1463"/>
      <c s="8" r="V1463"/>
      <c s="8" r="W1463"/>
      <c s="8" r="X1463"/>
      <c s="8" r="Y1463"/>
      <c s="8" r="Z1463"/>
      <c s="8" r="AA1463"/>
      <c s="8" r="AB1463"/>
      <c s="8" r="AC1463"/>
      <c s="8" r="AD1463"/>
      <c s="8" r="AE1463"/>
    </row>
    <row r="1464">
      <c t="s" s="8" r="A1464">
        <v>12</v>
      </c>
      <c t="s" s="8" r="B1464">
        <v>6836</v>
      </c>
      <c t="s" s="8" r="C1464">
        <v>7389</v>
      </c>
      <c t="s" s="50" r="D1464">
        <v>7390</v>
      </c>
      <c t="str" s="8" r="E1464">
        <v>sci_ctd41cp_timestamp_quantity_float64_seconds_since_1970_01_01</v>
      </c>
      <c s="8" r="F1464">
        <f>countif(E$8:E$24379,E1464) - 1</f>
        <v>0</v>
      </c>
      <c t="s" s="8" r="G1464">
        <v>2547</v>
      </c>
      <c t="s" s="8" r="H1464">
        <v>2587</v>
      </c>
      <c s="8" r="I1464"/>
      <c t="s" s="8" r="J1464">
        <v>3695</v>
      </c>
      <c s="69" r="K1464">
        <v>-9999999</v>
      </c>
      <c t="s" s="8" r="L1464">
        <v>7389</v>
      </c>
      <c s="8" r="M1464">
        <v>4</v>
      </c>
      <c s="8" r="N1464"/>
      <c s="8" r="O1464"/>
      <c s="8" r="P1464"/>
      <c s="8" r="Q1464"/>
      <c s="8" r="R1464"/>
      <c s="8" r="S1464"/>
      <c s="8" r="T1464"/>
      <c s="8" r="U1464"/>
      <c s="8" r="V1464"/>
      <c s="8" r="W1464"/>
      <c s="8" r="X1464"/>
      <c s="8" r="Y1464"/>
      <c s="8" r="Z1464"/>
      <c s="8" r="AA1464"/>
      <c s="8" r="AB1464"/>
      <c s="8" r="AC1464"/>
      <c s="8" r="AD1464"/>
      <c s="8" r="AE1464"/>
    </row>
    <row r="1465">
      <c t="s" s="8" r="A1465">
        <v>12</v>
      </c>
      <c t="s" s="8" r="B1465">
        <v>6836</v>
      </c>
      <c t="s" s="8" r="C1465">
        <v>7391</v>
      </c>
      <c t="s" s="50" r="D1465">
        <v>7392</v>
      </c>
      <c t="str" s="8" r="E1465">
        <v>sci_flbbcd_bb_ref_quantity_float32_1</v>
      </c>
      <c s="8" r="F1465">
        <f>countif(E$8:E$24379,E1465) - 1</f>
        <v>0</v>
      </c>
      <c t="s" s="8" r="G1465">
        <v>2547</v>
      </c>
      <c t="s" s="8" r="H1465">
        <v>2548</v>
      </c>
      <c s="8" r="I1465"/>
      <c s="8" r="J1465">
        <v>1</v>
      </c>
      <c s="69" r="K1465">
        <v>-9999999</v>
      </c>
      <c t="s" s="8" r="L1465">
        <v>7391</v>
      </c>
      <c s="8" r="M1465">
        <v>4</v>
      </c>
      <c s="8" r="N1465"/>
      <c s="8" r="O1465"/>
      <c s="8" r="P1465"/>
      <c s="8" r="Q1465"/>
      <c s="8" r="R1465"/>
      <c s="8" r="S1465"/>
      <c s="8" r="T1465"/>
      <c s="8" r="U1465"/>
      <c s="8" r="V1465"/>
      <c s="8" r="W1465"/>
      <c s="8" r="X1465"/>
      <c s="8" r="Y1465"/>
      <c s="8" r="Z1465"/>
      <c s="8" r="AA1465"/>
      <c s="8" r="AB1465"/>
      <c s="8" r="AC1465"/>
      <c s="8" r="AD1465"/>
      <c s="8" r="AE1465"/>
    </row>
    <row r="1466">
      <c t="s" s="8" r="A1466">
        <v>12</v>
      </c>
      <c t="s" s="8" r="B1466">
        <v>6836</v>
      </c>
      <c t="s" s="8" r="C1466">
        <v>7393</v>
      </c>
      <c t="s" s="50" r="D1466">
        <v>7394</v>
      </c>
      <c t="str" s="8" r="E1466">
        <v>sci_flbbcd_bb_sig_quantity_float32_1</v>
      </c>
      <c s="8" r="F1466">
        <f>countif(E$8:E$24379,E1466) - 1</f>
        <v>0</v>
      </c>
      <c t="s" s="8" r="G1466">
        <v>2547</v>
      </c>
      <c t="s" s="8" r="H1466">
        <v>2548</v>
      </c>
      <c s="8" r="I1466"/>
      <c s="8" r="J1466">
        <v>1</v>
      </c>
      <c s="69" r="K1466">
        <v>-9999999</v>
      </c>
      <c t="s" s="8" r="L1466">
        <v>7393</v>
      </c>
      <c s="8" r="M1466">
        <v>4</v>
      </c>
      <c s="8" r="N1466"/>
      <c s="8" r="O1466"/>
      <c s="8" r="P1466"/>
      <c s="8" r="Q1466"/>
      <c s="8" r="R1466"/>
      <c s="8" r="S1466"/>
      <c s="8" r="T1466"/>
      <c s="8" r="U1466"/>
      <c s="8" r="V1466"/>
      <c s="8" r="W1466"/>
      <c s="8" r="X1466"/>
      <c s="8" r="Y1466"/>
      <c s="8" r="Z1466"/>
      <c s="8" r="AA1466"/>
      <c s="8" r="AB1466"/>
      <c s="8" r="AC1466"/>
      <c s="8" r="AD1466"/>
      <c s="8" r="AE1466"/>
    </row>
    <row r="1467">
      <c t="s" s="8" r="A1467">
        <v>12</v>
      </c>
      <c t="s" s="8" r="B1467">
        <v>6836</v>
      </c>
      <c t="s" s="8" r="C1467">
        <v>7395</v>
      </c>
      <c t="s" s="50" r="D1467">
        <v>7396</v>
      </c>
      <c t="str" s="8" r="E1467">
        <v>sci_flbbcd_bb_units_quantity_float32_m_1_sr_1</v>
      </c>
      <c s="8" r="F1467">
        <f>countif(E$8:E$24379,E1467) - 1</f>
        <v>0</v>
      </c>
      <c t="s" s="8" r="G1467">
        <v>2547</v>
      </c>
      <c t="s" s="8" r="H1467">
        <v>2548</v>
      </c>
      <c s="8" r="I1467"/>
      <c t="s" s="8" r="J1467">
        <v>6595</v>
      </c>
      <c s="69" r="K1467">
        <v>-9999999</v>
      </c>
      <c t="s" s="8" r="L1467">
        <v>7395</v>
      </c>
      <c s="8" r="M1467">
        <v>4</v>
      </c>
      <c s="8" r="N1467"/>
      <c s="8" r="O1467"/>
      <c s="8" r="P1467"/>
      <c s="8" r="Q1467"/>
      <c s="8" r="R1467"/>
      <c s="8" r="S1467"/>
      <c s="8" r="T1467"/>
      <c s="8" r="U1467"/>
      <c s="8" r="V1467"/>
      <c s="8" r="W1467"/>
      <c s="8" r="X1467"/>
      <c s="8" r="Y1467"/>
      <c s="8" r="Z1467"/>
      <c s="8" r="AA1467"/>
      <c s="8" r="AB1467"/>
      <c s="8" r="AC1467"/>
      <c s="8" r="AD1467"/>
      <c s="8" r="AE1467"/>
    </row>
    <row r="1468">
      <c t="s" s="8" r="A1468">
        <v>12</v>
      </c>
      <c t="s" s="8" r="B1468">
        <v>6836</v>
      </c>
      <c t="s" s="8" r="C1468">
        <v>7397</v>
      </c>
      <c t="s" s="50" r="D1468">
        <v>7398</v>
      </c>
      <c t="str" s="8" r="E1468">
        <v>sci_flbbcd_cdom_ref_quantity_float32_1</v>
      </c>
      <c s="8" r="F1468">
        <f>countif(E$8:E$24379,E1468) - 1</f>
        <v>0</v>
      </c>
      <c t="s" s="8" r="G1468">
        <v>2547</v>
      </c>
      <c t="s" s="8" r="H1468">
        <v>2548</v>
      </c>
      <c s="8" r="I1468"/>
      <c s="8" r="J1468">
        <v>1</v>
      </c>
      <c s="69" r="K1468">
        <v>-9999999</v>
      </c>
      <c t="s" s="8" r="L1468">
        <v>7397</v>
      </c>
      <c s="8" r="M1468">
        <v>4</v>
      </c>
      <c s="8" r="N1468"/>
      <c s="8" r="O1468"/>
      <c s="8" r="P1468"/>
      <c s="8" r="Q1468"/>
      <c s="8" r="R1468"/>
      <c s="8" r="S1468"/>
      <c s="8" r="T1468"/>
      <c s="8" r="U1468"/>
      <c s="8" r="V1468"/>
      <c s="8" r="W1468"/>
      <c s="8" r="X1468"/>
      <c s="8" r="Y1468"/>
      <c s="8" r="Z1468"/>
      <c s="8" r="AA1468"/>
      <c s="8" r="AB1468"/>
      <c s="8" r="AC1468"/>
      <c s="8" r="AD1468"/>
      <c s="8" r="AE1468"/>
    </row>
    <row r="1469">
      <c t="s" s="8" r="A1469">
        <v>12</v>
      </c>
      <c t="s" s="8" r="B1469">
        <v>6836</v>
      </c>
      <c t="s" s="8" r="C1469">
        <v>7399</v>
      </c>
      <c t="s" s="50" r="D1469">
        <v>7400</v>
      </c>
      <c t="str" s="8" r="E1469">
        <v>sci_flbbcd_cdom_sig_quantity_float32_1</v>
      </c>
      <c s="8" r="F1469">
        <f>countif(E$8:E$24379,E1469) - 1</f>
        <v>0</v>
      </c>
      <c t="s" s="8" r="G1469">
        <v>2547</v>
      </c>
      <c t="s" s="8" r="H1469">
        <v>2548</v>
      </c>
      <c s="8" r="I1469"/>
      <c s="8" r="J1469">
        <v>1</v>
      </c>
      <c s="69" r="K1469">
        <v>-9999999</v>
      </c>
      <c t="s" s="8" r="L1469">
        <v>7399</v>
      </c>
      <c s="8" r="M1469">
        <v>4</v>
      </c>
      <c s="8" r="N1469"/>
      <c s="8" r="O1469"/>
      <c s="8" r="P1469"/>
      <c s="8" r="Q1469"/>
      <c s="8" r="R1469"/>
      <c s="8" r="S1469"/>
      <c s="8" r="T1469"/>
      <c s="8" r="U1469"/>
      <c s="8" r="V1469"/>
      <c s="8" r="W1469"/>
      <c s="8" r="X1469"/>
      <c s="8" r="Y1469"/>
      <c s="8" r="Z1469"/>
      <c s="8" r="AA1469"/>
      <c s="8" r="AB1469"/>
      <c s="8" r="AC1469"/>
      <c s="8" r="AD1469"/>
      <c s="8" r="AE1469"/>
    </row>
    <row r="1470">
      <c t="s" s="8" r="A1470">
        <v>12</v>
      </c>
      <c t="s" s="8" r="B1470">
        <v>6836</v>
      </c>
      <c t="s" s="8" r="C1470">
        <v>7401</v>
      </c>
      <c t="s" s="50" r="D1470">
        <v>7402</v>
      </c>
      <c t="str" s="8" r="E1470">
        <v>sci_flbbcd_cdom_units_quantity_float32_ppb</v>
      </c>
      <c s="8" r="F1470">
        <f>countif(E$8:E$24379,E1470) - 1</f>
        <v>0</v>
      </c>
      <c t="s" s="8" r="G1470">
        <v>2547</v>
      </c>
      <c t="s" s="8" r="H1470">
        <v>2548</v>
      </c>
      <c s="8" r="I1470"/>
      <c t="s" s="8" r="J1470">
        <v>7403</v>
      </c>
      <c s="69" r="K1470">
        <v>-9999999</v>
      </c>
      <c t="s" s="8" r="L1470">
        <v>7401</v>
      </c>
      <c s="8" r="M1470">
        <v>4</v>
      </c>
      <c s="8" r="N1470"/>
      <c s="8" r="O1470"/>
      <c s="8" r="P1470"/>
      <c s="8" r="Q1470"/>
      <c s="8" r="R1470"/>
      <c s="8" r="S1470"/>
      <c s="8" r="T1470"/>
      <c s="8" r="U1470"/>
      <c s="8" r="V1470"/>
      <c s="8" r="W1470"/>
      <c s="8" r="X1470"/>
      <c s="8" r="Y1470"/>
      <c s="8" r="Z1470"/>
      <c s="8" r="AA1470"/>
      <c s="8" r="AB1470"/>
      <c s="8" r="AC1470"/>
      <c s="8" r="AD1470"/>
      <c s="8" r="AE1470"/>
    </row>
    <row r="1471">
      <c t="s" s="8" r="A1471">
        <v>12</v>
      </c>
      <c t="s" s="8" r="B1471">
        <v>6836</v>
      </c>
      <c t="s" s="8" r="C1471">
        <v>7404</v>
      </c>
      <c t="s" s="50" r="D1471">
        <v>7405</v>
      </c>
      <c t="str" s="8" r="E1471">
        <v>sci_flbbcd_chlor_ref_quantity_float32_1</v>
      </c>
      <c s="8" r="F1471">
        <f>countif(E$8:E$24379,E1471) - 1</f>
        <v>0</v>
      </c>
      <c t="s" s="8" r="G1471">
        <v>2547</v>
      </c>
      <c t="s" s="8" r="H1471">
        <v>2548</v>
      </c>
      <c s="8" r="I1471"/>
      <c s="8" r="J1471">
        <v>1</v>
      </c>
      <c s="69" r="K1471">
        <v>-9999999</v>
      </c>
      <c t="s" s="8" r="L1471">
        <v>7404</v>
      </c>
      <c s="8" r="M1471">
        <v>4</v>
      </c>
      <c s="8" r="N1471"/>
      <c s="8" r="O1471"/>
      <c s="8" r="P1471"/>
      <c s="8" r="Q1471"/>
      <c s="8" r="R1471"/>
      <c s="8" r="S1471"/>
      <c s="8" r="T1471"/>
      <c s="8" r="U1471"/>
      <c s="8" r="V1471"/>
      <c s="8" r="W1471"/>
      <c s="8" r="X1471"/>
      <c s="8" r="Y1471"/>
      <c s="8" r="Z1471"/>
      <c s="8" r="AA1471"/>
      <c s="8" r="AB1471"/>
      <c s="8" r="AC1471"/>
      <c s="8" r="AD1471"/>
      <c s="8" r="AE1471"/>
    </row>
    <row r="1472">
      <c t="s" s="8" r="A1472">
        <v>12</v>
      </c>
      <c t="s" s="8" r="B1472">
        <v>6836</v>
      </c>
      <c t="s" s="8" r="C1472">
        <v>7406</v>
      </c>
      <c t="s" s="50" r="D1472">
        <v>7407</v>
      </c>
      <c t="str" s="8" r="E1472">
        <v>sci_flbbcd_chlor_sig_quantity_float32_1</v>
      </c>
      <c s="8" r="F1472">
        <f>countif(E$8:E$24379,E1472) - 1</f>
        <v>0</v>
      </c>
      <c t="s" s="8" r="G1472">
        <v>2547</v>
      </c>
      <c t="s" s="8" r="H1472">
        <v>2548</v>
      </c>
      <c s="8" r="I1472"/>
      <c s="8" r="J1472">
        <v>1</v>
      </c>
      <c s="69" r="K1472">
        <v>-9999999</v>
      </c>
      <c t="s" s="8" r="L1472">
        <v>7406</v>
      </c>
      <c s="8" r="M1472">
        <v>4</v>
      </c>
      <c s="8" r="N1472"/>
      <c s="8" r="O1472"/>
      <c s="8" r="P1472"/>
      <c s="8" r="Q1472"/>
      <c s="8" r="R1472"/>
      <c s="8" r="S1472"/>
      <c s="8" r="T1472"/>
      <c s="8" r="U1472"/>
      <c s="8" r="V1472"/>
      <c s="8" r="W1472"/>
      <c s="8" r="X1472"/>
      <c s="8" r="Y1472"/>
      <c s="8" r="Z1472"/>
      <c s="8" r="AA1472"/>
      <c s="8" r="AB1472"/>
      <c s="8" r="AC1472"/>
      <c s="8" r="AD1472"/>
      <c s="8" r="AE1472"/>
    </row>
    <row r="1473">
      <c t="s" s="8" r="A1473">
        <v>12</v>
      </c>
      <c t="s" s="8" r="B1473">
        <v>6836</v>
      </c>
      <c t="s" s="8" r="C1473">
        <v>7408</v>
      </c>
      <c t="s" s="50" r="D1473">
        <v>7409</v>
      </c>
      <c t="str" s="8" r="E1473">
        <v>sci_flbbcd_chlor_units_quantity_float32_ug_L_1</v>
      </c>
      <c s="8" r="F1473">
        <f>countif(E$8:E$24379,E1473) - 1</f>
        <v>0</v>
      </c>
      <c t="s" s="8" r="G1473">
        <v>2547</v>
      </c>
      <c t="s" s="8" r="H1473">
        <v>2548</v>
      </c>
      <c s="8" r="I1473"/>
      <c t="s" s="8" r="J1473">
        <v>6602</v>
      </c>
      <c s="69" r="K1473">
        <v>-9999999</v>
      </c>
      <c t="s" s="8" r="L1473">
        <v>7408</v>
      </c>
      <c s="8" r="M1473">
        <v>4</v>
      </c>
      <c s="8" r="N1473"/>
      <c s="8" r="O1473"/>
      <c s="8" r="P1473"/>
      <c s="8" r="Q1473"/>
      <c s="8" r="R1473"/>
      <c s="8" r="S1473"/>
      <c s="8" r="T1473"/>
      <c s="8" r="U1473"/>
      <c s="8" r="V1473"/>
      <c s="8" r="W1473"/>
      <c s="8" r="X1473"/>
      <c s="8" r="Y1473"/>
      <c s="8" r="Z1473"/>
      <c s="8" r="AA1473"/>
      <c s="8" r="AB1473"/>
      <c s="8" r="AC1473"/>
      <c s="8" r="AD1473"/>
      <c s="8" r="AE1473"/>
    </row>
    <row r="1474">
      <c t="s" s="8" r="A1474">
        <v>12</v>
      </c>
      <c t="s" s="8" r="B1474">
        <v>6836</v>
      </c>
      <c t="s" s="8" r="C1474">
        <v>7410</v>
      </c>
      <c t="s" s="50" r="D1474">
        <v>7411</v>
      </c>
      <c t="str" s="8" r="E1474">
        <v>sci_flbbcd_is_installed_quantity_int8_1</v>
      </c>
      <c s="8" r="F1474">
        <f>countif(E$8:E$24379,E1474) - 1</f>
        <v>0</v>
      </c>
      <c t="s" s="8" r="G1474">
        <v>2547</v>
      </c>
      <c t="s" s="8" r="H1474">
        <v>2627</v>
      </c>
      <c s="8" r="I1474"/>
      <c s="8" r="J1474">
        <v>1</v>
      </c>
      <c s="69" r="K1474">
        <v>-99</v>
      </c>
      <c t="s" s="8" r="L1474">
        <v>7410</v>
      </c>
      <c s="8" r="M1474">
        <v>0</v>
      </c>
      <c s="8" r="N1474"/>
      <c s="8" r="O1474"/>
      <c s="8" r="P1474"/>
      <c s="8" r="Q1474"/>
      <c s="8" r="R1474"/>
      <c s="8" r="S1474"/>
      <c s="8" r="T1474"/>
      <c s="8" r="U1474"/>
      <c s="8" r="V1474"/>
      <c s="8" r="W1474"/>
      <c s="8" r="X1474"/>
      <c s="8" r="Y1474"/>
      <c s="8" r="Z1474"/>
      <c s="8" r="AA1474"/>
      <c s="8" r="AB1474"/>
      <c s="8" r="AC1474"/>
      <c s="8" r="AD1474"/>
      <c s="8" r="AE1474"/>
    </row>
    <row r="1475">
      <c t="s" s="8" r="A1475">
        <v>12</v>
      </c>
      <c t="s" s="8" r="B1475">
        <v>6836</v>
      </c>
      <c t="s" s="8" r="C1475">
        <v>7412</v>
      </c>
      <c t="s" s="50" r="D1475">
        <v>7413</v>
      </c>
      <c t="str" s="8" r="E1475">
        <v>sci_flbbcd_therm_quantity_float32_1</v>
      </c>
      <c s="8" r="F1475">
        <f>countif(E$8:E$24379,E1475) - 1</f>
        <v>0</v>
      </c>
      <c t="s" s="8" r="G1475">
        <v>2547</v>
      </c>
      <c t="s" s="8" r="H1475">
        <v>2548</v>
      </c>
      <c s="8" r="I1475"/>
      <c s="8" r="J1475">
        <v>1</v>
      </c>
      <c s="69" r="K1475">
        <v>-9999999</v>
      </c>
      <c t="s" s="8" r="L1475">
        <v>7412</v>
      </c>
      <c s="8" r="M1475">
        <v>4</v>
      </c>
      <c s="8" r="N1475"/>
      <c s="8" r="O1475"/>
      <c s="8" r="P1475"/>
      <c s="8" r="Q1475"/>
      <c s="8" r="R1475"/>
      <c s="8" r="S1475"/>
      <c s="8" r="T1475"/>
      <c s="8" r="U1475"/>
      <c s="8" r="V1475"/>
      <c s="8" r="W1475"/>
      <c s="8" r="X1475"/>
      <c s="8" r="Y1475"/>
      <c s="8" r="Z1475"/>
      <c s="8" r="AA1475"/>
      <c s="8" r="AB1475"/>
      <c s="8" r="AC1475"/>
      <c s="8" r="AD1475"/>
      <c s="8" r="AE1475"/>
    </row>
    <row r="1476">
      <c t="s" s="8" r="A1476">
        <v>12</v>
      </c>
      <c t="s" s="8" r="B1476">
        <v>6836</v>
      </c>
      <c t="s" s="8" r="C1476">
        <v>7414</v>
      </c>
      <c t="s" s="50" r="D1476">
        <v>7415</v>
      </c>
      <c t="str" s="8" r="E1476">
        <v>sci_flbbcd_timestamp_quantity_float64_seconds_since_1970_01_01</v>
      </c>
      <c s="8" r="F1476">
        <f>countif(E$8:E$24379,E1476) - 1</f>
        <v>0</v>
      </c>
      <c t="s" s="8" r="G1476">
        <v>2547</v>
      </c>
      <c t="s" s="8" r="H1476">
        <v>2587</v>
      </c>
      <c s="8" r="I1476"/>
      <c t="s" s="8" r="J1476">
        <v>3695</v>
      </c>
      <c s="69" r="K1476">
        <v>-9999999</v>
      </c>
      <c t="s" s="8" r="L1476">
        <v>7414</v>
      </c>
      <c s="8" r="M1476">
        <v>4</v>
      </c>
      <c s="8" r="N1476"/>
      <c s="8" r="O1476"/>
      <c s="8" r="P1476"/>
      <c s="8" r="Q1476"/>
      <c s="8" r="R1476"/>
      <c s="8" r="S1476"/>
      <c s="8" r="T1476"/>
      <c s="8" r="U1476"/>
      <c s="8" r="V1476"/>
      <c s="8" r="W1476"/>
      <c s="8" r="X1476"/>
      <c s="8" r="Y1476"/>
      <c s="8" r="Z1476"/>
      <c s="8" r="AA1476"/>
      <c s="8" r="AB1476"/>
      <c s="8" r="AC1476"/>
      <c s="8" r="AD1476"/>
      <c s="8" r="AE1476"/>
    </row>
    <row r="1477">
      <c t="s" s="8" r="A1477">
        <v>12</v>
      </c>
      <c t="s" s="8" r="B1477">
        <v>6836</v>
      </c>
      <c t="s" s="8" r="C1477">
        <v>7416</v>
      </c>
      <c t="s" s="50" r="D1477">
        <v>7417</v>
      </c>
      <c t="str" s="8" r="E1477">
        <v>sci_m_disk_free_quantity_float32_Mbytes</v>
      </c>
      <c s="8" r="F1477">
        <f>countif(E$8:E$24379,E1477) - 1</f>
        <v>0</v>
      </c>
      <c t="s" s="8" r="G1477">
        <v>2547</v>
      </c>
      <c t="s" s="8" r="H1477">
        <v>2548</v>
      </c>
      <c s="8" r="I1477"/>
      <c t="s" s="8" r="J1477">
        <v>7015</v>
      </c>
      <c s="69" r="K1477">
        <v>-9999999</v>
      </c>
      <c t="s" s="8" r="L1477">
        <v>7416</v>
      </c>
      <c s="8" r="M1477">
        <v>4</v>
      </c>
      <c s="8" r="N1477"/>
      <c s="8" r="O1477"/>
      <c s="8" r="P1477"/>
      <c s="8" r="Q1477"/>
      <c s="8" r="R1477"/>
      <c s="8" r="S1477"/>
      <c s="8" r="T1477"/>
      <c s="8" r="U1477"/>
      <c s="8" r="V1477"/>
      <c s="8" r="W1477"/>
      <c s="8" r="X1477"/>
      <c s="8" r="Y1477"/>
      <c s="8" r="Z1477"/>
      <c s="8" r="AA1477"/>
      <c s="8" r="AB1477"/>
      <c s="8" r="AC1477"/>
      <c s="8" r="AD1477"/>
      <c s="8" r="AE1477"/>
    </row>
    <row r="1478">
      <c t="s" s="8" r="A1478">
        <v>12</v>
      </c>
      <c t="s" s="8" r="B1478">
        <v>6836</v>
      </c>
      <c t="s" s="8" r="C1478">
        <v>7418</v>
      </c>
      <c t="s" s="50" r="D1478">
        <v>7419</v>
      </c>
      <c t="str" s="8" r="E1478">
        <v>sci_m_disk_usage_quantity_float32_Mbytes</v>
      </c>
      <c s="8" r="F1478">
        <f>countif(E$8:E$24379,E1478) - 1</f>
        <v>0</v>
      </c>
      <c t="s" s="8" r="G1478">
        <v>2547</v>
      </c>
      <c t="s" s="8" r="H1478">
        <v>2548</v>
      </c>
      <c s="8" r="I1478"/>
      <c t="s" s="8" r="J1478">
        <v>7015</v>
      </c>
      <c s="69" r="K1478">
        <v>-9999999</v>
      </c>
      <c t="s" s="8" r="L1478">
        <v>7418</v>
      </c>
      <c s="8" r="M1478">
        <v>4</v>
      </c>
      <c s="8" r="N1478"/>
      <c s="8" r="O1478"/>
      <c s="8" r="P1478"/>
      <c s="8" r="Q1478"/>
      <c s="8" r="R1478"/>
      <c s="8" r="S1478"/>
      <c s="8" r="T1478"/>
      <c s="8" r="U1478"/>
      <c s="8" r="V1478"/>
      <c s="8" r="W1478"/>
      <c s="8" r="X1478"/>
      <c s="8" r="Y1478"/>
      <c s="8" r="Z1478"/>
      <c s="8" r="AA1478"/>
      <c s="8" r="AB1478"/>
      <c s="8" r="AC1478"/>
      <c s="8" r="AD1478"/>
      <c s="8" r="AE1478"/>
    </row>
    <row r="1479">
      <c t="s" s="8" r="A1479">
        <v>12</v>
      </c>
      <c t="s" s="8" r="B1479">
        <v>6836</v>
      </c>
      <c t="s" s="8" r="C1479">
        <v>7420</v>
      </c>
      <c t="s" s="50" r="D1479">
        <v>7421</v>
      </c>
      <c t="str" s="8" r="E1479">
        <v>sci_m_free_heap_quantity_float32_bytes</v>
      </c>
      <c s="8" r="F1479">
        <f>countif(E$8:E$24379,E1479) - 1</f>
        <v>0</v>
      </c>
      <c t="s" s="8" r="G1479">
        <v>2547</v>
      </c>
      <c t="s" s="8" r="H1479">
        <v>2548</v>
      </c>
      <c s="8" r="I1479"/>
      <c t="s" s="8" r="J1479">
        <v>3282</v>
      </c>
      <c s="69" r="K1479">
        <v>-9999999</v>
      </c>
      <c t="s" s="8" r="L1479">
        <v>7420</v>
      </c>
      <c s="8" r="M1479">
        <v>4</v>
      </c>
      <c s="8" r="N1479"/>
      <c s="8" r="O1479"/>
      <c s="8" r="P1479"/>
      <c s="8" r="Q1479"/>
      <c s="8" r="R1479"/>
      <c s="8" r="S1479"/>
      <c s="8" r="T1479"/>
      <c s="8" r="U1479"/>
      <c s="8" r="V1479"/>
      <c s="8" r="W1479"/>
      <c s="8" r="X1479"/>
      <c s="8" r="Y1479"/>
      <c s="8" r="Z1479"/>
      <c s="8" r="AA1479"/>
      <c s="8" r="AB1479"/>
      <c s="8" r="AC1479"/>
      <c s="8" r="AD1479"/>
      <c s="8" r="AE1479"/>
    </row>
    <row r="1480">
      <c t="s" s="8" r="A1480">
        <v>12</v>
      </c>
      <c t="s" s="8" r="B1480">
        <v>6836</v>
      </c>
      <c t="s" s="8" r="C1480">
        <v>7422</v>
      </c>
      <c t="s" s="50" r="D1480">
        <v>7423</v>
      </c>
      <c t="str" s="8" r="E1480">
        <v>sci_m_min_free_heap_quantity_float32_bytes</v>
      </c>
      <c s="8" r="F1480">
        <f>countif(E$8:E$24379,E1480) - 1</f>
        <v>0</v>
      </c>
      <c t="s" s="8" r="G1480">
        <v>2547</v>
      </c>
      <c t="s" s="8" r="H1480">
        <v>2548</v>
      </c>
      <c s="8" r="I1480"/>
      <c t="s" s="8" r="J1480">
        <v>3282</v>
      </c>
      <c s="69" r="K1480">
        <v>-9999999</v>
      </c>
      <c t="s" s="8" r="L1480">
        <v>7422</v>
      </c>
      <c s="8" r="M1480">
        <v>4</v>
      </c>
      <c s="8" r="N1480"/>
      <c s="8" r="O1480"/>
      <c s="8" r="P1480"/>
      <c s="8" r="Q1480"/>
      <c s="8" r="R1480"/>
      <c s="8" r="S1480"/>
      <c s="8" r="T1480"/>
      <c s="8" r="U1480"/>
      <c s="8" r="V1480"/>
      <c s="8" r="W1480"/>
      <c s="8" r="X1480"/>
      <c s="8" r="Y1480"/>
      <c s="8" r="Z1480"/>
      <c s="8" r="AA1480"/>
      <c s="8" r="AB1480"/>
      <c s="8" r="AC1480"/>
      <c s="8" r="AD1480"/>
      <c s="8" r="AE1480"/>
    </row>
    <row r="1481">
      <c t="s" s="8" r="A1481">
        <v>12</v>
      </c>
      <c t="s" s="8" r="B1481">
        <v>6836</v>
      </c>
      <c t="s" s="8" r="C1481">
        <v>7424</v>
      </c>
      <c t="s" s="50" r="D1481">
        <v>7425</v>
      </c>
      <c t="str" s="8" r="E1481">
        <v>sci_m_min_spare_heap_quantity_float32_bytes</v>
      </c>
      <c s="8" r="F1481">
        <f>countif(E$8:E$24379,E1481) - 1</f>
        <v>0</v>
      </c>
      <c t="s" s="8" r="G1481">
        <v>2547</v>
      </c>
      <c t="s" s="8" r="H1481">
        <v>2548</v>
      </c>
      <c s="8" r="I1481"/>
      <c t="s" s="8" r="J1481">
        <v>3282</v>
      </c>
      <c s="69" r="K1481">
        <v>-9999999</v>
      </c>
      <c t="s" s="8" r="L1481">
        <v>7424</v>
      </c>
      <c s="8" r="M1481">
        <v>4</v>
      </c>
      <c s="8" r="N1481"/>
      <c s="8" r="O1481"/>
      <c s="8" r="P1481"/>
      <c s="8" r="Q1481"/>
      <c s="8" r="R1481"/>
      <c s="8" r="S1481"/>
      <c s="8" r="T1481"/>
      <c s="8" r="U1481"/>
      <c s="8" r="V1481"/>
      <c s="8" r="W1481"/>
      <c s="8" r="X1481"/>
      <c s="8" r="Y1481"/>
      <c s="8" r="Z1481"/>
      <c s="8" r="AA1481"/>
      <c s="8" r="AB1481"/>
      <c s="8" r="AC1481"/>
      <c s="8" r="AD1481"/>
      <c s="8" r="AE1481"/>
    </row>
    <row r="1482">
      <c t="s" s="8" r="A1482">
        <v>12</v>
      </c>
      <c t="s" s="8" r="B1482">
        <v>6836</v>
      </c>
      <c t="s" s="8" r="C1482">
        <v>7426</v>
      </c>
      <c t="s" s="50" r="D1482">
        <v>7427</v>
      </c>
      <c t="str" s="8" r="E1482">
        <v>sci_m_present_secs_into_mission_quantity_float32_s</v>
      </c>
      <c s="8" r="F1482">
        <f>countif(E$8:E$24379,E1482) - 1</f>
        <v>0</v>
      </c>
      <c t="s" s="8" r="G1482">
        <v>2547</v>
      </c>
      <c t="s" s="8" r="H1482">
        <v>2548</v>
      </c>
      <c s="8" r="I1482"/>
      <c t="s" s="8" r="J1482">
        <v>2668</v>
      </c>
      <c s="69" r="K1482">
        <v>-9999999</v>
      </c>
      <c t="s" s="8" r="L1482">
        <v>7428</v>
      </c>
      <c s="8" r="M1482">
        <v>4</v>
      </c>
      <c s="8" r="N1482"/>
      <c s="8" r="O1482"/>
      <c s="8" r="P1482"/>
      <c s="8" r="Q1482"/>
      <c s="8" r="R1482"/>
      <c s="8" r="S1482"/>
      <c s="8" r="T1482"/>
      <c s="8" r="U1482"/>
      <c t="s" s="8" r="V1482">
        <v>7429</v>
      </c>
      <c s="8" r="W1482"/>
      <c s="8" r="X1482"/>
      <c s="8" r="Y1482"/>
      <c s="8" r="Z1482"/>
      <c s="8" r="AA1482"/>
      <c s="8" r="AB1482"/>
      <c s="8" r="AC1482"/>
      <c s="8" r="AD1482"/>
      <c s="8" r="AE1482"/>
    </row>
    <row r="1483">
      <c t="s" s="8" r="A1483">
        <v>12</v>
      </c>
      <c t="s" s="8" r="B1483">
        <v>6836</v>
      </c>
      <c t="s" s="8" r="C1483">
        <v>7430</v>
      </c>
      <c t="s" s="50" r="D1483">
        <v>7431</v>
      </c>
      <c t="str" s="8" r="E1483">
        <v>sci_m_present_time_quantity_float64_seconds_since_1970_01_01</v>
      </c>
      <c s="8" r="F1483">
        <f>countif(E$8:E$24379,E1483) - 1</f>
        <v>0</v>
      </c>
      <c t="s" s="8" r="G1483">
        <v>2547</v>
      </c>
      <c t="s" s="8" r="H1483">
        <v>2587</v>
      </c>
      <c s="8" r="I1483"/>
      <c t="s" s="8" r="J1483">
        <v>3695</v>
      </c>
      <c s="69" r="K1483">
        <v>-9999999</v>
      </c>
      <c t="s" s="8" r="L1483">
        <v>7432</v>
      </c>
      <c s="8" r="M1483">
        <v>4</v>
      </c>
      <c s="8" r="N1483"/>
      <c s="8" r="O1483"/>
      <c s="8" r="P1483"/>
      <c s="8" r="Q1483"/>
      <c s="8" r="R1483"/>
      <c s="8" r="S1483"/>
      <c s="8" r="T1483"/>
      <c s="8" r="U1483"/>
      <c t="s" s="8" r="V1483">
        <v>7433</v>
      </c>
      <c s="8" r="W1483"/>
      <c s="8" r="X1483"/>
      <c s="8" r="Y1483"/>
      <c s="8" r="Z1483"/>
      <c s="8" r="AA1483"/>
      <c s="8" r="AB1483"/>
      <c s="8" r="AC1483"/>
      <c s="8" r="AD1483"/>
      <c s="8" r="AE1483"/>
    </row>
    <row r="1484">
      <c t="s" s="8" r="A1484">
        <v>12</v>
      </c>
      <c t="s" s="8" r="B1484">
        <v>6836</v>
      </c>
      <c t="s" s="8" r="C1484">
        <v>7434</v>
      </c>
      <c t="s" s="50" r="D1484">
        <v>7435</v>
      </c>
      <c t="str" s="8" r="E1484">
        <v>sci_m_science_on_quantity_int8_1</v>
      </c>
      <c s="8" r="F1484">
        <f>countif(E$8:E$24379,E1484) - 1</f>
        <v>0</v>
      </c>
      <c t="s" s="8" r="G1484">
        <v>2547</v>
      </c>
      <c t="s" s="8" r="H1484">
        <v>2627</v>
      </c>
      <c s="8" r="I1484"/>
      <c s="8" r="J1484">
        <v>1</v>
      </c>
      <c s="69" r="K1484">
        <v>-99</v>
      </c>
      <c t="s" s="8" r="L1484">
        <v>7434</v>
      </c>
      <c s="8" r="M1484">
        <v>0</v>
      </c>
      <c s="8" r="N1484"/>
      <c s="8" r="O1484"/>
      <c s="8" r="P1484"/>
      <c s="8" r="Q1484"/>
      <c s="8" r="R1484"/>
      <c s="8" r="S1484"/>
      <c s="8" r="T1484"/>
      <c s="8" r="U1484"/>
      <c s="8" r="V1484"/>
      <c s="8" r="W1484"/>
      <c s="8" r="X1484"/>
      <c s="8" r="Y1484"/>
      <c s="8" r="Z1484"/>
      <c s="8" r="AA1484"/>
      <c s="8" r="AB1484"/>
      <c s="8" r="AC1484"/>
      <c s="8" r="AD1484"/>
      <c s="8" r="AE1484"/>
    </row>
    <row r="1485">
      <c t="s" s="8" r="A1485">
        <v>12</v>
      </c>
      <c t="s" s="8" r="B1485">
        <v>6836</v>
      </c>
      <c t="s" s="8" r="C1485">
        <v>7436</v>
      </c>
      <c t="s" s="50" r="D1485">
        <v>7437</v>
      </c>
      <c t="str" s="8" r="E1485">
        <v>sci_m_spare_heap_quantity_float32_bytes</v>
      </c>
      <c s="8" r="F1485">
        <f>countif(E$8:E$24379,E1485) - 1</f>
        <v>0</v>
      </c>
      <c t="s" s="8" r="G1485">
        <v>2547</v>
      </c>
      <c t="s" s="8" r="H1485">
        <v>2548</v>
      </c>
      <c s="8" r="I1485"/>
      <c t="s" s="8" r="J1485">
        <v>3282</v>
      </c>
      <c s="69" r="K1485">
        <v>-9999999</v>
      </c>
      <c t="s" s="8" r="L1485">
        <v>7436</v>
      </c>
      <c s="8" r="M1485">
        <v>4</v>
      </c>
      <c s="8" r="N1485"/>
      <c s="8" r="O1485"/>
      <c s="8" r="P1485"/>
      <c s="8" r="Q1485"/>
      <c s="8" r="R1485"/>
      <c s="8" r="S1485"/>
      <c s="8" r="T1485"/>
      <c s="8" r="U1485"/>
      <c s="8" r="V1485"/>
      <c s="8" r="W1485"/>
      <c s="8" r="X1485"/>
      <c s="8" r="Y1485"/>
      <c s="8" r="Z1485"/>
      <c s="8" r="AA1485"/>
      <c s="8" r="AB1485"/>
      <c s="8" r="AC1485"/>
      <c s="8" r="AD1485"/>
      <c s="8" r="AE1485"/>
    </row>
    <row r="1486">
      <c t="s" s="8" r="A1486">
        <v>12</v>
      </c>
      <c t="s" s="8" r="B1486">
        <v>6836</v>
      </c>
      <c t="s" s="8" r="C1486">
        <v>7438</v>
      </c>
      <c t="s" s="50" r="D1486">
        <v>7439</v>
      </c>
      <c t="str" s="8" r="E1486">
        <v>sci_oxy3835_wphase_bamp_quantity_float32_1</v>
      </c>
      <c s="8" r="F1486">
        <f>countif(E$8:E$24379,E1486) - 1</f>
        <v>0</v>
      </c>
      <c t="s" s="8" r="G1486">
        <v>2547</v>
      </c>
      <c t="s" s="8" r="H1486">
        <v>2548</v>
      </c>
      <c s="8" r="I1486"/>
      <c s="8" r="J1486">
        <v>1</v>
      </c>
      <c s="69" r="K1486">
        <v>-9999999</v>
      </c>
      <c t="s" s="8" r="L1486">
        <v>7438</v>
      </c>
      <c s="8" r="M1486">
        <v>4</v>
      </c>
      <c s="8" r="N1486"/>
      <c s="8" r="O1486"/>
      <c s="8" r="P1486"/>
      <c s="8" r="Q1486"/>
      <c s="8" r="R1486"/>
      <c s="8" r="S1486"/>
      <c s="8" r="T1486"/>
      <c s="8" r="U1486"/>
      <c s="8" r="V1486"/>
      <c s="8" r="W1486"/>
      <c s="8" r="X1486"/>
      <c s="8" r="Y1486"/>
      <c s="8" r="Z1486"/>
      <c s="8" r="AA1486"/>
      <c s="8" r="AB1486"/>
      <c s="8" r="AC1486"/>
      <c s="8" r="AD1486"/>
      <c s="8" r="AE1486"/>
    </row>
    <row r="1487">
      <c t="s" s="8" r="A1487">
        <v>12</v>
      </c>
      <c t="s" s="8" r="B1487">
        <v>6836</v>
      </c>
      <c t="s" s="8" r="C1487">
        <v>7440</v>
      </c>
      <c t="s" s="50" r="D1487">
        <v>7441</v>
      </c>
      <c t="str" s="8" r="E1487">
        <v>sci_oxy3835_wphase_bphase_quantity_float32_1</v>
      </c>
      <c s="8" r="F1487">
        <f>countif(E$8:E$24379,E1487) - 1</f>
        <v>0</v>
      </c>
      <c t="s" s="8" r="G1487">
        <v>2547</v>
      </c>
      <c t="s" s="8" r="H1487">
        <v>2548</v>
      </c>
      <c s="8" r="I1487"/>
      <c s="8" r="J1487">
        <v>1</v>
      </c>
      <c s="69" r="K1487">
        <v>-9999999</v>
      </c>
      <c t="s" s="8" r="L1487">
        <v>7440</v>
      </c>
      <c s="8" r="M1487">
        <v>4</v>
      </c>
      <c s="8" r="N1487"/>
      <c s="8" r="O1487"/>
      <c s="8" r="P1487"/>
      <c s="8" r="Q1487"/>
      <c s="8" r="R1487"/>
      <c s="8" r="S1487"/>
      <c s="8" r="T1487"/>
      <c s="8" r="U1487"/>
      <c s="8" r="V1487"/>
      <c s="8" r="W1487"/>
      <c s="8" r="X1487"/>
      <c s="8" r="Y1487"/>
      <c s="8" r="Z1487"/>
      <c s="8" r="AA1487"/>
      <c s="8" r="AB1487"/>
      <c s="8" r="AC1487"/>
      <c s="8" r="AD1487"/>
      <c s="8" r="AE1487"/>
    </row>
    <row r="1488">
      <c t="s" s="8" r="A1488">
        <v>12</v>
      </c>
      <c t="s" s="8" r="B1488">
        <v>6836</v>
      </c>
      <c t="s" s="8" r="C1488">
        <v>7442</v>
      </c>
      <c t="s" s="50" r="D1488">
        <v>7443</v>
      </c>
      <c t="str" s="8" r="E1488">
        <v>sci_oxy3835_wphase_bpot_quantity_float32_1</v>
      </c>
      <c s="8" r="F1488">
        <f>countif(E$8:E$24379,E1488) - 1</f>
        <v>0</v>
      </c>
      <c t="s" s="8" r="G1488">
        <v>2547</v>
      </c>
      <c t="s" s="8" r="H1488">
        <v>2548</v>
      </c>
      <c s="8" r="I1488"/>
      <c s="8" r="J1488">
        <v>1</v>
      </c>
      <c s="69" r="K1488">
        <v>-9999999</v>
      </c>
      <c t="s" s="8" r="L1488">
        <v>7442</v>
      </c>
      <c s="8" r="M1488">
        <v>4</v>
      </c>
      <c s="8" r="N1488"/>
      <c s="8" r="O1488"/>
      <c s="8" r="P1488"/>
      <c s="8" r="Q1488"/>
      <c s="8" r="R1488"/>
      <c s="8" r="S1488"/>
      <c s="8" r="T1488"/>
      <c s="8" r="U1488"/>
      <c s="8" r="V1488"/>
      <c s="8" r="W1488"/>
      <c s="8" r="X1488"/>
      <c s="8" r="Y1488"/>
      <c s="8" r="Z1488"/>
      <c s="8" r="AA1488"/>
      <c s="8" r="AB1488"/>
      <c s="8" r="AC1488"/>
      <c s="8" r="AD1488"/>
      <c s="8" r="AE1488"/>
    </row>
    <row r="1489">
      <c t="s" s="8" r="A1489">
        <v>12</v>
      </c>
      <c t="s" s="8" r="B1489">
        <v>6836</v>
      </c>
      <c t="s" s="8" r="C1489">
        <v>7444</v>
      </c>
      <c t="s" s="50" r="D1489">
        <v>7445</v>
      </c>
      <c t="str" s="8" r="E1489">
        <v>sci_oxy3835_wphase_dphase_quantity_float32_1</v>
      </c>
      <c s="8" r="F1489">
        <f>countif(E$8:E$24379,E1489) - 1</f>
        <v>0</v>
      </c>
      <c t="s" s="8" r="G1489">
        <v>2547</v>
      </c>
      <c t="s" s="8" r="H1489">
        <v>2548</v>
      </c>
      <c s="8" r="I1489"/>
      <c s="8" r="J1489">
        <v>1</v>
      </c>
      <c s="69" r="K1489">
        <v>-9999999</v>
      </c>
      <c t="s" s="8" r="L1489">
        <v>7444</v>
      </c>
      <c s="8" r="M1489">
        <v>4</v>
      </c>
      <c s="8" r="N1489"/>
      <c s="8" r="O1489"/>
      <c s="8" r="P1489"/>
      <c s="8" r="Q1489"/>
      <c s="8" r="R1489"/>
      <c s="8" r="S1489"/>
      <c s="8" r="T1489"/>
      <c s="8" r="U1489"/>
      <c s="8" r="V1489"/>
      <c s="8" r="W1489"/>
      <c s="8" r="X1489"/>
      <c s="8" r="Y1489"/>
      <c s="8" r="Z1489"/>
      <c s="8" r="AA1489"/>
      <c s="8" r="AB1489"/>
      <c s="8" r="AC1489"/>
      <c s="8" r="AD1489"/>
      <c s="8" r="AE1489"/>
    </row>
    <row r="1490">
      <c t="s" s="8" r="A1490">
        <v>12</v>
      </c>
      <c t="s" s="8" r="B1490">
        <v>6836</v>
      </c>
      <c t="s" s="8" r="C1490">
        <v>7446</v>
      </c>
      <c t="s" s="50" r="D1490">
        <v>7447</v>
      </c>
      <c t="str" s="8" r="E1490">
        <v>sci_oxy3835_wphase_is_installed_quantity_int8_1</v>
      </c>
      <c s="8" r="F1490">
        <f>countif(E$8:E$24379,E1490) - 1</f>
        <v>0</v>
      </c>
      <c t="s" s="8" r="G1490">
        <v>2547</v>
      </c>
      <c t="s" s="8" r="H1490">
        <v>2627</v>
      </c>
      <c s="8" r="I1490"/>
      <c s="8" r="J1490">
        <v>1</v>
      </c>
      <c s="69" r="K1490">
        <v>-99</v>
      </c>
      <c t="s" s="8" r="L1490">
        <v>7446</v>
      </c>
      <c s="8" r="M1490">
        <v>0</v>
      </c>
      <c s="8" r="N1490"/>
      <c s="8" r="O1490"/>
      <c s="8" r="P1490"/>
      <c s="8" r="Q1490"/>
      <c s="8" r="R1490"/>
      <c s="8" r="S1490"/>
      <c s="8" r="T1490"/>
      <c s="8" r="U1490"/>
      <c s="8" r="V1490"/>
      <c s="8" r="W1490"/>
      <c s="8" r="X1490"/>
      <c s="8" r="Y1490"/>
      <c s="8" r="Z1490"/>
      <c s="8" r="AA1490"/>
      <c s="8" r="AB1490"/>
      <c s="8" r="AC1490"/>
      <c s="8" r="AD1490"/>
      <c s="8" r="AE1490"/>
    </row>
    <row r="1491">
      <c t="s" s="8" r="A1491">
        <v>12</v>
      </c>
      <c t="s" s="8" r="B1491">
        <v>6836</v>
      </c>
      <c t="s" s="8" r="C1491">
        <v>7448</v>
      </c>
      <c t="s" s="50" r="D1491">
        <v>7449</v>
      </c>
      <c t="str" s="8" r="E1491">
        <v>sci_oxy3835_wphase_oxygen_quantity_float32_mL_L_1</v>
      </c>
      <c s="8" r="F1491">
        <f>countif(E$8:E$24379,E1491) - 1</f>
        <v>0</v>
      </c>
      <c t="s" s="8" r="G1491">
        <v>2547</v>
      </c>
      <c t="s" s="8" r="H1491">
        <v>2548</v>
      </c>
      <c s="8" r="I1491"/>
      <c t="s" s="8" r="J1491">
        <v>7450</v>
      </c>
      <c s="69" r="K1491">
        <v>-9999999</v>
      </c>
      <c t="s" s="8" r="L1491">
        <v>7448</v>
      </c>
      <c s="8" r="M1491">
        <v>4</v>
      </c>
      <c s="8" r="N1491"/>
      <c s="8" r="O1491"/>
      <c s="8" r="P1491"/>
      <c s="8" r="Q1491"/>
      <c s="8" r="R1491"/>
      <c s="8" r="S1491"/>
      <c s="8" r="T1491"/>
      <c s="8" r="U1491"/>
      <c s="8" r="V1491"/>
      <c s="8" r="W1491"/>
      <c s="8" r="X1491"/>
      <c s="8" r="Y1491"/>
      <c s="8" r="Z1491"/>
      <c s="8" r="AA1491"/>
      <c s="8" r="AB1491"/>
      <c s="8" r="AC1491"/>
      <c s="8" r="AD1491"/>
      <c s="8" r="AE1491"/>
    </row>
    <row r="1492">
      <c t="s" s="8" r="A1492">
        <v>12</v>
      </c>
      <c t="s" s="8" r="B1492">
        <v>6836</v>
      </c>
      <c t="s" s="8" r="C1492">
        <v>7451</v>
      </c>
      <c t="s" s="50" r="D1492">
        <v>7452</v>
      </c>
      <c t="str" s="8" r="E1492">
        <v>sci_oxy3835_wphase_ramp_quantity_float32_1</v>
      </c>
      <c s="8" r="F1492">
        <f>countif(E$8:E$24379,E1492) - 1</f>
        <v>0</v>
      </c>
      <c t="s" s="8" r="G1492">
        <v>2547</v>
      </c>
      <c t="s" s="8" r="H1492">
        <v>2548</v>
      </c>
      <c s="8" r="I1492"/>
      <c s="8" r="J1492">
        <v>1</v>
      </c>
      <c s="69" r="K1492">
        <v>-9999999</v>
      </c>
      <c t="s" s="8" r="L1492">
        <v>7451</v>
      </c>
      <c s="8" r="M1492">
        <v>4</v>
      </c>
      <c s="8" r="N1492"/>
      <c s="8" r="O1492"/>
      <c s="8" r="P1492"/>
      <c s="8" r="Q1492"/>
      <c s="8" r="R1492"/>
      <c s="8" r="S1492"/>
      <c s="8" r="T1492"/>
      <c s="8" r="U1492"/>
      <c s="8" r="V1492"/>
      <c s="8" r="W1492"/>
      <c s="8" r="X1492"/>
      <c s="8" r="Y1492"/>
      <c s="8" r="Z1492"/>
      <c s="8" r="AA1492"/>
      <c s="8" r="AB1492"/>
      <c s="8" r="AC1492"/>
      <c s="8" r="AD1492"/>
      <c s="8" r="AE1492"/>
    </row>
    <row r="1493">
      <c t="s" s="8" r="A1493">
        <v>12</v>
      </c>
      <c t="s" s="8" r="B1493">
        <v>6836</v>
      </c>
      <c t="s" s="8" r="C1493">
        <v>7453</v>
      </c>
      <c t="s" s="50" r="D1493">
        <v>7454</v>
      </c>
      <c t="str" s="8" r="E1493">
        <v>sci_oxy3835_wphase_rawtemp_quantity_float32_1</v>
      </c>
      <c s="8" r="F1493">
        <f>countif(E$8:E$24379,E1493) - 1</f>
        <v>0</v>
      </c>
      <c t="s" s="8" r="G1493">
        <v>2547</v>
      </c>
      <c t="s" s="8" r="H1493">
        <v>2548</v>
      </c>
      <c s="8" r="I1493"/>
      <c s="8" r="J1493">
        <v>1</v>
      </c>
      <c s="69" r="K1493">
        <v>-9999999</v>
      </c>
      <c t="s" s="8" r="L1493">
        <v>7453</v>
      </c>
      <c s="8" r="M1493">
        <v>4</v>
      </c>
      <c s="8" r="N1493"/>
      <c s="8" r="O1493"/>
      <c s="8" r="P1493"/>
      <c s="8" r="Q1493"/>
      <c s="8" r="R1493"/>
      <c s="8" r="S1493"/>
      <c s="8" r="T1493"/>
      <c s="8" r="U1493"/>
      <c s="8" r="V1493"/>
      <c s="8" r="W1493"/>
      <c s="8" r="X1493"/>
      <c s="8" r="Y1493"/>
      <c s="8" r="Z1493"/>
      <c s="8" r="AA1493"/>
      <c s="8" r="AB1493"/>
      <c s="8" r="AC1493"/>
      <c s="8" r="AD1493"/>
      <c s="8" r="AE1493"/>
    </row>
    <row r="1494">
      <c t="s" s="8" r="A1494">
        <v>12</v>
      </c>
      <c t="s" s="8" r="B1494">
        <v>6836</v>
      </c>
      <c t="s" s="8" r="C1494">
        <v>7455</v>
      </c>
      <c t="s" s="50" r="D1494">
        <v>7456</v>
      </c>
      <c t="str" s="8" r="E1494">
        <v>sci_oxy3835_wphase_rphase_quantity_float32_1</v>
      </c>
      <c s="8" r="F1494">
        <f>countif(E$8:E$24379,E1494) - 1</f>
        <v>0</v>
      </c>
      <c t="s" s="8" r="G1494">
        <v>2547</v>
      </c>
      <c t="s" s="8" r="H1494">
        <v>2548</v>
      </c>
      <c s="8" r="I1494"/>
      <c s="8" r="J1494">
        <v>1</v>
      </c>
      <c s="69" r="K1494">
        <v>-9999999</v>
      </c>
      <c t="s" s="8" r="L1494">
        <v>7455</v>
      </c>
      <c s="8" r="M1494">
        <v>4</v>
      </c>
      <c s="8" r="N1494"/>
      <c s="8" r="O1494"/>
      <c s="8" r="P1494"/>
      <c s="8" r="Q1494"/>
      <c s="8" r="R1494"/>
      <c s="8" r="S1494"/>
      <c s="8" r="T1494"/>
      <c s="8" r="U1494"/>
      <c s="8" r="V1494"/>
      <c s="8" r="W1494"/>
      <c s="8" r="X1494"/>
      <c s="8" r="Y1494"/>
      <c s="8" r="Z1494"/>
      <c s="8" r="AA1494"/>
      <c s="8" r="AB1494"/>
      <c s="8" r="AC1494"/>
      <c s="8" r="AD1494"/>
      <c s="8" r="AE1494"/>
    </row>
    <row r="1495">
      <c t="s" s="8" r="A1495">
        <v>12</v>
      </c>
      <c t="s" s="8" r="B1495">
        <v>6836</v>
      </c>
      <c t="s" s="8" r="C1495">
        <v>7457</v>
      </c>
      <c t="s" s="50" r="D1495">
        <v>7458</v>
      </c>
      <c t="str" s="8" r="E1495">
        <v>sci_oxy3835_wphase_saturation_quantity_float32_%</v>
      </c>
      <c s="8" r="F1495">
        <f>countif(E$8:E$24379,E1495) - 1</f>
        <v>0</v>
      </c>
      <c t="s" s="8" r="G1495">
        <v>2547</v>
      </c>
      <c t="s" s="8" r="H1495">
        <v>2548</v>
      </c>
      <c s="8" r="I1495"/>
      <c t="s" s="8" r="J1495">
        <v>3672</v>
      </c>
      <c s="69" r="K1495">
        <v>-9999999</v>
      </c>
      <c t="s" s="8" r="L1495">
        <v>7457</v>
      </c>
      <c s="8" r="M1495">
        <v>4</v>
      </c>
      <c s="8" r="N1495"/>
      <c s="8" r="O1495"/>
      <c s="8" r="P1495"/>
      <c s="8" r="Q1495"/>
      <c s="8" r="R1495"/>
      <c s="8" r="S1495"/>
      <c s="8" r="T1495"/>
      <c s="8" r="U1495"/>
      <c s="8" r="V1495"/>
      <c s="8" r="W1495"/>
      <c s="8" r="X1495"/>
      <c s="8" r="Y1495"/>
      <c s="8" r="Z1495"/>
      <c s="8" r="AA1495"/>
      <c s="8" r="AB1495"/>
      <c s="8" r="AC1495"/>
      <c s="8" r="AD1495"/>
      <c s="8" r="AE1495"/>
    </row>
    <row r="1496">
      <c t="s" s="8" r="A1496">
        <v>12</v>
      </c>
      <c t="s" s="8" r="B1496">
        <v>6836</v>
      </c>
      <c t="s" s="8" r="C1496">
        <v>7459</v>
      </c>
      <c t="s" s="50" r="D1496">
        <v>7460</v>
      </c>
      <c t="str" s="8" r="E1496">
        <v>sci_oxy3835_wphase_temp_quantity_float32_1</v>
      </c>
      <c s="8" r="F1496">
        <f>countif(E$8:E$24379,E1496) - 1</f>
        <v>0</v>
      </c>
      <c t="s" s="8" r="G1496">
        <v>2547</v>
      </c>
      <c t="s" s="8" r="H1496">
        <v>2548</v>
      </c>
      <c s="8" r="I1496"/>
      <c s="8" r="J1496">
        <v>1</v>
      </c>
      <c s="69" r="K1496">
        <v>-9999999</v>
      </c>
      <c t="s" s="8" r="L1496">
        <v>7459</v>
      </c>
      <c s="8" r="M1496">
        <v>4</v>
      </c>
      <c s="8" r="N1496"/>
      <c s="8" r="O1496"/>
      <c s="8" r="P1496"/>
      <c s="8" r="Q1496"/>
      <c s="8" r="R1496"/>
      <c s="8" r="S1496"/>
      <c s="8" r="T1496"/>
      <c s="8" r="U1496"/>
      <c s="8" r="V1496"/>
      <c s="8" r="W1496"/>
      <c s="8" r="X1496"/>
      <c s="8" r="Y1496"/>
      <c s="8" r="Z1496"/>
      <c s="8" r="AA1496"/>
      <c s="8" r="AB1496"/>
      <c s="8" r="AC1496"/>
      <c s="8" r="AD1496"/>
      <c s="8" r="AE1496"/>
    </row>
    <row r="1497">
      <c t="s" s="8" r="A1497">
        <v>12</v>
      </c>
      <c t="s" s="8" r="B1497">
        <v>6836</v>
      </c>
      <c t="s" s="8" r="C1497">
        <v>7461</v>
      </c>
      <c t="s" s="50" r="D1497">
        <v>7462</v>
      </c>
      <c t="str" s="8" r="E1497">
        <v>sci_oxy3835_wphase_timestamp_quantity_float64_seconds_since_1970_01_01</v>
      </c>
      <c s="8" r="F1497">
        <f>countif(E$8:E$24379,E1497) - 1</f>
        <v>0</v>
      </c>
      <c t="s" s="8" r="G1497">
        <v>2547</v>
      </c>
      <c t="s" s="8" r="H1497">
        <v>2587</v>
      </c>
      <c s="8" r="I1497"/>
      <c t="s" s="8" r="J1497">
        <v>3695</v>
      </c>
      <c s="69" r="K1497">
        <v>-9999999</v>
      </c>
      <c t="s" s="8" r="L1497">
        <v>7461</v>
      </c>
      <c s="8" r="M1497">
        <v>4</v>
      </c>
      <c s="8" r="N1497"/>
      <c s="8" r="O1497"/>
      <c s="8" r="P1497"/>
      <c s="8" r="Q1497"/>
      <c s="8" r="R1497"/>
      <c s="8" r="S1497"/>
      <c s="8" r="T1497"/>
      <c s="8" r="U1497"/>
      <c s="8" r="V1497"/>
      <c s="8" r="W1497"/>
      <c s="8" r="X1497"/>
      <c s="8" r="Y1497"/>
      <c s="8" r="Z1497"/>
      <c s="8" r="AA1497"/>
      <c s="8" r="AB1497"/>
      <c s="8" r="AC1497"/>
      <c s="8" r="AD1497"/>
      <c s="8" r="AE1497"/>
    </row>
    <row r="1498">
      <c t="s" s="8" r="A1498">
        <v>12</v>
      </c>
      <c t="s" s="8" r="B1498">
        <v>6836</v>
      </c>
      <c t="s" s="8" r="C1498">
        <v>7463</v>
      </c>
      <c t="s" s="50" r="D1498">
        <v>7464</v>
      </c>
      <c t="str" s="8" r="E1498">
        <v>sci_oxy4_c1amp_quantity_float32_1</v>
      </c>
      <c s="8" r="F1498">
        <f>countif(E$8:E$24379,E1498) - 1</f>
        <v>0</v>
      </c>
      <c t="s" s="8" r="G1498">
        <v>2547</v>
      </c>
      <c t="s" s="8" r="H1498">
        <v>2548</v>
      </c>
      <c s="8" r="I1498"/>
      <c s="8" r="J1498">
        <v>1</v>
      </c>
      <c s="69" r="K1498">
        <v>-9999999</v>
      </c>
      <c t="s" s="8" r="L1498">
        <v>7465</v>
      </c>
      <c s="8" r="M1498">
        <v>4</v>
      </c>
      <c s="8" r="N1498"/>
      <c s="8" r="O1498"/>
      <c s="8" r="P1498"/>
      <c s="8" r="Q1498"/>
      <c s="8" r="R1498"/>
      <c s="8" r="S1498"/>
      <c s="8" r="T1498"/>
      <c s="8" r="U1498"/>
      <c s="8" r="V1498"/>
      <c s="8" r="W1498"/>
      <c s="8" r="X1498"/>
      <c s="8" r="Y1498"/>
      <c s="8" r="Z1498"/>
      <c s="8" r="AA1498"/>
      <c s="8" r="AB1498"/>
      <c s="8" r="AC1498"/>
      <c s="8" r="AD1498"/>
      <c s="8" r="AE1498"/>
    </row>
    <row r="1499">
      <c t="s" s="8" r="A1499">
        <v>12</v>
      </c>
      <c t="s" s="8" r="B1499">
        <v>6836</v>
      </c>
      <c t="s" s="8" r="C1499">
        <v>7466</v>
      </c>
      <c t="s" s="50" r="D1499">
        <v>7467</v>
      </c>
      <c t="str" s="8" r="E1499">
        <v>sci_oxy4_c1rph_quantity_float32_1</v>
      </c>
      <c s="8" r="F1499">
        <f>countif(E$8:E$24379,E1499) - 1</f>
        <v>0</v>
      </c>
      <c t="s" s="8" r="G1499">
        <v>2547</v>
      </c>
      <c t="s" s="8" r="H1499">
        <v>2548</v>
      </c>
      <c s="8" r="I1499"/>
      <c s="8" r="J1499">
        <v>1</v>
      </c>
      <c s="69" r="K1499">
        <v>-9999999</v>
      </c>
      <c t="s" s="8" r="L1499">
        <v>7468</v>
      </c>
      <c s="8" r="M1499">
        <v>4</v>
      </c>
      <c s="8" r="N1499"/>
      <c s="8" r="O1499"/>
      <c s="8" r="P1499"/>
      <c s="8" r="Q1499"/>
      <c s="8" r="R1499"/>
      <c s="8" r="S1499"/>
      <c s="8" r="T1499"/>
      <c s="8" r="U1499"/>
      <c s="8" r="V1499"/>
      <c s="8" r="W1499"/>
      <c s="8" r="X1499"/>
      <c s="8" r="Y1499"/>
      <c s="8" r="Z1499"/>
      <c s="8" r="AA1499"/>
      <c s="8" r="AB1499"/>
      <c s="8" r="AC1499"/>
      <c s="8" r="AD1499"/>
      <c s="8" r="AE1499"/>
    </row>
    <row r="1500">
      <c t="s" s="8" r="A1500">
        <v>12</v>
      </c>
      <c t="s" s="8" r="B1500">
        <v>6836</v>
      </c>
      <c t="s" s="8" r="C1500">
        <v>7469</v>
      </c>
      <c t="s" s="50" r="D1500">
        <v>7470</v>
      </c>
      <c t="str" s="8" r="E1500">
        <v>sci_oxy4_c2amp_quantity_float32_1</v>
      </c>
      <c s="8" r="F1500">
        <f>countif(E$8:E$24379,E1500) - 1</f>
        <v>0</v>
      </c>
      <c t="s" s="8" r="G1500">
        <v>2547</v>
      </c>
      <c t="s" s="8" r="H1500">
        <v>2548</v>
      </c>
      <c s="8" r="I1500"/>
      <c s="8" r="J1500">
        <v>1</v>
      </c>
      <c s="69" r="K1500">
        <v>-9999999</v>
      </c>
      <c t="s" s="8" r="L1500">
        <v>7471</v>
      </c>
      <c s="8" r="M1500">
        <v>4</v>
      </c>
      <c s="8" r="N1500"/>
      <c s="8" r="O1500"/>
      <c s="8" r="P1500"/>
      <c s="8" r="Q1500"/>
      <c s="8" r="R1500"/>
      <c s="8" r="S1500"/>
      <c s="8" r="T1500"/>
      <c s="8" r="U1500"/>
      <c s="8" r="V1500"/>
      <c s="8" r="W1500"/>
      <c s="8" r="X1500"/>
      <c s="8" r="Y1500"/>
      <c s="8" r="Z1500"/>
      <c s="8" r="AA1500"/>
      <c s="8" r="AB1500"/>
      <c s="8" r="AC1500"/>
      <c s="8" r="AD1500"/>
      <c s="8" r="AE1500"/>
    </row>
    <row r="1501">
      <c t="s" s="8" r="A1501">
        <v>12</v>
      </c>
      <c t="s" s="8" r="B1501">
        <v>6836</v>
      </c>
      <c t="s" s="8" r="C1501">
        <v>7472</v>
      </c>
      <c t="s" s="50" r="D1501">
        <v>7473</v>
      </c>
      <c t="str" s="8" r="E1501">
        <v>sci_oxy4_c2rph_quantity_float32_1</v>
      </c>
      <c s="8" r="F1501">
        <f>countif(E$8:E$24379,E1501) - 1</f>
        <v>0</v>
      </c>
      <c t="s" s="8" r="G1501">
        <v>2547</v>
      </c>
      <c t="s" s="8" r="H1501">
        <v>2548</v>
      </c>
      <c s="8" r="I1501"/>
      <c s="8" r="J1501">
        <v>1</v>
      </c>
      <c s="69" r="K1501">
        <v>-9999999</v>
      </c>
      <c t="s" s="8" r="L1501">
        <v>7474</v>
      </c>
      <c s="8" r="M1501">
        <v>4</v>
      </c>
      <c s="8" r="N1501"/>
      <c s="8" r="O1501"/>
      <c s="8" r="P1501"/>
      <c s="8" r="Q1501"/>
      <c s="8" r="R1501"/>
      <c s="8" r="S1501"/>
      <c s="8" r="T1501"/>
      <c s="8" r="U1501"/>
      <c s="8" r="V1501"/>
      <c s="8" r="W1501"/>
      <c s="8" r="X1501"/>
      <c s="8" r="Y1501"/>
      <c s="8" r="Z1501"/>
      <c s="8" r="AA1501"/>
      <c s="8" r="AB1501"/>
      <c s="8" r="AC1501"/>
      <c s="8" r="AD1501"/>
      <c s="8" r="AE1501"/>
    </row>
    <row r="1502">
      <c t="s" s="8" r="A1502">
        <v>12</v>
      </c>
      <c t="s" s="8" r="B1502">
        <v>6836</v>
      </c>
      <c t="s" s="8" r="C1502">
        <v>7475</v>
      </c>
      <c t="s" s="50" r="D1502">
        <v>7476</v>
      </c>
      <c t="str" s="8" r="E1502">
        <v>sci_oxy4_calphase_quantity_float32_1</v>
      </c>
      <c s="8" r="F1502">
        <f>countif(E$8:E$24379,E1502) - 1</f>
        <v>0</v>
      </c>
      <c t="s" s="8" r="G1502">
        <v>2547</v>
      </c>
      <c t="s" s="8" r="H1502">
        <v>2548</v>
      </c>
      <c s="8" r="I1502"/>
      <c s="8" r="J1502">
        <v>1</v>
      </c>
      <c s="69" r="K1502">
        <v>-9999999</v>
      </c>
      <c t="s" s="8" r="L1502">
        <v>7477</v>
      </c>
      <c s="8" r="M1502">
        <v>4</v>
      </c>
      <c s="8" r="N1502"/>
      <c s="8" r="O1502"/>
      <c s="8" r="P1502"/>
      <c s="8" r="Q1502"/>
      <c s="8" r="R1502"/>
      <c s="8" r="S1502"/>
      <c s="8" r="T1502"/>
      <c s="8" r="U1502"/>
      <c s="8" r="V1502"/>
      <c s="8" r="W1502"/>
      <c s="8" r="X1502"/>
      <c s="8" r="Y1502"/>
      <c s="8" r="Z1502"/>
      <c s="8" r="AA1502"/>
      <c s="8" r="AB1502"/>
      <c s="8" r="AC1502"/>
      <c s="8" r="AD1502"/>
      <c s="8" r="AE1502"/>
    </row>
    <row r="1503">
      <c t="s" s="8" r="A1503">
        <v>12</v>
      </c>
      <c t="s" s="8" r="B1503">
        <v>6836</v>
      </c>
      <c t="s" s="8" r="C1503">
        <v>7478</v>
      </c>
      <c t="s" s="50" r="D1503">
        <v>7479</v>
      </c>
      <c t="str" s="8" r="E1503">
        <v>sci_oxy4_is_installed_quantity_int8_1</v>
      </c>
      <c s="8" r="F1503">
        <f>countif(E$8:E$24379,E1503) - 1</f>
        <v>0</v>
      </c>
      <c t="s" s="8" r="G1503">
        <v>2547</v>
      </c>
      <c t="s" s="8" r="H1503">
        <v>2627</v>
      </c>
      <c s="8" r="I1503"/>
      <c s="8" r="J1503">
        <v>1</v>
      </c>
      <c s="69" r="K1503">
        <v>-99</v>
      </c>
      <c t="s" s="8" r="L1503">
        <v>7480</v>
      </c>
      <c s="8" r="M1503">
        <v>0</v>
      </c>
      <c s="8" r="N1503"/>
      <c s="8" r="O1503"/>
      <c s="8" r="P1503"/>
      <c s="8" r="Q1503"/>
      <c s="8" r="R1503"/>
      <c s="8" r="S1503"/>
      <c s="8" r="T1503"/>
      <c s="8" r="U1503"/>
      <c s="8" r="V1503"/>
      <c s="8" r="W1503"/>
      <c s="8" r="X1503"/>
      <c s="8" r="Y1503"/>
      <c s="8" r="Z1503"/>
      <c s="8" r="AA1503"/>
      <c s="8" r="AB1503"/>
      <c s="8" r="AC1503"/>
      <c s="8" r="AD1503"/>
      <c s="8" r="AE1503"/>
    </row>
    <row r="1504">
      <c t="s" s="8" r="A1504">
        <v>12</v>
      </c>
      <c t="s" s="8" r="B1504">
        <v>6836</v>
      </c>
      <c t="s" s="8" r="C1504">
        <v>7481</v>
      </c>
      <c t="s" s="50" r="D1504">
        <v>7482</v>
      </c>
      <c t="str" s="8" r="E1504">
        <v>sci_oxy4_oxygen_quantity_float32_mL_L_1</v>
      </c>
      <c s="8" r="F1504">
        <f>countif(E$8:E$24379,E1504) - 1</f>
        <v>0</v>
      </c>
      <c t="s" s="8" r="G1504">
        <v>2547</v>
      </c>
      <c t="s" s="8" r="H1504">
        <v>2548</v>
      </c>
      <c s="8" r="I1504"/>
      <c t="s" s="8" r="J1504">
        <v>7450</v>
      </c>
      <c s="69" r="K1504">
        <v>-9999999</v>
      </c>
      <c t="s" s="8" r="L1504">
        <v>7483</v>
      </c>
      <c s="8" r="M1504">
        <v>4</v>
      </c>
      <c s="8" r="N1504"/>
      <c s="8" r="O1504"/>
      <c s="8" r="P1504"/>
      <c s="8" r="Q1504"/>
      <c s="8" r="R1504"/>
      <c s="8" r="S1504"/>
      <c s="8" r="T1504"/>
      <c s="8" r="U1504"/>
      <c s="8" r="V1504"/>
      <c s="8" r="W1504"/>
      <c s="8" r="X1504"/>
      <c s="8" r="Y1504"/>
      <c s="8" r="Z1504"/>
      <c s="8" r="AA1504"/>
      <c s="8" r="AB1504"/>
      <c s="8" r="AC1504"/>
      <c s="8" r="AD1504"/>
      <c s="8" r="AE1504"/>
    </row>
    <row r="1505">
      <c t="s" s="8" r="A1505">
        <v>12</v>
      </c>
      <c t="s" s="8" r="B1505">
        <v>6836</v>
      </c>
      <c t="s" s="8" r="C1505">
        <v>7484</v>
      </c>
      <c t="s" s="50" r="D1505">
        <v>7485</v>
      </c>
      <c t="str" s="8" r="E1505">
        <v>sci_oxy4_rawtemp_quantity_float32_1</v>
      </c>
      <c s="8" r="F1505">
        <f>countif(E$8:E$24379,E1505) - 1</f>
        <v>0</v>
      </c>
      <c t="s" s="8" r="G1505">
        <v>2547</v>
      </c>
      <c t="s" s="8" r="H1505">
        <v>2548</v>
      </c>
      <c s="8" r="I1505"/>
      <c s="8" r="J1505">
        <v>1</v>
      </c>
      <c s="69" r="K1505">
        <v>-9999999</v>
      </c>
      <c t="s" s="8" r="L1505">
        <v>7486</v>
      </c>
      <c s="8" r="M1505">
        <v>4</v>
      </c>
      <c s="8" r="N1505"/>
      <c s="8" r="O1505"/>
      <c s="8" r="P1505"/>
      <c s="8" r="Q1505"/>
      <c s="8" r="R1505"/>
      <c s="8" r="S1505"/>
      <c s="8" r="T1505"/>
      <c s="8" r="U1505"/>
      <c s="8" r="V1505"/>
      <c s="8" r="W1505"/>
      <c s="8" r="X1505"/>
      <c s="8" r="Y1505"/>
      <c s="8" r="Z1505"/>
      <c s="8" r="AA1505"/>
      <c s="8" r="AB1505"/>
      <c s="8" r="AC1505"/>
      <c s="8" r="AD1505"/>
      <c s="8" r="AE1505"/>
    </row>
    <row r="1506">
      <c t="s" s="8" r="A1506">
        <v>12</v>
      </c>
      <c t="s" s="8" r="B1506">
        <v>6836</v>
      </c>
      <c t="s" s="8" r="C1506">
        <v>7487</v>
      </c>
      <c t="s" s="50" r="D1506">
        <v>7488</v>
      </c>
      <c t="str" s="8" r="E1506">
        <v>sci_oxy4_saturation_quantity_float32_%</v>
      </c>
      <c s="8" r="F1506">
        <f>countif(E$8:E$24379,E1506) - 1</f>
        <v>0</v>
      </c>
      <c t="s" s="8" r="G1506">
        <v>2547</v>
      </c>
      <c t="s" s="8" r="H1506">
        <v>2548</v>
      </c>
      <c s="8" r="I1506"/>
      <c t="s" s="8" r="J1506">
        <v>3672</v>
      </c>
      <c s="69" r="K1506">
        <v>-9999999</v>
      </c>
      <c t="s" s="8" r="L1506">
        <v>7489</v>
      </c>
      <c s="8" r="M1506">
        <v>4</v>
      </c>
      <c s="8" r="N1506"/>
      <c s="8" r="O1506"/>
      <c s="8" r="P1506"/>
      <c s="8" r="Q1506"/>
      <c s="8" r="R1506"/>
      <c s="8" r="S1506"/>
      <c s="8" r="T1506"/>
      <c s="8" r="U1506"/>
      <c s="8" r="V1506"/>
      <c s="8" r="W1506"/>
      <c s="8" r="X1506"/>
      <c s="8" r="Y1506"/>
      <c s="8" r="Z1506"/>
      <c s="8" r="AA1506"/>
      <c s="8" r="AB1506"/>
      <c s="8" r="AC1506"/>
      <c s="8" r="AD1506"/>
      <c s="8" r="AE1506"/>
    </row>
    <row r="1507">
      <c t="s" s="8" r="A1507">
        <v>12</v>
      </c>
      <c t="s" s="8" r="B1507">
        <v>6836</v>
      </c>
      <c t="s" s="8" r="C1507">
        <v>7490</v>
      </c>
      <c t="s" s="50" r="D1507">
        <v>7491</v>
      </c>
      <c t="str" s="8" r="E1507">
        <v>sci_oxy4_tcphase_quantity_float32_1</v>
      </c>
      <c s="8" r="F1507">
        <f>countif(E$8:E$24379,E1507) - 1</f>
        <v>0</v>
      </c>
      <c t="s" s="8" r="G1507">
        <v>2547</v>
      </c>
      <c t="s" s="8" r="H1507">
        <v>2548</v>
      </c>
      <c s="8" r="I1507"/>
      <c s="8" r="J1507">
        <v>1</v>
      </c>
      <c s="69" r="K1507">
        <v>-9999999</v>
      </c>
      <c t="s" s="8" r="L1507">
        <v>7492</v>
      </c>
      <c s="8" r="M1507">
        <v>4</v>
      </c>
      <c s="8" r="N1507"/>
      <c s="8" r="O1507"/>
      <c s="8" r="P1507"/>
      <c s="8" r="Q1507"/>
      <c s="8" r="R1507"/>
      <c s="8" r="S1507"/>
      <c s="8" r="T1507"/>
      <c s="8" r="U1507"/>
      <c s="8" r="V1507"/>
      <c s="8" r="W1507"/>
      <c s="8" r="X1507"/>
      <c s="8" r="Y1507"/>
      <c s="8" r="Z1507"/>
      <c s="8" r="AA1507"/>
      <c s="8" r="AB1507"/>
      <c s="8" r="AC1507"/>
      <c s="8" r="AD1507"/>
      <c s="8" r="AE1507"/>
    </row>
    <row r="1508">
      <c t="s" s="8" r="A1508">
        <v>12</v>
      </c>
      <c t="s" s="8" r="B1508">
        <v>6836</v>
      </c>
      <c t="s" s="8" r="C1508">
        <v>7493</v>
      </c>
      <c t="s" s="50" r="D1508">
        <v>7494</v>
      </c>
      <c t="str" s="8" r="E1508">
        <v>sci_oxy4_temp_quantity_float32_1</v>
      </c>
      <c s="8" r="F1508">
        <f>countif(E$8:E$24379,E1508) - 1</f>
        <v>0</v>
      </c>
      <c t="s" s="8" r="G1508">
        <v>2547</v>
      </c>
      <c t="s" s="8" r="H1508">
        <v>2548</v>
      </c>
      <c s="8" r="I1508"/>
      <c s="8" r="J1508">
        <v>1</v>
      </c>
      <c s="69" r="K1508">
        <v>-9999999</v>
      </c>
      <c t="s" s="8" r="L1508">
        <v>7495</v>
      </c>
      <c s="8" r="M1508">
        <v>4</v>
      </c>
      <c s="8" r="N1508"/>
      <c s="8" r="O1508"/>
      <c s="8" r="P1508"/>
      <c s="8" r="Q1508"/>
      <c s="8" r="R1508"/>
      <c s="8" r="S1508"/>
      <c s="8" r="T1508"/>
      <c s="8" r="U1508"/>
      <c s="8" r="V1508"/>
      <c s="8" r="W1508"/>
      <c s="8" r="X1508"/>
      <c s="8" r="Y1508"/>
      <c s="8" r="Z1508"/>
      <c s="8" r="AA1508"/>
      <c s="8" r="AB1508"/>
      <c s="8" r="AC1508"/>
      <c s="8" r="AD1508"/>
      <c s="8" r="AE1508"/>
    </row>
    <row r="1509">
      <c t="s" s="8" r="A1509">
        <v>12</v>
      </c>
      <c t="s" s="8" r="B1509">
        <v>6836</v>
      </c>
      <c t="s" s="8" r="C1509">
        <v>7496</v>
      </c>
      <c t="s" s="50" r="D1509">
        <v>7497</v>
      </c>
      <c t="str" s="8" r="E1509">
        <v>sci_oxy4_timestamp_quantity_float64_1</v>
      </c>
      <c s="8" r="F1509">
        <f>countif(E$8:E$24379,E1509) - 1</f>
        <v>0</v>
      </c>
      <c t="s" s="8" r="G1509">
        <v>2547</v>
      </c>
      <c t="s" s="8" r="H1509">
        <v>2587</v>
      </c>
      <c s="8" r="I1509"/>
      <c s="8" r="J1509">
        <v>1</v>
      </c>
      <c s="69" r="K1509">
        <v>-9999999</v>
      </c>
      <c t="s" s="8" r="L1509">
        <v>7498</v>
      </c>
      <c s="8" r="M1509">
        <v>4</v>
      </c>
      <c s="8" r="N1509"/>
      <c s="8" r="O1509"/>
      <c s="8" r="P1509"/>
      <c s="8" r="Q1509"/>
      <c s="8" r="R1509"/>
      <c s="8" r="S1509"/>
      <c s="8" r="T1509"/>
      <c s="8" r="U1509"/>
      <c s="8" r="V1509"/>
      <c s="8" r="W1509"/>
      <c s="8" r="X1509"/>
      <c s="8" r="Y1509"/>
      <c s="8" r="Z1509"/>
      <c s="8" r="AA1509"/>
      <c s="8" r="AB1509"/>
      <c s="8" r="AC1509"/>
      <c s="8" r="AD1509"/>
      <c s="8" r="AE1509"/>
    </row>
    <row r="1510">
      <c t="s" s="8" r="A1510">
        <v>12</v>
      </c>
      <c t="s" s="8" r="B1510">
        <v>6836</v>
      </c>
      <c t="s" s="8" r="C1510">
        <v>7499</v>
      </c>
      <c t="s" s="50" r="D1510">
        <v>7500</v>
      </c>
      <c t="str" s="8" r="E1510">
        <v>sci_reqd_heartbeat_quantity_float32_s</v>
      </c>
      <c s="8" r="F1510">
        <f>countif(E$8:E$24379,E1510) - 1</f>
        <v>0</v>
      </c>
      <c t="s" s="8" r="G1510">
        <v>2547</v>
      </c>
      <c t="s" s="8" r="H1510">
        <v>2548</v>
      </c>
      <c s="8" r="I1510"/>
      <c t="s" s="8" r="J1510">
        <v>2668</v>
      </c>
      <c s="69" r="K1510">
        <v>-9999999</v>
      </c>
      <c t="s" s="8" r="L1510">
        <v>7499</v>
      </c>
      <c s="8" r="M1510">
        <v>4</v>
      </c>
      <c s="8" r="N1510"/>
      <c s="8" r="O1510"/>
      <c s="8" r="P1510"/>
      <c s="8" r="Q1510"/>
      <c s="8" r="R1510"/>
      <c s="8" r="S1510"/>
      <c s="8" r="T1510"/>
      <c s="8" r="U1510"/>
      <c s="8" r="V1510"/>
      <c s="8" r="W1510"/>
      <c s="8" r="X1510"/>
      <c s="8" r="Y1510"/>
      <c s="8" r="Z1510"/>
      <c s="8" r="AA1510"/>
      <c s="8" r="AB1510"/>
      <c s="8" r="AC1510"/>
      <c s="8" r="AD1510"/>
      <c s="8" r="AE1510"/>
    </row>
    <row r="1511">
      <c t="s" s="8" r="A1511">
        <v>12</v>
      </c>
      <c t="s" s="8" r="B1511">
        <v>6836</v>
      </c>
      <c t="s" s="8" r="C1511">
        <v>7501</v>
      </c>
      <c t="s" s="50" r="D1511">
        <v>7502</v>
      </c>
      <c t="str" s="8" r="E1511">
        <v>sci_software_ver_quantity_float32_1</v>
      </c>
      <c s="8" r="F1511">
        <f>countif(E$8:E$24379,E1511) - 1</f>
        <v>0</v>
      </c>
      <c t="s" s="8" r="G1511">
        <v>2547</v>
      </c>
      <c t="s" s="8" r="H1511">
        <v>2548</v>
      </c>
      <c s="8" r="I1511"/>
      <c s="8" r="J1511">
        <v>1</v>
      </c>
      <c s="69" r="K1511">
        <v>-9999999</v>
      </c>
      <c t="s" s="8" r="L1511">
        <v>7501</v>
      </c>
      <c s="8" r="M1511">
        <v>4</v>
      </c>
      <c s="8" r="N1511"/>
      <c s="8" r="O1511"/>
      <c s="8" r="P1511"/>
      <c s="8" r="Q1511"/>
      <c s="8" r="R1511"/>
      <c s="8" r="S1511"/>
      <c s="8" r="T1511"/>
      <c s="8" r="U1511"/>
      <c s="8" r="V1511"/>
      <c s="8" r="W1511"/>
      <c s="8" r="X1511"/>
      <c s="8" r="Y1511"/>
      <c s="8" r="Z1511"/>
      <c s="8" r="AA1511"/>
      <c s="8" r="AB1511"/>
      <c s="8" r="AC1511"/>
      <c s="8" r="AD1511"/>
      <c s="8" r="AE1511"/>
    </row>
    <row r="1512">
      <c t="s" s="8" r="A1512">
        <v>12</v>
      </c>
      <c t="s" s="8" r="B1512">
        <v>6836</v>
      </c>
      <c t="s" s="8" r="C1512">
        <v>7503</v>
      </c>
      <c t="s" s="50" r="D1512">
        <v>7504</v>
      </c>
      <c t="str" s="8" r="E1512">
        <v>sci_wants_comms_quantity_int8_1</v>
      </c>
      <c s="8" r="F1512">
        <f>countif(E$8:E$24379,E1512) - 1</f>
        <v>0</v>
      </c>
      <c t="s" s="8" r="G1512">
        <v>2547</v>
      </c>
      <c t="s" s="8" r="H1512">
        <v>2627</v>
      </c>
      <c s="8" r="I1512"/>
      <c s="8" r="J1512">
        <v>1</v>
      </c>
      <c s="69" r="K1512">
        <v>-99</v>
      </c>
      <c t="s" s="8" r="L1512">
        <v>7503</v>
      </c>
      <c s="8" r="M1512">
        <v>0</v>
      </c>
      <c s="8" r="N1512"/>
      <c s="8" r="O1512"/>
      <c s="8" r="P1512"/>
      <c s="8" r="Q1512"/>
      <c s="8" r="R1512"/>
      <c s="8" r="S1512"/>
      <c s="8" r="T1512"/>
      <c s="8" r="U1512"/>
      <c s="8" r="V1512"/>
      <c s="8" r="W1512"/>
      <c s="8" r="X1512"/>
      <c s="8" r="Y1512"/>
      <c s="8" r="Z1512"/>
      <c s="8" r="AA1512"/>
      <c s="8" r="AB1512"/>
      <c s="8" r="AC1512"/>
      <c s="8" r="AD1512"/>
      <c s="8" r="AE1512"/>
    </row>
    <row r="1513">
      <c t="s" s="8" r="A1513">
        <v>12</v>
      </c>
      <c t="s" s="8" r="B1513">
        <v>6836</v>
      </c>
      <c t="s" s="8" r="C1513">
        <v>7505</v>
      </c>
      <c t="s" s="50" r="D1513">
        <v>7506</v>
      </c>
      <c t="str" s="8" r="E1513">
        <v>sci_wants_surface_quantity_int8_1</v>
      </c>
      <c s="8" r="F1513">
        <f>countif(E$8:E$24379,E1513) - 1</f>
        <v>0</v>
      </c>
      <c t="s" s="8" r="G1513">
        <v>2547</v>
      </c>
      <c t="s" s="8" r="H1513">
        <v>2627</v>
      </c>
      <c s="8" r="I1513"/>
      <c s="8" r="J1513">
        <v>1</v>
      </c>
      <c s="69" r="K1513">
        <v>-99</v>
      </c>
      <c t="s" s="8" r="L1513">
        <v>7505</v>
      </c>
      <c s="8" r="M1513">
        <v>0</v>
      </c>
      <c s="8" r="N1513"/>
      <c s="8" r="O1513"/>
      <c s="8" r="P1513"/>
      <c s="8" r="Q1513"/>
      <c s="8" r="R1513"/>
      <c s="8" r="S1513"/>
      <c s="8" r="T1513"/>
      <c s="8" r="U1513"/>
      <c s="8" r="V1513"/>
      <c s="8" r="W1513"/>
      <c s="8" r="X1513"/>
      <c s="8" r="Y1513"/>
      <c s="8" r="Z1513"/>
      <c s="8" r="AA1513"/>
      <c s="8" r="AB1513"/>
      <c s="8" r="AC1513"/>
      <c s="8" r="AD1513"/>
      <c s="8" r="AE1513"/>
    </row>
    <row r="1514">
      <c t="s" s="8" r="A1514">
        <v>12</v>
      </c>
      <c t="s" s="8" r="B1514">
        <v>6836</v>
      </c>
      <c t="s" s="8" r="C1514">
        <v>7507</v>
      </c>
      <c t="s" s="50" r="D1514">
        <v>7508</v>
      </c>
      <c t="str" s="8" r="E1514">
        <v>sci_water_cond_quantity_float64_S_m_1</v>
      </c>
      <c s="8" r="F1514">
        <f>countif(E$8:E$24379,E1514) - 1</f>
        <v>0</v>
      </c>
      <c t="s" s="8" r="G1514">
        <v>2547</v>
      </c>
      <c t="s" s="8" r="H1514">
        <v>2587</v>
      </c>
      <c s="8" r="I1514"/>
      <c t="s" s="8" r="J1514">
        <v>2549</v>
      </c>
      <c s="69" r="K1514">
        <v>-9999999</v>
      </c>
      <c t="s" s="8" r="L1514">
        <v>7509</v>
      </c>
      <c s="8" r="M1514">
        <v>4</v>
      </c>
      <c s="8" r="N1514"/>
      <c s="8" r="O1514"/>
      <c s="8" r="P1514"/>
      <c s="8" r="Q1514"/>
      <c s="8" r="R1514"/>
      <c s="8" r="S1514"/>
      <c t="s" s="8" r="T1514">
        <v>2138</v>
      </c>
      <c s="8" r="U1514"/>
      <c t="s" s="8" r="V1514">
        <v>7509</v>
      </c>
      <c s="8" r="W1514"/>
      <c s="8" r="X1514"/>
      <c s="8" r="Y1514"/>
      <c s="8" r="Z1514"/>
      <c s="8" r="AA1514"/>
      <c s="8" r="AB1514"/>
      <c s="8" r="AC1514"/>
      <c s="8" r="AD1514"/>
      <c s="8" r="AE1514"/>
    </row>
    <row r="1515">
      <c t="s" s="8" r="A1515">
        <v>12</v>
      </c>
      <c t="s" s="8" r="B1515">
        <v>6836</v>
      </c>
      <c t="s" s="8" r="C1515">
        <v>7510</v>
      </c>
      <c t="s" s="50" r="D1515">
        <v>7511</v>
      </c>
      <c t="str" s="8" r="E1515">
        <v>sci_water_pressure_quantity_float64_bar</v>
      </c>
      <c s="8" r="F1515">
        <f>countif(E$8:E$24379,E1515) - 1</f>
        <v>0</v>
      </c>
      <c t="s" s="8" r="G1515">
        <v>2547</v>
      </c>
      <c t="s" s="8" r="H1515">
        <v>2587</v>
      </c>
      <c s="8" r="I1515"/>
      <c t="s" s="8" r="J1515">
        <v>7239</v>
      </c>
      <c s="69" r="K1515">
        <v>-9999999</v>
      </c>
      <c t="s" s="8" r="L1515">
        <v>7512</v>
      </c>
      <c s="8" r="M1515">
        <v>4</v>
      </c>
      <c s="8" r="N1515"/>
      <c s="8" r="O1515"/>
      <c s="8" r="P1515"/>
      <c s="8" r="Q1515"/>
      <c s="8" r="R1515"/>
      <c s="8" r="S1515"/>
      <c t="s" s="8" r="T1515">
        <v>2142</v>
      </c>
      <c s="8" r="U1515"/>
      <c t="s" s="8" r="V1515">
        <v>7513</v>
      </c>
      <c s="8" r="W1515"/>
      <c s="8" r="X1515"/>
      <c s="8" r="Y1515"/>
      <c s="8" r="Z1515"/>
      <c s="8" r="AA1515"/>
      <c s="8" r="AB1515"/>
      <c s="8" r="AC1515"/>
      <c s="8" r="AD1515"/>
      <c s="8" r="AE1515"/>
    </row>
    <row r="1516">
      <c t="s" s="8" r="A1516">
        <v>12</v>
      </c>
      <c t="s" s="8" r="B1516">
        <v>6836</v>
      </c>
      <c t="s" s="8" r="C1516">
        <v>7514</v>
      </c>
      <c t="s" s="50" r="D1516">
        <v>7515</v>
      </c>
      <c t="str" s="8" r="E1516">
        <v>sci_water_temp_quantity_float64_deg_C</v>
      </c>
      <c s="8" r="F1516">
        <f>countif(E$8:E$24379,E1516) - 1</f>
        <v>0</v>
      </c>
      <c t="s" s="8" r="G1516">
        <v>2547</v>
      </c>
      <c t="s" s="8" r="H1516">
        <v>2587</v>
      </c>
      <c s="8" r="I1516"/>
      <c t="s" s="8" r="J1516">
        <v>2581</v>
      </c>
      <c s="69" r="K1516">
        <v>-9999999</v>
      </c>
      <c t="s" s="8" r="L1516">
        <v>7516</v>
      </c>
      <c s="8" r="M1516">
        <v>4</v>
      </c>
      <c s="8" r="N1516"/>
      <c s="8" r="O1516"/>
      <c s="8" r="P1516"/>
      <c s="8" r="Q1516"/>
      <c s="8" r="R1516"/>
      <c s="8" r="S1516"/>
      <c t="s" s="8" r="T1516">
        <v>2132</v>
      </c>
      <c s="8" r="U1516"/>
      <c t="s" s="8" r="V1516">
        <v>7517</v>
      </c>
      <c s="8" r="W1516"/>
      <c s="8" r="X1516"/>
      <c s="8" r="Y1516"/>
      <c s="8" r="Z1516"/>
      <c s="8" r="AA1516"/>
      <c s="8" r="AB1516"/>
      <c s="8" r="AC1516"/>
      <c s="8" r="AD1516"/>
      <c s="8" r="AE1516"/>
    </row>
    <row r="1517">
      <c t="s" s="8" r="A1517">
        <v>12</v>
      </c>
      <c t="s" s="8" r="B1517">
        <v>6836</v>
      </c>
      <c t="s" s="8" r="C1517">
        <v>7518</v>
      </c>
      <c t="s" s="50" r="D1517">
        <v>7519</v>
      </c>
      <c t="str" s="8" r="E1517">
        <v>sci_x_disk_files_removed_quantity_float32_1</v>
      </c>
      <c s="8" r="F1517">
        <f>countif(E$8:E$24379,E1517) - 1</f>
        <v>0</v>
      </c>
      <c t="s" s="8" r="G1517">
        <v>2547</v>
      </c>
      <c t="s" s="8" r="H1517">
        <v>2548</v>
      </c>
      <c s="8" r="I1517"/>
      <c s="8" r="J1517">
        <v>1</v>
      </c>
      <c s="69" r="K1517">
        <v>-9999999</v>
      </c>
      <c t="s" s="8" r="L1517">
        <v>7518</v>
      </c>
      <c s="8" r="M1517">
        <v>4</v>
      </c>
      <c s="8" r="N1517"/>
      <c s="8" r="O1517"/>
      <c s="8" r="P1517"/>
      <c s="8" r="Q1517"/>
      <c s="8" r="R1517"/>
      <c s="8" r="S1517"/>
      <c s="8" r="T1517"/>
      <c s="8" r="U1517"/>
      <c s="8" r="V1517"/>
      <c s="8" r="W1517"/>
      <c s="8" r="X1517"/>
      <c s="8" r="Y1517"/>
      <c s="8" r="Z1517"/>
      <c s="8" r="AA1517"/>
      <c s="8" r="AB1517"/>
      <c s="8" r="AC1517"/>
      <c s="8" r="AD1517"/>
      <c s="8" r="AE1517"/>
    </row>
    <row r="1518">
      <c t="s" s="8" r="A1518">
        <v>12</v>
      </c>
      <c t="s" s="8" r="B1518">
        <v>6836</v>
      </c>
      <c t="s" s="8" r="C1518">
        <v>7520</v>
      </c>
      <c t="s" s="50" r="D1518">
        <v>7521</v>
      </c>
      <c t="str" s="8" r="E1518">
        <v>sci_x_sent_data_files_quantity_float32_1</v>
      </c>
      <c s="8" r="F1518">
        <f>countif(E$8:E$24379,E1518) - 1</f>
        <v>0</v>
      </c>
      <c t="s" s="8" r="G1518">
        <v>2547</v>
      </c>
      <c t="s" s="8" r="H1518">
        <v>2548</v>
      </c>
      <c s="8" r="I1518"/>
      <c s="8" r="J1518">
        <v>1</v>
      </c>
      <c s="69" r="K1518">
        <v>-9999999</v>
      </c>
      <c t="s" s="8" r="L1518">
        <v>7520</v>
      </c>
      <c s="8" r="M1518">
        <v>4</v>
      </c>
      <c s="8" r="N1518"/>
      <c s="8" r="O1518"/>
      <c s="8" r="P1518"/>
      <c s="8" r="Q1518"/>
      <c s="8" r="R1518"/>
      <c s="8" r="S1518"/>
      <c s="8" r="T1518"/>
      <c s="8" r="U1518"/>
      <c s="8" r="V1518"/>
      <c s="8" r="W1518"/>
      <c s="8" r="X1518"/>
      <c s="8" r="Y1518"/>
      <c s="8" r="Z1518"/>
      <c s="8" r="AA1518"/>
      <c s="8" r="AB1518"/>
      <c s="8" r="AC1518"/>
      <c s="8" r="AD1518"/>
      <c s="8" r="AE1518"/>
    </row>
    <row r="1519">
      <c t="s" s="8" r="A1519">
        <v>12</v>
      </c>
      <c t="s" s="8" r="B1519">
        <v>6836</v>
      </c>
      <c t="s" s="8" r="C1519">
        <v>7522</v>
      </c>
      <c t="s" s="50" r="D1519">
        <v>7523</v>
      </c>
      <c t="str" s="8" r="E1519">
        <v>sci_flbb_bb_units_quantity_float32_m_1_sr_1</v>
      </c>
      <c s="8" r="F1519">
        <f>countif(E$8:E$24379,E1519) - 1</f>
        <v>0</v>
      </c>
      <c t="s" s="8" r="G1519">
        <v>2547</v>
      </c>
      <c t="s" s="8" r="H1519">
        <v>2548</v>
      </c>
      <c s="8" r="I1519"/>
      <c t="s" s="8" r="J1519">
        <v>6595</v>
      </c>
      <c s="69" r="K1519"/>
      <c t="s" s="8" r="L1519">
        <v>7524</v>
      </c>
      <c s="8" r="M1519">
        <v>4</v>
      </c>
      <c s="8" r="N1519"/>
      <c s="8" r="O1519"/>
      <c s="8" r="P1519"/>
      <c s="8" r="Q1519"/>
      <c t="s" s="8" r="R1519">
        <v>7525</v>
      </c>
      <c s="8" r="S1519"/>
      <c t="s" s="8" r="T1519">
        <v>6617</v>
      </c>
      <c s="8" r="U1519"/>
      <c t="s" s="8" r="V1519">
        <v>7526</v>
      </c>
      <c s="8" r="W1519"/>
      <c s="8" r="X1519"/>
      <c s="8" r="Y1519"/>
      <c s="8" r="Z1519"/>
      <c s="8" r="AA1519"/>
      <c s="8" r="AB1519"/>
      <c s="8" r="AC1519"/>
      <c s="8" r="AD1519"/>
      <c s="8" r="AE1519"/>
    </row>
    <row r="1520">
      <c t="s" s="8" r="A1520">
        <v>12</v>
      </c>
      <c t="s" s="8" r="B1520">
        <v>6836</v>
      </c>
      <c t="s" s="8" r="C1520">
        <v>7527</v>
      </c>
      <c t="s" s="50" r="D1520">
        <v>7528</v>
      </c>
      <c t="str" s="8" r="E1520">
        <v>sci_flbb_chlor_units_quantity_float32_ug_L_1</v>
      </c>
      <c s="8" r="F1520">
        <f>countif(E$8:E$24379,E1520) - 1</f>
        <v>0</v>
      </c>
      <c t="s" s="8" r="G1520">
        <v>2547</v>
      </c>
      <c t="s" s="8" r="H1520">
        <v>2548</v>
      </c>
      <c s="8" r="I1520"/>
      <c t="s" s="8" r="J1520">
        <v>6602</v>
      </c>
      <c s="69" r="K1520"/>
      <c t="s" s="8" r="L1520">
        <v>7529</v>
      </c>
      <c s="8" r="M1520">
        <v>4</v>
      </c>
      <c s="8" r="N1520"/>
      <c s="8" r="O1520"/>
      <c s="8" r="P1520"/>
      <c s="8" r="Q1520"/>
      <c t="s" s="8" r="R1520">
        <v>7530</v>
      </c>
      <c s="8" r="S1520"/>
      <c t="s" s="8" r="T1520">
        <v>6623</v>
      </c>
      <c s="8" r="U1520"/>
      <c t="s" s="8" r="V1520">
        <v>7531</v>
      </c>
      <c s="8" r="W1520"/>
      <c s="8" r="X1520"/>
      <c s="8" r="Y1520"/>
      <c s="8" r="Z1520"/>
      <c s="8" r="AA1520"/>
      <c s="8" r="AB1520"/>
      <c s="8" r="AC1520"/>
      <c s="8" r="AD1520"/>
      <c s="8" r="AE1520"/>
    </row>
    <row r="1521">
      <c t="s" s="8" r="A1521">
        <v>12</v>
      </c>
      <c t="s" s="8" r="B1521">
        <v>6836</v>
      </c>
      <c t="s" s="8" r="C1521">
        <v>7532</v>
      </c>
      <c t="s" s="50" r="D1521">
        <v>7533</v>
      </c>
      <c t="str" s="8" r="E1521">
        <v>x_low_power_status_quantity_float32_1</v>
      </c>
      <c s="8" r="F1521">
        <f>countif(E$8:E$24379,E1521) - 1</f>
        <v>0</v>
      </c>
      <c t="s" s="8" r="G1521">
        <v>2547</v>
      </c>
      <c t="s" s="8" r="H1521">
        <v>2548</v>
      </c>
      <c s="8" r="I1521"/>
      <c s="8" r="J1521">
        <v>1</v>
      </c>
      <c s="69" r="K1521">
        <v>-9999999</v>
      </c>
      <c t="s" s="8" r="L1521">
        <v>7534</v>
      </c>
      <c s="8" r="M1521">
        <v>4</v>
      </c>
      <c s="8" r="N1521"/>
      <c s="8" r="O1521"/>
      <c s="8" r="P1521"/>
      <c s="8" r="Q1521"/>
      <c s="8" r="R1521"/>
      <c s="8" r="S1521"/>
      <c s="8" r="T1521"/>
      <c s="8" r="U1521"/>
      <c s="8" r="V1521"/>
      <c s="8" r="W1521"/>
      <c s="8" r="X1521"/>
      <c s="8" r="Y1521"/>
      <c s="8" r="Z1521"/>
      <c s="8" r="AA1521"/>
      <c s="8" r="AB1521"/>
      <c s="8" r="AC1521"/>
      <c s="8" r="AD1521"/>
      <c s="8" r="AE1521"/>
    </row>
    <row r="1522">
      <c t="s" s="8" r="A1522">
        <v>1061</v>
      </c>
      <c t="s" s="8" r="B1522">
        <v>7535</v>
      </c>
      <c t="s" s="8" r="C1522">
        <v>5765</v>
      </c>
      <c t="s" s="50" r="D1522">
        <v>7536</v>
      </c>
      <c t="str" s="8" r="E1522">
        <v>thermistor_temperature_quantity_float32_counts</v>
      </c>
      <c s="8" r="F1522">
        <f>countif(E$8:E$24379,E1522) - 1</f>
        <v>0</v>
      </c>
      <c t="s" s="8" r="G1522">
        <v>2547</v>
      </c>
      <c t="s" s="8" r="H1522">
        <v>2548</v>
      </c>
      <c s="8" r="I1522"/>
      <c t="s" s="8" r="J1522">
        <v>2618</v>
      </c>
      <c s="69" r="K1522">
        <v>-9999999</v>
      </c>
      <c t="s" s="8" r="L1522">
        <v>7537</v>
      </c>
      <c s="8" r="M1522"/>
      <c s="8" r="N1522"/>
      <c s="8" r="O1522"/>
      <c s="8" r="P1522"/>
      <c s="8" r="Q1522"/>
      <c s="8" r="R1522"/>
      <c s="8" r="S1522"/>
      <c s="8" r="T1522"/>
      <c t="s" s="8" r="U1522">
        <v>7538</v>
      </c>
      <c s="8" r="V1522"/>
      <c s="8" r="W1522"/>
      <c s="8" r="X1522"/>
      <c s="8" r="Y1522"/>
      <c s="8" r="Z1522"/>
      <c s="8" r="AA1522"/>
      <c s="8" r="AB1522"/>
      <c s="8" r="AC1522"/>
      <c s="8" r="AD1522"/>
      <c s="8" r="AE1522"/>
    </row>
    <row r="1523">
      <c t="s" s="8" r="A1523">
        <v>1061</v>
      </c>
      <c t="s" s="8" r="B1523">
        <v>7535</v>
      </c>
      <c t="s" s="8" r="C1523">
        <v>7539</v>
      </c>
      <c t="s" s="50" r="D1523">
        <v>7540</v>
      </c>
      <c t="str" s="8" r="E1523">
        <v>sbe16_tempwat_function_float32_deg_C</v>
      </c>
      <c s="8" r="F1523">
        <f>countif(E$8:E$24379,E1523) - 1</f>
        <v>0</v>
      </c>
      <c t="s" s="8" r="G1523">
        <v>5504</v>
      </c>
      <c t="s" s="8" r="H1523">
        <v>2548</v>
      </c>
      <c s="8" r="I1523"/>
      <c t="s" s="8" r="J1523">
        <v>2581</v>
      </c>
      <c s="69" r="K1523">
        <v>-9999999</v>
      </c>
      <c t="s" s="8" r="L1523">
        <v>2278</v>
      </c>
      <c s="8" r="M1523">
        <v>4</v>
      </c>
      <c s="8" r="N1523"/>
      <c t="s" s="8" r="O1523">
        <v>2277</v>
      </c>
      <c t="s" s="8" r="P1523">
        <v>7541</v>
      </c>
      <c s="8" r="Q1523"/>
      <c s="8" r="R1523"/>
      <c s="8" r="S1523"/>
      <c t="s" s="8" r="T1523">
        <v>2132</v>
      </c>
      <c t="s" s="8" r="U1523">
        <v>2281</v>
      </c>
      <c t="s" s="8" r="V1523">
        <v>2280</v>
      </c>
      <c s="8" r="W1523"/>
      <c s="8" r="X1523"/>
      <c s="8" r="Y1523"/>
      <c s="8" r="Z1523"/>
      <c s="8" r="AA1523"/>
      <c s="8" r="AB1523"/>
      <c s="8" r="AC1523"/>
      <c s="8" r="AD1523"/>
      <c s="8" r="AE1523"/>
    </row>
    <row r="1524">
      <c t="s" s="8" r="A1524">
        <v>99</v>
      </c>
      <c t="s" s="8" r="B1524">
        <v>6836</v>
      </c>
      <c t="s" s="8" r="C1524">
        <v>7542</v>
      </c>
      <c t="s" s="50" r="D1524">
        <v>7543</v>
      </c>
      <c t="str" s="8" r="E1524">
        <v>sci_dvl_is_installed_quantity_int8_1</v>
      </c>
      <c s="8" r="F1524">
        <f>countif(E$8:E$24379,E1524) - 1</f>
        <v>0</v>
      </c>
      <c t="s" s="8" r="G1524">
        <v>2547</v>
      </c>
      <c t="s" s="8" r="H1524">
        <v>2627</v>
      </c>
      <c s="8" r="I1524"/>
      <c s="8" r="J1524">
        <v>1</v>
      </c>
      <c s="69" r="K1524">
        <v>-99</v>
      </c>
      <c t="s" s="8" r="L1524">
        <v>7542</v>
      </c>
      <c s="8" r="M1524">
        <v>0</v>
      </c>
      <c s="8" r="N1524"/>
      <c s="8" r="O1524"/>
      <c s="8" r="P1524"/>
      <c s="8" r="Q1524"/>
      <c s="8" r="R1524"/>
      <c s="8" r="S1524"/>
      <c s="8" r="T1524"/>
      <c s="8" r="U1524"/>
      <c s="8" r="V1524"/>
      <c s="8" r="W1524"/>
      <c s="8" r="X1524"/>
      <c s="8" r="Y1524"/>
      <c s="8" r="Z1524"/>
      <c s="8" r="AA1524"/>
      <c s="8" r="AB1524"/>
      <c s="8" r="AC1524"/>
      <c s="8" r="AD1524"/>
      <c s="8" r="AE1524"/>
    </row>
    <row r="1525">
      <c t="s" s="8" r="A1525">
        <v>1061</v>
      </c>
      <c t="s" s="8" r="B1525">
        <v>7535</v>
      </c>
      <c t="s" s="8" r="C1525">
        <v>7544</v>
      </c>
      <c t="s" s="50" r="D1525">
        <v>7545</v>
      </c>
      <c t="str" s="8" r="E1525">
        <v>sbe16_preswat_function_float32_dbar</v>
      </c>
      <c s="8" r="F1525">
        <f>countif(E$8:E$24379,E1525) - 1</f>
        <v>0</v>
      </c>
      <c t="s" s="8" r="G1525">
        <v>5504</v>
      </c>
      <c t="s" s="8" r="H1525">
        <v>2548</v>
      </c>
      <c s="8" r="I1525"/>
      <c t="s" s="8" r="J1525">
        <v>2556</v>
      </c>
      <c s="69" r="K1525">
        <v>-9999999</v>
      </c>
      <c t="s" s="8" r="L1525">
        <v>2283</v>
      </c>
      <c s="8" r="M1525">
        <v>4</v>
      </c>
      <c s="8" r="N1525"/>
      <c t="s" s="8" r="O1525">
        <v>2282</v>
      </c>
      <c t="s" s="8" r="P1525">
        <v>7546</v>
      </c>
      <c s="8" r="Q1525"/>
      <c s="8" r="R1525"/>
      <c s="8" r="S1525"/>
      <c t="s" s="8" r="T1525">
        <v>2142</v>
      </c>
      <c t="s" s="8" r="U1525">
        <v>2287</v>
      </c>
      <c t="s" s="8" r="V1525">
        <v>2286</v>
      </c>
      <c s="8" r="W1525"/>
      <c s="8" r="X1525"/>
      <c s="8" r="Y1525"/>
      <c s="8" r="Z1525"/>
      <c s="8" r="AA1525"/>
      <c s="8" r="AB1525"/>
      <c s="8" r="AC1525"/>
      <c s="8" r="AD1525"/>
      <c s="8" r="AE1525"/>
    </row>
    <row r="1526">
      <c t="s" s="8" r="A1526">
        <v>1061</v>
      </c>
      <c t="s" s="8" r="B1526">
        <v>7535</v>
      </c>
      <c t="s" s="8" r="C1526">
        <v>7547</v>
      </c>
      <c t="s" s="50" r="D1526">
        <v>7548</v>
      </c>
      <c t="str" s="8" r="E1526">
        <v>sbe16_condwat_function_float32_S_m_1</v>
      </c>
      <c s="8" r="F1526">
        <f>countif(E$8:E$24379,E1526) - 1</f>
        <v>0</v>
      </c>
      <c t="s" s="8" r="G1526">
        <v>5504</v>
      </c>
      <c t="s" s="8" r="H1526">
        <v>2548</v>
      </c>
      <c s="8" r="I1526"/>
      <c t="s" s="8" r="J1526">
        <v>2549</v>
      </c>
      <c s="69" r="K1526">
        <v>-9999999</v>
      </c>
      <c t="s" s="8" r="L1526">
        <v>2289</v>
      </c>
      <c s="8" r="M1526">
        <v>4</v>
      </c>
      <c s="8" r="N1526"/>
      <c t="s" s="8" r="O1526">
        <v>2288</v>
      </c>
      <c t="s" s="8" r="P1526">
        <v>7549</v>
      </c>
      <c s="8" r="Q1526"/>
      <c s="8" r="R1526"/>
      <c s="8" r="S1526"/>
      <c t="s" s="8" r="T1526">
        <v>2138</v>
      </c>
      <c t="s" s="8" r="U1526">
        <v>2292</v>
      </c>
      <c t="s" s="8" r="V1526">
        <v>2291</v>
      </c>
      <c s="8" r="W1526"/>
      <c s="8" r="X1526"/>
      <c s="8" r="Y1526"/>
      <c s="8" r="Z1526"/>
      <c s="8" r="AA1526"/>
      <c s="8" r="AB1526"/>
      <c s="8" r="AC1526"/>
      <c s="8" r="AD1526"/>
      <c s="8" r="AE1526"/>
    </row>
    <row r="1527">
      <c t="s" s="8" r="A1527">
        <v>1061</v>
      </c>
      <c t="s" s="8" r="B1527">
        <v>7535</v>
      </c>
      <c t="s" s="8" r="C1527">
        <v>7550</v>
      </c>
      <c t="s" s="50" r="D1527">
        <v>7551</v>
      </c>
      <c t="str" s="8" r="E1527">
        <v>sbe16_pracsal_function_float32_1</v>
      </c>
      <c s="8" r="F1527">
        <f>countif(E$8:E$24379,E1527) - 1</f>
        <v>0</v>
      </c>
      <c t="s" s="8" r="G1527">
        <v>5504</v>
      </c>
      <c t="s" s="8" r="H1527">
        <v>2548</v>
      </c>
      <c s="8" r="I1527"/>
      <c s="8" r="J1527">
        <v>1</v>
      </c>
      <c s="69" r="K1527">
        <v>-9999999</v>
      </c>
      <c t="s" s="8" r="L1527">
        <v>7552</v>
      </c>
      <c s="8" r="M1527">
        <v>4</v>
      </c>
      <c s="8" r="N1527"/>
      <c t="s" s="8" r="O1527">
        <v>2239</v>
      </c>
      <c t="s" s="8" r="P1527">
        <v>7553</v>
      </c>
      <c s="8" r="Q1527"/>
      <c s="8" r="R1527"/>
      <c s="8" r="S1527"/>
      <c t="s" s="8" r="T1527">
        <v>2149</v>
      </c>
      <c t="s" s="8" r="U1527">
        <v>2244</v>
      </c>
      <c t="s" s="8" r="V1527">
        <v>2243</v>
      </c>
      <c s="8" r="W1527"/>
      <c s="8" r="X1527"/>
      <c s="8" r="Y1527"/>
      <c s="8" r="Z1527"/>
      <c s="8" r="AA1527"/>
      <c s="8" r="AB1527"/>
      <c s="8" r="AC1527"/>
      <c s="8" r="AD1527"/>
      <c s="8" r="AE1527"/>
    </row>
    <row r="1528">
      <c t="s" s="8" r="A1528">
        <v>1061</v>
      </c>
      <c t="s" s="8" r="B1528">
        <v>7535</v>
      </c>
      <c t="s" s="8" r="C1528">
        <v>7554</v>
      </c>
      <c t="s" s="50" r="D1528">
        <v>7555</v>
      </c>
      <c t="str" s="8" r="E1528">
        <v>sbe16_density_function_float32_kg_m_3</v>
      </c>
      <c s="8" r="F1528">
        <f>countif(E$8:E$24379,E1528) - 1</f>
        <v>0</v>
      </c>
      <c t="s" s="8" r="G1528">
        <v>5504</v>
      </c>
      <c t="s" s="8" r="H1528">
        <v>2548</v>
      </c>
      <c s="8" r="I1528"/>
      <c t="s" s="8" r="J1528">
        <v>2574</v>
      </c>
      <c s="69" r="K1528">
        <v>-9999999</v>
      </c>
      <c t="s" s="8" r="L1528">
        <v>7556</v>
      </c>
      <c s="8" r="M1528">
        <v>4</v>
      </c>
      <c s="8" r="N1528"/>
      <c t="s" s="8" r="O1528">
        <v>2245</v>
      </c>
      <c t="s" s="8" r="P1528">
        <v>7557</v>
      </c>
      <c s="8" r="Q1528"/>
      <c s="8" r="R1528"/>
      <c s="8" r="S1528"/>
      <c t="s" s="8" r="T1528">
        <v>2577</v>
      </c>
      <c t="s" s="8" r="U1528">
        <v>2249</v>
      </c>
      <c t="s" s="8" r="V1528">
        <v>2248</v>
      </c>
      <c s="8" r="W1528"/>
      <c s="8" r="X1528"/>
      <c s="8" r="Y1528"/>
      <c s="8" r="Z1528"/>
      <c s="8" r="AA1528"/>
      <c s="8" r="AB1528"/>
      <c s="8" r="AC1528"/>
      <c s="8" r="AD1528"/>
      <c s="8" r="AE1528"/>
    </row>
    <row r="1529">
      <c t="s" s="8" r="A1529">
        <v>1069</v>
      </c>
      <c t="s" s="8" r="B1529">
        <v>7535</v>
      </c>
      <c t="s" s="8" r="C1529">
        <v>7558</v>
      </c>
      <c t="s" s="50" r="D1529">
        <v>7559</v>
      </c>
      <c t="str" s="8" r="E1529">
        <v>raw_velocity_a_quantity_float32_counts</v>
      </c>
      <c s="8" r="F1529">
        <f>countif(E$8:E$24379,E1529) - 1</f>
        <v>0</v>
      </c>
      <c t="s" s="8" r="G1529">
        <v>2547</v>
      </c>
      <c t="s" s="8" r="H1529">
        <v>2548</v>
      </c>
      <c s="8" r="I1529"/>
      <c t="s" s="8" r="J1529">
        <v>2618</v>
      </c>
      <c s="69" r="K1529">
        <v>-9999999</v>
      </c>
      <c t="s" s="8" r="L1529">
        <v>7560</v>
      </c>
      <c s="8" r="M1529"/>
      <c s="8" r="N1529"/>
      <c s="8" r="O1529"/>
      <c s="8" r="P1529"/>
      <c s="8" r="Q1529"/>
      <c s="8" r="R1529"/>
      <c s="8" r="S1529"/>
      <c s="8" r="T1529"/>
      <c s="8" r="U1529"/>
      <c s="8" r="V1529"/>
      <c s="8" r="W1529"/>
      <c s="8" r="X1529"/>
      <c s="8" r="Y1529"/>
      <c s="8" r="Z1529"/>
      <c s="8" r="AA1529"/>
      <c s="8" r="AB1529"/>
      <c s="8" r="AC1529"/>
      <c s="8" r="AD1529"/>
      <c s="8" r="AE1529"/>
    </row>
    <row r="1530">
      <c t="s" s="8" r="A1530">
        <v>1069</v>
      </c>
      <c t="s" s="8" r="B1530">
        <v>7535</v>
      </c>
      <c t="s" s="8" r="C1530">
        <v>7561</v>
      </c>
      <c t="s" s="50" r="D1530">
        <v>7562</v>
      </c>
      <c t="str" s="8" r="E1530">
        <v>raw_velocity_b_quantity_float32_counts</v>
      </c>
      <c s="8" r="F1530">
        <f>countif(E$8:E$24379,E1530) - 1</f>
        <v>0</v>
      </c>
      <c t="s" s="8" r="G1530">
        <v>2547</v>
      </c>
      <c t="s" s="8" r="H1530">
        <v>2548</v>
      </c>
      <c s="8" r="I1530"/>
      <c t="s" s="8" r="J1530">
        <v>2618</v>
      </c>
      <c s="69" r="K1530">
        <v>-9999999</v>
      </c>
      <c t="s" s="8" r="L1530">
        <v>7563</v>
      </c>
      <c s="8" r="M1530"/>
      <c s="8" r="N1530"/>
      <c s="8" r="O1530"/>
      <c s="8" r="P1530"/>
      <c s="8" r="Q1530"/>
      <c s="8" r="R1530"/>
      <c s="8" r="S1530"/>
      <c s="8" r="T1530"/>
      <c s="8" r="U1530"/>
      <c s="8" r="V1530"/>
      <c s="8" r="W1530"/>
      <c s="8" r="X1530"/>
      <c s="8" r="Y1530"/>
      <c s="8" r="Z1530"/>
      <c s="8" r="AA1530"/>
      <c s="8" r="AB1530"/>
      <c s="8" r="AC1530"/>
      <c s="8" r="AD1530"/>
      <c s="8" r="AE1530"/>
    </row>
    <row r="1531">
      <c t="s" s="8" r="A1531">
        <v>1069</v>
      </c>
      <c t="s" s="8" r="B1531">
        <v>7535</v>
      </c>
      <c t="s" s="8" r="C1531">
        <v>7564</v>
      </c>
      <c t="s" s="50" r="D1531">
        <v>7565</v>
      </c>
      <c t="str" s="8" r="E1531">
        <v>raw_velocity_c_quantity_float32_counts</v>
      </c>
      <c s="8" r="F1531">
        <f>countif(E$8:E$24379,E1531) - 1</f>
        <v>0</v>
      </c>
      <c t="s" s="8" r="G1531">
        <v>2547</v>
      </c>
      <c t="s" s="8" r="H1531">
        <v>2548</v>
      </c>
      <c s="8" r="I1531"/>
      <c t="s" s="8" r="J1531">
        <v>2618</v>
      </c>
      <c s="69" r="K1531">
        <v>-9999999</v>
      </c>
      <c t="s" s="8" r="L1531">
        <v>7566</v>
      </c>
      <c s="8" r="M1531"/>
      <c s="8" r="N1531"/>
      <c s="8" r="O1531"/>
      <c s="8" r="P1531"/>
      <c s="8" r="Q1531"/>
      <c s="8" r="R1531"/>
      <c s="8" r="S1531"/>
      <c s="8" r="T1531"/>
      <c s="8" r="U1531"/>
      <c s="8" r="V1531"/>
      <c s="8" r="W1531"/>
      <c s="8" r="X1531"/>
      <c s="8" r="Y1531"/>
      <c s="8" r="Z1531"/>
      <c s="8" r="AA1531"/>
      <c s="8" r="AB1531"/>
      <c s="8" r="AC1531"/>
      <c s="8" r="AD1531"/>
      <c s="8" r="AE1531"/>
    </row>
    <row r="1532">
      <c t="s" s="8" r="A1532">
        <v>1069</v>
      </c>
      <c t="s" s="8" r="B1532">
        <v>7535</v>
      </c>
      <c t="s" s="8" r="C1532">
        <v>7567</v>
      </c>
      <c t="s" s="50" r="D1532">
        <v>7568</v>
      </c>
      <c t="str" s="8" r="E1532">
        <v>raw_velocity_d_quantity_float32_counts</v>
      </c>
      <c s="8" r="F1532">
        <f>countif(E$8:E$24379,E1532) - 1</f>
        <v>0</v>
      </c>
      <c t="s" s="8" r="G1532">
        <v>2547</v>
      </c>
      <c t="s" s="8" r="H1532">
        <v>2548</v>
      </c>
      <c s="8" r="I1532"/>
      <c t="s" s="8" r="J1532">
        <v>2618</v>
      </c>
      <c s="69" r="K1532">
        <v>-9999999</v>
      </c>
      <c t="s" s="8" r="L1532">
        <v>7569</v>
      </c>
      <c s="8" r="M1532"/>
      <c s="8" r="N1532"/>
      <c s="8" r="O1532"/>
      <c s="8" r="P1532"/>
      <c s="8" r="Q1532"/>
      <c s="8" r="R1532"/>
      <c s="8" r="S1532"/>
      <c s="8" r="T1532"/>
      <c s="8" r="U1532"/>
      <c s="8" r="V1532"/>
      <c s="8" r="W1532"/>
      <c s="8" r="X1532"/>
      <c s="8" r="Y1532"/>
      <c s="8" r="Z1532"/>
      <c s="8" r="AA1532"/>
      <c s="8" r="AB1532"/>
      <c s="8" r="AC1532"/>
      <c s="8" r="AD1532"/>
      <c s="8" r="AE1532"/>
    </row>
    <row r="1533">
      <c t="s" s="8" r="A1533">
        <v>1069</v>
      </c>
      <c t="s" s="8" r="B1533">
        <v>7535</v>
      </c>
      <c t="s" s="8" r="C1533">
        <v>7570</v>
      </c>
      <c t="s" s="50" r="D1533">
        <v>7571</v>
      </c>
      <c t="str" s="8" r="E1533">
        <v>velocity_east_quantity_float32_cm_s_1</v>
      </c>
      <c s="8" r="F1533">
        <f>countif(E$8:E$24379,E1533) - 1</f>
        <v>0</v>
      </c>
      <c t="s" s="8" r="G1533">
        <v>2547</v>
      </c>
      <c t="s" s="8" r="H1533">
        <v>2548</v>
      </c>
      <c s="8" r="I1533"/>
      <c t="s" s="8" r="J1533">
        <v>4374</v>
      </c>
      <c s="69" r="K1533">
        <v>-9999999</v>
      </c>
      <c t="s" s="8" r="L1533">
        <v>7572</v>
      </c>
      <c s="8" r="M1533"/>
      <c s="8" r="N1533"/>
      <c s="8" r="O1533"/>
      <c s="8" r="P1533"/>
      <c s="8" r="Q1533"/>
      <c s="8" r="R1533"/>
      <c s="8" r="S1533"/>
      <c s="8" r="T1533"/>
      <c s="8" r="U1533"/>
      <c s="8" r="V1533"/>
      <c s="8" r="W1533"/>
      <c s="8" r="X1533"/>
      <c s="8" r="Y1533"/>
      <c s="8" r="Z1533"/>
      <c s="8" r="AA1533"/>
      <c s="8" r="AB1533"/>
      <c s="8" r="AC1533"/>
      <c s="8" r="AD1533"/>
      <c s="8" r="AE1533"/>
    </row>
    <row r="1534">
      <c t="s" s="8" r="A1534">
        <v>1069</v>
      </c>
      <c t="s" s="8" r="B1534">
        <v>7535</v>
      </c>
      <c t="s" s="8" r="C1534">
        <v>7573</v>
      </c>
      <c t="s" s="50" r="D1534">
        <v>7574</v>
      </c>
      <c t="str" s="8" r="E1534">
        <v>velocity_north_quantity_float32_cm_s_1</v>
      </c>
      <c s="8" r="F1534">
        <f>countif(E$8:E$24379,E1534) - 1</f>
        <v>0</v>
      </c>
      <c t="s" s="8" r="G1534">
        <v>2547</v>
      </c>
      <c t="s" s="8" r="H1534">
        <v>2548</v>
      </c>
      <c s="8" r="I1534"/>
      <c t="s" s="8" r="J1534">
        <v>4374</v>
      </c>
      <c s="69" r="K1534">
        <v>-9999999</v>
      </c>
      <c t="s" s="8" r="L1534">
        <v>7575</v>
      </c>
      <c s="8" r="M1534"/>
      <c s="8" r="N1534"/>
      <c s="8" r="O1534"/>
      <c s="8" r="P1534"/>
      <c s="8" r="Q1534"/>
      <c s="8" r="R1534"/>
      <c s="8" r="S1534"/>
      <c s="8" r="T1534"/>
      <c s="8" r="U1534"/>
      <c s="8" r="V1534"/>
      <c s="8" r="W1534"/>
      <c s="8" r="X1534"/>
      <c s="8" r="Y1534"/>
      <c s="8" r="Z1534"/>
      <c s="8" r="AA1534"/>
      <c s="8" r="AB1534"/>
      <c s="8" r="AC1534"/>
      <c s="8" r="AD1534"/>
      <c s="8" r="AE1534"/>
    </row>
    <row r="1535">
      <c t="s" s="8" r="A1535">
        <v>1069</v>
      </c>
      <c t="s" s="8" r="B1535">
        <v>7535</v>
      </c>
      <c t="s" s="8" r="C1535">
        <v>7576</v>
      </c>
      <c t="s" s="50" r="D1535">
        <v>7577</v>
      </c>
      <c t="str" s="8" r="E1535">
        <v>velocity_up_quantity_float32_cm_s_1</v>
      </c>
      <c s="8" r="F1535">
        <f>countif(E$8:E$24379,E1535) - 1</f>
        <v>0</v>
      </c>
      <c t="s" s="8" r="G1535">
        <v>2547</v>
      </c>
      <c t="s" s="8" r="H1535">
        <v>2548</v>
      </c>
      <c s="8" r="I1535"/>
      <c t="s" s="8" r="J1535">
        <v>4374</v>
      </c>
      <c s="69" r="K1535">
        <v>-9999999</v>
      </c>
      <c t="s" s="8" r="L1535">
        <v>7578</v>
      </c>
      <c s="8" r="M1535"/>
      <c s="8" r="N1535"/>
      <c s="8" r="O1535"/>
      <c s="8" r="P1535"/>
      <c s="8" r="Q1535"/>
      <c s="8" r="R1535"/>
      <c s="8" r="S1535"/>
      <c s="8" r="T1535"/>
      <c s="8" r="U1535"/>
      <c s="8" r="V1535"/>
      <c s="8" r="W1535"/>
      <c s="8" r="X1535"/>
      <c s="8" r="Y1535"/>
      <c s="8" r="Z1535"/>
      <c s="8" r="AA1535"/>
      <c s="8" r="AB1535"/>
      <c s="8" r="AC1535"/>
      <c s="8" r="AD1535"/>
      <c s="8" r="AE1535"/>
    </row>
    <row r="1536">
      <c t="s" s="8" r="A1536">
        <v>1069</v>
      </c>
      <c t="s" s="8" r="B1536">
        <v>7535</v>
      </c>
      <c t="s" s="8" r="C1536">
        <v>7579</v>
      </c>
      <c t="s" s="50" r="D1536">
        <v>7580</v>
      </c>
      <c t="str" s="8" r="E1536">
        <v>corr_velocity_east_function_float32_m_s_1</v>
      </c>
      <c s="8" r="F1536">
        <f>countif(E$8:E$24379,E1536) - 1</f>
        <v>0</v>
      </c>
      <c t="s" s="8" r="G1536">
        <v>5504</v>
      </c>
      <c t="s" s="8" r="H1536">
        <v>2548</v>
      </c>
      <c s="8" r="I1536"/>
      <c t="s" s="8" r="J1536">
        <v>3991</v>
      </c>
      <c s="69" r="K1536">
        <v>-9999999</v>
      </c>
      <c t="s" s="8" r="L1536">
        <v>7581</v>
      </c>
      <c s="8" r="M1536"/>
      <c s="8" r="N1536"/>
      <c t="s" s="8" r="O1536">
        <v>2356</v>
      </c>
      <c t="s" s="8" r="P1536">
        <v>7582</v>
      </c>
      <c s="8" r="Q1536"/>
      <c s="8" r="R1536"/>
      <c s="8" r="S1536"/>
      <c t="s" s="8" r="T1536">
        <v>7583</v>
      </c>
      <c s="8" r="U1536"/>
      <c s="8" r="V1536"/>
      <c s="8" r="W1536"/>
      <c s="8" r="X1536"/>
      <c s="8" r="Y1536"/>
      <c s="8" r="Z1536"/>
      <c s="8" r="AA1536"/>
      <c s="8" r="AB1536"/>
      <c s="8" r="AC1536"/>
      <c s="8" r="AD1536"/>
      <c s="8" r="AE1536"/>
    </row>
    <row r="1537">
      <c t="s" s="8" r="A1537">
        <v>1069</v>
      </c>
      <c t="s" s="8" r="B1537">
        <v>7535</v>
      </c>
      <c t="s" s="8" r="C1537">
        <v>7584</v>
      </c>
      <c t="s" s="50" r="D1537">
        <v>7585</v>
      </c>
      <c t="str" s="8" r="E1537">
        <v>corr_velocity_north_function_float32_m_s_1</v>
      </c>
      <c s="8" r="F1537">
        <f>countif(E$8:E$24379,E1537) - 1</f>
        <v>0</v>
      </c>
      <c t="s" s="8" r="G1537">
        <v>5504</v>
      </c>
      <c t="s" s="8" r="H1537">
        <v>2548</v>
      </c>
      <c s="8" r="I1537"/>
      <c t="s" s="8" r="J1537">
        <v>3991</v>
      </c>
      <c s="69" r="K1537">
        <v>-9999999</v>
      </c>
      <c t="s" s="8" r="L1537">
        <v>7586</v>
      </c>
      <c s="8" r="M1537"/>
      <c s="8" r="N1537"/>
      <c t="s" s="8" r="O1537">
        <v>2363</v>
      </c>
      <c t="s" s="8" r="P1537">
        <v>7582</v>
      </c>
      <c s="8" r="Q1537"/>
      <c s="8" r="R1537"/>
      <c s="8" r="S1537"/>
      <c t="s" s="8" r="T1537">
        <v>7587</v>
      </c>
      <c s="8" r="U1537"/>
      <c s="8" r="V1537"/>
      <c s="8" r="W1537"/>
      <c s="8" r="X1537"/>
      <c s="8" r="Y1537"/>
      <c s="8" r="Z1537"/>
      <c s="8" r="AA1537"/>
      <c s="8" r="AB1537"/>
      <c s="8" r="AC1537"/>
      <c s="8" r="AD1537"/>
      <c s="8" r="AE1537"/>
    </row>
    <row r="1538">
      <c t="s" s="8" r="A1538">
        <v>1069</v>
      </c>
      <c t="s" s="8" r="B1538">
        <v>7535</v>
      </c>
      <c t="s" s="8" r="C1538">
        <v>7588</v>
      </c>
      <c t="s" s="50" r="D1538">
        <v>7589</v>
      </c>
      <c t="str" s="8" r="E1538">
        <v>corr_velocity_up_function_float32_m_s_1</v>
      </c>
      <c s="8" r="F1538">
        <f>countif(E$8:E$24379,E1538) - 1</f>
        <v>0</v>
      </c>
      <c t="s" s="8" r="G1538">
        <v>5504</v>
      </c>
      <c t="s" s="8" r="H1538">
        <v>2548</v>
      </c>
      <c s="8" r="I1538"/>
      <c t="s" s="8" r="J1538">
        <v>3991</v>
      </c>
      <c s="69" r="K1538">
        <v>-9999999</v>
      </c>
      <c t="s" s="8" r="L1538">
        <v>7590</v>
      </c>
      <c s="8" r="M1538"/>
      <c s="8" r="N1538"/>
      <c t="s" s="8" r="O1538">
        <v>2373</v>
      </c>
      <c t="s" s="8" r="P1538">
        <v>7591</v>
      </c>
      <c s="8" r="Q1538"/>
      <c s="8" r="R1538"/>
      <c s="8" r="S1538"/>
      <c t="s" s="8" r="T1538">
        <v>7592</v>
      </c>
      <c s="8" r="U1538"/>
      <c s="8" r="V1538"/>
      <c s="8" r="W1538"/>
      <c s="8" r="X1538"/>
      <c s="8" r="Y1538"/>
      <c s="8" r="Z1538"/>
      <c s="8" r="AA1538"/>
      <c s="8" r="AB1538"/>
      <c s="8" r="AC1538"/>
      <c s="8" r="AD1538"/>
      <c s="8" r="AE1538"/>
    </row>
    <row r="1539">
      <c t="s" s="8" r="A1539">
        <v>78</v>
      </c>
      <c t="s" s="8" r="B1539">
        <v>7593</v>
      </c>
      <c t="s" s="8" r="C1539">
        <v>3256</v>
      </c>
      <c t="s" s="50" r="D1539">
        <v>7594</v>
      </c>
      <c t="s" s="8" r="E1539">
        <v>7595</v>
      </c>
      <c s="8" r="F1539">
        <v>0</v>
      </c>
      <c t="s" s="8" r="G1539">
        <v>2547</v>
      </c>
      <c t="s" s="8" r="H1539">
        <v>2587</v>
      </c>
      <c s="8" r="I1539"/>
      <c t="s" s="8" r="J1539">
        <v>2935</v>
      </c>
      <c s="69" r="K1539">
        <v>-9999999</v>
      </c>
      <c t="s" s="8" r="L1539">
        <v>5738</v>
      </c>
      <c s="8" r="M1539">
        <v>1</v>
      </c>
      <c s="8" r="N1539"/>
      <c s="8" r="O1539"/>
      <c s="8" r="P1539"/>
      <c s="8" r="Q1539"/>
      <c s="8" r="R1539"/>
      <c s="8" r="S1539"/>
      <c s="8" r="T1539"/>
      <c s="8" r="U1539"/>
      <c t="s" s="8" r="V1539">
        <v>7596</v>
      </c>
      <c s="8" r="W1539"/>
      <c s="8" r="X1539"/>
      <c s="8" r="Y1539"/>
      <c s="8" r="Z1539"/>
      <c s="8" r="AA1539"/>
      <c s="8" r="AB1539"/>
      <c s="8" r="AC1539"/>
      <c s="8" r="AD1539"/>
      <c s="8" r="AE1539"/>
    </row>
    <row r="1540">
      <c t="s" s="8" r="A1540">
        <v>78</v>
      </c>
      <c t="s" s="8" r="B1540">
        <v>7593</v>
      </c>
      <c t="s" s="8" r="C1540">
        <v>2545</v>
      </c>
      <c t="s" s="50" r="D1540">
        <v>7597</v>
      </c>
      <c t="s" s="8" r="E1540">
        <v>7598</v>
      </c>
      <c s="8" r="F1540">
        <v>0</v>
      </c>
      <c t="s" s="8" r="G1540">
        <v>2547</v>
      </c>
      <c t="s" s="8" r="H1540">
        <v>2587</v>
      </c>
      <c s="8" r="I1540"/>
      <c t="s" s="8" r="J1540">
        <v>5522</v>
      </c>
      <c s="69" r="K1540">
        <v>-9999999</v>
      </c>
      <c t="s" s="8" r="L1540">
        <v>7599</v>
      </c>
      <c s="8" r="M1540">
        <v>4</v>
      </c>
      <c s="8" r="N1540"/>
      <c s="8" r="O1540"/>
      <c s="8" r="P1540"/>
      <c s="8" r="Q1540"/>
      <c s="8" r="R1540"/>
      <c t="s" s="8" r="S1540">
        <v>2551</v>
      </c>
      <c s="8" r="T1540"/>
      <c s="8" r="U1540"/>
      <c t="s" s="8" r="V1540">
        <v>7600</v>
      </c>
      <c s="8" r="W1540"/>
      <c s="8" r="X1540"/>
      <c t="s" s="8" r="Y1540">
        <v>772</v>
      </c>
      <c s="8" r="Z1540"/>
      <c s="8" r="AA1540"/>
      <c s="8" r="AB1540"/>
      <c s="8" r="AC1540"/>
      <c s="8" r="AD1540"/>
      <c s="8" r="AE1540"/>
    </row>
    <row r="1541">
      <c t="s" s="8" r="A1541">
        <v>101</v>
      </c>
      <c t="s" s="8" r="B1541">
        <v>7601</v>
      </c>
      <c t="s" s="8" r="C1541">
        <v>7602</v>
      </c>
      <c t="s" s="50" r="D1541">
        <v>7603</v>
      </c>
      <c t="s" s="8" r="E1541">
        <v>7604</v>
      </c>
      <c t="s" s="8" r="F1541">
        <v>806</v>
      </c>
      <c t="s" s="8" r="G1541">
        <v>7605</v>
      </c>
      <c t="s" s="8" r="H1541">
        <v>2548</v>
      </c>
      <c s="8" r="I1541"/>
      <c s="8" r="J1541">
        <v>1</v>
      </c>
      <c s="69" r="K1541">
        <v>-9999999</v>
      </c>
      <c t="s" s="8" r="L1541">
        <v>7606</v>
      </c>
      <c s="8" r="M1541"/>
      <c s="8" r="N1541"/>
      <c s="8" r="O1541"/>
      <c s="8" r="P1541"/>
      <c s="8" r="Q1541"/>
      <c s="8" r="R1541"/>
      <c s="8" r="S1541"/>
      <c s="8" r="T1541"/>
      <c s="8" r="U1541"/>
      <c s="8" r="V1541"/>
      <c s="8" r="W1541"/>
      <c s="8" r="X1541"/>
      <c s="8" r="Y1541"/>
      <c s="8" r="Z1541"/>
      <c s="8" r="AA1541"/>
      <c s="8" r="AB1541"/>
      <c s="8" r="AC1541"/>
      <c s="8" r="AD1541"/>
      <c s="8" r="AE1541"/>
    </row>
    <row r="1542">
      <c t="s" s="8" r="A1542">
        <v>101</v>
      </c>
      <c t="s" s="8" r="B1542">
        <v>7601</v>
      </c>
      <c t="s" s="8" r="C1542">
        <v>7607</v>
      </c>
      <c t="s" s="50" r="D1542">
        <v>7608</v>
      </c>
      <c t="s" s="8" r="E1542">
        <v>7609</v>
      </c>
      <c t="s" s="8" r="F1542">
        <v>806</v>
      </c>
      <c t="s" s="8" r="G1542">
        <v>7605</v>
      </c>
      <c t="s" s="8" r="H1542">
        <v>2587</v>
      </c>
      <c s="8" r="I1542"/>
      <c s="8" r="J1542">
        <v>1</v>
      </c>
      <c s="69" r="K1542">
        <v>-9999999</v>
      </c>
      <c t="s" s="8" r="L1542">
        <v>7610</v>
      </c>
      <c s="8" r="M1542"/>
      <c s="8" r="N1542"/>
      <c s="8" r="O1542"/>
      <c s="8" r="P1542"/>
      <c s="8" r="Q1542"/>
      <c s="8" r="R1542"/>
      <c s="8" r="S1542"/>
      <c s="8" r="T1542"/>
      <c s="8" r="U1542"/>
      <c s="8" r="V1542"/>
      <c s="8" r="W1542"/>
      <c s="8" r="X1542"/>
      <c s="8" r="Y1542"/>
      <c s="8" r="Z1542"/>
      <c s="8" r="AA1542"/>
      <c s="8" r="AB1542"/>
      <c s="8" r="AC1542"/>
      <c s="8" r="AD1542"/>
      <c s="8" r="AE1542"/>
    </row>
    <row customHeight="1" r="1543" ht="12.0">
      <c t="s" s="8" r="A1543">
        <v>101</v>
      </c>
      <c t="s" s="8" r="B1543">
        <v>7601</v>
      </c>
      <c t="s" s="8" r="C1543">
        <v>7611</v>
      </c>
      <c t="s" s="50" r="D1543">
        <v>7612</v>
      </c>
      <c t="s" s="8" r="E1543">
        <v>7609</v>
      </c>
      <c t="s" s="8" r="F1543">
        <v>806</v>
      </c>
      <c t="s" s="8" r="G1543">
        <v>7605</v>
      </c>
      <c t="s" s="8" r="H1543">
        <v>2657</v>
      </c>
      <c s="8" r="I1543"/>
      <c s="8" r="J1543">
        <v>1</v>
      </c>
      <c s="69" r="K1543">
        <v>65535</v>
      </c>
      <c t="s" s="8" r="L1543">
        <v>7613</v>
      </c>
      <c s="8" r="M1543"/>
      <c s="8" r="N1543"/>
      <c s="8" r="O1543"/>
      <c s="8" r="P1543"/>
      <c s="8" r="Q1543"/>
      <c s="8" r="R1543"/>
      <c s="8" r="S1543"/>
      <c s="8" r="T1543"/>
      <c s="8" r="U1543"/>
      <c s="8" r="V1543"/>
      <c s="8" r="W1543"/>
      <c s="8" r="X1543"/>
      <c s="8" r="Y1543"/>
      <c s="8" r="Z1543"/>
      <c s="8" r="AA1543"/>
      <c s="8" r="AB1543"/>
      <c s="8" r="AC1543"/>
      <c s="8" r="AD1543"/>
      <c s="8" r="AE1543"/>
    </row>
    <row r="1544">
      <c t="s" s="8" r="A1544">
        <v>7</v>
      </c>
      <c s="8" r="B1544"/>
      <c t="s" s="8" r="C1544">
        <v>2591</v>
      </c>
      <c t="s" s="50" r="D1544">
        <v>7614</v>
      </c>
      <c t="s" s="8" r="E1544">
        <v>7609</v>
      </c>
      <c t="s" s="8" r="F1544">
        <v>806</v>
      </c>
      <c t="s" s="8" r="G1544">
        <v>7605</v>
      </c>
      <c t="s" s="8" r="H1544">
        <v>2587</v>
      </c>
      <c s="8" r="I1544"/>
      <c t="s" s="8" r="J1544">
        <v>2593</v>
      </c>
      <c s="69" r="K1544">
        <v>-9999</v>
      </c>
      <c t="s" s="8" r="L1544">
        <v>7615</v>
      </c>
      <c s="8" r="M1544"/>
      <c t="b" s="8" r="N1544">
        <v>0</v>
      </c>
      <c s="8" r="O1544"/>
      <c s="8" r="P1544"/>
      <c s="8" r="Q1544"/>
      <c s="8" r="R1544"/>
      <c s="8" r="S1544"/>
      <c s="8" r="T1544"/>
      <c s="8" r="U1544"/>
      <c s="8" r="V1544"/>
      <c s="8" r="W1544"/>
      <c s="8" r="X1544"/>
      <c s="8" r="Y1544"/>
      <c s="8" r="Z1544"/>
      <c s="8" r="AA1544"/>
      <c s="8" r="AB1544"/>
      <c s="8" r="AC1544"/>
      <c s="8" r="AD1544"/>
      <c s="8" r="AE1544"/>
    </row>
    <row r="1545">
      <c t="s" s="8" r="A1545">
        <v>7</v>
      </c>
      <c s="8" r="B1545"/>
      <c t="s" s="8" r="C1545">
        <v>2596</v>
      </c>
      <c t="s" s="50" r="D1545">
        <v>7616</v>
      </c>
      <c t="s" s="8" r="E1545">
        <v>7609</v>
      </c>
      <c t="s" s="8" r="F1545">
        <v>806</v>
      </c>
      <c t="s" s="8" r="G1545">
        <v>7605</v>
      </c>
      <c t="s" s="8" r="H1545">
        <v>2587</v>
      </c>
      <c s="8" r="I1545"/>
      <c t="s" s="8" r="J1545">
        <v>2598</v>
      </c>
      <c s="69" r="K1545">
        <v>-9999</v>
      </c>
      <c t="s" s="8" r="L1545">
        <v>7617</v>
      </c>
      <c s="8" r="M1545"/>
      <c t="b" s="8" r="N1545">
        <v>0</v>
      </c>
      <c s="8" r="O1545"/>
      <c s="8" r="P1545"/>
      <c s="8" r="Q1545"/>
      <c s="8" r="R1545"/>
      <c s="8" r="S1545"/>
      <c s="8" r="T1545"/>
      <c s="8" r="U1545"/>
      <c s="8" r="V1545"/>
      <c s="8" r="W1545"/>
      <c s="8" r="X1545"/>
      <c s="8" r="Y1545"/>
      <c s="8" r="Z1545"/>
      <c s="8" r="AA1545"/>
      <c s="8" r="AB1545"/>
      <c s="8" r="AC1545"/>
      <c s="8" r="AD1545"/>
      <c s="8" r="AE1545"/>
    </row>
    <row r="1546">
      <c s="8" r="A1546"/>
      <c s="8" r="B1546"/>
      <c s="8" r="C1546"/>
      <c s="50" r="D1546"/>
      <c s="8" r="E1546"/>
      <c s="8" r="F1546"/>
      <c s="8" r="G1546"/>
      <c s="8" r="H1546"/>
      <c s="8" r="I1546"/>
      <c s="8" r="J1546"/>
      <c s="69" r="K1546"/>
      <c s="8" r="L1546"/>
      <c s="8" r="M1546"/>
      <c s="8" r="N1546"/>
      <c s="8" r="O1546"/>
      <c s="8" r="P1546"/>
      <c s="8" r="Q1546"/>
      <c s="8" r="R1546"/>
      <c s="8" r="S1546"/>
      <c s="8" r="T1546"/>
      <c s="8" r="U1546"/>
      <c s="8" r="V1546"/>
      <c s="8" r="W1546"/>
      <c s="8" r="X1546"/>
      <c s="8" r="Y1546"/>
      <c s="8" r="Z1546"/>
      <c s="8" r="AA1546"/>
      <c s="8" r="AB1546"/>
      <c s="8" r="AC1546"/>
      <c s="8" r="AD1546"/>
      <c s="8" r="AE1546"/>
    </row>
    <row r="1547">
      <c s="8" r="A1547"/>
      <c s="8" r="B1547"/>
      <c s="8" r="C1547"/>
      <c s="50" r="D1547"/>
      <c s="8" r="E1547"/>
      <c s="8" r="F1547"/>
      <c s="8" r="G1547"/>
      <c s="8" r="H1547"/>
      <c s="8" r="I1547"/>
      <c s="8" r="J1547"/>
      <c s="69" r="K1547"/>
      <c s="8" r="L1547"/>
      <c s="8" r="M1547"/>
      <c s="8" r="N1547"/>
      <c s="8" r="O1547"/>
      <c s="8" r="P1547"/>
      <c s="8" r="Q1547"/>
      <c s="8" r="R1547"/>
      <c s="8" r="S1547"/>
      <c s="8" r="T1547"/>
      <c s="8" r="U1547"/>
      <c s="8" r="V1547"/>
      <c s="8" r="W1547"/>
      <c s="8" r="X1547"/>
      <c s="8" r="Y1547"/>
      <c s="8" r="Z1547"/>
      <c s="8" r="AA1547"/>
      <c s="8" r="AB1547"/>
      <c s="8" r="AC1547"/>
      <c s="8" r="AD1547"/>
      <c s="8" r="AE1547"/>
    </row>
    <row r="1548">
      <c s="8" r="A1548"/>
      <c s="8" r="B1548"/>
      <c s="8" r="C1548"/>
      <c s="50" r="D1548"/>
      <c s="8" r="E1548"/>
      <c s="8" r="F1548"/>
      <c s="8" r="G1548"/>
      <c s="8" r="H1548"/>
      <c s="8" r="I1548"/>
      <c s="8" r="J1548"/>
      <c s="69" r="K1548"/>
      <c s="8" r="L1548"/>
      <c s="8" r="M1548"/>
      <c s="8" r="N1548"/>
      <c s="8" r="O1548"/>
      <c s="8" r="P1548"/>
      <c s="8" r="Q1548"/>
      <c s="8" r="R1548"/>
      <c s="8" r="S1548"/>
      <c s="8" r="T1548"/>
      <c s="8" r="U1548"/>
      <c s="8" r="V1548"/>
      <c s="8" r="W1548"/>
      <c s="8" r="X1548"/>
      <c s="8" r="Y1548"/>
      <c s="8" r="Z1548"/>
      <c s="8" r="AA1548"/>
      <c s="8" r="AB1548"/>
      <c s="8" r="AC1548"/>
      <c s="8" r="AD1548"/>
      <c s="8" r="AE1548"/>
    </row>
    <row r="1549">
      <c s="8" r="A1549"/>
      <c s="8" r="B1549"/>
      <c s="8" r="C1549"/>
      <c s="50" r="D1549"/>
      <c s="8" r="E1549"/>
      <c s="8" r="F1549"/>
      <c s="8" r="G1549"/>
      <c s="8" r="H1549"/>
      <c s="8" r="I1549"/>
      <c s="8" r="J1549"/>
      <c s="69" r="K1549"/>
      <c s="8" r="L1549"/>
      <c s="8" r="M1549"/>
      <c s="8" r="N1549"/>
      <c s="8" r="O1549"/>
      <c s="8" r="P1549"/>
      <c s="8" r="Q1549"/>
      <c s="8" r="R1549"/>
      <c s="8" r="S1549"/>
      <c s="8" r="T1549"/>
      <c s="8" r="U1549"/>
      <c s="8" r="V1549"/>
      <c s="8" r="W1549"/>
      <c s="8" r="X1549"/>
      <c s="8" r="Y1549"/>
      <c s="8" r="Z1549"/>
      <c s="8" r="AA1549"/>
      <c s="8" r="AB1549"/>
      <c s="8" r="AC1549"/>
      <c s="8" r="AD1549"/>
      <c s="8" r="AE1549"/>
    </row>
    <row r="1550">
      <c s="8" r="A1550"/>
      <c s="8" r="B1550"/>
      <c s="8" r="C1550"/>
      <c s="50" r="D1550"/>
      <c s="8" r="E1550"/>
      <c s="8" r="F1550"/>
      <c s="8" r="G1550"/>
      <c s="8" r="H1550"/>
      <c s="8" r="I1550"/>
      <c s="8" r="J1550"/>
      <c s="69" r="K1550"/>
      <c s="8" r="L1550"/>
      <c s="8" r="M1550"/>
      <c s="8" r="N1550"/>
      <c s="8" r="O1550"/>
      <c s="8" r="P1550"/>
      <c s="8" r="Q1550"/>
      <c s="8" r="R1550"/>
      <c s="8" r="S1550"/>
      <c s="8" r="T1550"/>
      <c s="8" r="U1550"/>
      <c s="8" r="V1550"/>
      <c s="8" r="W1550"/>
      <c s="8" r="X1550"/>
      <c s="8" r="Y1550"/>
      <c s="8" r="Z1550"/>
      <c s="8" r="AA1550"/>
      <c s="8" r="AB1550"/>
      <c s="8" r="AC1550"/>
      <c s="8" r="AD1550"/>
      <c s="8" r="AE1550"/>
    </row>
    <row r="1551">
      <c s="8" r="A1551"/>
      <c s="8" r="B1551"/>
      <c s="8" r="C1551"/>
      <c s="50" r="D1551"/>
      <c s="8" r="E1551"/>
      <c s="8" r="F1551"/>
      <c s="8" r="G1551"/>
      <c s="8" r="H1551"/>
      <c s="8" r="I1551"/>
      <c s="8" r="J1551"/>
      <c s="69" r="K1551"/>
      <c s="8" r="L1551"/>
      <c s="8" r="M1551"/>
      <c s="8" r="N1551"/>
      <c s="8" r="O1551"/>
      <c s="8" r="P1551"/>
      <c s="8" r="Q1551"/>
      <c s="8" r="R1551"/>
      <c s="8" r="S1551"/>
      <c s="8" r="T1551"/>
      <c s="8" r="U1551"/>
      <c s="8" r="V1551"/>
      <c s="8" r="W1551"/>
      <c s="8" r="X1551"/>
      <c s="8" r="Y1551"/>
      <c s="8" r="Z1551"/>
      <c s="8" r="AA1551"/>
      <c s="8" r="AB1551"/>
      <c s="8" r="AC1551"/>
      <c s="8" r="AD1551"/>
      <c s="8" r="AE1551"/>
    </row>
    <row r="1552">
      <c s="8" r="A1552"/>
      <c s="8" r="B1552"/>
      <c s="8" r="C1552"/>
      <c s="50" r="D1552"/>
      <c s="8" r="E1552"/>
      <c s="8" r="F1552"/>
      <c s="8" r="G1552"/>
      <c s="8" r="H1552"/>
      <c s="8" r="I1552"/>
      <c s="8" r="J1552"/>
      <c s="69" r="K1552"/>
      <c s="8" r="L1552"/>
      <c s="8" r="M1552"/>
      <c s="8" r="N1552"/>
      <c s="8" r="O1552"/>
      <c s="8" r="P1552"/>
      <c s="8" r="Q1552"/>
      <c s="8" r="R1552"/>
      <c s="8" r="S1552"/>
      <c s="8" r="T1552"/>
      <c s="8" r="U1552"/>
      <c s="8" r="V1552"/>
      <c s="8" r="W1552"/>
      <c s="8" r="X1552"/>
      <c s="8" r="Y1552"/>
      <c s="8" r="Z1552"/>
      <c s="8" r="AA1552"/>
      <c s="8" r="AB1552"/>
      <c s="8" r="AC1552"/>
      <c s="8" r="AD1552"/>
      <c s="8" r="AE1552"/>
    </row>
    <row r="1553">
      <c s="8" r="A1553"/>
      <c s="8" r="B1553"/>
      <c s="8" r="C1553"/>
      <c s="50" r="D1553"/>
      <c s="8" r="E1553"/>
      <c s="8" r="F1553"/>
      <c s="8" r="G1553"/>
      <c s="8" r="H1553"/>
      <c s="8" r="I1553"/>
      <c s="8" r="J1553"/>
      <c s="69" r="K1553"/>
      <c s="8" r="L1553"/>
      <c s="8" r="M1553"/>
      <c s="8" r="N1553"/>
      <c s="8" r="O1553"/>
      <c s="8" r="P1553"/>
      <c s="8" r="Q1553"/>
      <c s="8" r="R1553"/>
      <c s="8" r="S1553"/>
      <c s="8" r="T1553"/>
      <c s="8" r="U1553"/>
      <c s="8" r="V1553"/>
      <c s="8" r="W1553"/>
      <c s="8" r="X1553"/>
      <c s="8" r="Y1553"/>
      <c s="8" r="Z1553"/>
      <c s="8" r="AA1553"/>
      <c s="8" r="AB1553"/>
      <c s="8" r="AC1553"/>
      <c s="8" r="AD1553"/>
      <c s="8" r="AE1553"/>
    </row>
    <row r="1554">
      <c s="8" r="A1554"/>
      <c s="8" r="B1554"/>
      <c s="8" r="C1554"/>
      <c s="50" r="D1554"/>
      <c s="8" r="E1554"/>
      <c s="8" r="F1554"/>
      <c s="8" r="G1554"/>
      <c s="8" r="H1554"/>
      <c s="8" r="I1554"/>
      <c s="8" r="J1554"/>
      <c s="69" r="K1554"/>
      <c s="8" r="L1554"/>
      <c s="8" r="M1554"/>
      <c s="8" r="N1554"/>
      <c s="8" r="O1554"/>
      <c s="8" r="P1554"/>
      <c s="8" r="Q1554"/>
      <c s="8" r="R1554"/>
      <c s="8" r="S1554"/>
      <c s="8" r="T1554"/>
      <c s="8" r="U1554"/>
      <c s="8" r="V1554"/>
      <c s="8" r="W1554"/>
      <c s="8" r="X1554"/>
      <c s="8" r="Y1554"/>
      <c s="8" r="Z1554"/>
      <c s="8" r="AA1554"/>
      <c s="8" r="AB1554"/>
      <c s="8" r="AC1554"/>
      <c s="8" r="AD1554"/>
      <c s="8" r="AE1554"/>
    </row>
    <row r="1555">
      <c s="8" r="A1555"/>
      <c s="8" r="B1555"/>
      <c s="8" r="C1555"/>
      <c s="50" r="D1555"/>
      <c s="8" r="E1555"/>
      <c s="8" r="F1555"/>
      <c s="8" r="G1555"/>
      <c s="8" r="H1555"/>
      <c s="8" r="I1555"/>
      <c s="8" r="J1555"/>
      <c s="69" r="K1555"/>
      <c s="8" r="L1555"/>
      <c s="8" r="M1555"/>
      <c s="8" r="N1555"/>
      <c s="8" r="O1555"/>
      <c s="8" r="P1555"/>
      <c s="8" r="Q1555"/>
      <c s="8" r="R1555"/>
      <c s="8" r="S1555"/>
      <c s="8" r="T1555"/>
      <c s="8" r="U1555"/>
      <c s="8" r="V1555"/>
      <c s="8" r="W1555"/>
      <c s="8" r="X1555"/>
      <c s="8" r="Y1555"/>
      <c s="8" r="Z1555"/>
      <c s="8" r="AA1555"/>
      <c s="8" r="AB1555"/>
      <c s="8" r="AC1555"/>
      <c s="8" r="AD1555"/>
      <c s="8" r="AE1555"/>
    </row>
    <row r="1556">
      <c s="8" r="A1556"/>
      <c s="8" r="B1556"/>
      <c s="8" r="C1556"/>
      <c s="50" r="D1556"/>
      <c s="8" r="E1556"/>
      <c s="8" r="F1556"/>
      <c s="8" r="G1556"/>
      <c s="8" r="H1556"/>
      <c s="8" r="I1556"/>
      <c s="8" r="J1556"/>
      <c s="69" r="K1556"/>
      <c s="8" r="L1556"/>
      <c s="8" r="M1556"/>
      <c s="8" r="N1556"/>
      <c s="8" r="O1556"/>
      <c s="8" r="P1556"/>
      <c s="8" r="Q1556"/>
      <c s="8" r="R1556"/>
      <c s="8" r="S1556"/>
      <c s="8" r="T1556"/>
      <c s="8" r="U1556"/>
      <c s="8" r="V1556"/>
      <c s="8" r="W1556"/>
      <c s="8" r="X1556"/>
      <c s="8" r="Y1556"/>
      <c s="8" r="Z1556"/>
      <c s="8" r="AA1556"/>
      <c s="8" r="AB1556"/>
      <c s="8" r="AC1556"/>
      <c s="8" r="AD1556"/>
      <c s="8" r="AE1556"/>
    </row>
    <row r="1557">
      <c s="8" r="A1557"/>
      <c s="8" r="B1557"/>
      <c s="8" r="C1557"/>
      <c s="50" r="D1557"/>
      <c s="8" r="E1557"/>
      <c s="8" r="F1557"/>
      <c s="8" r="G1557"/>
      <c s="8" r="H1557"/>
      <c s="8" r="I1557"/>
      <c s="8" r="J1557"/>
      <c s="69" r="K1557"/>
      <c s="8" r="L1557"/>
      <c s="8" r="M1557"/>
      <c s="8" r="N1557"/>
      <c s="8" r="O1557"/>
      <c s="8" r="P1557"/>
      <c s="8" r="Q1557"/>
      <c s="8" r="R1557"/>
      <c s="8" r="S1557"/>
      <c s="8" r="T1557"/>
      <c s="8" r="U1557"/>
      <c s="8" r="V1557"/>
      <c s="8" r="W1557"/>
      <c s="8" r="X1557"/>
      <c s="8" r="Y1557"/>
      <c s="8" r="Z1557"/>
      <c s="8" r="AA1557"/>
      <c s="8" r="AB1557"/>
      <c s="8" r="AC1557"/>
      <c s="8" r="AD1557"/>
      <c s="8" r="AE1557"/>
    </row>
    <row r="1558">
      <c s="8" r="A1558"/>
      <c s="8" r="B1558"/>
      <c s="8" r="C1558"/>
      <c s="50" r="D1558"/>
      <c s="8" r="E1558"/>
      <c s="8" r="F1558"/>
      <c s="8" r="G1558"/>
      <c s="8" r="H1558"/>
      <c s="8" r="I1558"/>
      <c s="8" r="J1558"/>
      <c s="69" r="K1558"/>
      <c s="8" r="L1558"/>
      <c s="8" r="M1558"/>
      <c s="8" r="N1558"/>
      <c s="8" r="O1558"/>
      <c s="8" r="P1558"/>
      <c s="8" r="Q1558"/>
      <c s="8" r="R1558"/>
      <c s="8" r="S1558"/>
      <c s="8" r="T1558"/>
      <c s="8" r="U1558"/>
      <c s="8" r="V1558"/>
      <c s="8" r="W1558"/>
      <c s="8" r="X1558"/>
      <c s="8" r="Y1558"/>
      <c s="8" r="Z1558"/>
      <c s="8" r="AA1558"/>
      <c s="8" r="AB1558"/>
      <c s="8" r="AC1558"/>
      <c s="8" r="AD1558"/>
      <c s="8" r="AE1558"/>
    </row>
  </sheetData>
  <autoFilter ref="A1:Z986">
    <sortState ref="A1:Z986"/>
  </autoFilter>
  <mergeCells count="1">
    <mergeCell ref="B838:D838"/>
  </mergeCells>
  <conditionalFormatting sqref="F1 F2 F3 F4 F5 F6 F7 F8 F9 F10 F11 F12 F13 F14 F15 F16 F17 F18 F19 F20 F21 F22 F23 F24 F25 F26 F27 F28 F29 F30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7 F888 F889 F890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cfRule priority="1" type="cellIs" operator="greaterThan" stopIfTrue="1" dxfId="0">
      <formula>0</formula>
    </cfRule>
  </conditionalFormatting>
  <legacyDrawing r:id="rId2"/>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2.14"/>
    <col min="4" customWidth="1" max="4" width="32.0"/>
    <col min="5" customWidth="1" max="5" width="104.86"/>
    <col min="6" customWidth="1" max="6" width="19.57"/>
    <col min="7" customWidth="1" max="7" width="93.29"/>
  </cols>
  <sheetData>
    <row r="1">
      <c t="s" s="2" r="A1">
        <v>0</v>
      </c>
      <c t="s" s="2" r="B1">
        <v>110</v>
      </c>
      <c t="s" s="2" r="C1">
        <v>271</v>
      </c>
      <c t="s" s="2" r="D1">
        <v>204</v>
      </c>
      <c t="s" s="2" r="E1">
        <v>7618</v>
      </c>
      <c t="s" s="2" r="F1">
        <v>7619</v>
      </c>
      <c t="s" s="2" r="G1">
        <v>1474</v>
      </c>
      <c t="s" s="6" r="H1">
        <v>2487</v>
      </c>
      <c t="s" r="I1">
        <v>2122</v>
      </c>
      <c s="8" r="J1"/>
      <c s="8" r="K1"/>
      <c s="8" r="L1"/>
      <c s="8" r="M1"/>
      <c s="8" r="N1"/>
      <c s="8" r="O1"/>
      <c s="8" r="P1"/>
      <c s="8" r="Q1"/>
      <c s="8" r="R1"/>
      <c s="8" r="S1"/>
      <c s="8" r="T1"/>
    </row>
    <row r="2">
      <c t="s" s="8" r="A2">
        <v>209</v>
      </c>
      <c t="s" s="29" r="B2">
        <v>7620</v>
      </c>
      <c t="s" s="8" r="C2">
        <v>7621</v>
      </c>
      <c t="s" s="8" r="D2">
        <v>7622</v>
      </c>
      <c t="s" s="8" r="E2">
        <v>7623</v>
      </c>
      <c t="s" s="8" r="F2">
        <v>7624</v>
      </c>
      <c t="s" s="8" r="G2">
        <v>7625</v>
      </c>
      <c s="8" r="H2"/>
      <c s="8" r="I2"/>
      <c s="8" r="J2"/>
      <c s="8" r="K2"/>
      <c s="8" r="L2"/>
      <c s="8" r="M2"/>
      <c s="8" r="N2"/>
      <c s="8" r="O2"/>
      <c s="8" r="P2"/>
      <c s="8" r="Q2"/>
      <c s="8" r="R2"/>
      <c s="8" r="S2"/>
      <c s="8" r="T2"/>
    </row>
    <row r="3">
      <c t="s" s="8" r="A3">
        <v>2508</v>
      </c>
      <c s="8" r="B3"/>
      <c t="s" s="65" r="D3">
        <v>2509</v>
      </c>
      <c s="8" r="E3"/>
      <c s="8" r="F3"/>
      <c s="8" r="G3"/>
      <c s="8" r="H3"/>
      <c s="8" r="I3"/>
      <c s="8" r="J3"/>
      <c s="8" r="K3"/>
      <c s="8" r="L3"/>
      <c s="8" r="M3"/>
      <c s="8" r="N3"/>
      <c s="8" r="O3"/>
      <c s="8" r="P3"/>
      <c s="8" r="Q3"/>
      <c s="8" r="R3"/>
      <c s="8" r="S3"/>
      <c s="8" r="T3"/>
    </row>
    <row r="4">
      <c t="s" s="8" r="A4">
        <v>7</v>
      </c>
      <c t="s" s="8" r="B4">
        <v>7626</v>
      </c>
      <c s="8" r="C4"/>
      <c t="s" s="8" r="D4">
        <v>760</v>
      </c>
      <c t="s" s="8" r="E4">
        <v>7627</v>
      </c>
      <c t="s" s="8" r="F4">
        <v>2586</v>
      </c>
      <c s="8" r="G4"/>
      <c s="8" r="H4"/>
      <c s="8" r="I4"/>
      <c s="8" r="J4"/>
      <c s="8" r="K4"/>
      <c s="8" r="L4"/>
      <c s="8" r="M4"/>
      <c s="8" r="N4"/>
      <c s="8" r="O4"/>
      <c s="8" r="P4"/>
      <c s="8" r="Q4"/>
      <c s="8" r="R4"/>
      <c s="8" r="S4"/>
      <c s="8" r="T4"/>
    </row>
    <row r="5">
      <c t="s" s="8" r="A5">
        <v>7</v>
      </c>
      <c t="s" s="8" r="B5">
        <v>7628</v>
      </c>
      <c t="s" s="8" r="C5">
        <v>7629</v>
      </c>
      <c t="s" s="8" r="D5">
        <v>7630</v>
      </c>
      <c t="s" s="8" r="E5">
        <v>7631</v>
      </c>
      <c t="s" s="8" r="F5">
        <v>2586</v>
      </c>
      <c t="s" s="8" r="G5">
        <v>7632</v>
      </c>
      <c s="15" r="H5"/>
      <c s="8" r="I5"/>
      <c s="8" r="J5"/>
      <c s="8" r="K5"/>
      <c s="8" r="L5"/>
      <c s="8" r="M5"/>
      <c s="8" r="N5"/>
      <c s="8" r="O5"/>
      <c s="8" r="P5"/>
      <c s="8" r="Q5"/>
      <c s="8" r="R5"/>
      <c s="8" r="S5"/>
      <c s="8" r="T5"/>
      <c s="8" r="U5"/>
    </row>
    <row r="6">
      <c t="s" s="8" r="A6">
        <v>7</v>
      </c>
      <c t="s" s="8" r="B6">
        <v>7633</v>
      </c>
      <c s="8" r="C6"/>
      <c t="s" s="8" r="D6">
        <v>807</v>
      </c>
      <c t="s" s="8" r="E6">
        <v>7634</v>
      </c>
      <c t="s" s="8" r="F6">
        <v>2635</v>
      </c>
      <c s="8" r="G6"/>
      <c s="8" r="H6"/>
      <c s="8" r="I6"/>
      <c s="8" r="J6"/>
      <c s="8" r="K6"/>
      <c s="8" r="L6"/>
      <c s="8" r="M6"/>
      <c s="8" r="N6"/>
      <c s="8" r="O6"/>
      <c s="8" r="P6"/>
      <c s="8" r="Q6"/>
      <c s="8" r="R6"/>
      <c s="8" r="S6"/>
      <c s="8" r="T6"/>
    </row>
    <row r="7">
      <c t="s" s="8" r="A7">
        <v>7</v>
      </c>
      <c t="s" s="8" r="B7">
        <v>7635</v>
      </c>
      <c s="8" r="C7"/>
      <c t="s" s="8" r="D7">
        <v>7636</v>
      </c>
      <c t="s" s="8" r="E7">
        <v>7637</v>
      </c>
      <c t="s" s="8" r="F7">
        <v>2635</v>
      </c>
      <c s="8" r="G7"/>
      <c s="8" r="H7"/>
      <c s="8" r="I7"/>
      <c s="8" r="J7"/>
      <c s="8" r="K7"/>
      <c s="8" r="L7"/>
      <c s="8" r="M7"/>
      <c s="8" r="N7"/>
      <c s="8" r="O7"/>
      <c s="8" r="P7"/>
      <c s="8" r="Q7"/>
      <c s="8" r="R7"/>
      <c s="8" r="S7"/>
      <c s="8" r="T7"/>
    </row>
    <row r="8">
      <c t="s" s="8" r="A8">
        <v>7</v>
      </c>
      <c t="s" s="8" r="B8">
        <v>7638</v>
      </c>
      <c s="8" r="C8"/>
      <c t="s" s="8" r="D8">
        <v>7639</v>
      </c>
      <c t="s" s="8" r="E8">
        <v>7640</v>
      </c>
      <c t="s" s="8" r="F8">
        <v>2635</v>
      </c>
      <c s="8" r="G8"/>
      <c s="8" r="H8"/>
      <c s="8" r="I8"/>
      <c s="8" r="J8"/>
      <c s="8" r="K8"/>
      <c s="8" r="L8"/>
      <c s="8" r="M8"/>
      <c s="8" r="N8"/>
      <c s="8" r="O8"/>
      <c s="8" r="P8"/>
      <c s="8" r="Q8"/>
      <c s="8" r="R8"/>
      <c s="8" r="S8"/>
      <c s="8" r="T8"/>
    </row>
    <row r="9">
      <c t="s" s="8" r="A9">
        <v>7</v>
      </c>
      <c t="s" s="8" r="B9">
        <v>7641</v>
      </c>
      <c t="s" s="8" r="C9">
        <v>7642</v>
      </c>
      <c t="s" s="8" r="D9">
        <v>2653</v>
      </c>
      <c t="s" s="8" r="E9">
        <v>7643</v>
      </c>
      <c t="s" s="8" r="F9">
        <v>2635</v>
      </c>
      <c s="8" r="G9"/>
      <c s="8" r="H9"/>
      <c s="8" r="I9"/>
      <c s="8" r="J9"/>
      <c s="8" r="K9"/>
      <c s="8" r="L9"/>
      <c s="8" r="M9"/>
      <c s="8" r="N9"/>
      <c s="8" r="O9"/>
      <c s="8" r="P9"/>
      <c s="8" r="Q9"/>
      <c s="8" r="R9"/>
      <c s="8" r="S9"/>
      <c s="8" r="T9"/>
    </row>
    <row r="10">
      <c t="s" s="8" r="A10">
        <v>7</v>
      </c>
      <c t="s" s="8" r="B10">
        <v>7644</v>
      </c>
      <c s="8" r="C10"/>
      <c t="s" s="8" r="D10">
        <v>714</v>
      </c>
      <c t="s" s="8" r="E10">
        <v>7645</v>
      </c>
      <c t="s" s="8" r="F10">
        <v>2586</v>
      </c>
      <c s="8" r="G10"/>
      <c s="8" r="H10"/>
      <c s="8" r="I10"/>
      <c s="8" r="J10"/>
      <c s="8" r="K10"/>
      <c s="8" r="L10"/>
      <c s="8" r="M10"/>
      <c s="8" r="N10"/>
      <c s="8" r="O10"/>
      <c s="8" r="P10"/>
      <c s="8" r="Q10"/>
      <c s="8" r="R10"/>
      <c s="8" r="S10"/>
      <c s="8" r="T10"/>
    </row>
    <row r="11">
      <c t="s" r="A11">
        <v>49</v>
      </c>
      <c t="s" r="B11">
        <v>7646</v>
      </c>
      <c s="8" r="C11"/>
      <c t="s" s="8" r="D11">
        <v>765</v>
      </c>
      <c t="s" s="8" r="E11">
        <v>7647</v>
      </c>
      <c t="s" s="8" r="F11">
        <v>2586</v>
      </c>
      <c s="8" r="G11"/>
      <c s="8" r="H11"/>
      <c s="8" r="I11"/>
      <c s="8" r="J11"/>
      <c s="8" r="K11"/>
      <c s="8" r="L11"/>
      <c s="8" r="M11"/>
      <c s="8" r="N11"/>
      <c s="8" r="O11"/>
      <c s="8" r="P11"/>
      <c s="8" r="Q11"/>
      <c s="8" r="R11"/>
      <c s="8" r="S11"/>
      <c s="8" r="T11"/>
    </row>
    <row r="12">
      <c t="s" r="A12">
        <v>49</v>
      </c>
      <c t="s" r="B12">
        <v>7648</v>
      </c>
      <c s="8" r="C12"/>
      <c t="s" s="8" r="D12">
        <v>7649</v>
      </c>
      <c t="s" s="8" r="E12">
        <v>7650</v>
      </c>
      <c t="s" s="8" r="F12">
        <v>2586</v>
      </c>
      <c s="8" r="G12"/>
      <c s="8" r="H12"/>
      <c s="8" r="I12"/>
      <c s="8" r="J12"/>
      <c s="8" r="K12"/>
      <c s="8" r="L12"/>
      <c s="8" r="M12"/>
      <c s="8" r="N12"/>
      <c s="8" r="O12"/>
      <c s="8" r="P12"/>
      <c s="8" r="Q12"/>
      <c s="8" r="R12"/>
      <c s="8" r="S12"/>
      <c s="8" r="T12"/>
    </row>
    <row r="13">
      <c t="s" s="8" r="A13">
        <v>2172</v>
      </c>
      <c t="s" s="8" r="B13">
        <v>7651</v>
      </c>
      <c s="8" r="C13"/>
      <c t="s" s="8" r="D13">
        <v>7652</v>
      </c>
      <c t="s" s="8" r="E13">
        <v>2675</v>
      </c>
      <c s="8" r="F13"/>
      <c s="8" r="G13"/>
      <c s="8" r="H13"/>
      <c s="8" r="I13"/>
      <c s="8" r="J13"/>
      <c s="8" r="K13"/>
      <c s="8" r="L13"/>
      <c s="8" r="M13"/>
      <c s="8" r="N13"/>
      <c s="8" r="O13"/>
      <c s="8" r="P13"/>
      <c s="8" r="Q13"/>
      <c s="8" r="R13"/>
      <c s="8" r="S13"/>
      <c s="8" r="T13"/>
    </row>
    <row r="14">
      <c t="s" s="105" r="A14">
        <v>86</v>
      </c>
      <c t="s" s="8" r="B14">
        <v>7653</v>
      </c>
      <c s="8" r="C14"/>
      <c t="s" s="8" r="D14">
        <v>816</v>
      </c>
      <c t="s" s="8" r="E14">
        <v>7654</v>
      </c>
      <c t="s" s="8" r="F14">
        <v>2586</v>
      </c>
      <c t="s" s="8" r="G14">
        <v>7655</v>
      </c>
      <c s="8" r="H14"/>
      <c s="8" r="I14"/>
      <c s="8" r="J14"/>
      <c s="8" r="K14"/>
      <c s="8" r="L14"/>
      <c s="8" r="M14"/>
      <c s="8" r="N14"/>
      <c s="8" r="O14"/>
      <c s="8" r="P14"/>
      <c s="8" r="Q14"/>
      <c s="8" r="R14"/>
      <c s="8" r="S14"/>
      <c s="8" r="T14"/>
    </row>
    <row r="15">
      <c t="s" s="8" r="A15">
        <v>7</v>
      </c>
      <c t="s" s="8" r="B15">
        <v>7656</v>
      </c>
      <c s="8" r="C15"/>
      <c t="s" s="8" r="D15">
        <v>683</v>
      </c>
      <c t="s" s="8" r="E15">
        <v>7657</v>
      </c>
      <c t="s" s="8" r="F15">
        <v>2586</v>
      </c>
      <c t="s" s="8" r="G15">
        <v>7632</v>
      </c>
      <c s="8" r="H15"/>
      <c s="8" r="I15"/>
      <c s="8" r="J15"/>
      <c s="8" r="K15"/>
      <c s="8" r="L15"/>
      <c s="8" r="M15"/>
      <c s="8" r="N15"/>
      <c s="8" r="O15"/>
      <c s="8" r="P15"/>
      <c s="8" r="Q15"/>
      <c s="8" r="R15"/>
      <c s="8" r="S15"/>
      <c s="8" r="T15"/>
    </row>
    <row r="16">
      <c t="s" s="105" r="A16">
        <v>86</v>
      </c>
      <c t="s" s="8" r="B16">
        <v>7658</v>
      </c>
      <c s="8" r="C16"/>
      <c t="s" s="8" r="D16">
        <v>841</v>
      </c>
      <c t="s" s="8" r="E16">
        <v>7659</v>
      </c>
      <c t="s" s="8" r="F16">
        <v>2586</v>
      </c>
      <c t="s" s="8" r="G16">
        <v>7660</v>
      </c>
      <c s="8" r="H16"/>
      <c s="8" r="I16"/>
      <c s="8" r="J16"/>
      <c s="8" r="K16"/>
      <c s="8" r="L16"/>
      <c s="8" r="M16"/>
      <c s="8" r="N16"/>
      <c s="8" r="O16"/>
      <c s="8" r="P16"/>
      <c s="8" r="Q16"/>
      <c s="8" r="R16"/>
      <c s="8" r="S16"/>
      <c s="8" r="T16"/>
    </row>
    <row r="17">
      <c t="s" s="105" r="A17">
        <v>86</v>
      </c>
      <c t="s" s="105" r="B17">
        <v>7661</v>
      </c>
      <c s="105" r="C17"/>
      <c t="s" s="105" r="D17">
        <v>846</v>
      </c>
      <c t="s" s="8" r="E17">
        <v>7662</v>
      </c>
      <c t="s" s="8" r="F17">
        <v>2586</v>
      </c>
      <c t="s" s="8" r="G17">
        <v>7663</v>
      </c>
      <c s="8" r="H17"/>
      <c s="8" r="I17"/>
      <c s="8" r="J17"/>
      <c s="8" r="K17"/>
      <c s="8" r="L17"/>
      <c s="8" r="M17"/>
      <c s="8" r="N17"/>
      <c s="8" r="O17"/>
      <c s="8" r="P17"/>
      <c s="8" r="Q17"/>
      <c s="8" r="R17"/>
      <c s="8" r="S17"/>
      <c s="8" r="T17"/>
    </row>
    <row r="18">
      <c t="s" s="105" r="A18">
        <v>86</v>
      </c>
      <c t="s" s="8" r="B18">
        <v>7664</v>
      </c>
      <c s="8" r="C18"/>
      <c t="s" s="8" r="D18">
        <v>851</v>
      </c>
      <c t="s" s="8" r="E18">
        <v>7665</v>
      </c>
      <c t="s" s="8" r="F18">
        <v>2586</v>
      </c>
      <c t="s" s="8" r="G18">
        <v>7666</v>
      </c>
      <c s="8" r="H18"/>
      <c s="8" r="I18"/>
      <c s="8" r="J18"/>
      <c s="8" r="K18"/>
      <c s="8" r="L18"/>
      <c s="8" r="M18"/>
      <c s="8" r="N18"/>
      <c s="8" r="O18"/>
      <c s="8" r="P18"/>
      <c s="8" r="Q18"/>
      <c s="8" r="R18"/>
      <c s="8" r="S18"/>
      <c s="8" r="T18"/>
    </row>
    <row r="19">
      <c t="s" s="105" r="A19">
        <v>86</v>
      </c>
      <c t="s" s="8" r="B19">
        <v>7667</v>
      </c>
      <c s="8" r="C19"/>
      <c t="s" s="8" r="D19">
        <v>856</v>
      </c>
      <c t="s" s="8" r="E19">
        <v>7668</v>
      </c>
      <c t="s" s="8" r="F19">
        <v>2586</v>
      </c>
      <c t="s" s="8" r="G19">
        <v>7669</v>
      </c>
      <c s="8" r="H19"/>
      <c s="8" r="I19"/>
      <c s="8" r="J19"/>
      <c s="8" r="K19"/>
      <c s="8" r="L19"/>
      <c s="8" r="M19"/>
      <c s="8" r="N19"/>
      <c s="8" r="O19"/>
      <c s="8" r="P19"/>
      <c s="8" r="Q19"/>
      <c s="8" r="R19"/>
      <c s="8" r="S19"/>
      <c s="8" r="T19"/>
    </row>
    <row r="20">
      <c t="s" s="105" r="A20">
        <v>86</v>
      </c>
      <c t="s" s="105" r="B20">
        <v>7670</v>
      </c>
      <c s="105" r="C20"/>
      <c t="s" s="105" r="D20">
        <v>7671</v>
      </c>
      <c t="s" s="8" r="E20">
        <v>7657</v>
      </c>
      <c t="s" s="8" r="F20">
        <v>2586</v>
      </c>
      <c t="s" s="8" r="G20">
        <v>7672</v>
      </c>
      <c s="8" r="H20"/>
      <c s="8" r="I20"/>
      <c s="8" r="J20"/>
      <c s="8" r="K20"/>
      <c s="8" r="L20"/>
      <c s="8" r="M20"/>
      <c s="8" r="N20"/>
      <c s="8" r="O20"/>
      <c s="8" r="P20"/>
      <c s="8" r="Q20"/>
      <c s="8" r="R20"/>
      <c s="8" r="S20"/>
      <c s="8" r="T20"/>
    </row>
    <row r="21">
      <c t="s" s="8" r="A21">
        <v>12</v>
      </c>
      <c t="s" s="8" r="B21">
        <v>7673</v>
      </c>
      <c s="8" r="C21"/>
      <c t="s" s="8" r="D21">
        <v>824</v>
      </c>
      <c t="s" s="8" r="E21">
        <v>7674</v>
      </c>
      <c t="s" s="8" r="F21">
        <v>2586</v>
      </c>
      <c t="s" s="8" r="G21">
        <v>7675</v>
      </c>
      <c s="8" r="H21"/>
      <c s="8" r="I21"/>
      <c s="8" r="J21"/>
      <c s="8" r="K21"/>
      <c s="8" r="L21"/>
      <c s="8" r="M21"/>
      <c s="8" r="N21"/>
      <c s="8" r="O21"/>
      <c s="8" r="P21"/>
      <c s="8" r="Q21"/>
      <c s="8" r="R21"/>
      <c s="8" r="S21"/>
      <c s="8" r="T21"/>
    </row>
    <row r="22">
      <c t="s" s="8" r="A22">
        <v>12</v>
      </c>
      <c t="s" s="8" r="B22">
        <v>7676</v>
      </c>
      <c s="8" r="C22"/>
      <c t="s" s="8" r="D22">
        <v>873</v>
      </c>
      <c t="s" s="8" r="E22">
        <v>7677</v>
      </c>
      <c t="s" s="8" r="F22">
        <v>2586</v>
      </c>
      <c t="s" s="8" r="G22">
        <v>7678</v>
      </c>
      <c s="8" r="H22"/>
      <c s="8" r="I22"/>
      <c s="8" r="J22"/>
      <c s="8" r="K22"/>
      <c s="8" r="L22"/>
      <c s="8" r="M22"/>
      <c s="8" r="N22"/>
      <c s="8" r="O22"/>
      <c s="8" r="P22"/>
      <c s="8" r="Q22"/>
      <c s="8" r="R22"/>
      <c s="8" r="S22"/>
      <c s="8" r="T22"/>
    </row>
    <row r="23">
      <c t="s" s="8" r="A23">
        <v>12</v>
      </c>
      <c t="s" s="8" r="B23">
        <v>7679</v>
      </c>
      <c s="8" r="C23"/>
      <c t="s" s="8" r="D23">
        <v>878</v>
      </c>
      <c t="s" s="8" r="E23">
        <v>7680</v>
      </c>
      <c t="s" s="8" r="F23">
        <v>2586</v>
      </c>
      <c t="s" s="8" r="G23">
        <v>7681</v>
      </c>
      <c s="8" r="H23"/>
      <c s="8" r="I23"/>
      <c s="8" r="J23"/>
      <c s="8" r="K23"/>
      <c s="8" r="L23"/>
      <c s="8" r="M23"/>
      <c s="8" r="N23"/>
      <c s="8" r="O23"/>
      <c s="8" r="P23"/>
      <c s="8" r="Q23"/>
      <c s="8" r="R23"/>
      <c s="8" r="S23"/>
      <c s="8" r="T23"/>
    </row>
    <row r="24">
      <c t="s" s="105" r="A24">
        <v>86</v>
      </c>
      <c t="s" s="105" r="B24">
        <v>7682</v>
      </c>
      <c s="105" r="C24"/>
      <c t="s" s="105" r="D24">
        <v>7683</v>
      </c>
      <c t="s" s="8" r="E24">
        <v>7657</v>
      </c>
      <c t="s" s="8" r="F24">
        <v>2586</v>
      </c>
      <c t="s" s="8" r="G24">
        <v>7672</v>
      </c>
      <c s="8" r="H24"/>
      <c s="8" r="I24"/>
      <c s="8" r="J24"/>
      <c s="8" r="K24"/>
      <c s="8" r="L24"/>
      <c s="8" r="M24"/>
      <c s="8" r="N24"/>
      <c s="8" r="O24"/>
      <c s="8" r="P24"/>
      <c s="8" r="Q24"/>
      <c s="8" r="R24"/>
      <c s="8" r="S24"/>
      <c s="8" r="T24"/>
    </row>
    <row customHeight="1" r="25" ht="1.5">
      <c t="s" s="8" r="A25">
        <v>12</v>
      </c>
      <c t="s" s="8" r="B25">
        <v>7684</v>
      </c>
      <c s="8" r="C25"/>
      <c t="s" s="8" r="D25">
        <v>936</v>
      </c>
      <c t="s" s="80" r="E25">
        <v>7685</v>
      </c>
      <c t="s" s="8" r="F25">
        <v>2586</v>
      </c>
      <c t="s" s="80" r="G25">
        <v>7686</v>
      </c>
      <c s="8" r="H25"/>
      <c s="8" r="I25"/>
      <c s="8" r="J25"/>
      <c s="8" r="K25"/>
      <c s="8" r="L25"/>
      <c s="8" r="M25"/>
      <c s="8" r="N25"/>
      <c s="8" r="O25"/>
      <c s="8" r="P25"/>
      <c s="8" r="Q25"/>
      <c s="8" r="R25"/>
      <c s="8" r="S25"/>
      <c s="8" r="T25"/>
    </row>
    <row r="26">
      <c t="s" s="8" r="A26">
        <v>12</v>
      </c>
      <c t="s" s="8" r="B26">
        <v>7687</v>
      </c>
      <c s="8" r="C26"/>
      <c t="s" s="8" r="D26">
        <v>944</v>
      </c>
      <c t="s" s="80" r="E26">
        <v>7688</v>
      </c>
      <c t="s" s="8" r="F26">
        <v>2586</v>
      </c>
      <c t="s" s="80" r="G26">
        <v>7689</v>
      </c>
      <c s="8" r="H26"/>
      <c s="8" r="I26"/>
      <c s="8" r="J26"/>
      <c s="8" r="K26"/>
      <c s="8" r="L26"/>
      <c s="8" r="M26"/>
      <c s="8" r="N26"/>
      <c s="8" r="O26"/>
      <c s="8" r="P26"/>
      <c s="8" r="Q26"/>
      <c s="8" r="R26"/>
      <c s="8" r="S26"/>
      <c s="8" r="T26"/>
    </row>
    <row r="27">
      <c t="s" s="8" r="A27">
        <v>12</v>
      </c>
      <c t="s" s="8" r="B27">
        <v>7690</v>
      </c>
      <c s="8" r="C27"/>
      <c t="s" s="8" r="D27">
        <v>949</v>
      </c>
      <c t="s" s="80" r="E27">
        <v>7691</v>
      </c>
      <c t="s" s="8" r="F27">
        <v>2586</v>
      </c>
      <c t="s" s="80" r="G27">
        <v>7692</v>
      </c>
      <c s="8" r="H27"/>
      <c s="8" r="I27"/>
      <c s="8" r="J27"/>
      <c s="8" r="K27"/>
      <c s="8" r="L27"/>
      <c s="8" r="M27"/>
      <c s="8" r="N27"/>
      <c s="8" r="O27"/>
      <c s="8" r="P27"/>
      <c s="8" r="Q27"/>
      <c s="8" r="R27"/>
      <c s="8" r="S27"/>
      <c s="8" r="T27"/>
    </row>
    <row r="28">
      <c t="s" s="105" r="A28">
        <v>86</v>
      </c>
      <c t="s" s="105" r="B28">
        <v>7693</v>
      </c>
      <c s="105" r="C28"/>
      <c t="s" s="105" r="D28">
        <v>7694</v>
      </c>
      <c t="s" s="8" r="E28">
        <v>7657</v>
      </c>
      <c t="s" s="8" r="F28">
        <v>2586</v>
      </c>
      <c t="s" s="8" r="G28">
        <v>7672</v>
      </c>
      <c s="8" r="H28"/>
      <c s="8" r="I28"/>
      <c s="8" r="J28"/>
      <c s="8" r="K28"/>
      <c s="8" r="L28"/>
      <c s="8" r="M28"/>
      <c s="8" r="N28"/>
      <c s="8" r="O28"/>
      <c s="8" r="P28"/>
      <c s="8" r="Q28"/>
      <c s="8" r="R28"/>
      <c s="8" r="S28"/>
      <c s="8" r="T28"/>
    </row>
    <row r="29">
      <c t="s" s="8" r="A29">
        <v>95</v>
      </c>
      <c t="s" s="8" r="B29">
        <v>7695</v>
      </c>
      <c s="8" r="C29"/>
      <c t="s" s="8" r="D29">
        <v>7696</v>
      </c>
      <c t="s" s="80" r="E29">
        <v>7697</v>
      </c>
      <c t="s" s="8" r="F29">
        <v>2586</v>
      </c>
      <c t="s" s="80" r="G29">
        <v>7698</v>
      </c>
      <c s="8" r="H29"/>
      <c s="8" r="I29"/>
      <c s="8" r="J29"/>
      <c s="8" r="K29"/>
      <c s="8" r="L29"/>
      <c s="8" r="M29"/>
      <c s="8" r="N29"/>
      <c s="8" r="O29"/>
      <c s="8" r="P29"/>
      <c s="8" r="Q29"/>
      <c s="8" r="R29"/>
      <c s="8" r="S29"/>
      <c s="8" r="T29"/>
    </row>
    <row r="30">
      <c t="s" s="8" r="A30">
        <v>95</v>
      </c>
      <c t="s" s="8" r="B30">
        <v>7699</v>
      </c>
      <c s="8" r="C30"/>
      <c t="s" s="8" r="D30">
        <v>7700</v>
      </c>
      <c t="s" s="80" r="E30">
        <v>7701</v>
      </c>
      <c t="s" s="8" r="F30">
        <v>2586</v>
      </c>
      <c t="s" s="80" r="G30">
        <v>7702</v>
      </c>
      <c s="8" r="H30"/>
      <c s="8" r="I30"/>
      <c s="8" r="J30"/>
      <c s="8" r="K30"/>
      <c s="8" r="L30"/>
      <c s="8" r="M30"/>
      <c s="8" r="N30"/>
      <c s="8" r="O30"/>
      <c s="8" r="P30"/>
      <c s="8" r="Q30"/>
      <c s="8" r="R30"/>
      <c s="8" r="S30"/>
      <c s="8" r="T30"/>
    </row>
    <row r="31">
      <c t="s" s="8" r="A31">
        <v>95</v>
      </c>
      <c t="s" s="8" r="B31">
        <v>7703</v>
      </c>
      <c s="8" r="C31"/>
      <c t="s" s="8" r="D31">
        <v>7704</v>
      </c>
      <c t="s" s="80" r="E31">
        <v>7705</v>
      </c>
      <c t="s" s="8" r="F31">
        <v>2586</v>
      </c>
      <c t="s" s="80" r="G31">
        <v>7706</v>
      </c>
      <c s="8" r="H31"/>
      <c s="8" r="I31"/>
      <c s="8" r="J31"/>
      <c s="8" r="K31"/>
      <c s="8" r="L31"/>
      <c s="8" r="M31"/>
      <c s="8" r="N31"/>
      <c s="8" r="O31"/>
      <c s="8" r="P31"/>
      <c s="8" r="Q31"/>
      <c s="8" r="R31"/>
      <c s="8" r="S31"/>
      <c s="8" r="T31"/>
    </row>
    <row r="32">
      <c t="s" s="8" r="A32">
        <v>95</v>
      </c>
      <c t="s" s="8" r="B32">
        <v>7707</v>
      </c>
      <c s="8" r="C32"/>
      <c t="s" r="D32">
        <v>7708</v>
      </c>
      <c t="s" s="80" r="E32">
        <v>7709</v>
      </c>
      <c t="s" s="8" r="F32">
        <v>2586</v>
      </c>
      <c t="s" s="80" r="G32">
        <v>7710</v>
      </c>
      <c s="8" r="H32"/>
      <c s="8" r="I32"/>
      <c s="8" r="J32"/>
      <c s="8" r="K32"/>
      <c s="8" r="L32"/>
      <c s="8" r="M32"/>
      <c s="8" r="N32"/>
      <c s="8" r="O32"/>
      <c s="8" r="P32"/>
      <c s="8" r="Q32"/>
      <c s="8" r="R32"/>
      <c s="8" r="S32"/>
      <c s="8" r="T32"/>
    </row>
    <row r="33">
      <c t="s" s="8" r="A33">
        <v>95</v>
      </c>
      <c t="s" s="8" r="B33">
        <v>7711</v>
      </c>
      <c s="8" r="C33"/>
      <c t="s" s="8" r="D33">
        <v>7712</v>
      </c>
      <c t="s" s="80" r="E33">
        <v>7713</v>
      </c>
      <c t="s" s="8" r="F33">
        <v>2586</v>
      </c>
      <c t="s" s="80" r="G33">
        <v>7714</v>
      </c>
      <c s="8" r="H33"/>
      <c s="8" r="I33"/>
      <c s="8" r="J33"/>
      <c s="8" r="K33"/>
      <c s="8" r="L33"/>
      <c s="8" r="M33"/>
      <c s="8" r="N33"/>
      <c s="8" r="O33"/>
      <c s="8" r="P33"/>
      <c s="8" r="Q33"/>
      <c s="8" r="R33"/>
      <c s="8" r="S33"/>
      <c s="8" r="T33"/>
    </row>
    <row r="34">
      <c t="s" s="8" r="A34">
        <v>95</v>
      </c>
      <c t="s" s="8" r="B34">
        <v>7715</v>
      </c>
      <c s="8" r="C34"/>
      <c t="s" s="8" r="D34">
        <v>7716</v>
      </c>
      <c t="s" s="80" r="E34">
        <v>7717</v>
      </c>
      <c t="s" s="8" r="F34">
        <v>2586</v>
      </c>
      <c t="s" s="80" r="G34">
        <v>7718</v>
      </c>
      <c s="8" r="H34"/>
      <c s="8" r="I34"/>
      <c s="8" r="J34"/>
      <c s="8" r="K34"/>
      <c s="8" r="L34"/>
      <c s="8" r="M34"/>
      <c s="8" r="N34"/>
      <c s="8" r="O34"/>
      <c s="8" r="P34"/>
      <c s="8" r="Q34"/>
      <c s="8" r="R34"/>
      <c s="8" r="S34"/>
      <c s="8" r="T34"/>
    </row>
    <row r="35">
      <c t="s" s="105" r="A35">
        <v>86</v>
      </c>
      <c t="s" s="105" r="B35">
        <v>7719</v>
      </c>
      <c s="105" r="C35"/>
      <c t="s" s="105" r="D35">
        <v>7720</v>
      </c>
      <c t="s" s="8" r="E35">
        <v>7657</v>
      </c>
      <c t="s" s="8" r="F35">
        <v>2586</v>
      </c>
      <c t="s" s="8" r="G35">
        <v>7672</v>
      </c>
      <c s="8" r="H35"/>
      <c s="8" r="I35"/>
      <c s="8" r="J35"/>
      <c s="8" r="K35"/>
      <c s="8" r="L35"/>
      <c s="8" r="M35"/>
      <c s="8" r="N35"/>
      <c s="8" r="O35"/>
      <c s="8" r="P35"/>
      <c s="8" r="Q35"/>
      <c s="8" r="R35"/>
      <c s="8" r="S35"/>
      <c s="8" r="T35"/>
    </row>
    <row r="36">
      <c t="s" s="105" r="A36">
        <v>86</v>
      </c>
      <c t="s" s="105" r="B36">
        <v>7721</v>
      </c>
      <c s="105" r="C36"/>
      <c t="s" s="105" r="D36">
        <v>7722</v>
      </c>
      <c t="s" s="8" r="E36">
        <v>7657</v>
      </c>
      <c t="s" s="8" r="F36">
        <v>2586</v>
      </c>
      <c t="s" s="8" r="G36">
        <v>7672</v>
      </c>
      <c s="8" r="H36"/>
      <c s="8" r="I36"/>
      <c s="8" r="J36"/>
      <c s="8" r="K36"/>
      <c s="8" r="L36"/>
      <c s="8" r="M36"/>
      <c s="8" r="N36"/>
      <c s="8" r="O36"/>
      <c s="8" r="P36"/>
      <c s="8" r="Q36"/>
      <c s="8" r="R36"/>
      <c s="8" r="S36"/>
      <c s="8" r="T36"/>
    </row>
    <row r="37">
      <c t="s" s="8" r="A37">
        <v>12</v>
      </c>
      <c t="s" s="8" r="B37">
        <v>7723</v>
      </c>
      <c s="8" r="C37"/>
      <c t="s" s="8" r="D37">
        <v>898</v>
      </c>
      <c t="s" s="5" r="E37">
        <v>7724</v>
      </c>
      <c t="s" s="8" r="F37">
        <v>2586</v>
      </c>
      <c t="s" s="8" r="G37">
        <v>7725</v>
      </c>
      <c s="8" r="H37"/>
      <c s="8" r="I37"/>
      <c s="8" r="J37"/>
      <c s="8" r="K37"/>
      <c s="8" r="L37"/>
      <c s="8" r="M37"/>
      <c s="8" r="N37"/>
      <c s="8" r="O37"/>
      <c s="8" r="P37"/>
      <c s="8" r="Q37"/>
      <c s="8" r="R37"/>
      <c s="8" r="S37"/>
      <c s="8" r="T37"/>
    </row>
    <row r="38">
      <c t="s" s="8" r="A38">
        <v>12</v>
      </c>
      <c t="s" s="8" r="B38">
        <v>7726</v>
      </c>
      <c s="8" r="C38"/>
      <c t="s" s="8" r="D38">
        <v>903</v>
      </c>
      <c t="s" s="45" r="E38">
        <v>7727</v>
      </c>
      <c t="s" s="8" r="F38">
        <v>2586</v>
      </c>
      <c t="s" s="8" r="G38">
        <v>7728</v>
      </c>
      <c s="8" r="H38"/>
      <c s="8" r="I38"/>
      <c s="8" r="J38"/>
      <c s="8" r="K38"/>
      <c s="8" r="L38"/>
      <c s="8" r="M38"/>
      <c s="8" r="N38"/>
      <c s="8" r="O38"/>
      <c s="8" r="P38"/>
      <c s="8" r="Q38"/>
      <c s="8" r="R38"/>
      <c s="8" r="S38"/>
      <c s="8" r="T38"/>
    </row>
    <row r="39">
      <c t="s" s="8" r="A39">
        <v>12</v>
      </c>
      <c t="s" s="8" r="B39">
        <v>7729</v>
      </c>
      <c s="8" r="C39"/>
      <c t="s" s="8" r="D39">
        <v>908</v>
      </c>
      <c t="s" s="8" r="E39">
        <v>7730</v>
      </c>
      <c t="s" s="8" r="F39">
        <v>2586</v>
      </c>
      <c t="s" s="8" r="G39">
        <v>7731</v>
      </c>
      <c s="8" r="H39"/>
      <c s="8" r="I39"/>
      <c s="8" r="J39"/>
      <c s="8" r="K39"/>
      <c s="8" r="L39"/>
      <c s="8" r="M39"/>
      <c s="8" r="N39"/>
      <c s="8" r="O39"/>
      <c s="8" r="P39"/>
      <c s="8" r="Q39"/>
      <c s="8" r="R39"/>
      <c s="8" r="S39"/>
      <c s="8" r="T39"/>
    </row>
    <row r="40">
      <c t="s" s="8" r="A40">
        <v>12</v>
      </c>
      <c t="s" s="8" r="B40">
        <v>7732</v>
      </c>
      <c s="8" r="C40"/>
      <c t="s" s="8" r="D40">
        <v>913</v>
      </c>
      <c t="s" s="45" r="E40">
        <v>7733</v>
      </c>
      <c t="s" s="8" r="F40">
        <v>2586</v>
      </c>
      <c t="s" s="8" r="G40">
        <v>7734</v>
      </c>
      <c s="8" r="H40"/>
      <c s="8" r="I40"/>
      <c s="8" r="J40"/>
      <c s="8" r="K40"/>
      <c s="8" r="L40"/>
      <c s="8" r="M40"/>
      <c s="8" r="N40"/>
      <c s="8" r="O40"/>
      <c s="8" r="P40"/>
      <c s="8" r="Q40"/>
      <c s="8" r="R40"/>
      <c s="8" r="S40"/>
      <c s="8" r="T40"/>
    </row>
    <row r="41">
      <c t="s" s="8" r="A41">
        <v>12</v>
      </c>
      <c t="s" s="8" r="B41">
        <v>7735</v>
      </c>
      <c s="8" r="C41"/>
      <c t="s" s="8" r="D41">
        <v>918</v>
      </c>
      <c t="s" s="8" r="E41">
        <v>7736</v>
      </c>
      <c t="s" s="8" r="F41">
        <v>2586</v>
      </c>
      <c t="s" s="8" r="G41">
        <v>7737</v>
      </c>
      <c s="8" r="H41"/>
      <c s="8" r="I41"/>
      <c s="8" r="J41"/>
      <c s="8" r="K41"/>
      <c s="8" r="L41"/>
      <c s="8" r="M41"/>
      <c s="8" r="N41"/>
      <c s="8" r="O41"/>
      <c s="8" r="P41"/>
      <c s="8" r="Q41"/>
      <c s="8" r="R41"/>
      <c s="8" r="S41"/>
      <c s="8" r="T41"/>
    </row>
    <row r="42">
      <c t="s" s="8" r="A42">
        <v>12</v>
      </c>
      <c t="s" s="8" r="B42">
        <v>7738</v>
      </c>
      <c s="8" r="C42"/>
      <c t="s" s="8" r="D42">
        <v>923</v>
      </c>
      <c t="s" s="8" r="E42">
        <v>7739</v>
      </c>
      <c t="s" s="8" r="F42">
        <v>2586</v>
      </c>
      <c t="s" s="8" r="G42">
        <v>7740</v>
      </c>
      <c s="8" r="H42"/>
      <c s="8" r="I42"/>
      <c s="8" r="J42"/>
      <c s="8" r="K42"/>
      <c s="8" r="L42"/>
      <c s="8" r="M42"/>
      <c s="8" r="N42"/>
      <c s="8" r="O42"/>
      <c s="8" r="P42"/>
      <c s="8" r="Q42"/>
      <c s="8" r="R42"/>
      <c s="8" r="S42"/>
      <c s="8" r="T42"/>
    </row>
    <row r="43">
      <c t="s" s="8" r="A43">
        <v>86</v>
      </c>
      <c t="s" s="8" r="B43">
        <v>7741</v>
      </c>
      <c s="8" r="C43"/>
      <c t="s" s="69" r="D43">
        <v>7742</v>
      </c>
      <c t="s" s="8" r="E43">
        <v>7743</v>
      </c>
      <c t="s" s="8" r="F43">
        <v>2586</v>
      </c>
      <c t="s" s="8" r="G43">
        <v>7672</v>
      </c>
      <c s="8" r="H43"/>
      <c s="8" r="I43"/>
      <c s="8" r="J43"/>
      <c s="8" r="K43"/>
      <c s="8" r="L43"/>
      <c s="8" r="M43"/>
      <c s="8" r="N43"/>
      <c s="8" r="O43"/>
      <c s="8" r="P43"/>
      <c s="8" r="Q43"/>
      <c s="8" r="R43"/>
      <c s="8" r="S43"/>
      <c s="8" r="T43"/>
    </row>
    <row r="44">
      <c t="s" s="8" r="A44">
        <v>99</v>
      </c>
      <c t="s" s="8" r="B44">
        <v>7744</v>
      </c>
      <c s="8" r="C44"/>
      <c t="s" s="8" r="D44">
        <v>7745</v>
      </c>
      <c t="s" s="8" r="E44">
        <v>7746</v>
      </c>
      <c t="s" s="8" r="F44">
        <v>2586</v>
      </c>
      <c t="s" s="8" r="G44">
        <v>7747</v>
      </c>
      <c s="8" r="H44"/>
      <c s="8" r="I44"/>
      <c s="8" r="J44"/>
      <c s="8" r="K44"/>
      <c s="8" r="L44"/>
      <c s="8" r="M44"/>
      <c s="8" r="N44"/>
      <c s="8" r="O44"/>
      <c s="8" r="P44"/>
      <c s="8" r="Q44"/>
      <c s="8" r="R44"/>
      <c s="8" r="S44"/>
      <c s="8" r="T44"/>
    </row>
    <row r="45">
      <c t="s" s="8" r="A45">
        <v>99</v>
      </c>
      <c t="s" s="8" r="B45">
        <v>7748</v>
      </c>
      <c s="8" r="C45"/>
      <c t="s" s="8" r="D45">
        <v>7749</v>
      </c>
      <c t="s" s="8" r="E45">
        <v>7750</v>
      </c>
      <c t="s" s="8" r="F45">
        <v>2586</v>
      </c>
      <c t="s" s="8" r="G45">
        <v>7751</v>
      </c>
      <c s="8" r="H45"/>
      <c s="8" r="I45"/>
      <c s="8" r="J45"/>
      <c s="8" r="K45"/>
      <c s="8" r="L45"/>
      <c s="8" r="M45"/>
      <c s="8" r="N45"/>
      <c s="8" r="O45"/>
      <c s="8" r="P45"/>
      <c s="8" r="Q45"/>
      <c s="8" r="R45"/>
      <c s="8" r="S45"/>
      <c s="8" r="T45"/>
    </row>
    <row r="46">
      <c t="s" s="8" r="A46">
        <v>86</v>
      </c>
      <c t="s" s="8" r="B46">
        <v>7752</v>
      </c>
      <c s="8" r="C46"/>
      <c t="s" s="69" r="D46">
        <v>7753</v>
      </c>
      <c t="s" s="8" r="E46">
        <v>7743</v>
      </c>
      <c t="s" s="8" r="F46">
        <v>2586</v>
      </c>
      <c t="s" s="8" r="G46">
        <v>7672</v>
      </c>
      <c s="8" r="H46"/>
      <c s="8" r="I46"/>
      <c s="8" r="J46"/>
      <c s="8" r="K46"/>
      <c s="8" r="L46"/>
      <c s="8" r="M46"/>
      <c s="8" r="N46"/>
      <c s="8" r="O46"/>
      <c s="8" r="P46"/>
      <c s="8" r="Q46"/>
      <c s="8" r="R46"/>
      <c s="8" r="S46"/>
      <c s="8" r="T46"/>
    </row>
    <row r="47">
      <c t="s" s="8" r="A47">
        <v>99</v>
      </c>
      <c t="s" s="8" r="B47">
        <v>7754</v>
      </c>
      <c s="8" r="C47"/>
      <c t="s" s="8" r="D47">
        <v>7755</v>
      </c>
      <c t="s" s="8" r="E47">
        <v>7756</v>
      </c>
      <c t="s" s="8" r="F47">
        <v>2586</v>
      </c>
      <c t="s" s="8" r="G47">
        <v>7757</v>
      </c>
      <c t="s" s="8" r="H47">
        <v>2924</v>
      </c>
      <c s="8" r="I47"/>
      <c s="8" r="J47"/>
      <c s="8" r="K47"/>
      <c s="8" r="L47"/>
      <c s="8" r="M47"/>
      <c s="8" r="N47"/>
      <c s="8" r="O47"/>
      <c s="8" r="P47"/>
      <c s="8" r="Q47"/>
      <c s="8" r="R47"/>
      <c s="8" r="S47"/>
      <c s="8" r="T47"/>
    </row>
    <row r="48">
      <c t="s" s="8" r="A48">
        <v>99</v>
      </c>
      <c t="s" s="8" r="B48">
        <v>7758</v>
      </c>
      <c s="8" r="C48"/>
      <c t="s" s="8" r="D48">
        <v>7759</v>
      </c>
      <c t="s" s="8" r="E48">
        <v>7760</v>
      </c>
      <c t="s" s="8" r="F48">
        <v>2586</v>
      </c>
      <c t="s" s="8" r="G48">
        <v>7761</v>
      </c>
      <c t="s" s="8" r="H48">
        <v>2924</v>
      </c>
      <c s="8" r="I48"/>
      <c s="8" r="J48"/>
      <c s="8" r="K48"/>
      <c s="8" r="L48"/>
      <c s="8" r="M48"/>
      <c s="8" r="N48"/>
      <c s="8" r="O48"/>
      <c s="8" r="P48"/>
      <c s="8" r="Q48"/>
      <c s="8" r="R48"/>
      <c s="8" r="S48"/>
      <c s="8" r="T48"/>
    </row>
    <row r="49">
      <c t="s" s="8" r="A49">
        <v>99</v>
      </c>
      <c t="s" s="8" r="B49">
        <v>7762</v>
      </c>
      <c s="8" r="C49"/>
      <c t="s" s="8" r="D49">
        <v>7763</v>
      </c>
      <c t="s" s="8" r="E49">
        <v>7764</v>
      </c>
      <c t="s" s="8" r="F49">
        <v>2586</v>
      </c>
      <c t="s" s="8" r="G49">
        <v>7765</v>
      </c>
      <c t="s" s="8" r="H49">
        <v>2924</v>
      </c>
      <c s="8" r="I49"/>
      <c s="8" r="J49"/>
      <c s="8" r="K49"/>
      <c s="8" r="L49"/>
      <c s="8" r="M49"/>
      <c s="8" r="N49"/>
      <c s="8" r="O49"/>
      <c s="8" r="P49"/>
      <c s="8" r="Q49"/>
      <c s="8" r="R49"/>
      <c s="8" r="S49"/>
      <c s="8" r="T49"/>
    </row>
    <row r="50">
      <c t="s" s="8" r="A50">
        <v>99</v>
      </c>
      <c t="s" s="8" r="B50">
        <v>7766</v>
      </c>
      <c s="8" r="C50"/>
      <c t="s" s="8" r="D50">
        <v>7767</v>
      </c>
      <c t="s" s="8" r="E50">
        <v>7768</v>
      </c>
      <c t="s" s="8" r="F50">
        <v>2586</v>
      </c>
      <c t="s" s="8" r="G50">
        <v>7769</v>
      </c>
      <c t="s" s="8" r="H50">
        <v>2924</v>
      </c>
      <c s="8" r="I50"/>
      <c s="8" r="J50"/>
      <c s="8" r="K50"/>
      <c s="8" r="L50"/>
      <c s="8" r="M50"/>
      <c s="8" r="N50"/>
      <c s="8" r="O50"/>
      <c s="8" r="P50"/>
      <c s="8" r="Q50"/>
      <c s="8" r="R50"/>
      <c s="8" r="S50"/>
      <c s="8" r="T50"/>
    </row>
    <row r="51">
      <c t="s" s="8" r="A51">
        <v>99</v>
      </c>
      <c t="s" s="8" r="B51">
        <v>7770</v>
      </c>
      <c s="8" r="C51"/>
      <c t="s" s="8" r="D51">
        <v>7771</v>
      </c>
      <c t="s" s="8" r="E51">
        <v>7772</v>
      </c>
      <c t="s" s="8" r="F51">
        <v>2586</v>
      </c>
      <c t="s" s="8" r="G51">
        <v>7773</v>
      </c>
      <c t="s" s="8" r="H51">
        <v>2924</v>
      </c>
      <c s="8" r="I51"/>
      <c s="8" r="J51"/>
      <c s="8" r="K51"/>
      <c s="8" r="L51"/>
      <c s="8" r="M51"/>
      <c s="8" r="N51"/>
      <c s="8" r="O51"/>
      <c s="8" r="P51"/>
      <c s="8" r="Q51"/>
      <c s="8" r="R51"/>
      <c s="8" r="S51"/>
      <c s="8" r="T51"/>
    </row>
    <row r="52">
      <c t="s" s="8" r="A52">
        <v>86</v>
      </c>
      <c t="s" s="8" r="B52">
        <v>7774</v>
      </c>
      <c s="8" r="C52"/>
      <c t="s" s="69" r="D52">
        <v>7775</v>
      </c>
      <c t="s" s="8" r="E52">
        <v>7776</v>
      </c>
      <c t="s" s="8" r="F52">
        <v>2586</v>
      </c>
      <c t="s" s="8" r="G52">
        <v>7672</v>
      </c>
      <c s="8" r="H52"/>
      <c s="8" r="I52"/>
      <c s="8" r="J52"/>
      <c s="8" r="K52"/>
      <c s="8" r="L52"/>
      <c s="8" r="M52"/>
      <c s="8" r="N52"/>
      <c s="8" r="O52"/>
      <c s="8" r="P52"/>
      <c s="8" r="Q52"/>
      <c s="8" r="R52"/>
      <c s="8" r="S52"/>
      <c s="8" r="T52"/>
    </row>
    <row r="53">
      <c t="s" s="8" r="A53">
        <v>12</v>
      </c>
      <c t="s" s="8" r="B53">
        <v>7777</v>
      </c>
      <c s="8" r="C53"/>
      <c t="s" s="8" r="D53">
        <v>7778</v>
      </c>
      <c t="s" s="80" r="E53">
        <v>7779</v>
      </c>
      <c t="s" s="8" r="F53">
        <v>2586</v>
      </c>
      <c t="s" s="80" r="G53">
        <v>7780</v>
      </c>
      <c s="8" r="H53"/>
      <c s="8" r="I53"/>
      <c s="8" r="J53"/>
      <c s="8" r="K53"/>
      <c s="8" r="L53"/>
      <c s="8" r="M53"/>
      <c s="8" r="N53"/>
      <c s="8" r="O53"/>
      <c s="8" r="P53"/>
      <c s="8" r="Q53"/>
      <c s="8" r="R53"/>
      <c s="8" r="S53"/>
      <c s="8" r="T53"/>
    </row>
    <row r="54">
      <c t="s" s="8" r="A54">
        <v>86</v>
      </c>
      <c t="s" s="8" r="B54">
        <v>7781</v>
      </c>
      <c s="8" r="C54"/>
      <c t="s" s="69" r="D54">
        <v>7782</v>
      </c>
      <c t="s" s="8" r="E54">
        <v>7743</v>
      </c>
      <c t="s" s="8" r="F54">
        <v>2586</v>
      </c>
      <c t="s" s="8" r="G54">
        <v>7672</v>
      </c>
      <c s="8" r="H54"/>
      <c s="8" r="I54"/>
      <c s="8" r="J54"/>
      <c s="8" r="K54"/>
      <c s="8" r="L54"/>
      <c s="8" r="M54"/>
      <c s="8" r="N54"/>
      <c s="8" r="O54"/>
      <c s="8" r="P54"/>
      <c s="8" r="Q54"/>
      <c s="8" r="R54"/>
      <c s="8" r="S54"/>
      <c s="8" r="T54"/>
    </row>
    <row r="55">
      <c t="s" s="8" r="A55">
        <v>99</v>
      </c>
      <c t="s" s="8" r="B55">
        <v>7783</v>
      </c>
      <c s="8" r="C55"/>
      <c t="s" s="8" r="D55">
        <v>7784</v>
      </c>
      <c t="s" s="8" r="E55">
        <v>7785</v>
      </c>
      <c t="s" s="8" r="F55">
        <v>2586</v>
      </c>
      <c t="s" s="8" r="G55">
        <v>7786</v>
      </c>
      <c s="8" r="H55"/>
      <c s="8" r="I55"/>
      <c s="8" r="J55"/>
      <c s="8" r="K55"/>
      <c s="8" r="L55"/>
      <c s="8" r="M55"/>
      <c s="8" r="N55"/>
      <c s="8" r="O55"/>
      <c s="8" r="P55"/>
      <c s="8" r="Q55"/>
      <c s="8" r="R55"/>
      <c s="8" r="S55"/>
      <c s="8" r="T55"/>
    </row>
    <row r="56">
      <c t="s" s="8" r="A56">
        <v>99</v>
      </c>
      <c t="s" s="8" r="B56">
        <v>7787</v>
      </c>
      <c s="8" r="C56"/>
      <c t="s" s="8" r="D56">
        <v>7788</v>
      </c>
      <c t="s" s="8" r="E56">
        <v>7789</v>
      </c>
      <c t="s" s="8" r="F56">
        <v>2586</v>
      </c>
      <c t="s" s="8" r="G56">
        <v>7790</v>
      </c>
      <c s="8" r="H56"/>
      <c s="8" r="I56"/>
      <c s="8" r="J56"/>
      <c s="8" r="K56"/>
      <c s="8" r="L56"/>
      <c s="8" r="M56"/>
      <c s="8" r="N56"/>
      <c s="8" r="O56"/>
      <c s="8" r="P56"/>
      <c s="8" r="Q56"/>
      <c s="8" r="R56"/>
      <c s="8" r="S56"/>
      <c s="8" r="T56"/>
    </row>
    <row r="57">
      <c t="s" s="8" r="A57">
        <v>99</v>
      </c>
      <c t="s" s="8" r="B57">
        <v>7791</v>
      </c>
      <c s="8" r="C57"/>
      <c t="s" s="8" r="D57">
        <v>7792</v>
      </c>
      <c t="s" s="8" r="E57">
        <v>7793</v>
      </c>
      <c t="s" s="8" r="F57">
        <v>2586</v>
      </c>
      <c t="s" s="8" r="G57">
        <v>7794</v>
      </c>
      <c s="8" r="H57"/>
      <c s="8" r="I57"/>
      <c s="8" r="J57"/>
      <c s="8" r="K57"/>
      <c s="8" r="L57"/>
      <c s="8" r="M57"/>
      <c s="8" r="N57"/>
      <c s="8" r="O57"/>
      <c s="8" r="P57"/>
      <c s="8" r="Q57"/>
      <c s="8" r="R57"/>
      <c s="8" r="S57"/>
      <c s="8" r="T57"/>
    </row>
    <row r="58">
      <c t="s" s="8" r="A58">
        <v>99</v>
      </c>
      <c t="s" s="8" r="B58">
        <v>7795</v>
      </c>
      <c s="8" r="C58"/>
      <c t="s" s="8" r="D58">
        <v>7796</v>
      </c>
      <c t="s" s="8" r="E58">
        <v>7797</v>
      </c>
      <c t="s" s="8" r="F58">
        <v>2586</v>
      </c>
      <c t="s" s="8" r="G58">
        <v>7798</v>
      </c>
      <c s="8" r="H58"/>
      <c s="8" r="I58"/>
      <c s="8" r="J58"/>
      <c s="8" r="K58"/>
      <c s="8" r="L58"/>
      <c s="8" r="M58"/>
      <c s="8" r="N58"/>
      <c s="8" r="O58"/>
      <c s="8" r="P58"/>
      <c s="8" r="Q58"/>
      <c s="8" r="R58"/>
      <c s="8" r="S58"/>
      <c s="8" r="T58"/>
    </row>
    <row r="59">
      <c t="s" s="8" r="A59">
        <v>99</v>
      </c>
      <c t="s" s="8" r="B59">
        <v>7799</v>
      </c>
      <c s="8" r="C59"/>
      <c t="s" s="8" r="D59">
        <v>7800</v>
      </c>
      <c t="s" s="8" r="E59">
        <v>7801</v>
      </c>
      <c t="s" s="8" r="F59">
        <v>2586</v>
      </c>
      <c t="s" s="8" r="G59">
        <v>7802</v>
      </c>
      <c s="8" r="H59"/>
      <c s="8" r="I59"/>
      <c s="8" r="J59"/>
      <c s="8" r="K59"/>
      <c s="8" r="L59"/>
      <c s="8" r="M59"/>
      <c s="8" r="N59"/>
      <c s="8" r="O59"/>
      <c s="8" r="P59"/>
      <c s="8" r="Q59"/>
      <c s="8" r="R59"/>
      <c s="8" r="S59"/>
      <c s="8" r="T59"/>
    </row>
    <row r="60">
      <c t="s" s="8" r="A60">
        <v>99</v>
      </c>
      <c t="s" s="8" r="B60">
        <v>7803</v>
      </c>
      <c s="8" r="C60"/>
      <c t="s" s="8" r="D60">
        <v>7804</v>
      </c>
      <c t="s" s="8" r="E60">
        <v>7805</v>
      </c>
      <c t="s" s="8" r="F60">
        <v>2586</v>
      </c>
      <c t="s" s="8" r="G60">
        <v>7798</v>
      </c>
      <c s="8" r="H60"/>
      <c s="8" r="I60"/>
      <c s="8" r="J60"/>
      <c s="8" r="K60"/>
      <c s="8" r="L60"/>
      <c s="8" r="M60"/>
      <c s="8" r="N60"/>
      <c s="8" r="O60"/>
      <c s="8" r="P60"/>
      <c s="8" r="Q60"/>
      <c s="8" r="R60"/>
      <c s="8" r="S60"/>
      <c s="8" r="T60"/>
    </row>
    <row r="61">
      <c t="s" s="8" r="A61">
        <v>86</v>
      </c>
      <c t="s" s="8" r="B61">
        <v>7806</v>
      </c>
      <c s="8" r="C61"/>
      <c t="s" s="69" r="D61">
        <v>7807</v>
      </c>
      <c t="s" s="8" r="E61">
        <v>7743</v>
      </c>
      <c t="s" s="8" r="F61">
        <v>2586</v>
      </c>
      <c t="s" s="8" r="G61">
        <v>7672</v>
      </c>
      <c s="8" r="H61"/>
      <c s="8" r="I61"/>
      <c s="8" r="J61"/>
      <c s="8" r="K61"/>
      <c s="8" r="L61"/>
      <c s="8" r="M61"/>
      <c s="8" r="N61"/>
      <c s="8" r="O61"/>
      <c s="8" r="P61"/>
      <c s="8" r="Q61"/>
      <c s="8" r="R61"/>
      <c s="8" r="S61"/>
      <c s="8" r="T61"/>
    </row>
    <row r="62">
      <c t="s" s="8" r="A62">
        <v>71</v>
      </c>
      <c t="s" s="8" r="B62">
        <v>7808</v>
      </c>
      <c s="8" r="C62"/>
      <c t="s" s="8" r="D62">
        <v>1082</v>
      </c>
      <c t="s" s="8" r="E62">
        <v>7785</v>
      </c>
      <c t="s" s="8" r="F62">
        <v>2586</v>
      </c>
      <c t="s" s="8" r="G62">
        <v>7786</v>
      </c>
      <c s="8" r="H62"/>
      <c s="8" r="I62"/>
      <c s="8" r="J62"/>
      <c s="8" r="K62"/>
      <c s="8" r="L62"/>
      <c s="8" r="M62"/>
      <c s="8" r="N62"/>
      <c s="8" r="O62"/>
      <c s="8" r="P62"/>
      <c s="8" r="Q62"/>
      <c s="8" r="R62"/>
      <c s="8" r="S62"/>
      <c s="8" r="T62"/>
    </row>
    <row r="63">
      <c t="s" s="8" r="A63">
        <v>71</v>
      </c>
      <c t="s" s="8" r="B63">
        <v>7809</v>
      </c>
      <c s="8" r="C63"/>
      <c t="s" s="8" r="D63">
        <v>1087</v>
      </c>
      <c t="s" s="8" r="E63">
        <v>7789</v>
      </c>
      <c t="s" s="8" r="F63">
        <v>2586</v>
      </c>
      <c t="s" s="8" r="G63">
        <v>7790</v>
      </c>
      <c s="8" r="H63"/>
      <c s="8" r="I63"/>
      <c s="8" r="J63"/>
      <c s="8" r="K63"/>
      <c s="8" r="L63"/>
      <c s="8" r="M63"/>
      <c s="8" r="N63"/>
      <c s="8" r="O63"/>
      <c s="8" r="P63"/>
      <c s="8" r="Q63"/>
      <c s="8" r="R63"/>
      <c s="8" r="S63"/>
      <c s="8" r="T63"/>
    </row>
    <row r="64">
      <c t="s" s="8" r="A64">
        <v>71</v>
      </c>
      <c t="s" s="8" r="B64">
        <v>7810</v>
      </c>
      <c s="8" r="C64"/>
      <c t="s" s="8" r="D64">
        <v>1092</v>
      </c>
      <c t="s" s="8" r="E64">
        <v>7811</v>
      </c>
      <c t="s" s="8" r="F64">
        <v>2586</v>
      </c>
      <c t="s" s="8" r="G64">
        <v>7794</v>
      </c>
      <c s="8" r="H64"/>
      <c s="8" r="I64"/>
      <c s="8" r="J64"/>
      <c s="8" r="K64"/>
      <c s="8" r="L64"/>
      <c s="8" r="M64"/>
      <c s="8" r="N64"/>
      <c s="8" r="O64"/>
      <c s="8" r="P64"/>
      <c s="8" r="Q64"/>
      <c s="8" r="R64"/>
      <c s="8" r="S64"/>
      <c s="8" r="T64"/>
    </row>
    <row r="65">
      <c t="s" s="8" r="A65">
        <v>101</v>
      </c>
      <c t="s" s="8" r="B65">
        <v>7812</v>
      </c>
      <c s="8" r="C65"/>
      <c t="s" s="8" r="D65">
        <v>7813</v>
      </c>
      <c t="s" s="8" r="E65">
        <v>7814</v>
      </c>
      <c t="s" s="8" r="F65">
        <v>2586</v>
      </c>
      <c s="8" r="G65"/>
      <c s="8" r="H65"/>
      <c s="8" r="I65"/>
      <c s="8" r="J65"/>
      <c s="8" r="K65"/>
      <c s="8" r="L65"/>
      <c s="8" r="M65"/>
      <c s="8" r="N65"/>
      <c s="8" r="O65"/>
      <c s="8" r="P65"/>
      <c s="8" r="Q65"/>
      <c s="8" r="R65"/>
      <c s="8" r="S65"/>
      <c s="8" r="T65"/>
    </row>
    <row r="66">
      <c t="s" s="8" r="A66">
        <v>86</v>
      </c>
      <c t="s" s="8" r="B66">
        <v>7815</v>
      </c>
      <c s="8" r="C66"/>
      <c t="s" s="69" r="D66">
        <v>7816</v>
      </c>
      <c t="s" s="8" r="E66">
        <v>7657</v>
      </c>
      <c t="s" s="8" r="F66">
        <v>2586</v>
      </c>
      <c s="8" r="G66"/>
      <c s="8" r="H66"/>
      <c s="8" r="I66"/>
      <c s="8" r="J66"/>
      <c s="8" r="K66"/>
      <c s="8" r="L66"/>
      <c s="8" r="M66"/>
      <c s="8" r="N66"/>
      <c s="8" r="O66"/>
      <c s="8" r="P66"/>
      <c s="8" r="Q66"/>
      <c s="8" r="R66"/>
      <c s="8" r="S66"/>
      <c s="8" r="T66"/>
    </row>
    <row r="67">
      <c t="s" s="8" r="A67">
        <v>12</v>
      </c>
      <c t="s" s="45" r="B67">
        <v>7817</v>
      </c>
      <c t="s" s="45" r="C67">
        <v>73</v>
      </c>
      <c t="s" s="45" r="D67">
        <v>1034</v>
      </c>
      <c t="s" s="45" r="E67">
        <v>7818</v>
      </c>
      <c t="s" s="45" r="F67">
        <v>2586</v>
      </c>
      <c s="45" r="G67"/>
      <c t="s" s="45" r="H67">
        <v>2924</v>
      </c>
      <c s="45" r="I67"/>
      <c s="45" r="J67"/>
      <c s="45" r="K67"/>
      <c s="45" r="L67"/>
      <c s="45" r="M67"/>
      <c s="45" r="N67"/>
      <c s="45" r="O67"/>
      <c s="45" r="P67"/>
      <c s="45" r="Q67"/>
      <c s="45" r="R67"/>
      <c s="45" r="S67"/>
      <c s="45" r="T67"/>
      <c s="13" r="U67"/>
      <c s="13" r="V67"/>
      <c s="13" r="W67"/>
      <c s="13" r="X67"/>
    </row>
    <row r="68">
      <c t="s" s="8" r="A68">
        <v>12</v>
      </c>
      <c t="s" s="8" r="B68">
        <v>7819</v>
      </c>
      <c t="s" s="8" r="C68">
        <v>73</v>
      </c>
      <c t="s" s="8" r="D68">
        <v>1039</v>
      </c>
      <c t="s" s="8" r="E68">
        <v>7820</v>
      </c>
      <c t="s" s="8" r="F68">
        <v>2586</v>
      </c>
      <c s="8" r="G68"/>
      <c t="s" s="8" r="H68">
        <v>2924</v>
      </c>
      <c s="8" r="I68"/>
      <c s="8" r="J68"/>
      <c s="8" r="K68"/>
      <c s="8" r="L68"/>
      <c s="8" r="M68"/>
      <c s="8" r="N68"/>
      <c s="8" r="O68"/>
      <c s="8" r="P68"/>
      <c s="8" r="Q68"/>
      <c s="8" r="R68"/>
      <c s="8" r="S68"/>
      <c s="8" r="T68"/>
    </row>
    <row r="69">
      <c t="s" s="105" r="A69">
        <v>86</v>
      </c>
      <c t="s" s="8" r="B69">
        <v>7821</v>
      </c>
      <c s="8" r="C69"/>
      <c t="s" s="69" r="D69">
        <v>7822</v>
      </c>
      <c t="s" s="8" r="E69">
        <v>7657</v>
      </c>
      <c t="s" s="8" r="F69">
        <v>2586</v>
      </c>
      <c t="s" s="8" r="G69">
        <v>7672</v>
      </c>
      <c s="8" r="H69"/>
      <c s="8" r="I69"/>
      <c s="8" r="J69"/>
      <c s="8" r="K69"/>
      <c s="8" r="L69"/>
      <c s="8" r="M69"/>
      <c s="8" r="N69"/>
      <c s="8" r="O69"/>
      <c s="8" r="P69"/>
      <c s="8" r="Q69"/>
      <c s="8" r="R69"/>
      <c s="8" r="S69"/>
      <c s="8" r="T69"/>
    </row>
    <row r="70">
      <c t="s" s="8" r="A70">
        <v>12</v>
      </c>
      <c t="s" s="8" r="B70">
        <v>7823</v>
      </c>
      <c s="8" r="C70"/>
      <c t="s" s="8" r="D70">
        <v>970</v>
      </c>
      <c t="s" s="8" r="E70">
        <v>7824</v>
      </c>
      <c t="s" s="8" r="F70">
        <v>2586</v>
      </c>
      <c t="s" s="80" r="G70">
        <v>7825</v>
      </c>
      <c s="8" r="H70"/>
      <c s="8" r="I70"/>
      <c s="8" r="J70"/>
      <c s="8" r="K70"/>
      <c s="8" r="L70"/>
      <c s="8" r="M70"/>
      <c s="8" r="N70"/>
      <c s="8" r="O70"/>
      <c s="8" r="P70"/>
      <c s="8" r="Q70"/>
      <c s="8" r="R70"/>
      <c s="8" r="S70"/>
      <c s="8" r="T70"/>
    </row>
    <row r="71">
      <c t="s" s="8" r="A71">
        <v>12</v>
      </c>
      <c t="s" s="8" r="B71">
        <v>7826</v>
      </c>
      <c s="8" r="C71"/>
      <c t="s" s="8" r="D71">
        <v>975</v>
      </c>
      <c t="s" s="8" r="E71">
        <v>7827</v>
      </c>
      <c t="s" s="8" r="F71">
        <v>2586</v>
      </c>
      <c t="s" s="80" r="G71">
        <v>7828</v>
      </c>
      <c s="8" r="H71"/>
      <c s="8" r="I71"/>
      <c s="8" r="J71"/>
      <c s="8" r="K71"/>
      <c s="8" r="L71"/>
      <c s="8" r="M71"/>
      <c s="8" r="N71"/>
      <c s="8" r="O71"/>
      <c s="8" r="P71"/>
      <c s="8" r="Q71"/>
      <c s="8" r="R71"/>
      <c s="8" r="S71"/>
      <c s="8" r="T71"/>
    </row>
    <row r="72">
      <c t="s" s="8" r="A72">
        <v>12</v>
      </c>
      <c t="s" s="8" r="B72">
        <v>7829</v>
      </c>
      <c s="8" r="C72"/>
      <c t="s" s="8" r="D72">
        <v>983</v>
      </c>
      <c t="s" s="80" r="E72">
        <v>7830</v>
      </c>
      <c t="s" s="8" r="F72">
        <v>2586</v>
      </c>
      <c s="8" r="G72"/>
      <c t="s" s="8" r="H72">
        <v>2924</v>
      </c>
      <c s="8" r="I72"/>
      <c s="8" r="J72"/>
      <c s="8" r="K72"/>
      <c s="8" r="L72"/>
      <c s="8" r="M72"/>
      <c s="8" r="N72"/>
      <c s="8" r="O72"/>
      <c s="8" r="P72"/>
      <c s="8" r="Q72"/>
      <c s="8" r="R72"/>
      <c s="8" r="S72"/>
      <c s="8" r="T72"/>
    </row>
    <row r="73">
      <c t="s" s="8" r="A73">
        <v>12</v>
      </c>
      <c t="s" s="8" r="B73">
        <v>7831</v>
      </c>
      <c s="8" r="C73"/>
      <c t="s" s="8" r="D73">
        <v>988</v>
      </c>
      <c t="s" s="8" r="E73">
        <v>7832</v>
      </c>
      <c t="s" s="8" r="F73">
        <v>2586</v>
      </c>
      <c s="8" r="G73"/>
      <c t="s" s="8" r="H73">
        <v>2924</v>
      </c>
      <c s="8" r="I73"/>
      <c s="8" r="J73"/>
      <c s="8" r="K73"/>
      <c s="8" r="L73"/>
      <c s="8" r="M73"/>
      <c s="8" r="N73"/>
      <c s="8" r="O73"/>
      <c s="8" r="P73"/>
      <c s="8" r="Q73"/>
      <c s="8" r="R73"/>
      <c s="8" r="S73"/>
      <c s="8" r="T73"/>
    </row>
    <row r="74">
      <c t="s" s="8" r="A74">
        <v>86</v>
      </c>
      <c t="s" s="8" r="B74">
        <v>7833</v>
      </c>
      <c s="8" r="C74"/>
      <c t="s" s="8" r="D74">
        <v>882</v>
      </c>
      <c t="s" s="8" r="E74">
        <v>7834</v>
      </c>
      <c t="s" s="8" r="F74">
        <v>2586</v>
      </c>
      <c s="8" r="G74"/>
      <c s="8" r="H74"/>
      <c s="8" r="I74"/>
      <c s="8" r="J74"/>
      <c s="8" r="K74"/>
      <c s="8" r="L74"/>
      <c s="8" r="M74"/>
      <c s="8" r="N74"/>
      <c s="8" r="O74"/>
      <c s="8" r="P74"/>
      <c s="8" r="Q74"/>
      <c s="8" r="R74"/>
      <c s="8" r="S74"/>
      <c s="8" r="T74"/>
    </row>
    <row r="75">
      <c t="s" s="8" r="A75">
        <v>99</v>
      </c>
      <c t="s" s="8" r="B75">
        <v>7835</v>
      </c>
      <c s="8" r="C75"/>
      <c t="s" s="8" r="D75">
        <v>7836</v>
      </c>
      <c t="s" s="8" r="E75">
        <v>7837</v>
      </c>
      <c t="s" s="8" r="F75">
        <v>2586</v>
      </c>
      <c s="8" r="G75"/>
      <c t="s" s="8" r="H75">
        <v>2924</v>
      </c>
      <c s="8" r="I75"/>
      <c s="8" r="J75"/>
      <c s="8" r="K75"/>
      <c s="8" r="L75"/>
      <c s="8" r="M75"/>
      <c s="8" r="N75"/>
      <c s="8" r="O75"/>
      <c s="8" r="P75"/>
      <c s="8" r="Q75"/>
      <c s="8" r="R75"/>
      <c s="8" r="S75"/>
      <c s="8" r="T75"/>
    </row>
    <row r="76">
      <c t="s" s="8" r="A76">
        <v>99</v>
      </c>
      <c t="s" s="8" r="B76">
        <v>7838</v>
      </c>
      <c s="8" r="C76"/>
      <c t="s" s="8" r="D76">
        <v>7839</v>
      </c>
      <c t="s" s="8" r="E76">
        <v>7840</v>
      </c>
      <c t="s" s="8" r="F76">
        <v>2586</v>
      </c>
      <c s="8" r="G76"/>
      <c t="s" s="8" r="H76">
        <v>2924</v>
      </c>
      <c s="8" r="I76"/>
      <c s="8" r="J76"/>
      <c s="8" r="K76"/>
      <c s="8" r="L76"/>
      <c s="8" r="M76"/>
      <c s="8" r="N76"/>
      <c s="8" r="O76"/>
      <c s="8" r="P76"/>
      <c s="8" r="Q76"/>
      <c s="8" r="R76"/>
      <c s="8" r="S76"/>
      <c s="8" r="T76"/>
    </row>
    <row r="77">
      <c t="s" s="8" r="A77">
        <v>99</v>
      </c>
      <c t="s" s="8" r="B77">
        <v>7841</v>
      </c>
      <c s="8" r="C77"/>
      <c t="s" s="8" r="D77">
        <v>7842</v>
      </c>
      <c t="s" s="8" r="E77">
        <v>7843</v>
      </c>
      <c t="s" s="8" r="F77">
        <v>2586</v>
      </c>
      <c s="8" r="G77"/>
      <c t="s" s="8" r="H77">
        <v>2924</v>
      </c>
      <c s="8" r="I77"/>
      <c s="8" r="J77"/>
      <c s="8" r="K77"/>
      <c s="8" r="L77"/>
      <c s="8" r="M77"/>
      <c s="8" r="N77"/>
      <c s="8" r="O77"/>
      <c s="8" r="P77"/>
      <c s="8" r="Q77"/>
      <c s="8" r="R77"/>
      <c s="8" r="S77"/>
      <c s="8" r="T77"/>
    </row>
    <row r="78">
      <c t="s" s="8" r="A78">
        <v>99</v>
      </c>
      <c t="s" s="8" r="B78">
        <v>7844</v>
      </c>
      <c s="8" r="C78"/>
      <c t="s" s="8" r="D78">
        <v>7845</v>
      </c>
      <c t="s" s="8" r="E78">
        <v>7846</v>
      </c>
      <c t="s" s="8" r="F78">
        <v>2586</v>
      </c>
      <c s="8" r="G78"/>
      <c t="s" s="8" r="H78">
        <v>2924</v>
      </c>
      <c s="8" r="I78"/>
      <c s="8" r="J78"/>
      <c s="8" r="K78"/>
      <c s="8" r="L78"/>
      <c s="8" r="M78"/>
      <c s="8" r="N78"/>
      <c s="8" r="O78"/>
      <c s="8" r="P78"/>
      <c s="8" r="Q78"/>
      <c s="8" r="R78"/>
      <c s="8" r="S78"/>
      <c s="8" r="T78"/>
    </row>
    <row r="79">
      <c t="s" s="8" r="A79">
        <v>99</v>
      </c>
      <c t="s" s="8" r="B79">
        <v>7847</v>
      </c>
      <c s="8" r="C79"/>
      <c t="s" s="8" r="D79">
        <v>7848</v>
      </c>
      <c t="s" s="8" r="E79">
        <v>7849</v>
      </c>
      <c t="s" s="8" r="F79">
        <v>2586</v>
      </c>
      <c s="8" r="G79"/>
      <c t="s" s="8" r="H79">
        <v>2924</v>
      </c>
      <c s="8" r="I79"/>
      <c s="8" r="J79"/>
      <c s="8" r="K79"/>
      <c s="8" r="L79"/>
      <c s="8" r="M79"/>
      <c s="8" r="N79"/>
      <c s="8" r="O79"/>
      <c s="8" r="P79"/>
      <c s="8" r="Q79"/>
      <c s="8" r="R79"/>
      <c s="8" r="S79"/>
      <c s="8" r="T79"/>
    </row>
    <row r="80">
      <c t="s" s="8" r="A80">
        <v>71</v>
      </c>
      <c t="s" s="8" r="B80">
        <v>7850</v>
      </c>
      <c s="8" r="C80"/>
      <c t="s" s="8" r="D80">
        <v>1097</v>
      </c>
      <c t="s" s="8" r="E80">
        <v>7851</v>
      </c>
      <c t="s" s="8" r="F80">
        <v>2586</v>
      </c>
      <c s="8" r="G80"/>
      <c s="8" r="H80"/>
      <c s="8" r="I80"/>
      <c s="8" r="J80"/>
      <c s="8" r="K80"/>
      <c s="8" r="L80"/>
      <c s="8" r="M80"/>
      <c s="8" r="N80"/>
      <c s="8" r="O80"/>
      <c s="8" r="P80"/>
      <c s="8" r="Q80"/>
      <c s="8" r="R80"/>
      <c s="8" r="S80"/>
      <c s="8" r="T80"/>
    </row>
    <row r="81">
      <c t="s" s="8" r="A81">
        <v>71</v>
      </c>
      <c t="s" s="8" r="B81">
        <v>7852</v>
      </c>
      <c s="8" r="C81"/>
      <c t="s" s="8" r="D81">
        <v>1102</v>
      </c>
      <c t="s" s="8" r="E81">
        <v>7853</v>
      </c>
      <c t="s" s="8" r="F81">
        <v>2586</v>
      </c>
      <c s="8" r="G81"/>
      <c s="8" r="H81"/>
      <c s="8" r="I81"/>
      <c s="8" r="J81"/>
      <c s="8" r="K81"/>
      <c s="8" r="L81"/>
      <c s="8" r="M81"/>
      <c s="8" r="N81"/>
      <c s="8" r="O81"/>
      <c s="8" r="P81"/>
      <c s="8" r="Q81"/>
      <c s="8" r="R81"/>
      <c s="8" r="S81"/>
      <c s="8" r="T81"/>
    </row>
    <row r="82">
      <c t="s" s="8" r="A82">
        <v>71</v>
      </c>
      <c t="s" s="8" r="B82">
        <v>7854</v>
      </c>
      <c s="8" r="C82"/>
      <c t="s" s="8" r="D82">
        <v>1107</v>
      </c>
      <c t="s" s="8" r="E82">
        <v>7855</v>
      </c>
      <c t="s" s="8" r="F82">
        <v>2586</v>
      </c>
      <c s="8" r="G82"/>
      <c s="8" r="H82"/>
      <c s="8" r="I82"/>
      <c s="8" r="J82"/>
      <c s="8" r="K82"/>
      <c s="8" r="L82"/>
      <c s="8" r="M82"/>
      <c s="8" r="N82"/>
      <c s="8" r="O82"/>
      <c s="8" r="P82"/>
      <c s="8" r="Q82"/>
      <c s="8" r="R82"/>
      <c s="8" r="S82"/>
      <c s="8" r="T82"/>
    </row>
    <row r="83">
      <c t="s" s="8" r="A83">
        <v>71</v>
      </c>
      <c t="s" s="8" r="B83">
        <v>7856</v>
      </c>
      <c s="8" r="C83"/>
      <c t="s" s="8" r="D83">
        <v>1112</v>
      </c>
      <c t="s" s="8" r="E83">
        <v>7857</v>
      </c>
      <c t="s" s="8" r="F83">
        <v>2586</v>
      </c>
      <c s="8" r="G83"/>
      <c s="8" r="H83"/>
      <c s="8" r="I83"/>
      <c s="8" r="J83"/>
      <c s="8" r="K83"/>
      <c s="8" r="L83"/>
      <c s="8" r="M83"/>
      <c s="8" r="N83"/>
      <c s="8" r="O83"/>
      <c s="8" r="P83"/>
      <c s="8" r="Q83"/>
      <c s="8" r="R83"/>
      <c s="8" r="S83"/>
      <c s="8" r="T83"/>
    </row>
    <row r="84">
      <c t="s" s="8" r="A84">
        <v>71</v>
      </c>
      <c t="s" s="8" r="B84">
        <v>7858</v>
      </c>
      <c s="8" r="C84"/>
      <c t="s" s="8" r="D84">
        <v>1117</v>
      </c>
      <c t="s" s="8" r="E84">
        <v>7859</v>
      </c>
      <c t="s" s="8" r="F84">
        <v>2586</v>
      </c>
      <c s="8" r="G84"/>
      <c s="8" r="H84"/>
      <c s="8" r="I84"/>
      <c s="8" r="J84"/>
      <c s="8" r="K84"/>
      <c s="8" r="L84"/>
      <c s="8" r="M84"/>
      <c s="8" r="N84"/>
      <c s="8" r="O84"/>
      <c s="8" r="P84"/>
      <c s="8" r="Q84"/>
      <c s="8" r="R84"/>
      <c s="8" r="S84"/>
      <c s="8" r="T84"/>
    </row>
    <row r="85">
      <c t="s" s="8" r="A85">
        <v>71</v>
      </c>
      <c t="s" s="8" r="B85">
        <v>7860</v>
      </c>
      <c s="8" r="C85"/>
      <c t="s" s="8" r="D85">
        <v>1122</v>
      </c>
      <c t="s" s="8" r="E85">
        <v>7861</v>
      </c>
      <c t="s" s="8" r="F85">
        <v>2586</v>
      </c>
      <c s="8" r="G85"/>
      <c s="8" r="H85"/>
      <c s="8" r="I85"/>
      <c s="8" r="J85"/>
      <c s="8" r="K85"/>
      <c s="8" r="L85"/>
      <c s="8" r="M85"/>
      <c s="8" r="N85"/>
      <c s="8" r="O85"/>
      <c s="8" r="P85"/>
      <c s="8" r="Q85"/>
      <c s="8" r="R85"/>
      <c s="8" r="S85"/>
      <c s="8" r="T85"/>
    </row>
    <row r="86">
      <c t="s" s="8" r="A86">
        <v>99</v>
      </c>
      <c t="s" s="8" r="B86">
        <v>7862</v>
      </c>
      <c s="8" r="C86"/>
      <c t="s" s="8" r="D86">
        <v>7863</v>
      </c>
      <c t="s" s="8" r="E86">
        <v>7857</v>
      </c>
      <c t="s" s="8" r="F86">
        <v>2586</v>
      </c>
      <c s="8" r="G86"/>
      <c s="8" r="H86"/>
      <c s="8" r="I86"/>
      <c s="8" r="J86"/>
      <c s="8" r="K86"/>
      <c s="8" r="L86"/>
      <c s="8" r="M86"/>
      <c s="8" r="N86"/>
      <c s="8" r="O86"/>
      <c s="8" r="P86"/>
      <c s="8" r="Q86"/>
      <c s="8" r="R86"/>
      <c s="8" r="S86"/>
      <c s="8" r="T86"/>
    </row>
    <row r="87">
      <c t="s" s="8" r="A87">
        <v>99</v>
      </c>
      <c t="s" s="8" r="B87">
        <v>7864</v>
      </c>
      <c s="8" r="C87"/>
      <c t="s" s="8" r="D87">
        <v>7865</v>
      </c>
      <c t="s" s="8" r="E87">
        <v>7859</v>
      </c>
      <c t="s" s="8" r="F87">
        <v>2586</v>
      </c>
      <c s="8" r="G87"/>
      <c s="8" r="H87"/>
      <c s="8" r="I87"/>
      <c s="8" r="J87"/>
      <c s="8" r="K87"/>
      <c s="8" r="L87"/>
      <c s="8" r="M87"/>
      <c s="8" r="N87"/>
      <c s="8" r="O87"/>
      <c s="8" r="P87"/>
      <c s="8" r="Q87"/>
      <c s="8" r="R87"/>
      <c s="8" r="S87"/>
      <c s="8" r="T87"/>
    </row>
    <row r="88">
      <c t="s" s="8" r="A88">
        <v>99</v>
      </c>
      <c t="s" s="8" r="B88">
        <v>7866</v>
      </c>
      <c s="8" r="C88"/>
      <c t="s" s="8" r="D88">
        <v>7867</v>
      </c>
      <c t="s" s="8" r="E88">
        <v>7861</v>
      </c>
      <c t="s" s="8" r="F88">
        <v>2586</v>
      </c>
      <c s="8" r="G88"/>
      <c s="8" r="H88"/>
      <c s="8" r="I88"/>
      <c s="8" r="J88"/>
      <c s="8" r="K88"/>
      <c s="8" r="L88"/>
      <c s="8" r="M88"/>
      <c s="8" r="N88"/>
      <c s="8" r="O88"/>
      <c s="8" r="P88"/>
      <c s="8" r="Q88"/>
      <c s="8" r="R88"/>
      <c s="8" r="S88"/>
      <c s="8" r="T88"/>
    </row>
    <row r="89">
      <c t="s" s="8" r="A89">
        <v>12</v>
      </c>
      <c t="s" s="8" r="B89">
        <v>7868</v>
      </c>
      <c s="8" r="C89"/>
      <c t="s" s="8" r="D89">
        <v>886</v>
      </c>
      <c t="s" s="8" r="E89">
        <v>7869</v>
      </c>
      <c t="s" s="8" r="F89">
        <v>2586</v>
      </c>
      <c s="8" r="G89"/>
      <c t="s" s="8" r="H89">
        <v>2924</v>
      </c>
      <c s="8" r="I89"/>
      <c s="8" r="J89"/>
      <c s="8" r="K89"/>
      <c s="8" r="L89"/>
      <c s="8" r="M89"/>
      <c s="8" r="N89"/>
      <c s="8" r="O89"/>
      <c s="8" r="P89"/>
      <c s="8" r="Q89"/>
      <c s="8" r="R89"/>
      <c s="8" r="S89"/>
      <c s="8" r="T89"/>
    </row>
    <row r="90">
      <c t="s" s="8" r="A90">
        <v>12</v>
      </c>
      <c t="s" s="8" r="B90">
        <v>7870</v>
      </c>
      <c s="8" r="C90"/>
      <c t="s" s="8" r="D90">
        <v>893</v>
      </c>
      <c t="s" s="8" r="E90">
        <v>7871</v>
      </c>
      <c t="s" s="8" r="F90">
        <v>2586</v>
      </c>
      <c s="8" r="G90"/>
      <c t="s" s="8" r="H90">
        <v>2924</v>
      </c>
      <c s="8" r="I90"/>
      <c s="8" r="J90"/>
      <c s="8" r="K90"/>
      <c s="8" r="L90"/>
      <c s="8" r="M90"/>
      <c s="8" r="N90"/>
      <c s="8" r="O90"/>
      <c s="8" r="P90"/>
      <c s="8" r="Q90"/>
      <c s="8" r="R90"/>
      <c s="8" r="S90"/>
      <c s="8" r="T90"/>
    </row>
    <row r="91">
      <c t="s" s="8" r="A91">
        <v>86</v>
      </c>
      <c t="s" s="8" r="B91">
        <v>7872</v>
      </c>
      <c s="8" r="C91"/>
      <c t="s" s="8" r="D91">
        <v>7873</v>
      </c>
      <c t="s" s="8" r="E91">
        <v>7834</v>
      </c>
      <c t="s" s="8" r="F91">
        <v>2586</v>
      </c>
      <c s="8" r="G91"/>
      <c s="8" r="H91"/>
      <c s="8" r="I91"/>
      <c s="8" r="J91"/>
      <c s="8" r="K91"/>
      <c s="8" r="L91"/>
      <c s="8" r="M91"/>
      <c s="8" r="N91"/>
      <c s="8" r="O91"/>
      <c s="8" r="P91"/>
      <c s="8" r="Q91"/>
      <c s="8" r="R91"/>
      <c s="8" r="S91"/>
      <c s="8" r="T91"/>
    </row>
    <row r="92">
      <c t="s" s="8" r="A92">
        <v>95</v>
      </c>
      <c t="s" s="8" r="B92">
        <v>7874</v>
      </c>
      <c s="8" r="C92"/>
      <c t="s" s="8" r="D92">
        <v>7875</v>
      </c>
      <c t="s" s="8" r="E92">
        <v>7876</v>
      </c>
      <c t="s" s="8" r="F92">
        <v>2586</v>
      </c>
      <c s="8" r="G92"/>
      <c s="8" r="H92"/>
      <c s="8" r="I92"/>
      <c s="8" r="J92"/>
      <c s="8" r="K92"/>
      <c s="8" r="L92"/>
      <c s="8" r="M92"/>
      <c s="8" r="N92"/>
      <c s="8" r="O92"/>
      <c s="8" r="P92"/>
      <c s="8" r="Q92"/>
      <c s="8" r="R92"/>
      <c s="8" r="S92"/>
      <c s="8" r="T92"/>
    </row>
    <row r="93">
      <c t="s" s="8" r="A93">
        <v>95</v>
      </c>
      <c t="s" s="8" r="B93">
        <v>7877</v>
      </c>
      <c s="8" r="C93"/>
      <c t="s" s="8" r="D93">
        <v>7878</v>
      </c>
      <c t="s" s="8" r="E93">
        <v>7879</v>
      </c>
      <c t="s" s="8" r="F93">
        <v>2586</v>
      </c>
      <c s="8" r="G93"/>
      <c s="8" r="H93"/>
      <c s="8" r="I93"/>
      <c s="8" r="J93"/>
      <c s="8" r="K93"/>
      <c s="8" r="L93"/>
      <c s="8" r="M93"/>
      <c s="8" r="N93"/>
      <c s="8" r="O93"/>
      <c s="8" r="P93"/>
      <c s="8" r="Q93"/>
      <c s="8" r="R93"/>
      <c s="8" r="S93"/>
      <c s="8" r="T93"/>
    </row>
    <row r="94">
      <c t="s" s="8" r="A94">
        <v>95</v>
      </c>
      <c t="s" s="8" r="B94">
        <v>7880</v>
      </c>
      <c s="8" r="C94"/>
      <c t="s" s="8" r="D94">
        <v>7881</v>
      </c>
      <c t="s" s="8" r="E94">
        <v>7882</v>
      </c>
      <c t="s" s="8" r="F94">
        <v>2586</v>
      </c>
      <c s="8" r="G94"/>
      <c s="8" r="H94"/>
      <c s="8" r="I94"/>
      <c s="8" r="J94"/>
      <c s="8" r="K94"/>
      <c s="8" r="L94"/>
      <c s="8" r="M94"/>
      <c s="8" r="N94"/>
      <c s="8" r="O94"/>
      <c s="8" r="P94"/>
      <c s="8" r="Q94"/>
      <c s="8" r="R94"/>
      <c s="8" r="S94"/>
      <c s="8" r="T94"/>
    </row>
    <row r="95">
      <c t="s" s="8" r="A95">
        <v>95</v>
      </c>
      <c t="s" s="8" r="B95">
        <v>7883</v>
      </c>
      <c s="8" r="C95"/>
      <c t="s" s="8" r="D95">
        <v>7884</v>
      </c>
      <c t="s" s="8" r="E95">
        <v>7885</v>
      </c>
      <c t="s" s="8" r="F95">
        <v>2586</v>
      </c>
      <c s="8" r="G95"/>
      <c s="8" r="H95"/>
      <c s="8" r="I95"/>
      <c s="8" r="J95"/>
      <c s="8" r="K95"/>
      <c s="8" r="L95"/>
      <c s="8" r="M95"/>
      <c s="8" r="N95"/>
      <c s="8" r="O95"/>
      <c s="8" r="P95"/>
      <c s="8" r="Q95"/>
      <c s="8" r="R95"/>
      <c s="8" r="S95"/>
      <c s="8" r="T95"/>
    </row>
    <row r="96">
      <c t="s" s="8" r="A96">
        <v>86</v>
      </c>
      <c t="s" s="8" r="B96">
        <v>7886</v>
      </c>
      <c s="8" r="C96"/>
      <c t="s" s="8" r="D96">
        <v>7887</v>
      </c>
      <c t="s" s="8" r="E96">
        <v>7888</v>
      </c>
      <c t="s" s="8" r="F96">
        <v>2586</v>
      </c>
      <c s="8" r="G96"/>
      <c s="8" r="H96"/>
      <c s="8" r="I96"/>
      <c s="8" r="J96"/>
      <c s="8" r="K96"/>
      <c s="8" r="L96"/>
      <c s="8" r="M96"/>
      <c s="8" r="N96"/>
      <c s="8" r="O96"/>
      <c s="8" r="P96"/>
      <c s="8" r="Q96"/>
      <c s="8" r="R96"/>
      <c s="8" r="S96"/>
      <c s="8" r="T96"/>
    </row>
    <row r="97">
      <c t="s" s="8" r="A97">
        <v>86</v>
      </c>
      <c t="s" s="8" r="B97">
        <v>7889</v>
      </c>
      <c s="8" r="C97"/>
      <c t="s" s="8" r="D97">
        <v>7890</v>
      </c>
      <c t="s" s="8" r="E97">
        <v>7891</v>
      </c>
      <c t="s" s="8" r="F97">
        <v>2586</v>
      </c>
      <c s="8" r="G97"/>
      <c s="8" r="H97"/>
      <c s="8" r="I97"/>
      <c s="8" r="J97"/>
      <c s="8" r="K97"/>
      <c s="8" r="L97"/>
      <c s="8" r="M97"/>
      <c s="8" r="N97"/>
      <c s="8" r="O97"/>
      <c s="8" r="P97"/>
      <c s="8" r="Q97"/>
      <c s="8" r="R97"/>
      <c s="8" r="S97"/>
      <c s="8" r="T97"/>
    </row>
    <row r="98">
      <c t="s" s="8" r="A98">
        <v>86</v>
      </c>
      <c t="s" s="8" r="B98">
        <v>7892</v>
      </c>
      <c s="8" r="C98"/>
      <c t="s" s="8" r="D98">
        <v>7893</v>
      </c>
      <c t="s" s="8" r="E98">
        <v>7894</v>
      </c>
      <c t="s" s="8" r="F98">
        <v>2586</v>
      </c>
      <c s="8" r="G98"/>
      <c s="8" r="H98"/>
      <c s="8" r="I98"/>
      <c s="8" r="J98"/>
      <c s="8" r="K98"/>
      <c s="8" r="L98"/>
      <c s="8" r="M98"/>
      <c s="8" r="N98"/>
      <c s="8" r="O98"/>
      <c s="8" r="P98"/>
      <c s="8" r="Q98"/>
      <c s="8" r="R98"/>
      <c s="8" r="S98"/>
      <c s="8" r="T98"/>
    </row>
    <row r="99">
      <c t="s" s="8" r="A99">
        <v>86</v>
      </c>
      <c t="s" s="8" r="B99">
        <v>7895</v>
      </c>
      <c s="8" r="C99"/>
      <c t="s" s="8" r="D99">
        <v>7896</v>
      </c>
      <c t="s" s="8" r="E99">
        <v>7897</v>
      </c>
      <c t="s" s="8" r="F99">
        <v>2586</v>
      </c>
      <c s="8" r="G99"/>
      <c s="8" r="H99"/>
      <c s="8" r="I99"/>
      <c s="8" r="J99"/>
      <c s="8" r="K99"/>
      <c s="8" r="L99"/>
      <c s="8" r="M99"/>
      <c s="8" r="N99"/>
      <c s="8" r="O99"/>
      <c s="8" r="P99"/>
      <c s="8" r="Q99"/>
      <c s="8" r="R99"/>
      <c s="8" r="S99"/>
      <c s="8" r="T99"/>
    </row>
    <row r="100">
      <c t="s" s="8" r="A100">
        <v>101</v>
      </c>
      <c t="s" s="8" r="B100">
        <v>7898</v>
      </c>
      <c s="8" r="C100"/>
      <c t="s" s="8" r="D100">
        <v>7899</v>
      </c>
      <c t="s" s="8" r="E100">
        <v>7900</v>
      </c>
      <c t="s" s="8" r="F100">
        <v>2586</v>
      </c>
      <c s="8" r="G100"/>
      <c s="8" r="H100"/>
      <c s="8" r="I100"/>
      <c s="8" r="J100"/>
      <c s="8" r="K100"/>
      <c s="8" r="L100"/>
      <c s="8" r="M100"/>
      <c s="8" r="N100"/>
      <c s="8" r="O100"/>
      <c s="8" r="P100"/>
      <c s="8" r="Q100"/>
      <c s="8" r="R100"/>
      <c s="8" r="S100"/>
      <c s="8" r="T100"/>
    </row>
    <row r="101">
      <c t="s" s="8" r="A101">
        <v>101</v>
      </c>
      <c t="s" s="8" r="B101">
        <v>7901</v>
      </c>
      <c s="8" r="C101"/>
      <c t="s" s="8" r="D101">
        <v>7902</v>
      </c>
      <c t="s" s="8" r="E101">
        <v>7903</v>
      </c>
      <c t="s" s="8" r="F101">
        <v>2586</v>
      </c>
      <c s="8" r="G101"/>
      <c s="8" r="H101"/>
      <c s="8" r="I101"/>
      <c s="8" r="J101"/>
      <c s="8" r="K101"/>
      <c s="8" r="L101"/>
      <c s="8" r="M101"/>
      <c s="8" r="N101"/>
      <c s="8" r="O101"/>
      <c s="8" r="P101"/>
      <c s="8" r="Q101"/>
      <c s="8" r="R101"/>
      <c s="8" r="S101"/>
      <c s="8" r="T101"/>
    </row>
    <row r="102">
      <c t="s" s="8" r="A102">
        <v>101</v>
      </c>
      <c t="s" s="8" r="B102">
        <v>7904</v>
      </c>
      <c s="8" r="C102"/>
      <c t="s" s="8" r="D102">
        <v>7905</v>
      </c>
      <c t="s" s="8" r="E102">
        <v>7906</v>
      </c>
      <c t="s" s="8" r="F102">
        <v>2586</v>
      </c>
      <c s="8" r="G102"/>
      <c s="8" r="H102"/>
      <c s="8" r="I102"/>
      <c s="8" r="J102"/>
      <c s="8" r="K102"/>
      <c s="8" r="L102"/>
      <c s="8" r="M102"/>
      <c s="8" r="N102"/>
      <c s="8" r="O102"/>
      <c s="8" r="P102"/>
      <c s="8" r="Q102"/>
      <c s="8" r="R102"/>
      <c s="8" r="S102"/>
      <c s="8" r="T102"/>
    </row>
    <row r="103">
      <c t="s" s="8" r="A103">
        <v>101</v>
      </c>
      <c t="s" s="8" r="B103">
        <v>7907</v>
      </c>
      <c s="8" r="C103"/>
      <c t="s" s="8" r="D103">
        <v>7908</v>
      </c>
      <c t="s" s="8" r="E103">
        <v>7909</v>
      </c>
      <c t="s" s="8" r="F103">
        <v>2586</v>
      </c>
      <c t="s" s="8" r="G103">
        <v>7910</v>
      </c>
      <c s="8" r="H103"/>
      <c s="8" r="I103"/>
      <c s="8" r="J103"/>
      <c s="8" r="K103"/>
      <c s="8" r="L103"/>
      <c s="8" r="M103"/>
      <c s="8" r="N103"/>
      <c s="8" r="O103"/>
      <c s="8" r="P103"/>
      <c s="8" r="Q103"/>
      <c s="8" r="R103"/>
      <c s="8" r="S103"/>
      <c s="8" r="T103"/>
    </row>
    <row r="104">
      <c t="s" s="8" r="A104">
        <v>86</v>
      </c>
      <c t="s" s="8" r="B104">
        <v>7911</v>
      </c>
      <c s="8" r="C104"/>
      <c t="s" s="8" r="D104">
        <v>7912</v>
      </c>
      <c t="s" s="8" r="E104">
        <v>7913</v>
      </c>
      <c t="s" s="8" r="F104">
        <v>2586</v>
      </c>
      <c s="8" r="G104"/>
      <c t="s" s="8" r="H104">
        <v>2924</v>
      </c>
      <c s="8" r="I104"/>
      <c s="8" r="J104"/>
      <c s="8" r="K104"/>
      <c s="8" r="L104"/>
      <c s="8" r="M104"/>
      <c s="8" r="N104"/>
      <c s="8" r="O104"/>
      <c s="8" r="P104"/>
      <c s="8" r="Q104"/>
      <c s="8" r="R104"/>
      <c s="8" r="S104"/>
      <c s="8" r="T104"/>
    </row>
    <row r="105">
      <c t="s" s="8" r="A105">
        <v>86</v>
      </c>
      <c t="s" s="8" r="B105">
        <v>7914</v>
      </c>
      <c s="8" r="C105"/>
      <c t="s" s="8" r="D105">
        <v>7915</v>
      </c>
      <c t="s" s="8" r="E105">
        <v>7916</v>
      </c>
      <c t="s" s="8" r="F105">
        <v>2586</v>
      </c>
      <c s="8" r="G105"/>
      <c t="s" s="8" r="H105">
        <v>2924</v>
      </c>
      <c s="8" r="I105"/>
      <c s="8" r="J105"/>
      <c s="8" r="K105"/>
      <c s="8" r="L105"/>
      <c s="8" r="M105"/>
      <c s="8" r="N105"/>
      <c s="8" r="O105"/>
      <c s="8" r="P105"/>
      <c s="8" r="Q105"/>
      <c s="8" r="R105"/>
      <c s="8" r="S105"/>
      <c s="8" r="T105"/>
    </row>
    <row r="106">
      <c t="s" s="8" r="A106">
        <v>86</v>
      </c>
      <c t="s" s="8" r="B106">
        <v>7917</v>
      </c>
      <c s="8" r="C106"/>
      <c t="s" s="8" r="D106">
        <v>7918</v>
      </c>
      <c s="8" r="E106"/>
      <c t="s" s="8" r="F106">
        <v>2586</v>
      </c>
      <c s="8" r="G106"/>
      <c s="8" r="H106"/>
      <c t="s" s="8" r="I106">
        <v>7919</v>
      </c>
      <c s="8" r="J106"/>
      <c s="8" r="K106"/>
      <c s="8" r="L106"/>
      <c s="8" r="M106"/>
      <c s="8" r="N106"/>
      <c s="8" r="O106"/>
      <c s="8" r="P106"/>
      <c s="8" r="Q106"/>
      <c s="8" r="R106"/>
      <c s="8" r="S106"/>
      <c s="8" r="T106"/>
    </row>
    <row r="107">
      <c t="s" s="8" r="A107">
        <v>86</v>
      </c>
      <c t="s" s="8" r="B107">
        <v>7920</v>
      </c>
      <c s="8" r="C107"/>
      <c t="s" s="8" r="D107">
        <v>7921</v>
      </c>
      <c s="8" r="E107"/>
      <c t="s" s="8" r="F107">
        <v>2586</v>
      </c>
      <c s="8" r="G107"/>
      <c s="8" r="H107"/>
      <c t="s" s="8" r="I107">
        <v>7919</v>
      </c>
      <c s="8" r="J107"/>
      <c s="8" r="K107"/>
      <c s="8" r="L107"/>
      <c s="8" r="M107"/>
      <c s="8" r="N107"/>
      <c s="8" r="O107"/>
      <c s="8" r="P107"/>
      <c s="8" r="Q107"/>
      <c s="8" r="R107"/>
      <c s="8" r="S107"/>
      <c s="8" r="T107"/>
    </row>
    <row r="108">
      <c t="s" s="8" r="A108">
        <v>67</v>
      </c>
      <c t="s" s="8" r="B108">
        <v>7922</v>
      </c>
      <c s="8" r="C108"/>
      <c t="s" s="8" r="D108">
        <v>7923</v>
      </c>
      <c t="s" s="8" r="E108">
        <v>7924</v>
      </c>
      <c t="s" s="8" r="F108">
        <v>2586</v>
      </c>
      <c s="8" r="G108"/>
      <c t="s" s="8" r="H108">
        <v>2924</v>
      </c>
      <c s="8" r="I108"/>
      <c s="8" r="J108"/>
      <c s="8" r="K108"/>
      <c s="8" r="L108"/>
      <c s="8" r="M108"/>
      <c s="8" r="N108"/>
      <c s="8" r="O108"/>
      <c s="8" r="P108"/>
      <c s="8" r="Q108"/>
      <c s="8" r="R108"/>
      <c s="8" r="S108"/>
      <c s="8" r="T108"/>
    </row>
    <row r="109">
      <c t="s" s="8" r="A109">
        <v>101</v>
      </c>
      <c t="s" s="8" r="B109">
        <v>7925</v>
      </c>
      <c s="8" r="C109"/>
      <c t="s" s="8" r="D109">
        <v>7926</v>
      </c>
      <c t="s" s="8" r="E109">
        <v>7927</v>
      </c>
      <c t="s" s="8" r="F109">
        <v>2586</v>
      </c>
      <c s="8" r="G109"/>
      <c s="8" r="H109"/>
      <c s="8" r="I109"/>
      <c s="8" r="J109"/>
      <c s="8" r="K109"/>
      <c s="8" r="L109"/>
      <c s="8" r="M109"/>
      <c s="8" r="N109"/>
      <c s="8" r="O109"/>
      <c s="8" r="P109"/>
      <c s="8" r="Q109"/>
      <c s="8" r="R109"/>
      <c s="8" r="S109"/>
      <c s="8" r="T109"/>
    </row>
    <row r="110">
      <c t="s" s="8" r="A110">
        <v>101</v>
      </c>
      <c t="s" s="8" r="B110">
        <v>7928</v>
      </c>
      <c s="8" r="C110"/>
      <c t="s" s="8" r="D110">
        <v>7929</v>
      </c>
      <c t="s" s="8" r="E110">
        <v>7930</v>
      </c>
      <c t="s" s="8" r="F110">
        <v>2586</v>
      </c>
      <c s="8" r="G110"/>
      <c s="8" r="H110"/>
      <c s="8" r="I110"/>
      <c s="8" r="J110"/>
      <c s="8" r="K110"/>
      <c s="8" r="L110"/>
      <c s="8" r="M110"/>
      <c s="8" r="N110"/>
      <c s="8" r="O110"/>
      <c s="8" r="P110"/>
      <c s="8" r="Q110"/>
      <c s="8" r="R110"/>
      <c s="8" r="S110"/>
      <c s="8" r="T110"/>
    </row>
    <row r="111">
      <c t="s" s="8" r="A111">
        <v>101</v>
      </c>
      <c t="s" s="8" r="B111">
        <v>7931</v>
      </c>
      <c s="8" r="C111"/>
      <c t="s" s="8" r="D111">
        <v>7932</v>
      </c>
      <c t="s" s="8" r="E111">
        <v>7933</v>
      </c>
      <c t="s" s="8" r="F111">
        <v>2586</v>
      </c>
      <c s="8" r="G111"/>
      <c s="8" r="H111"/>
      <c s="8" r="I111"/>
      <c s="8" r="J111"/>
      <c s="8" r="K111"/>
      <c s="8" r="L111"/>
      <c s="8" r="M111"/>
      <c s="8" r="N111"/>
      <c s="8" r="O111"/>
      <c s="8" r="P111"/>
      <c s="8" r="Q111"/>
      <c s="8" r="R111"/>
      <c s="8" r="S111"/>
      <c s="8" r="T111"/>
    </row>
    <row r="112">
      <c t="s" s="8" r="A112">
        <v>101</v>
      </c>
      <c t="s" s="8" r="B112">
        <v>7934</v>
      </c>
      <c s="8" r="C112"/>
      <c t="s" s="8" r="D112">
        <v>7935</v>
      </c>
      <c t="s" s="8" r="E112">
        <v>7936</v>
      </c>
      <c t="s" s="8" r="F112">
        <v>2586</v>
      </c>
      <c s="8" r="G112"/>
      <c s="8" r="H112"/>
      <c s="8" r="I112"/>
      <c s="8" r="J112"/>
      <c s="8" r="K112"/>
      <c s="8" r="L112"/>
      <c s="8" r="M112"/>
      <c s="8" r="N112"/>
      <c s="8" r="O112"/>
      <c s="8" r="P112"/>
      <c s="8" r="Q112"/>
      <c s="8" r="R112"/>
      <c s="8" r="S112"/>
      <c s="8" r="T112"/>
    </row>
    <row r="113">
      <c t="s" s="8" r="A113">
        <v>99</v>
      </c>
      <c t="s" s="8" r="B113">
        <v>7937</v>
      </c>
      <c s="8" r="C113"/>
      <c t="s" s="8" r="D113">
        <v>7938</v>
      </c>
      <c t="s" s="8" r="E113">
        <v>7939</v>
      </c>
      <c t="s" s="8" r="F113">
        <v>2586</v>
      </c>
      <c s="8" r="G113"/>
      <c t="s" s="8" r="H113">
        <v>2924</v>
      </c>
      <c s="8" r="I113"/>
      <c s="8" r="J113"/>
      <c s="8" r="K113"/>
      <c s="8" r="L113"/>
      <c s="8" r="M113"/>
      <c s="8" r="N113"/>
      <c s="8" r="O113"/>
      <c s="8" r="P113"/>
      <c s="8" r="Q113"/>
      <c s="8" r="R113"/>
      <c s="8" r="S113"/>
      <c s="8" r="T113"/>
    </row>
    <row r="114">
      <c t="s" s="8" r="A114">
        <v>12</v>
      </c>
      <c t="s" s="8" r="B114">
        <v>7940</v>
      </c>
      <c s="8" r="C114"/>
      <c t="s" s="8" r="D114">
        <v>7941</v>
      </c>
      <c t="s" s="80" r="E114">
        <v>7942</v>
      </c>
      <c t="s" s="8" r="F114">
        <v>2586</v>
      </c>
      <c t="s" s="80" r="G114">
        <v>7698</v>
      </c>
      <c s="8" r="H114"/>
      <c s="8" r="I114"/>
      <c s="8" r="J114"/>
      <c s="8" r="K114"/>
      <c s="8" r="L114"/>
      <c s="8" r="M114"/>
      <c s="8" r="N114"/>
      <c s="8" r="O114"/>
      <c s="8" r="P114"/>
      <c s="8" r="Q114"/>
      <c s="8" r="R114"/>
      <c s="8" r="S114"/>
      <c s="8" r="T114"/>
    </row>
    <row r="115">
      <c t="s" s="8" r="A115">
        <v>12</v>
      </c>
      <c t="s" s="8" r="B115">
        <v>7686</v>
      </c>
      <c s="8" r="C115"/>
      <c t="s" s="8" r="D115">
        <v>689</v>
      </c>
      <c t="s" s="8" r="E115">
        <v>7943</v>
      </c>
      <c t="s" s="8" r="F115">
        <v>2586</v>
      </c>
      <c s="8" r="G115"/>
      <c s="8" r="H115"/>
      <c s="8" r="I115"/>
      <c s="8" r="J115"/>
      <c s="8" r="K115"/>
      <c s="8" r="L115"/>
      <c s="8" r="M115"/>
      <c s="8" r="N115"/>
      <c s="8" r="O115"/>
      <c s="8" r="P115"/>
      <c s="8" r="Q115"/>
      <c s="8" r="R115"/>
      <c s="8" r="S115"/>
      <c s="8" r="T115"/>
    </row>
    <row r="116">
      <c t="s" s="8" r="A116">
        <v>99</v>
      </c>
      <c t="s" s="8" r="B116">
        <v>7944</v>
      </c>
      <c s="8" r="C116"/>
      <c t="s" s="8" r="D116">
        <v>7945</v>
      </c>
      <c t="s" s="8" r="E116">
        <v>7756</v>
      </c>
      <c t="s" s="8" r="F116">
        <v>2586</v>
      </c>
      <c s="8" r="G116"/>
      <c t="s" s="8" r="H116">
        <v>2924</v>
      </c>
      <c s="8" r="I116"/>
      <c s="8" r="J116"/>
      <c s="8" r="K116"/>
      <c s="8" r="L116"/>
      <c s="8" r="M116"/>
      <c s="8" r="N116"/>
      <c s="8" r="O116"/>
      <c s="8" r="P116"/>
      <c s="8" r="Q116"/>
      <c s="8" r="R116"/>
      <c s="8" r="S116"/>
      <c s="8" r="T116"/>
    </row>
    <row r="117">
      <c t="s" s="8" r="A117">
        <v>99</v>
      </c>
      <c t="s" s="8" r="B117">
        <v>7946</v>
      </c>
      <c s="8" r="C117"/>
      <c t="s" s="8" r="D117">
        <v>7947</v>
      </c>
      <c t="s" s="8" r="E117">
        <v>7948</v>
      </c>
      <c t="s" s="8" r="F117">
        <v>2586</v>
      </c>
      <c s="8" r="G117"/>
      <c t="s" s="8" r="H117">
        <v>2924</v>
      </c>
      <c s="8" r="I117"/>
      <c s="8" r="J117"/>
      <c s="8" r="K117"/>
      <c s="8" r="L117"/>
      <c s="8" r="M117"/>
      <c s="8" r="N117"/>
      <c s="8" r="O117"/>
      <c s="8" r="P117"/>
      <c s="8" r="Q117"/>
      <c s="8" r="R117"/>
      <c s="8" r="S117"/>
      <c s="8" r="T117"/>
    </row>
    <row r="118">
      <c t="s" s="8" r="A118">
        <v>86</v>
      </c>
      <c t="s" s="8" r="B118">
        <v>7949</v>
      </c>
      <c s="8" r="C118"/>
      <c t="s" s="8" r="D118">
        <v>7950</v>
      </c>
      <c t="s" s="8" r="E118">
        <v>7951</v>
      </c>
      <c t="s" s="8" r="F118">
        <v>2586</v>
      </c>
      <c s="8" r="G118"/>
      <c t="s" s="8" r="H118">
        <v>2924</v>
      </c>
      <c s="8" r="I118"/>
      <c s="8" r="J118"/>
      <c s="8" r="K118"/>
      <c s="8" r="L118"/>
      <c s="8" r="M118"/>
      <c s="8" r="N118"/>
      <c s="8" r="O118"/>
      <c s="8" r="P118"/>
      <c s="8" r="Q118"/>
      <c s="8" r="R118"/>
      <c s="8" r="S118"/>
      <c s="8" r="T118"/>
    </row>
    <row r="119">
      <c t="s" s="8" r="A119">
        <v>99</v>
      </c>
      <c t="s" s="8" r="B119">
        <v>7952</v>
      </c>
      <c s="8" r="C119"/>
      <c t="s" s="8" r="D119">
        <v>7953</v>
      </c>
      <c t="s" s="8" r="E119">
        <v>7768</v>
      </c>
      <c t="s" s="8" r="F119">
        <v>2586</v>
      </c>
      <c s="8" r="G119"/>
      <c t="s" s="8" r="H119">
        <v>2924</v>
      </c>
      <c s="8" r="I119"/>
      <c s="8" r="J119"/>
      <c s="8" r="K119"/>
      <c s="8" r="L119"/>
      <c s="8" r="M119"/>
      <c s="8" r="N119"/>
      <c s="8" r="O119"/>
      <c s="8" r="P119"/>
      <c s="8" r="Q119"/>
      <c s="8" r="R119"/>
      <c s="8" r="S119"/>
      <c s="8" r="T119"/>
    </row>
    <row r="120">
      <c t="s" s="8" r="A120">
        <v>99</v>
      </c>
      <c t="s" s="8" r="B120">
        <v>7954</v>
      </c>
      <c s="8" r="C120"/>
      <c t="s" s="8" r="D120">
        <v>7955</v>
      </c>
      <c t="s" s="8" r="E120">
        <v>7956</v>
      </c>
      <c t="s" s="8" r="F120">
        <v>2586</v>
      </c>
      <c s="8" r="G120"/>
      <c t="s" s="8" r="H120">
        <v>2924</v>
      </c>
      <c s="8" r="I120"/>
      <c s="8" r="J120"/>
      <c s="8" r="K120"/>
      <c s="8" r="L120"/>
      <c s="8" r="M120"/>
      <c s="8" r="N120"/>
      <c s="8" r="O120"/>
      <c s="8" r="P120"/>
      <c s="8" r="Q120"/>
      <c s="8" r="R120"/>
      <c s="8" r="S120"/>
      <c s="8" r="T120"/>
    </row>
    <row r="121">
      <c t="s" s="8" r="A121">
        <v>95</v>
      </c>
      <c t="s" s="8" r="B121">
        <v>7957</v>
      </c>
      <c s="8" r="C121"/>
      <c t="s" s="8" r="D121">
        <v>7958</v>
      </c>
      <c t="s" s="8" r="E121">
        <v>7959</v>
      </c>
      <c t="s" s="8" r="F121">
        <v>2586</v>
      </c>
      <c s="8" r="G121"/>
      <c s="8" r="H121"/>
      <c s="8" r="I121"/>
      <c s="8" r="J121"/>
      <c s="8" r="K121"/>
      <c s="8" r="L121"/>
      <c s="8" r="M121"/>
      <c s="8" r="N121"/>
      <c s="8" r="O121"/>
      <c s="8" r="P121"/>
      <c s="8" r="Q121"/>
      <c s="8" r="R121"/>
      <c s="8" r="S121"/>
      <c s="8" r="T121"/>
    </row>
    <row r="122">
      <c t="s" r="A122">
        <v>1014</v>
      </c>
      <c t="s" r="B122">
        <v>7960</v>
      </c>
      <c t="s" r="D122">
        <v>1018</v>
      </c>
      <c t="s" s="8" r="E122">
        <v>7961</v>
      </c>
      <c t="s" s="8" r="F122">
        <v>2586</v>
      </c>
    </row>
    <row r="123">
      <c t="s" s="8" r="A123">
        <v>101</v>
      </c>
      <c t="s" s="8" r="B123">
        <v>7962</v>
      </c>
      <c s="8" r="C123"/>
      <c t="s" s="8" r="D123">
        <v>7963</v>
      </c>
      <c t="s" s="8" r="E123">
        <v>7964</v>
      </c>
      <c t="s" s="8" r="F123">
        <v>2586</v>
      </c>
      <c s="8" r="G123"/>
      <c s="8" r="H123"/>
      <c s="8" r="I123"/>
      <c s="8" r="J123"/>
      <c s="8" r="K123"/>
      <c s="8" r="L123"/>
      <c s="8" r="M123"/>
      <c s="8" r="N123"/>
      <c s="8" r="O123"/>
      <c s="8" r="P123"/>
      <c s="8" r="Q123"/>
      <c s="8" r="R123"/>
      <c s="8" r="S123"/>
      <c s="8" r="T123"/>
    </row>
    <row r="124">
      <c t="s" s="8" r="A124">
        <v>99</v>
      </c>
      <c t="s" r="B124">
        <v>7965</v>
      </c>
      <c s="8" r="C124"/>
      <c t="s" s="8" r="D124">
        <v>7966</v>
      </c>
      <c t="s" s="8" r="E124">
        <v>7967</v>
      </c>
      <c t="s" s="8" r="F124">
        <v>2586</v>
      </c>
      <c s="8" r="G124"/>
      <c s="8" r="H124"/>
      <c s="8" r="I124"/>
      <c s="8" r="J124"/>
      <c s="8" r="K124"/>
      <c s="8" r="L124"/>
      <c s="8" r="M124"/>
      <c s="8" r="N124"/>
      <c s="8" r="O124"/>
      <c s="8" r="P124"/>
      <c s="8" r="Q124"/>
      <c s="8" r="R124"/>
      <c s="8" r="S124"/>
      <c s="8" r="T124"/>
    </row>
    <row r="125">
      <c t="s" s="8" r="A125">
        <v>99</v>
      </c>
      <c t="s" s="8" r="B125">
        <v>7968</v>
      </c>
      <c s="8" r="C125"/>
      <c t="s" s="8" r="D125">
        <v>7969</v>
      </c>
      <c t="s" s="8" r="E125">
        <v>7970</v>
      </c>
      <c t="s" s="8" r="F125">
        <v>2586</v>
      </c>
      <c s="8" r="G125"/>
      <c s="8" r="H125"/>
      <c s="8" r="I125"/>
      <c s="8" r="J125"/>
      <c s="8" r="K125"/>
      <c s="8" r="L125"/>
      <c s="8" r="M125"/>
      <c s="8" r="N125"/>
      <c s="8" r="O125"/>
      <c s="8" r="P125"/>
      <c s="8" r="Q125"/>
      <c s="8" r="R125"/>
      <c s="8" r="S125"/>
      <c s="8" r="T125"/>
    </row>
    <row r="126">
      <c t="s" s="8" r="A126">
        <v>95</v>
      </c>
      <c t="s" s="8" r="B126">
        <v>7971</v>
      </c>
      <c s="8" r="C126"/>
      <c t="s" s="8" r="D126">
        <v>7972</v>
      </c>
      <c t="s" s="8" r="E126">
        <v>7973</v>
      </c>
      <c t="s" s="8" r="F126">
        <v>2586</v>
      </c>
      <c s="8" r="G126"/>
      <c s="8" r="H126"/>
      <c s="8" r="I126"/>
      <c s="8" r="J126"/>
      <c s="8" r="K126"/>
      <c s="8" r="L126"/>
      <c s="8" r="M126"/>
      <c s="8" r="N126"/>
      <c s="8" r="O126"/>
      <c s="8" r="P126"/>
      <c s="8" r="Q126"/>
      <c s="8" r="R126"/>
      <c s="8" r="S126"/>
      <c s="8" r="T126"/>
    </row>
    <row r="127">
      <c t="s" s="8" r="A127">
        <v>95</v>
      </c>
      <c t="s" s="8" r="B127">
        <v>7974</v>
      </c>
      <c s="8" r="C127"/>
      <c t="s" s="8" r="D127">
        <v>7975</v>
      </c>
      <c t="s" s="8" r="E127">
        <v>7976</v>
      </c>
      <c t="s" s="8" r="F127">
        <v>2586</v>
      </c>
      <c s="8" r="G127"/>
      <c s="8" r="H127"/>
      <c s="8" r="I127"/>
      <c s="8" r="J127"/>
      <c s="8" r="K127"/>
      <c s="8" r="L127"/>
      <c s="8" r="M127"/>
      <c s="8" r="N127"/>
      <c s="8" r="O127"/>
      <c s="8" r="P127"/>
      <c s="8" r="Q127"/>
      <c s="8" r="R127"/>
      <c s="8" r="S127"/>
      <c s="8" r="T127"/>
    </row>
    <row r="128">
      <c t="s" s="8" r="A128">
        <v>95</v>
      </c>
      <c t="s" s="8" r="B128">
        <v>7977</v>
      </c>
      <c s="8" r="C128"/>
      <c t="s" s="8" r="D128">
        <v>7978</v>
      </c>
      <c t="s" s="8" r="E128">
        <v>7979</v>
      </c>
      <c t="s" s="8" r="F128">
        <v>2586</v>
      </c>
      <c s="8" r="G128"/>
      <c s="8" r="H128"/>
      <c s="8" r="I128"/>
      <c s="8" r="J128"/>
      <c s="8" r="K128"/>
      <c s="8" r="L128"/>
      <c s="8" r="M128"/>
      <c s="8" r="N128"/>
      <c s="8" r="O128"/>
      <c s="8" r="P128"/>
      <c s="8" r="Q128"/>
      <c s="8" r="R128"/>
      <c s="8" r="S128"/>
      <c s="8" r="T128"/>
    </row>
    <row r="129">
      <c t="s" s="8" r="A129">
        <v>95</v>
      </c>
      <c t="s" s="8" r="B129">
        <v>7980</v>
      </c>
      <c s="8" r="C129"/>
      <c t="s" s="8" r="D129">
        <v>7981</v>
      </c>
      <c t="s" s="8" r="E129">
        <v>7982</v>
      </c>
      <c t="s" s="8" r="F129">
        <v>2586</v>
      </c>
      <c s="8" r="G129"/>
      <c s="8" r="H129"/>
      <c s="8" r="I129"/>
      <c s="8" r="J129"/>
      <c s="8" r="K129"/>
      <c s="8" r="L129"/>
      <c s="8" r="M129"/>
      <c s="8" r="N129"/>
      <c s="8" r="O129"/>
      <c s="8" r="P129"/>
      <c s="8" r="Q129"/>
      <c s="8" r="R129"/>
      <c s="8" r="S129"/>
      <c s="8" r="T129"/>
    </row>
    <row r="130">
      <c t="s" s="8" r="A130">
        <v>95</v>
      </c>
      <c t="s" s="8" r="B130">
        <v>7983</v>
      </c>
      <c s="8" r="C130"/>
      <c t="s" s="8" r="D130">
        <v>7984</v>
      </c>
      <c t="s" s="8" r="E130">
        <v>7985</v>
      </c>
      <c t="s" s="8" r="F130">
        <v>2586</v>
      </c>
      <c s="8" r="G130"/>
      <c s="8" r="H130"/>
      <c s="8" r="I130"/>
      <c s="8" r="J130"/>
      <c s="8" r="K130"/>
      <c s="8" r="L130"/>
      <c s="8" r="M130"/>
      <c s="8" r="N130"/>
      <c s="8" r="O130"/>
      <c s="8" r="P130"/>
      <c s="8" r="Q130"/>
      <c s="8" r="R130"/>
      <c s="8" r="S130"/>
      <c s="8" r="T130"/>
    </row>
    <row r="131">
      <c t="s" s="8" r="A131">
        <v>95</v>
      </c>
      <c t="s" s="8" r="B131">
        <v>7986</v>
      </c>
      <c s="8" r="C131"/>
      <c t="s" s="8" r="D131">
        <v>7987</v>
      </c>
      <c t="s" s="8" r="E131">
        <v>7988</v>
      </c>
      <c t="s" s="8" r="F131">
        <v>2586</v>
      </c>
      <c s="8" r="G131"/>
      <c s="8" r="H131"/>
      <c s="8" r="I131"/>
      <c s="8" r="J131"/>
      <c s="8" r="K131"/>
      <c s="8" r="L131"/>
      <c s="8" r="M131"/>
      <c s="8" r="N131"/>
      <c s="8" r="O131"/>
      <c s="8" r="P131"/>
      <c s="8" r="Q131"/>
      <c s="8" r="R131"/>
      <c s="8" r="S131"/>
      <c s="8" r="T131"/>
    </row>
    <row r="132">
      <c t="s" s="8" r="A132">
        <v>95</v>
      </c>
      <c t="s" s="8" r="B132">
        <v>7989</v>
      </c>
      <c s="8" r="C132"/>
      <c t="s" s="8" r="D132">
        <v>7990</v>
      </c>
      <c t="s" s="8" r="E132">
        <v>7982</v>
      </c>
      <c t="s" s="8" r="F132">
        <v>2586</v>
      </c>
      <c s="8" r="G132"/>
      <c s="8" r="H132"/>
      <c s="8" r="I132"/>
      <c s="8" r="J132"/>
      <c s="8" r="K132"/>
      <c s="8" r="L132"/>
      <c s="8" r="M132"/>
      <c s="8" r="N132"/>
      <c s="8" r="O132"/>
      <c s="8" r="P132"/>
      <c s="8" r="Q132"/>
      <c s="8" r="R132"/>
      <c s="8" r="S132"/>
      <c s="8" r="T132"/>
    </row>
    <row r="133">
      <c t="s" s="8" r="A133">
        <v>95</v>
      </c>
      <c t="s" s="8" r="B133">
        <v>7991</v>
      </c>
      <c s="8" r="C133"/>
      <c t="s" s="8" r="D133">
        <v>7992</v>
      </c>
      <c t="s" s="8" r="E133">
        <v>7985</v>
      </c>
      <c t="s" s="8" r="F133">
        <v>2586</v>
      </c>
      <c s="8" r="G133"/>
      <c s="8" r="H133"/>
      <c s="8" r="I133"/>
      <c s="8" r="J133"/>
      <c s="8" r="K133"/>
      <c s="8" r="L133"/>
      <c s="8" r="M133"/>
      <c s="8" r="N133"/>
      <c s="8" r="O133"/>
      <c s="8" r="P133"/>
      <c s="8" r="Q133"/>
      <c s="8" r="R133"/>
      <c s="8" r="S133"/>
      <c s="8" r="T133"/>
    </row>
    <row r="134">
      <c t="s" s="8" r="A134">
        <v>99</v>
      </c>
      <c t="s" s="8" r="B134">
        <v>7993</v>
      </c>
      <c s="8" r="C134"/>
      <c t="s" s="8" r="D134">
        <v>7994</v>
      </c>
      <c t="s" s="8" r="E134">
        <v>7995</v>
      </c>
      <c t="s" s="8" r="F134">
        <v>2586</v>
      </c>
      <c s="8" r="G134"/>
      <c s="8" r="H134"/>
      <c s="8" r="I134"/>
      <c s="8" r="J134"/>
      <c s="8" r="K134"/>
      <c s="8" r="L134"/>
      <c s="8" r="M134"/>
      <c s="8" r="N134"/>
      <c s="8" r="O134"/>
      <c s="8" r="P134"/>
      <c s="8" r="Q134"/>
      <c s="8" r="R134"/>
      <c s="8" r="S134"/>
      <c s="8" r="T134"/>
    </row>
    <row r="135">
      <c t="s" s="8" r="A135">
        <v>99</v>
      </c>
      <c t="s" s="8" r="B135">
        <v>7996</v>
      </c>
      <c s="8" r="C135"/>
      <c t="s" s="8" r="D135">
        <v>7997</v>
      </c>
      <c t="s" s="8" r="E135">
        <v>7998</v>
      </c>
      <c t="s" s="8" r="F135">
        <v>2586</v>
      </c>
      <c s="8" r="G135"/>
      <c s="8" r="H135"/>
      <c s="8" r="I135"/>
      <c s="8" r="J135"/>
      <c s="8" r="K135"/>
      <c s="8" r="L135"/>
      <c s="8" r="M135"/>
      <c s="8" r="N135"/>
      <c s="8" r="O135"/>
      <c s="8" r="P135"/>
      <c s="8" r="Q135"/>
      <c s="8" r="R135"/>
      <c s="8" r="S135"/>
      <c s="8" r="T135"/>
    </row>
    <row r="136">
      <c t="s" s="8" r="A136">
        <v>99</v>
      </c>
      <c t="s" s="8" r="B136">
        <v>7999</v>
      </c>
      <c s="8" r="C136"/>
      <c t="s" s="8" r="D136">
        <v>8000</v>
      </c>
      <c t="s" s="8" r="E136">
        <v>8001</v>
      </c>
      <c t="s" s="8" r="F136">
        <v>2586</v>
      </c>
      <c s="8" r="G136"/>
      <c s="8" r="H136"/>
      <c s="8" r="I136"/>
      <c s="8" r="J136"/>
      <c s="8" r="K136"/>
      <c s="8" r="L136"/>
      <c s="8" r="M136"/>
      <c s="8" r="N136"/>
      <c s="8" r="O136"/>
      <c s="8" r="P136"/>
      <c s="8" r="Q136"/>
      <c s="8" r="R136"/>
      <c s="8" r="S136"/>
      <c s="8" r="T136"/>
    </row>
    <row r="137">
      <c t="s" s="8" r="A137">
        <v>99</v>
      </c>
      <c t="s" s="8" r="B137">
        <v>8002</v>
      </c>
      <c s="8" r="C137"/>
      <c t="s" s="8" r="D137">
        <v>8003</v>
      </c>
      <c t="s" s="8" r="E137">
        <v>8004</v>
      </c>
      <c t="s" s="8" r="F137">
        <v>2586</v>
      </c>
      <c s="8" r="G137"/>
      <c s="8" r="H137"/>
      <c s="8" r="I137"/>
      <c s="8" r="J137"/>
      <c s="8" r="K137"/>
      <c s="8" r="L137"/>
      <c s="8" r="M137"/>
      <c s="8" r="N137"/>
      <c s="8" r="O137"/>
      <c s="8" r="P137"/>
      <c s="8" r="Q137"/>
      <c s="8" r="R137"/>
      <c s="8" r="S137"/>
      <c s="8" r="T137"/>
    </row>
    <row r="138">
      <c t="s" s="8" r="A138">
        <v>78</v>
      </c>
      <c t="s" s="8" r="B138">
        <v>8005</v>
      </c>
      <c s="8" r="C138"/>
      <c t="s" s="8" r="D138">
        <v>1056</v>
      </c>
      <c t="s" s="8" r="E138">
        <v>8006</v>
      </c>
      <c t="s" s="8" r="F138">
        <v>2586</v>
      </c>
      <c s="8" r="G138"/>
      <c s="8" r="H138"/>
      <c s="8" r="I138"/>
      <c s="8" r="J138"/>
      <c s="8" r="K138"/>
      <c s="8" r="L138"/>
      <c s="8" r="M138"/>
      <c s="8" r="N138"/>
      <c s="8" r="O138"/>
      <c s="8" r="P138"/>
      <c s="8" r="Q138"/>
      <c s="8" r="R138"/>
      <c s="8" r="S138"/>
      <c s="8" r="T138"/>
    </row>
    <row r="139">
      <c t="s" s="8" r="A139">
        <v>1061</v>
      </c>
      <c t="s" s="8" r="B139">
        <v>8007</v>
      </c>
      <c s="8" r="C139"/>
      <c t="s" s="8" r="D139">
        <v>1066</v>
      </c>
      <c t="s" s="8" r="E139">
        <v>8008</v>
      </c>
      <c t="s" s="8" r="F139">
        <v>2586</v>
      </c>
      <c s="8" r="G139"/>
      <c t="s" s="8" r="H139">
        <v>8009</v>
      </c>
      <c s="8" r="I139"/>
      <c s="8" r="J139"/>
      <c s="8" r="K139"/>
      <c s="8" r="L139"/>
      <c s="8" r="M139"/>
      <c s="8" r="N139"/>
      <c s="8" r="O139"/>
      <c s="8" r="P139"/>
      <c s="8" r="Q139"/>
      <c s="8" r="R139"/>
      <c s="8" r="S139"/>
      <c s="8" r="T139"/>
    </row>
    <row r="140">
      <c t="s" s="8" r="A140">
        <v>1069</v>
      </c>
      <c t="s" s="8" r="B140">
        <v>8010</v>
      </c>
      <c s="8" r="C140"/>
      <c t="s" s="8" r="D140">
        <v>1074</v>
      </c>
      <c t="s" s="8" r="E140">
        <v>8011</v>
      </c>
      <c t="s" s="8" r="F140">
        <v>2586</v>
      </c>
      <c t="s" s="8" r="G140">
        <v>8012</v>
      </c>
      <c t="s" s="8" r="H140">
        <v>8009</v>
      </c>
      <c s="8" r="I140"/>
      <c s="8" r="J140"/>
      <c s="8" r="K140"/>
      <c s="8" r="L140"/>
      <c s="8" r="M140"/>
      <c s="8" r="N140"/>
      <c s="8" r="O140"/>
      <c s="8" r="P140"/>
      <c s="8" r="Q140"/>
      <c s="8" r="R140"/>
      <c s="8" r="S140"/>
      <c s="8" r="T140"/>
    </row>
    <row r="141">
      <c t="s" s="8" r="A141">
        <v>101</v>
      </c>
      <c t="s" s="8" r="B141">
        <v>8013</v>
      </c>
      <c s="8" r="C141"/>
      <c t="s" s="8" r="D141">
        <v>8014</v>
      </c>
      <c t="s" s="8" r="E141">
        <v>8015</v>
      </c>
      <c t="s" s="8" r="F141">
        <v>2586</v>
      </c>
      <c s="8" r="G141"/>
      <c t="s" s="8" r="H141">
        <v>8016</v>
      </c>
      <c s="8" r="I141"/>
      <c s="8" r="J141"/>
      <c s="8" r="K141"/>
      <c s="8" r="L141"/>
      <c s="8" r="M141"/>
      <c s="8" r="N141"/>
      <c s="8" r="O141"/>
      <c s="8" r="P141"/>
      <c s="8" r="Q141"/>
      <c s="8" r="R141"/>
      <c s="8" r="S141"/>
      <c s="8" r="T141"/>
    </row>
    <row r="142">
      <c t="s" s="8" r="A142">
        <v>12</v>
      </c>
      <c t="s" s="8" r="B142">
        <v>8017</v>
      </c>
      <c s="8" r="C142"/>
      <c t="s" s="8" r="D142">
        <v>720</v>
      </c>
      <c t="s" s="8" r="E142">
        <v>8018</v>
      </c>
      <c t="s" s="8" r="F142">
        <v>2586</v>
      </c>
      <c s="8" r="G142"/>
      <c s="8" r="H142"/>
      <c s="8" r="I142"/>
      <c s="8" r="J142"/>
      <c s="8" r="K142"/>
      <c s="8" r="L142"/>
      <c s="8" r="M142"/>
      <c s="8" r="N142"/>
      <c s="8" r="O142"/>
      <c s="8" r="P142"/>
      <c s="8" r="Q142"/>
      <c s="8" r="R142"/>
      <c s="8" r="S142"/>
      <c s="8" r="T142"/>
    </row>
    <row r="143">
      <c t="s" s="8" r="A143">
        <v>12</v>
      </c>
      <c t="s" s="8" r="B143">
        <v>8019</v>
      </c>
      <c s="8" r="C143"/>
      <c t="s" s="8" r="D143">
        <v>8020</v>
      </c>
      <c t="s" s="8" r="E143">
        <v>8021</v>
      </c>
      <c t="s" s="8" r="F143">
        <v>2586</v>
      </c>
      <c s="8" r="G143"/>
      <c s="8" r="H143"/>
      <c s="8" r="I143"/>
      <c s="8" r="J143"/>
      <c s="8" r="K143"/>
      <c s="8" r="L143"/>
      <c s="8" r="M143"/>
      <c s="8" r="N143"/>
      <c s="8" r="O143"/>
      <c s="8" r="P143"/>
      <c s="8" r="Q143"/>
      <c s="8" r="R143"/>
      <c s="8" r="S143"/>
      <c s="8" r="T143"/>
    </row>
    <row r="144">
      <c t="s" s="8" r="A144">
        <v>12</v>
      </c>
      <c t="s" s="8" r="B144">
        <v>8022</v>
      </c>
      <c s="8" r="C144"/>
      <c t="s" s="8" r="D144">
        <v>8023</v>
      </c>
      <c t="s" s="8" r="E144">
        <v>8024</v>
      </c>
      <c t="s" s="8" r="F144">
        <v>2586</v>
      </c>
      <c s="8" r="G144"/>
      <c s="8" r="H144"/>
      <c s="8" r="I144"/>
      <c s="8" r="J144"/>
      <c s="8" r="K144"/>
      <c s="8" r="L144"/>
      <c s="8" r="M144"/>
      <c s="8" r="N144"/>
      <c s="8" r="O144"/>
      <c s="8" r="P144"/>
      <c s="8" r="Q144"/>
      <c s="8" r="R144"/>
      <c s="8" r="S144"/>
      <c s="8" r="T144"/>
    </row>
    <row r="145">
      <c t="s" s="8" r="A145">
        <v>12</v>
      </c>
      <c t="s" s="8" r="B145">
        <v>8025</v>
      </c>
      <c s="8" r="C145"/>
      <c t="s" s="8" r="D145">
        <v>8026</v>
      </c>
      <c t="s" s="8" r="E145">
        <v>8027</v>
      </c>
      <c t="s" s="8" r="F145">
        <v>2586</v>
      </c>
      <c s="8" r="G145"/>
      <c s="8" r="H145"/>
      <c s="8" r="I145"/>
      <c s="8" r="J145"/>
      <c s="8" r="K145"/>
      <c s="8" r="L145"/>
      <c s="8" r="M145"/>
      <c s="8" r="N145"/>
      <c s="8" r="O145"/>
      <c s="8" r="P145"/>
      <c s="8" r="Q145"/>
      <c s="8" r="R145"/>
      <c s="8" r="S145"/>
      <c s="8" r="T145"/>
    </row>
    <row r="146">
      <c t="s" s="8" r="A146">
        <v>12</v>
      </c>
      <c t="s" s="8" r="B146">
        <v>8028</v>
      </c>
      <c s="8" r="C146"/>
      <c t="s" s="8" r="D146">
        <v>8029</v>
      </c>
      <c t="s" s="8" r="E146">
        <v>8030</v>
      </c>
      <c t="s" s="8" r="F146">
        <v>2586</v>
      </c>
      <c s="8" r="G146"/>
      <c s="8" r="H146"/>
      <c s="8" r="I146"/>
      <c s="8" r="J146"/>
      <c s="8" r="K146"/>
      <c s="8" r="L146"/>
      <c s="8" r="M146"/>
      <c s="8" r="N146"/>
      <c s="8" r="O146"/>
      <c s="8" r="P146"/>
      <c s="8" r="Q146"/>
      <c s="8" r="R146"/>
      <c s="8" r="S146"/>
      <c s="8" r="T146"/>
    </row>
    <row r="147">
      <c t="s" s="8" r="A147">
        <v>12</v>
      </c>
      <c t="s" s="8" r="B147">
        <v>8031</v>
      </c>
      <c s="8" r="C147"/>
      <c t="s" s="8" r="D147">
        <v>8032</v>
      </c>
      <c t="s" s="8" r="E147">
        <v>8033</v>
      </c>
      <c t="s" s="8" r="F147">
        <v>2586</v>
      </c>
      <c s="8" r="G147"/>
      <c s="8" r="H147"/>
      <c s="8" r="I147"/>
      <c s="8" r="J147"/>
      <c s="8" r="K147"/>
      <c s="8" r="L147"/>
      <c s="8" r="M147"/>
      <c s="8" r="N147"/>
      <c s="8" r="O147"/>
      <c s="8" r="P147"/>
      <c s="8" r="Q147"/>
      <c s="8" r="R147"/>
      <c s="8" r="S147"/>
      <c s="8" r="T147"/>
    </row>
    <row r="148">
      <c t="s" s="8" r="A148">
        <v>12</v>
      </c>
      <c t="s" s="8" r="B148">
        <v>8034</v>
      </c>
      <c s="8" r="C148"/>
      <c t="s" s="8" r="D148">
        <v>8035</v>
      </c>
      <c t="s" s="8" r="E148">
        <v>8036</v>
      </c>
      <c t="s" s="8" r="F148">
        <v>2586</v>
      </c>
      <c s="8" r="G148"/>
      <c s="8" r="H148"/>
      <c s="8" r="I148"/>
      <c s="8" r="J148"/>
      <c s="8" r="K148"/>
      <c s="8" r="L148"/>
      <c s="8" r="M148"/>
      <c s="8" r="N148"/>
      <c s="8" r="O148"/>
      <c s="8" r="P148"/>
      <c s="8" r="Q148"/>
      <c s="8" r="R148"/>
      <c s="8" r="S148"/>
      <c s="8" r="T148"/>
    </row>
    <row r="149">
      <c t="s" s="8" r="A149">
        <v>12</v>
      </c>
      <c t="s" s="8" r="B149">
        <v>8037</v>
      </c>
      <c s="8" r="C149"/>
      <c t="s" s="8" r="D149">
        <v>8038</v>
      </c>
      <c t="s" s="8" r="E149">
        <v>8039</v>
      </c>
      <c t="s" s="8" r="F149">
        <v>2586</v>
      </c>
      <c s="8" r="G149"/>
      <c s="8" r="H149"/>
      <c s="8" r="I149"/>
      <c s="8" r="J149"/>
      <c s="8" r="K149"/>
      <c s="8" r="L149"/>
      <c s="8" r="M149"/>
      <c s="8" r="N149"/>
      <c s="8" r="O149"/>
      <c s="8" r="P149"/>
      <c s="8" r="Q149"/>
      <c s="8" r="R149"/>
      <c s="8" r="S149"/>
      <c s="8" r="T149"/>
    </row>
    <row r="150">
      <c s="8" r="A150"/>
      <c s="8" r="B150"/>
      <c s="8" r="C150"/>
      <c s="8" r="D150"/>
      <c s="8" r="E150"/>
      <c s="8" r="F150"/>
      <c s="8" r="G150"/>
      <c s="8" r="H150"/>
      <c s="8" r="I150"/>
      <c s="8" r="J150"/>
      <c s="8" r="K150"/>
      <c s="8" r="L150"/>
      <c s="8" r="M150"/>
      <c s="8" r="N150"/>
      <c s="8" r="O150"/>
      <c s="8" r="P150"/>
      <c s="8" r="Q150"/>
      <c s="8" r="R150"/>
      <c s="8" r="S150"/>
      <c s="8" r="T150"/>
    </row>
    <row r="151">
      <c s="8" r="A151"/>
      <c s="8" r="B151"/>
      <c s="8" r="C151"/>
      <c s="8" r="D151"/>
      <c s="8" r="E151"/>
      <c s="8" r="F151"/>
      <c s="8" r="G151"/>
      <c s="8" r="H151"/>
      <c s="8" r="I151"/>
      <c s="8" r="J151"/>
      <c s="8" r="K151"/>
      <c s="8" r="L151"/>
      <c s="8" r="M151"/>
      <c s="8" r="N151"/>
      <c s="8" r="O151"/>
      <c s="8" r="P151"/>
      <c s="8" r="Q151"/>
      <c s="8" r="R151"/>
      <c s="8" r="S151"/>
      <c s="8" r="T151"/>
    </row>
    <row r="152">
      <c s="8" r="A152"/>
      <c s="8" r="B152"/>
      <c s="8" r="C152"/>
      <c s="8" r="D152"/>
      <c s="8" r="E152"/>
      <c s="8" r="F152"/>
      <c s="8" r="G152"/>
      <c s="8" r="H152"/>
      <c s="8" r="I152"/>
      <c s="8" r="J152"/>
      <c s="8" r="K152"/>
      <c s="8" r="L152"/>
      <c s="8" r="M152"/>
      <c s="8" r="N152"/>
      <c s="8" r="O152"/>
      <c s="8" r="P152"/>
      <c s="8" r="Q152"/>
      <c s="8" r="R152"/>
      <c s="8" r="S152"/>
      <c s="8" r="T152"/>
    </row>
    <row r="153">
      <c s="8" r="A153"/>
      <c s="8" r="B153"/>
      <c s="8" r="C153"/>
      <c s="8" r="D153"/>
      <c s="8" r="E153"/>
      <c s="8" r="F153"/>
      <c s="8" r="G153"/>
      <c s="8" r="H153"/>
      <c s="8" r="I153"/>
      <c s="8" r="J153"/>
      <c s="8" r="K153"/>
      <c s="8" r="L153"/>
      <c s="8" r="M153"/>
      <c s="8" r="N153"/>
      <c s="8" r="O153"/>
      <c s="8" r="P153"/>
      <c s="8" r="Q153"/>
      <c s="8" r="R153"/>
      <c s="8" r="S153"/>
      <c s="8" r="T153"/>
    </row>
    <row r="154">
      <c s="8" r="A154"/>
      <c s="8" r="B154"/>
      <c s="8" r="C154"/>
      <c s="8" r="D154"/>
      <c s="8" r="E154"/>
      <c s="8" r="F154"/>
      <c s="8" r="G154"/>
      <c s="8" r="H154"/>
      <c s="8" r="I154"/>
      <c s="8" r="J154"/>
      <c s="8" r="K154"/>
      <c s="8" r="L154"/>
      <c s="8" r="M154"/>
      <c s="8" r="N154"/>
      <c s="8" r="O154"/>
      <c s="8" r="P154"/>
      <c s="8" r="Q154"/>
      <c s="8" r="R154"/>
      <c s="8" r="S154"/>
      <c s="8" r="T154"/>
    </row>
    <row r="155">
      <c s="8" r="A155"/>
      <c s="8" r="B155"/>
      <c s="8" r="C155"/>
      <c s="8" r="D155"/>
      <c s="8" r="E155"/>
      <c s="8" r="F155"/>
      <c s="8" r="G155"/>
      <c s="8" r="H155"/>
      <c s="8" r="I155"/>
      <c s="8" r="J155"/>
      <c s="8" r="K155"/>
      <c s="8" r="L155"/>
      <c s="8" r="M155"/>
      <c s="8" r="N155"/>
      <c s="8" r="O155"/>
      <c s="8" r="P155"/>
      <c s="8" r="Q155"/>
      <c s="8" r="R155"/>
      <c s="8" r="S155"/>
      <c s="8" r="T155"/>
    </row>
    <row r="156">
      <c s="8" r="A156"/>
      <c s="8" r="B156"/>
      <c s="8" r="C156"/>
      <c s="8" r="D156"/>
      <c s="8" r="E156"/>
      <c s="8" r="F156"/>
      <c s="8" r="G156"/>
      <c s="8" r="H156"/>
      <c s="8" r="I156"/>
      <c s="8" r="J156"/>
      <c s="8" r="K156"/>
      <c s="8" r="L156"/>
      <c s="8" r="M156"/>
      <c s="8" r="N156"/>
      <c s="8" r="O156"/>
      <c s="8" r="P156"/>
      <c s="8" r="Q156"/>
      <c s="8" r="R156"/>
      <c s="8" r="S156"/>
      <c s="8" r="T156"/>
    </row>
    <row r="157">
      <c s="8" r="A157"/>
      <c s="8" r="B157"/>
      <c s="8" r="C157"/>
      <c s="8" r="D157"/>
      <c s="8" r="E157"/>
      <c s="8" r="F157"/>
      <c s="8" r="G157"/>
      <c s="8" r="H157"/>
      <c s="8" r="I157"/>
      <c s="8" r="J157"/>
      <c s="8" r="K157"/>
      <c s="8" r="L157"/>
      <c s="8" r="M157"/>
      <c s="8" r="N157"/>
      <c s="8" r="O157"/>
      <c s="8" r="P157"/>
      <c s="8" r="Q157"/>
      <c s="8" r="R157"/>
      <c s="8" r="S157"/>
      <c s="8" r="T157"/>
    </row>
    <row r="158">
      <c s="8" r="A158"/>
      <c s="8" r="B158"/>
      <c s="8" r="C158"/>
      <c s="8" r="D158"/>
      <c s="8" r="E158"/>
      <c s="8" r="F158"/>
      <c s="8" r="G158"/>
      <c s="8" r="H158"/>
      <c s="8" r="I158"/>
      <c s="8" r="J158"/>
      <c s="8" r="K158"/>
      <c s="8" r="L158"/>
      <c s="8" r="M158"/>
      <c s="8" r="N158"/>
      <c s="8" r="O158"/>
      <c s="8" r="P158"/>
      <c s="8" r="Q158"/>
      <c s="8" r="R158"/>
      <c s="8" r="S158"/>
      <c s="8" r="T158"/>
    </row>
    <row r="159">
      <c s="8" r="A159"/>
      <c s="8" r="B159"/>
      <c s="8" r="C159"/>
      <c s="8" r="D159"/>
      <c s="8" r="E159"/>
      <c s="8" r="F159"/>
      <c s="8" r="G159"/>
      <c s="8" r="H159"/>
      <c s="8" r="I159"/>
      <c s="8" r="J159"/>
      <c s="8" r="K159"/>
      <c s="8" r="L159"/>
      <c s="8" r="M159"/>
      <c s="8" r="N159"/>
      <c s="8" r="O159"/>
      <c s="8" r="P159"/>
      <c s="8" r="Q159"/>
      <c s="8" r="R159"/>
      <c s="8" r="S159"/>
      <c s="8" r="T159"/>
    </row>
    <row r="160">
      <c s="8" r="A160"/>
      <c s="8" r="B160"/>
      <c s="8" r="C160"/>
      <c s="8" r="D160"/>
      <c s="8" r="E160"/>
      <c s="8" r="F160"/>
      <c s="8" r="G160"/>
      <c s="8" r="H160"/>
      <c s="8" r="I160"/>
      <c s="8" r="J160"/>
      <c s="8" r="K160"/>
      <c s="8" r="L160"/>
      <c s="8" r="M160"/>
      <c s="8" r="N160"/>
      <c s="8" r="O160"/>
      <c s="8" r="P160"/>
      <c s="8" r="Q160"/>
      <c s="8" r="R160"/>
      <c s="8" r="S160"/>
      <c s="8" r="T160"/>
    </row>
    <row r="161">
      <c s="8" r="A161"/>
      <c s="8" r="B161"/>
      <c s="8" r="C161"/>
      <c s="8" r="D161"/>
      <c s="8" r="E161"/>
      <c s="8" r="F161"/>
      <c s="8" r="G161"/>
      <c s="8" r="H161"/>
      <c s="8" r="I161"/>
      <c s="8" r="J161"/>
      <c s="8" r="K161"/>
      <c s="8" r="L161"/>
      <c s="8" r="M161"/>
      <c s="8" r="N161"/>
      <c s="8" r="O161"/>
      <c s="8" r="P161"/>
      <c s="8" r="Q161"/>
      <c s="8" r="R161"/>
      <c s="8" r="S161"/>
      <c s="8" r="T161"/>
    </row>
    <row r="162">
      <c s="8" r="A162"/>
      <c s="8" r="B162"/>
      <c s="8" r="C162"/>
      <c s="8" r="D162"/>
      <c s="8" r="E162"/>
      <c s="8" r="F162"/>
      <c s="8" r="G162"/>
      <c s="8" r="H162"/>
      <c s="8" r="I162"/>
      <c s="8" r="J162"/>
      <c s="8" r="K162"/>
      <c s="8" r="L162"/>
      <c s="8" r="M162"/>
      <c s="8" r="N162"/>
      <c s="8" r="O162"/>
      <c s="8" r="P162"/>
      <c s="8" r="Q162"/>
      <c s="8" r="R162"/>
      <c s="8" r="S162"/>
      <c s="8" r="T162"/>
    </row>
    <row r="163">
      <c s="8" r="A163"/>
      <c s="8" r="B163"/>
      <c s="8" r="C163"/>
      <c s="8" r="D163"/>
      <c s="8" r="E163"/>
      <c s="8" r="F163"/>
      <c s="8" r="G163"/>
      <c s="8" r="H163"/>
      <c s="8" r="I163"/>
      <c s="8" r="J163"/>
      <c s="8" r="K163"/>
      <c s="8" r="L163"/>
      <c s="8" r="M163"/>
      <c s="8" r="N163"/>
      <c s="8" r="O163"/>
      <c s="8" r="P163"/>
      <c s="8" r="Q163"/>
      <c s="8" r="R163"/>
      <c s="8" r="S163"/>
      <c s="8" r="T163"/>
    </row>
    <row r="164">
      <c s="8" r="A164"/>
      <c s="8" r="B164"/>
      <c s="8" r="C164"/>
      <c s="8" r="D164"/>
      <c s="8" r="E164"/>
      <c s="8" r="F164"/>
      <c s="8" r="G164"/>
      <c s="8" r="H164"/>
      <c s="8" r="I164"/>
      <c s="8" r="J164"/>
      <c s="8" r="K164"/>
      <c s="8" r="L164"/>
      <c s="8" r="M164"/>
      <c s="8" r="N164"/>
      <c s="8" r="O164"/>
      <c s="8" r="P164"/>
      <c s="8" r="Q164"/>
      <c s="8" r="R164"/>
      <c s="8" r="S164"/>
      <c s="8" r="T164"/>
    </row>
    <row r="165">
      <c s="8" r="A165"/>
      <c s="8" r="B165"/>
      <c s="8" r="C165"/>
      <c s="8" r="D165"/>
      <c s="8" r="E165"/>
      <c s="8" r="F165"/>
      <c s="8" r="G165"/>
      <c s="8" r="H165"/>
      <c s="8" r="I165"/>
      <c s="8" r="J165"/>
      <c s="8" r="K165"/>
      <c s="8" r="L165"/>
      <c s="8" r="M165"/>
      <c s="8" r="N165"/>
      <c s="8" r="O165"/>
      <c s="8" r="P165"/>
      <c s="8" r="Q165"/>
      <c s="8" r="R165"/>
      <c s="8" r="S165"/>
      <c s="8" r="T165"/>
    </row>
    <row r="166">
      <c s="8" r="A166"/>
      <c s="8" r="B166"/>
      <c s="8" r="C166"/>
      <c s="8" r="D166"/>
      <c s="8" r="E166"/>
      <c s="8" r="F166"/>
      <c s="8" r="G166"/>
      <c s="8" r="H166"/>
      <c s="8" r="I166"/>
      <c s="8" r="J166"/>
      <c s="8" r="K166"/>
      <c s="8" r="L166"/>
      <c s="8" r="M166"/>
      <c s="8" r="N166"/>
      <c s="8" r="O166"/>
      <c s="8" r="P166"/>
      <c s="8" r="Q166"/>
      <c s="8" r="R166"/>
      <c s="8" r="S166"/>
      <c s="8" r="T166"/>
    </row>
  </sheetData>
  <legacyDrawing r:id="rId2"/>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4" customWidth="1" max="4" width="31.57"/>
  </cols>
  <sheetData>
    <row r="1">
      <c t="s" s="70" r="A1">
        <v>0</v>
      </c>
      <c t="s" s="70" r="B1">
        <v>110</v>
      </c>
      <c t="s" s="70" r="C1">
        <v>204</v>
      </c>
      <c t="s" s="70" r="D1">
        <v>8040</v>
      </c>
      <c t="s" s="70" r="E1">
        <v>8041</v>
      </c>
      <c t="s" s="70" r="F1">
        <v>8042</v>
      </c>
      <c t="s" s="70" r="G1">
        <v>1785</v>
      </c>
      <c s="70" r="H1"/>
      <c s="70" r="I1"/>
      <c s="70" r="J1"/>
      <c s="70" r="K1"/>
      <c s="70" r="L1"/>
      <c s="71" r="M1"/>
      <c s="70" r="N1"/>
      <c s="70" r="O1"/>
      <c s="70" r="P1"/>
      <c s="70" r="Q1"/>
    </row>
    <row r="2">
      <c t="s" s="63" r="A2">
        <v>122</v>
      </c>
      <c t="s" s="36" r="B2">
        <v>123</v>
      </c>
      <c s="36" r="C2"/>
      <c s="36" r="D2"/>
      <c s="36" r="E2"/>
      <c s="36" r="F2"/>
      <c s="36" r="G2"/>
      <c s="36" r="H2"/>
    </row>
    <row r="3">
      <c t="s" s="103" r="A3">
        <v>8043</v>
      </c>
      <c t="s" s="103" r="B3">
        <v>8044</v>
      </c>
      <c t="s" s="103" r="C3">
        <v>8045</v>
      </c>
      <c t="s" s="103" r="D3">
        <v>8046</v>
      </c>
      <c t="s" s="103" r="E3">
        <v>8047</v>
      </c>
      <c s="103" r="F3"/>
      <c s="103" r="G3"/>
      <c s="103" r="H3"/>
      <c s="103" r="I3"/>
      <c s="103" r="J3"/>
      <c s="103" r="K3"/>
      <c s="103" r="L3"/>
      <c s="103" r="M3"/>
      <c s="103" r="N3"/>
      <c s="103" r="O3"/>
      <c s="103" r="P3"/>
      <c s="103" r="Q3"/>
      <c s="103" r="R3"/>
      <c s="103" r="S3"/>
      <c s="103" r="T3"/>
      <c s="103" r="U3"/>
      <c s="103" r="V3"/>
    </row>
    <row r="4">
      <c t="s" s="103" r="A4">
        <v>8043</v>
      </c>
      <c t="s" s="103" r="B4">
        <v>8048</v>
      </c>
      <c t="s" s="103" r="C4">
        <v>8049</v>
      </c>
      <c t="s" s="103" r="D4">
        <v>8050</v>
      </c>
      <c t="s" s="103" r="E4">
        <v>8051</v>
      </c>
      <c s="103" r="F4"/>
      <c s="103" r="G4"/>
      <c s="103" r="H4"/>
      <c s="103" r="I4"/>
      <c s="103" r="J4"/>
      <c s="103" r="K4"/>
      <c s="103" r="L4"/>
      <c s="103" r="M4"/>
      <c s="103" r="N4"/>
      <c s="103" r="O4"/>
      <c s="103" r="P4"/>
      <c s="103" r="Q4"/>
      <c s="103" r="R4"/>
      <c s="103" r="S4"/>
      <c s="103" r="T4"/>
      <c s="103" r="U4"/>
      <c s="103" r="V4"/>
    </row>
    <row r="5">
      <c t="s" s="103" r="A5">
        <v>8043</v>
      </c>
      <c t="s" s="103" r="B5">
        <v>8052</v>
      </c>
      <c t="s" s="103" r="C5">
        <v>8053</v>
      </c>
      <c t="s" s="103" r="D5">
        <v>8054</v>
      </c>
      <c t="s" s="103" r="E5">
        <v>8055</v>
      </c>
      <c s="103" r="F5"/>
      <c s="103" r="G5"/>
      <c s="103" r="H5"/>
      <c s="103" r="I5"/>
      <c s="103" r="J5"/>
      <c s="103" r="K5"/>
      <c s="103" r="L5"/>
      <c s="103" r="M5"/>
      <c s="103" r="N5"/>
      <c s="103" r="O5"/>
      <c s="103" r="P5"/>
      <c s="103" r="Q5"/>
      <c s="103" r="R5"/>
      <c s="103" r="S5"/>
      <c s="103" r="T5"/>
      <c s="103" r="U5"/>
      <c s="103" r="V5"/>
    </row>
    <row r="6">
      <c t="s" s="103" r="A6">
        <v>8043</v>
      </c>
      <c t="s" s="103" r="B6">
        <v>8056</v>
      </c>
      <c t="s" s="103" r="C6">
        <v>8057</v>
      </c>
      <c t="s" s="103" r="D6">
        <v>8058</v>
      </c>
      <c t="s" s="103" r="E6">
        <v>8059</v>
      </c>
      <c s="103" r="F6"/>
      <c s="103" r="G6"/>
      <c s="103" r="H6"/>
      <c s="103" r="I6"/>
      <c s="103" r="J6"/>
      <c s="103" r="K6"/>
      <c s="103" r="L6"/>
      <c s="103" r="M6"/>
      <c s="103" r="N6"/>
      <c s="103" r="O6"/>
      <c s="103" r="P6"/>
      <c s="103" r="Q6"/>
      <c s="103" r="R6"/>
      <c s="103" r="S6"/>
      <c s="103" r="T6"/>
      <c s="103" r="U6"/>
      <c s="103" r="V6"/>
    </row>
    <row r="7">
      <c t="s" s="103" r="A7">
        <v>8043</v>
      </c>
      <c t="s" s="103" r="B7">
        <v>8060</v>
      </c>
      <c t="s" s="103" r="C7">
        <v>8061</v>
      </c>
      <c t="s" s="103" r="D7">
        <v>8062</v>
      </c>
      <c t="s" s="103" r="E7">
        <v>8063</v>
      </c>
      <c s="103" r="F7"/>
      <c s="103" r="G7"/>
      <c s="103" r="H7"/>
      <c s="103" r="I7"/>
      <c s="103" r="J7"/>
      <c s="103" r="K7"/>
      <c s="103" r="L7"/>
      <c s="103" r="M7"/>
      <c s="103" r="N7"/>
      <c s="103" r="O7"/>
      <c s="103" r="P7"/>
      <c s="103" r="Q7"/>
      <c s="103" r="R7"/>
      <c s="103" r="S7"/>
      <c s="103" r="T7"/>
      <c s="103" r="U7"/>
      <c s="103" r="V7"/>
    </row>
    <row r="8">
      <c t="s" s="103" r="A8">
        <v>8043</v>
      </c>
      <c t="s" s="103" r="B8">
        <v>8064</v>
      </c>
      <c t="s" s="103" r="C8">
        <v>8065</v>
      </c>
      <c t="s" s="103" r="D8">
        <v>8066</v>
      </c>
      <c t="s" s="103" r="E8">
        <v>8067</v>
      </c>
    </row>
  </sheetData>
  <mergeCells count="1">
    <mergeCell ref="B2:H2"/>
  </mergeCells>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7.43"/>
    <col min="2" customWidth="1" max="2" width="10.71"/>
    <col min="3" customWidth="1" max="3" width="12.0"/>
    <col min="4" customWidth="1" max="4" width="15.86"/>
    <col min="5" customWidth="1" max="5" width="10.86"/>
    <col min="6" customWidth="1" max="6" width="20.0"/>
    <col min="7" customWidth="1" max="7" width="21.43"/>
    <col min="8" customWidth="1" max="8" width="19.0"/>
    <col min="9" customWidth="1" max="9" width="13.0"/>
    <col min="10" customWidth="1" max="10" width="39.86"/>
    <col min="11" customWidth="1" max="11" width="17.57"/>
    <col min="12" customWidth="1" max="12" width="23.14"/>
    <col min="13" customWidth="1" max="13" width="26.57"/>
    <col min="14" customWidth="1" max="16" width="10.71"/>
  </cols>
  <sheetData>
    <row r="1">
      <c t="s" s="70" r="A1">
        <v>0</v>
      </c>
      <c t="s" s="70" r="B1">
        <v>110</v>
      </c>
      <c t="s" s="70" r="C1">
        <v>543</v>
      </c>
      <c t="s" s="70" r="D1">
        <v>649</v>
      </c>
      <c t="s" s="70" r="E1">
        <v>566</v>
      </c>
      <c t="s" s="70" r="F1">
        <v>8068</v>
      </c>
      <c t="s" s="70" r="G1">
        <v>8069</v>
      </c>
      <c t="s" s="70" r="H1">
        <v>8070</v>
      </c>
      <c t="s" s="70" r="I1">
        <v>8071</v>
      </c>
      <c t="s" s="70" r="J1">
        <v>8072</v>
      </c>
      <c t="s" s="70" r="K1">
        <v>8073</v>
      </c>
      <c t="s" s="70" r="L1">
        <v>1482</v>
      </c>
      <c t="s" s="71" r="M1">
        <v>1481</v>
      </c>
      <c s="70" r="N1"/>
      <c s="70" r="O1"/>
      <c s="70" r="P1"/>
    </row>
    <row r="2">
      <c t="s" s="63" r="A2">
        <v>122</v>
      </c>
      <c t="s" s="36" r="B2">
        <v>123</v>
      </c>
      <c s="36" r="C2"/>
      <c s="36" r="D2"/>
      <c s="36" r="E2"/>
      <c s="36" r="F2"/>
      <c s="36" r="G2"/>
    </row>
    <row r="3">
      <c t="s" s="12" r="A3">
        <v>26</v>
      </c>
      <c t="s" s="12" r="B3">
        <v>8074</v>
      </c>
      <c s="12" r="C3"/>
      <c t="s" s="12" r="D3">
        <v>674</v>
      </c>
      <c t="s" s="12" r="E3">
        <v>1557</v>
      </c>
      <c t="s" s="12" r="F3">
        <v>8075</v>
      </c>
      <c t="s" s="12" r="G3">
        <v>8076</v>
      </c>
      <c t="s" s="12" r="H3">
        <v>8077</v>
      </c>
      <c s="12" r="I3">
        <v>0.1</v>
      </c>
      <c t="s" s="12" r="J3">
        <v>8078</v>
      </c>
      <c t="s" s="12" r="K3">
        <v>8079</v>
      </c>
      <c t="s" s="12" r="L3">
        <v>8080</v>
      </c>
      <c t="s" s="12" r="M3">
        <v>8081</v>
      </c>
      <c s="12" r="N3"/>
      <c s="12" r="O3"/>
      <c s="12" r="P3"/>
    </row>
    <row r="4">
      <c t="s" s="12" r="A4">
        <v>26</v>
      </c>
      <c t="s" s="12" r="B4">
        <v>8082</v>
      </c>
      <c s="12" r="C4"/>
      <c t="s" s="12" r="D4">
        <v>674</v>
      </c>
      <c t="s" s="12" r="E4">
        <v>1557</v>
      </c>
      <c t="s" s="12" r="F4">
        <v>8083</v>
      </c>
      <c t="s" s="12" r="G4">
        <v>8084</v>
      </c>
      <c t="s" s="12" r="H4">
        <v>8085</v>
      </c>
      <c s="12" r="I4">
        <v>0.1</v>
      </c>
      <c t="s" s="12" r="J4">
        <v>8078</v>
      </c>
      <c t="s" s="12" r="K4">
        <v>8079</v>
      </c>
      <c t="s" s="12" r="L4">
        <v>8080</v>
      </c>
      <c t="s" s="12" r="M4">
        <v>8081</v>
      </c>
      <c s="12" r="N4"/>
      <c s="12" r="O4"/>
      <c s="12" r="P4"/>
    </row>
    <row r="5">
      <c t="s" s="8" r="A5">
        <v>49</v>
      </c>
      <c t="s" s="8" r="B5">
        <v>8086</v>
      </c>
      <c t="s" s="8" r="C5">
        <v>552</v>
      </c>
      <c t="s" s="8" r="D5">
        <v>674</v>
      </c>
      <c t="s" s="8" r="E5">
        <v>752</v>
      </c>
      <c t="s" s="8" r="F5">
        <v>8087</v>
      </c>
      <c t="s" s="8" r="G5">
        <v>8088</v>
      </c>
      <c t="s" s="8" r="H5">
        <v>8077</v>
      </c>
      <c s="8" r="I5">
        <v>0.1</v>
      </c>
      <c t="s" s="8" r="J5">
        <v>8078</v>
      </c>
      <c t="s" s="8" r="K5">
        <v>8079</v>
      </c>
      <c t="s" s="8" r="L5">
        <v>1564</v>
      </c>
      <c t="s" s="8" r="M5">
        <v>8089</v>
      </c>
      <c s="8" r="N5"/>
      <c s="8" r="O5"/>
      <c s="8" r="P5"/>
    </row>
    <row r="6">
      <c t="s" s="8" r="A6">
        <v>12</v>
      </c>
      <c t="s" s="8" r="B6">
        <v>8074</v>
      </c>
      <c t="s" s="8" r="C6">
        <v>552</v>
      </c>
      <c t="s" s="8" r="D6">
        <v>674</v>
      </c>
      <c t="s" s="8" r="E6">
        <v>600</v>
      </c>
      <c t="s" s="8" r="F6">
        <v>8090</v>
      </c>
      <c t="s" s="8" r="G6">
        <v>8076</v>
      </c>
      <c t="s" s="8" r="H6">
        <v>8077</v>
      </c>
      <c s="8" r="I6">
        <v>0.1</v>
      </c>
      <c t="s" s="8" r="J6">
        <v>8078</v>
      </c>
      <c t="s" s="8" r="K6">
        <v>8079</v>
      </c>
      <c t="s" s="45" r="L6">
        <v>8080</v>
      </c>
      <c t="s" s="8" r="M6">
        <v>8081</v>
      </c>
      <c s="8" r="N6"/>
      <c s="8" r="O6"/>
      <c s="8" r="P6"/>
    </row>
    <row r="7">
      <c t="s" s="8" r="A7">
        <v>12</v>
      </c>
      <c t="s" s="8" r="B7">
        <v>8082</v>
      </c>
      <c t="s" s="8" r="C7">
        <v>552</v>
      </c>
      <c t="s" s="8" r="D7">
        <v>674</v>
      </c>
      <c t="s" s="8" r="E7">
        <v>600</v>
      </c>
      <c t="s" s="8" r="F7">
        <v>8091</v>
      </c>
      <c t="s" s="8" r="G7">
        <v>8084</v>
      </c>
      <c t="s" s="8" r="H7">
        <v>8085</v>
      </c>
      <c s="8" r="I7">
        <v>0.1</v>
      </c>
      <c t="s" s="8" r="J7">
        <v>8078</v>
      </c>
      <c t="s" s="8" r="K7">
        <v>8079</v>
      </c>
      <c t="s" s="45" r="L7">
        <v>8080</v>
      </c>
      <c t="s" s="8" r="M7">
        <v>8081</v>
      </c>
      <c s="8" r="N7"/>
      <c s="8" r="O7"/>
      <c s="8" r="P7"/>
    </row>
    <row r="8">
      <c s="8" r="A8"/>
      <c s="8" r="B8"/>
      <c s="8" r="C8"/>
      <c s="8" r="D8"/>
      <c s="8" r="E8"/>
      <c s="8" r="F8"/>
      <c s="8" r="G8"/>
      <c s="8" r="H8"/>
      <c s="8" r="I8"/>
      <c s="8" r="J8"/>
      <c s="8" r="K8"/>
      <c s="45" r="L8"/>
      <c s="8" r="M8"/>
      <c s="8" r="N8"/>
      <c s="8" r="O8"/>
      <c s="8" r="P8"/>
    </row>
    <row r="9">
      <c s="8" r="A9"/>
      <c s="8" r="B9"/>
      <c s="8" r="C9"/>
      <c s="8" r="D9"/>
      <c s="8" r="E9"/>
      <c s="8" r="F9"/>
      <c s="8" r="G9"/>
      <c s="8" r="H9"/>
      <c s="8" r="I9"/>
      <c s="8" r="J9"/>
      <c s="8" r="K9"/>
      <c s="45" r="L9"/>
      <c s="8" r="M9"/>
      <c s="8" r="N9"/>
      <c s="8" r="O9"/>
      <c s="8" r="P9"/>
    </row>
    <row r="10">
      <c s="8" r="A10"/>
      <c s="8" r="B10"/>
      <c s="8" r="C10"/>
      <c s="8" r="D10"/>
      <c s="8" r="E10"/>
      <c s="8" r="F10"/>
      <c s="8" r="G10"/>
      <c s="8" r="H10"/>
      <c s="8" r="I10"/>
      <c s="8" r="J10"/>
      <c s="8" r="K10"/>
      <c s="8" r="L10"/>
      <c s="8" r="M10"/>
      <c s="8" r="N10"/>
      <c s="8" r="O10"/>
      <c s="8" r="P10"/>
    </row>
    <row r="11">
      <c s="8" r="A11"/>
      <c s="8" r="B11"/>
      <c s="8" r="C11"/>
      <c s="8" r="D11"/>
      <c s="8" r="E11"/>
      <c s="8" r="F11"/>
      <c s="8" r="G11"/>
      <c s="8" r="H11"/>
      <c s="8" r="I11"/>
      <c s="8" r="J11"/>
      <c s="8" r="K11"/>
      <c s="8" r="L11"/>
      <c s="8" r="M11"/>
      <c s="8" r="N11"/>
      <c s="8" r="O11"/>
      <c s="8" r="P11"/>
    </row>
    <row r="12">
      <c s="8" r="A12"/>
      <c s="8" r="B12"/>
      <c s="8" r="C12"/>
      <c s="8" r="D12"/>
      <c s="8" r="E12"/>
      <c s="8" r="F12"/>
      <c s="8" r="G12"/>
      <c s="8" r="H12"/>
      <c s="8" r="I12"/>
      <c s="8" r="J12"/>
      <c s="8" r="K12"/>
      <c s="8" r="L12"/>
      <c s="8" r="M12"/>
      <c s="8" r="N12"/>
      <c s="8" r="O12"/>
      <c s="8" r="P12"/>
    </row>
    <row r="13">
      <c s="8" r="A13"/>
      <c s="8" r="B13"/>
      <c s="8" r="C13"/>
      <c s="8" r="D13"/>
      <c s="8" r="E13"/>
      <c s="8" r="F13"/>
      <c s="8" r="G13"/>
      <c s="8" r="H13"/>
      <c s="8" r="I13"/>
      <c s="8" r="J13"/>
      <c s="8" r="K13"/>
      <c s="8" r="L13"/>
      <c s="8" r="M13"/>
      <c s="8" r="N13"/>
      <c s="8" r="O13"/>
      <c s="8" r="P13"/>
    </row>
    <row r="14">
      <c s="8" r="A14"/>
      <c s="8" r="B14"/>
      <c s="8" r="C14"/>
      <c s="8" r="D14"/>
      <c s="8" r="E14"/>
      <c s="8" r="F14"/>
      <c s="8" r="G14"/>
      <c s="8" r="H14"/>
      <c s="8" r="I14"/>
      <c s="8" r="J14"/>
      <c s="8" r="K14"/>
      <c s="8" r="L14"/>
      <c s="8" r="M14"/>
      <c s="8" r="N14"/>
      <c s="8" r="O14"/>
      <c s="8" r="P14"/>
    </row>
    <row r="15">
      <c s="8" r="A15"/>
      <c s="8" r="B15"/>
      <c s="8" r="C15"/>
      <c s="8" r="D15"/>
      <c s="8" r="E15"/>
      <c s="8" r="F15"/>
      <c s="8" r="G15"/>
      <c s="8" r="H15"/>
      <c s="8" r="I15"/>
      <c s="8" r="J15"/>
      <c s="8" r="K15"/>
      <c s="8" r="L15"/>
      <c s="8" r="M15"/>
      <c s="8" r="N15"/>
      <c s="8" r="O15"/>
      <c s="8" r="P15"/>
    </row>
    <row r="16">
      <c s="8" r="A16"/>
      <c s="8" r="B16"/>
      <c s="8" r="C16"/>
      <c s="8" r="D16"/>
      <c s="8" r="E16"/>
      <c s="8" r="F16"/>
      <c s="8" r="G16"/>
      <c s="8" r="H16"/>
      <c s="8" r="I16"/>
      <c s="8" r="J16"/>
      <c s="8" r="K16"/>
      <c s="8" r="L16"/>
      <c s="8" r="M16"/>
      <c s="8" r="N16"/>
      <c s="8" r="O16"/>
      <c s="8" r="P16"/>
    </row>
    <row r="17">
      <c s="8" r="A17"/>
      <c s="8" r="B17"/>
      <c s="8" r="C17"/>
      <c s="8" r="D17"/>
      <c s="8" r="E17"/>
      <c s="8" r="F17"/>
      <c s="8" r="G17"/>
      <c s="8" r="H17"/>
      <c s="8" r="I17"/>
      <c s="8" r="J17"/>
      <c s="8" r="K17"/>
      <c s="8" r="L17"/>
      <c s="8" r="M17"/>
      <c s="8" r="N17"/>
      <c s="8" r="O17"/>
      <c s="8" r="P17"/>
    </row>
    <row r="18">
      <c s="8" r="A18"/>
      <c s="8" r="B18"/>
      <c s="8" r="C18"/>
      <c s="8" r="D18"/>
      <c s="8" r="E18"/>
      <c s="8" r="F18"/>
      <c s="8" r="G18"/>
      <c s="8" r="H18"/>
      <c s="8" r="I18"/>
      <c s="8" r="J18"/>
      <c s="8" r="K18"/>
      <c s="8" r="L18"/>
      <c s="8" r="M18"/>
      <c s="8" r="N18"/>
      <c s="8" r="O18"/>
      <c s="8" r="P18"/>
    </row>
    <row r="19">
      <c s="8" r="A19"/>
      <c s="8" r="B19"/>
      <c s="8" r="C19"/>
      <c s="8" r="D19"/>
      <c s="8" r="E19"/>
      <c s="8" r="F19"/>
      <c s="8" r="G19"/>
      <c s="8" r="H19"/>
      <c s="8" r="I19"/>
      <c s="8" r="J19"/>
      <c s="8" r="K19"/>
      <c s="8" r="L19"/>
      <c s="8" r="M19"/>
      <c s="8" r="N19"/>
      <c s="8" r="O19"/>
      <c s="8" r="P19"/>
    </row>
    <row r="20">
      <c s="8" r="A20"/>
      <c s="8" r="B20"/>
      <c s="8" r="C20"/>
      <c s="8" r="D20"/>
      <c s="8" r="E20"/>
      <c s="8" r="F20"/>
      <c s="8" r="G20"/>
      <c s="8" r="H20"/>
      <c s="8" r="I20"/>
      <c s="8" r="J20"/>
      <c s="8" r="K20"/>
      <c s="8" r="L20"/>
      <c s="8" r="M20"/>
      <c s="8" r="N20"/>
      <c s="8" r="O20"/>
      <c s="8" r="P20"/>
    </row>
    <row r="21">
      <c s="8" r="A21"/>
      <c s="8" r="B21"/>
      <c s="8" r="C21"/>
      <c s="8" r="D21"/>
      <c s="8" r="E21"/>
      <c s="8" r="F21"/>
      <c s="8" r="G21"/>
      <c s="8" r="H21"/>
      <c s="8" r="I21"/>
      <c s="8" r="J21"/>
      <c s="8" r="K21"/>
      <c s="8" r="L21"/>
      <c s="8" r="M21"/>
      <c s="8" r="N21"/>
      <c s="8" r="O21"/>
      <c s="8" r="P21"/>
    </row>
    <row r="22">
      <c s="8" r="A22"/>
      <c s="8" r="B22"/>
      <c s="8" r="C22"/>
      <c s="8" r="D22"/>
      <c s="8" r="E22"/>
      <c s="8" r="F22"/>
      <c s="8" r="G22"/>
      <c s="8" r="H22"/>
      <c s="8" r="I22"/>
      <c s="8" r="J22"/>
      <c s="8" r="K22"/>
      <c s="8" r="L22"/>
      <c s="8" r="M22"/>
      <c s="8" r="N22"/>
      <c s="8" r="O22"/>
      <c s="8" r="P22"/>
    </row>
    <row r="23">
      <c s="8" r="A23"/>
      <c s="8" r="B23"/>
      <c s="8" r="C23"/>
      <c s="8" r="D23"/>
      <c s="8" r="E23"/>
      <c s="8" r="F23"/>
      <c s="8" r="G23"/>
      <c s="8" r="H23"/>
      <c s="8" r="I23"/>
      <c s="8" r="J23"/>
      <c s="8" r="K23"/>
      <c s="8" r="L23"/>
      <c s="8" r="M23"/>
      <c s="8" r="N23"/>
      <c s="8" r="O23"/>
      <c s="8" r="P23"/>
    </row>
    <row r="24">
      <c s="8" r="A24"/>
      <c s="8" r="B24"/>
      <c s="8" r="C24"/>
      <c s="8" r="D24"/>
      <c s="8" r="E24"/>
      <c s="8" r="F24"/>
      <c s="8" r="G24"/>
      <c s="8" r="H24"/>
      <c s="8" r="I24"/>
      <c s="8" r="J24"/>
      <c s="8" r="K24"/>
      <c s="8" r="L24"/>
      <c s="8" r="M24"/>
      <c s="8" r="N24"/>
      <c s="8" r="O24"/>
      <c s="8" r="P24"/>
    </row>
    <row r="25">
      <c s="8" r="A25"/>
      <c s="8" r="B25"/>
      <c s="8" r="C25"/>
      <c s="8" r="D25"/>
      <c s="8" r="E25"/>
      <c s="8" r="F25"/>
      <c s="8" r="G25"/>
      <c s="8" r="H25"/>
      <c s="8" r="I25"/>
      <c s="8" r="J25"/>
      <c s="8" r="K25"/>
      <c s="8" r="L25"/>
      <c s="8" r="M25"/>
      <c s="8" r="N25"/>
      <c s="8" r="O25"/>
      <c s="8" r="P25"/>
    </row>
    <row r="26">
      <c s="8" r="A26"/>
      <c s="8" r="B26"/>
      <c s="8" r="C26"/>
      <c s="8" r="D26"/>
      <c s="8" r="E26"/>
      <c s="8" r="F26"/>
      <c s="8" r="G26"/>
      <c s="8" r="H26"/>
      <c s="8" r="I26"/>
      <c s="8" r="J26"/>
      <c s="8" r="K26"/>
      <c s="8" r="L26"/>
      <c s="8" r="M26"/>
      <c s="8" r="N26"/>
      <c s="8" r="O26"/>
      <c s="8" r="P26"/>
    </row>
    <row r="27">
      <c s="8" r="A27"/>
      <c s="8" r="B27"/>
      <c s="8" r="C27"/>
      <c s="8" r="D27"/>
      <c s="8" r="E27"/>
      <c s="8" r="F27"/>
      <c s="8" r="G27"/>
      <c s="8" r="H27"/>
      <c s="8" r="I27"/>
      <c s="8" r="J27"/>
      <c s="8" r="K27"/>
      <c s="8" r="L27"/>
      <c s="8" r="M27"/>
      <c s="8" r="N27"/>
      <c s="8" r="O27"/>
      <c s="8" r="P27"/>
    </row>
    <row r="28">
      <c s="8" r="A28"/>
      <c s="8" r="B28"/>
      <c s="8" r="C28"/>
      <c s="8" r="D28"/>
      <c s="8" r="E28"/>
      <c s="8" r="F28"/>
      <c s="8" r="G28"/>
      <c s="8" r="H28"/>
      <c s="8" r="I28"/>
      <c s="8" r="J28"/>
      <c s="8" r="K28"/>
      <c s="8" r="L28"/>
      <c s="8" r="M28"/>
      <c s="8" r="N28"/>
      <c s="8" r="O28"/>
      <c s="8" r="P28"/>
    </row>
    <row r="29">
      <c s="8" r="A29"/>
      <c s="8" r="B29"/>
      <c s="8" r="C29"/>
      <c s="8" r="D29"/>
      <c s="8" r="E29"/>
      <c s="8" r="F29"/>
      <c s="8" r="G29"/>
      <c s="8" r="H29"/>
      <c s="8" r="I29"/>
      <c s="8" r="J29"/>
      <c s="8" r="K29"/>
      <c s="8" r="L29"/>
      <c s="8" r="M29"/>
      <c s="8" r="N29"/>
      <c s="8" r="O29"/>
      <c s="8" r="P29"/>
    </row>
    <row r="30">
      <c s="8" r="A30"/>
      <c s="8" r="B30"/>
      <c s="8" r="C30"/>
      <c s="8" r="D30"/>
      <c s="8" r="E30"/>
      <c s="8" r="F30"/>
      <c s="8" r="G30"/>
      <c s="8" r="H30"/>
      <c s="8" r="I30"/>
      <c s="8" r="J30"/>
      <c s="8" r="K30"/>
      <c s="8" r="L30"/>
      <c s="8" r="M30"/>
      <c s="8" r="N30"/>
      <c s="8" r="O30"/>
      <c s="8" r="P30"/>
    </row>
    <row r="31">
      <c s="8" r="A31"/>
      <c s="8" r="B31"/>
      <c s="8" r="C31"/>
      <c s="8" r="D31"/>
      <c s="8" r="E31"/>
      <c s="8" r="F31"/>
      <c s="8" r="G31"/>
      <c s="8" r="H31"/>
      <c s="8" r="I31"/>
      <c s="8" r="J31"/>
      <c s="8" r="K31"/>
      <c s="8" r="L31"/>
      <c s="8" r="M31"/>
      <c s="8" r="N31"/>
      <c s="8" r="O31"/>
      <c s="8" r="P31"/>
    </row>
    <row r="32">
      <c s="8" r="A32"/>
      <c s="8" r="B32"/>
      <c s="8" r="C32"/>
      <c s="8" r="D32"/>
      <c s="8" r="E32"/>
      <c s="8" r="F32"/>
      <c s="8" r="G32"/>
      <c s="8" r="H32"/>
      <c s="8" r="I32"/>
      <c s="8" r="J32"/>
      <c s="8" r="K32"/>
      <c s="8" r="L32"/>
      <c s="8" r="M32"/>
      <c s="8" r="N32"/>
      <c s="8" r="O32"/>
      <c s="8" r="P32"/>
    </row>
    <row r="33">
      <c s="8" r="A33"/>
      <c s="8" r="B33"/>
      <c s="8" r="C33"/>
      <c s="8" r="D33"/>
      <c s="8" r="E33"/>
      <c s="8" r="F33"/>
      <c s="8" r="G33"/>
      <c s="8" r="H33"/>
      <c s="8" r="I33"/>
      <c s="8" r="J33"/>
      <c s="8" r="K33"/>
      <c s="8" r="L33"/>
      <c s="8" r="M33"/>
      <c s="8" r="N33"/>
      <c s="8" r="O33"/>
      <c s="8" r="P33"/>
    </row>
    <row r="34">
      <c s="8" r="A34"/>
      <c s="8" r="B34"/>
      <c s="8" r="C34"/>
      <c s="8" r="D34"/>
      <c s="8" r="E34"/>
      <c s="8" r="F34"/>
      <c s="8" r="G34"/>
      <c s="8" r="H34"/>
      <c s="8" r="I34"/>
      <c s="8" r="J34"/>
      <c s="8" r="K34"/>
      <c s="8" r="L34"/>
      <c s="8" r="M34"/>
      <c s="8" r="N34"/>
      <c s="8" r="O34"/>
      <c s="8" r="P34"/>
    </row>
    <row r="35">
      <c s="8" r="A35"/>
      <c s="8" r="B35"/>
      <c s="8" r="C35"/>
      <c s="8" r="D35"/>
      <c s="8" r="E35"/>
      <c s="8" r="F35"/>
      <c s="8" r="G35"/>
      <c s="8" r="H35"/>
      <c s="8" r="I35"/>
      <c s="8" r="J35"/>
      <c s="8" r="K35"/>
      <c s="8" r="L35"/>
      <c s="8" r="M35"/>
      <c s="8" r="N35"/>
      <c s="8" r="O35"/>
      <c s="8" r="P35"/>
    </row>
    <row r="36">
      <c s="8" r="A36"/>
      <c s="8" r="B36"/>
      <c s="8" r="C36"/>
      <c s="8" r="D36"/>
      <c s="8" r="E36"/>
      <c s="8" r="F36"/>
      <c s="8" r="G36"/>
      <c s="8" r="H36"/>
      <c s="8" r="I36"/>
      <c s="8" r="J36"/>
      <c s="8" r="K36"/>
      <c s="8" r="L36"/>
      <c s="8" r="M36"/>
      <c s="8" r="N36"/>
      <c s="8" r="O36"/>
      <c s="8" r="P36"/>
    </row>
    <row r="37">
      <c s="8" r="A37"/>
      <c s="8" r="B37"/>
      <c s="8" r="C37"/>
      <c s="8" r="D37"/>
      <c s="8" r="E37"/>
      <c s="8" r="F37"/>
      <c s="8" r="G37"/>
      <c s="8" r="H37"/>
      <c s="8" r="I37"/>
      <c s="8" r="J37"/>
      <c s="8" r="K37"/>
      <c s="8" r="L37"/>
      <c s="8" r="M37"/>
      <c s="8" r="N37"/>
      <c s="8" r="O37"/>
      <c s="8" r="P37"/>
    </row>
    <row r="38">
      <c s="8" r="A38"/>
      <c s="8" r="B38"/>
      <c s="8" r="C38"/>
      <c s="8" r="D38"/>
      <c s="8" r="E38"/>
      <c s="8" r="F38"/>
      <c s="8" r="G38"/>
      <c s="8" r="H38"/>
      <c s="8" r="I38"/>
      <c s="8" r="J38"/>
      <c s="8" r="K38"/>
      <c s="8" r="L38"/>
      <c s="8" r="M38"/>
      <c s="8" r="N38"/>
      <c s="8" r="O38"/>
      <c s="8" r="P38"/>
    </row>
    <row r="39">
      <c s="8" r="A39"/>
      <c s="8" r="B39"/>
      <c s="8" r="C39"/>
      <c s="8" r="D39"/>
      <c s="8" r="E39"/>
      <c s="8" r="F39"/>
      <c s="8" r="G39"/>
      <c s="8" r="H39"/>
      <c s="8" r="I39"/>
      <c s="8" r="J39"/>
      <c s="8" r="K39"/>
      <c s="8" r="L39"/>
      <c s="8" r="M39"/>
      <c s="8" r="N39"/>
      <c s="8" r="O39"/>
      <c s="8" r="P39"/>
    </row>
    <row r="40">
      <c s="8" r="A40"/>
      <c s="8" r="B40"/>
      <c s="8" r="C40"/>
      <c s="8" r="D40"/>
      <c s="8" r="E40"/>
      <c s="8" r="F40"/>
      <c s="8" r="G40"/>
      <c s="8" r="H40"/>
      <c s="8" r="I40"/>
      <c s="8" r="J40"/>
      <c s="8" r="K40"/>
      <c s="8" r="L40"/>
      <c s="8" r="M40"/>
      <c s="8" r="N40"/>
      <c s="8" r="O40"/>
      <c s="8" r="P40"/>
    </row>
    <row r="41">
      <c s="8" r="A41"/>
      <c s="8" r="B41"/>
      <c s="8" r="C41"/>
      <c s="8" r="D41"/>
      <c s="8" r="E41"/>
      <c s="8" r="F41"/>
      <c s="8" r="G41"/>
      <c s="8" r="H41"/>
      <c s="8" r="I41"/>
      <c s="8" r="J41"/>
      <c s="8" r="K41"/>
      <c s="8" r="L41"/>
      <c s="8" r="M41"/>
      <c s="8" r="N41"/>
      <c s="8" r="O41"/>
      <c s="8" r="P41"/>
    </row>
    <row r="42">
      <c s="8" r="A42"/>
      <c s="8" r="B42"/>
      <c s="8" r="C42"/>
      <c s="8" r="D42"/>
      <c s="8" r="E42"/>
      <c s="8" r="F42"/>
      <c s="8" r="G42"/>
      <c s="8" r="H42"/>
      <c s="8" r="I42"/>
      <c s="8" r="J42"/>
      <c s="8" r="K42"/>
      <c s="8" r="L42"/>
      <c s="8" r="M42"/>
      <c s="8" r="N42"/>
      <c s="8" r="O42"/>
      <c s="8" r="P42"/>
    </row>
    <row r="43">
      <c s="8" r="A43"/>
      <c s="8" r="B43"/>
      <c s="8" r="C43"/>
      <c s="8" r="D43"/>
      <c s="8" r="E43"/>
      <c s="8" r="F43"/>
      <c s="8" r="G43"/>
      <c s="8" r="H43"/>
      <c s="8" r="I43"/>
      <c s="8" r="J43"/>
      <c s="8" r="K43"/>
      <c s="8" r="L43"/>
      <c s="8" r="M43"/>
      <c s="8" r="N43"/>
      <c s="8" r="O43"/>
      <c s="8" r="P43"/>
    </row>
    <row r="44">
      <c s="8" r="A44"/>
      <c s="8" r="B44"/>
      <c s="8" r="C44"/>
      <c s="8" r="D44"/>
      <c s="8" r="E44"/>
      <c s="8" r="F44"/>
      <c s="8" r="G44"/>
      <c s="8" r="H44"/>
      <c s="8" r="I44"/>
      <c s="8" r="J44"/>
      <c s="8" r="K44"/>
      <c s="8" r="L44"/>
      <c s="8" r="M44"/>
      <c s="8" r="N44"/>
      <c s="8" r="O44"/>
      <c s="8" r="P44"/>
    </row>
    <row r="45">
      <c s="8" r="A45"/>
      <c s="8" r="B45"/>
      <c s="8" r="C45"/>
      <c s="8" r="D45"/>
      <c s="8" r="E45"/>
      <c s="8" r="F45"/>
      <c s="8" r="G45"/>
      <c s="8" r="H45"/>
      <c s="8" r="I45"/>
      <c s="8" r="J45"/>
      <c s="8" r="K45"/>
      <c s="8" r="L45"/>
      <c s="8" r="M45"/>
      <c s="8" r="N45"/>
      <c s="8" r="O45"/>
      <c s="8" r="P45"/>
    </row>
    <row r="46">
      <c s="8" r="A46"/>
      <c s="8" r="B46"/>
      <c s="8" r="C46"/>
      <c s="8" r="D46"/>
      <c s="8" r="E46"/>
      <c s="8" r="F46"/>
      <c s="8" r="G46"/>
      <c s="8" r="H46"/>
      <c s="8" r="I46"/>
      <c s="8" r="J46"/>
      <c s="8" r="K46"/>
      <c s="8" r="L46"/>
      <c s="8" r="M46"/>
      <c s="8" r="N46"/>
      <c s="8" r="O46"/>
      <c s="8" r="P46"/>
    </row>
    <row r="47">
      <c s="8" r="A47"/>
      <c s="8" r="B47"/>
      <c s="8" r="C47"/>
      <c s="8" r="D47"/>
      <c s="8" r="E47"/>
      <c s="8" r="F47"/>
      <c s="8" r="G47"/>
      <c s="8" r="H47"/>
      <c s="8" r="I47"/>
      <c s="8" r="J47"/>
      <c s="8" r="K47"/>
      <c s="8" r="L47"/>
      <c s="8" r="M47"/>
      <c s="8" r="N47"/>
      <c s="8" r="O47"/>
      <c s="8" r="P47"/>
    </row>
    <row r="48">
      <c s="8" r="A48"/>
      <c s="8" r="B48"/>
      <c s="8" r="C48"/>
      <c s="8" r="D48"/>
      <c s="8" r="E48"/>
      <c s="8" r="F48"/>
      <c s="8" r="G48"/>
      <c s="8" r="H48"/>
      <c s="8" r="I48"/>
      <c s="8" r="J48"/>
      <c s="8" r="K48"/>
      <c s="8" r="L48"/>
      <c s="8" r="M48"/>
      <c s="8" r="N48"/>
      <c s="8" r="O48"/>
      <c s="8" r="P48"/>
    </row>
    <row r="49">
      <c s="8" r="A49"/>
      <c s="8" r="B49"/>
      <c s="8" r="C49"/>
      <c s="8" r="D49"/>
      <c s="8" r="E49"/>
      <c s="8" r="F49"/>
      <c s="8" r="G49"/>
      <c s="8" r="H49"/>
      <c s="8" r="I49"/>
      <c s="8" r="J49"/>
      <c s="8" r="K49"/>
      <c s="8" r="L49"/>
      <c s="8" r="M49"/>
      <c s="8" r="N49"/>
      <c s="8" r="O49"/>
      <c s="8" r="P49"/>
    </row>
    <row r="50">
      <c s="8" r="A50"/>
      <c s="8" r="B50"/>
      <c s="8" r="C50"/>
      <c s="8" r="D50"/>
      <c s="8" r="E50"/>
      <c s="8" r="F50"/>
      <c s="8" r="G50"/>
      <c s="8" r="H50"/>
      <c s="8" r="I50"/>
      <c s="8" r="J50"/>
      <c s="8" r="K50"/>
      <c s="8" r="L50"/>
      <c s="8" r="M50"/>
      <c s="8" r="N50"/>
      <c s="8" r="O50"/>
      <c s="8" r="P50"/>
    </row>
    <row r="51">
      <c s="8" r="A51"/>
      <c s="8" r="B51"/>
      <c s="8" r="C51"/>
      <c s="8" r="D51"/>
      <c s="8" r="E51"/>
      <c s="8" r="F51"/>
      <c s="8" r="G51"/>
      <c s="8" r="H51"/>
      <c s="8" r="I51"/>
      <c s="8" r="J51"/>
      <c s="8" r="K51"/>
      <c s="8" r="L51"/>
      <c s="8" r="M51"/>
      <c s="8" r="N51"/>
      <c s="8" r="O51"/>
      <c s="8" r="P51"/>
    </row>
    <row r="52">
      <c s="8" r="A52"/>
      <c s="8" r="B52"/>
      <c s="8" r="C52"/>
      <c s="8" r="D52"/>
      <c s="8" r="E52"/>
      <c s="8" r="F52"/>
      <c s="8" r="G52"/>
      <c s="8" r="H52"/>
      <c s="8" r="I52"/>
      <c s="8" r="J52"/>
      <c s="8" r="K52"/>
      <c s="8" r="L52"/>
      <c s="8" r="M52"/>
      <c s="8" r="N52"/>
      <c s="8" r="O52"/>
      <c s="8" r="P52"/>
    </row>
    <row r="53">
      <c s="8" r="A53"/>
      <c s="8" r="B53"/>
      <c s="8" r="C53"/>
      <c s="8" r="D53"/>
      <c s="8" r="E53"/>
      <c s="8" r="F53"/>
      <c s="8" r="G53"/>
      <c s="8" r="H53"/>
      <c s="8" r="I53"/>
      <c s="8" r="J53"/>
      <c s="8" r="K53"/>
      <c s="8" r="L53"/>
      <c s="8" r="M53"/>
      <c s="8" r="N53"/>
      <c s="8" r="O53"/>
      <c s="8" r="P53"/>
    </row>
    <row r="54">
      <c s="8" r="A54"/>
      <c s="8" r="B54"/>
      <c s="8" r="C54"/>
      <c s="8" r="D54"/>
      <c s="8" r="E54"/>
      <c s="8" r="F54"/>
      <c s="8" r="G54"/>
      <c s="8" r="H54"/>
      <c s="8" r="I54"/>
      <c s="8" r="J54"/>
      <c s="8" r="K54"/>
      <c s="8" r="L54"/>
      <c s="8" r="M54"/>
      <c s="8" r="N54"/>
      <c s="8" r="O54"/>
      <c s="8" r="P54"/>
    </row>
    <row r="55">
      <c s="8" r="A55"/>
      <c s="8" r="B55"/>
      <c s="8" r="C55"/>
      <c s="8" r="D55"/>
      <c s="8" r="E55"/>
      <c s="8" r="F55"/>
      <c s="8" r="G55"/>
      <c s="8" r="H55"/>
      <c s="8" r="I55"/>
      <c s="8" r="J55"/>
      <c s="8" r="K55"/>
      <c s="8" r="L55"/>
      <c s="8" r="M55"/>
      <c s="8" r="N55"/>
      <c s="8" r="O55"/>
      <c s="8" r="P55"/>
    </row>
    <row r="56">
      <c s="8" r="A56"/>
      <c s="8" r="B56"/>
      <c s="8" r="C56"/>
      <c s="8" r="D56"/>
      <c s="8" r="E56"/>
      <c s="8" r="F56"/>
      <c s="8" r="G56"/>
      <c s="8" r="H56"/>
      <c s="8" r="I56"/>
      <c s="8" r="J56"/>
      <c s="8" r="K56"/>
      <c s="8" r="L56"/>
      <c s="8" r="M56"/>
      <c s="8" r="N56"/>
      <c s="8" r="O56"/>
      <c s="8" r="P56"/>
    </row>
    <row r="57">
      <c s="8" r="A57"/>
      <c s="8" r="B57"/>
      <c s="8" r="C57"/>
      <c s="8" r="D57"/>
      <c s="8" r="E57"/>
      <c s="8" r="F57"/>
      <c s="8" r="G57"/>
      <c s="8" r="H57"/>
      <c s="8" r="I57"/>
      <c s="8" r="J57"/>
      <c s="8" r="K57"/>
      <c s="8" r="L57"/>
      <c s="8" r="M57"/>
      <c s="8" r="N57"/>
      <c s="8" r="O57"/>
      <c s="8" r="P57"/>
    </row>
    <row r="58">
      <c s="8" r="A58"/>
      <c s="8" r="B58"/>
      <c s="8" r="C58"/>
      <c s="8" r="D58"/>
      <c s="8" r="E58"/>
      <c s="8" r="F58"/>
      <c s="8" r="G58"/>
      <c s="8" r="H58"/>
      <c s="8" r="I58"/>
      <c s="8" r="J58"/>
      <c s="8" r="K58"/>
      <c s="8" r="L58"/>
      <c s="8" r="M58"/>
      <c s="8" r="N58"/>
      <c s="8" r="O58"/>
      <c s="8" r="P58"/>
    </row>
    <row r="59">
      <c s="8" r="A59"/>
      <c s="8" r="B59"/>
      <c s="8" r="C59"/>
      <c s="8" r="D59"/>
      <c s="8" r="E59"/>
      <c s="8" r="F59"/>
      <c s="8" r="G59"/>
      <c s="8" r="H59"/>
      <c s="8" r="I59"/>
      <c s="8" r="J59"/>
      <c s="8" r="K59"/>
      <c s="8" r="L59"/>
      <c s="8" r="M59"/>
      <c s="8" r="N59"/>
      <c s="8" r="O59"/>
      <c s="8" r="P59"/>
    </row>
    <row r="60">
      <c s="8" r="A60"/>
      <c s="8" r="B60"/>
      <c s="8" r="C60"/>
      <c s="8" r="D60"/>
      <c s="8" r="E60"/>
      <c s="8" r="F60"/>
      <c s="8" r="G60"/>
      <c s="8" r="H60"/>
      <c s="8" r="I60"/>
      <c s="8" r="J60"/>
      <c s="8" r="K60"/>
      <c s="8" r="L60"/>
      <c s="8" r="M60"/>
      <c s="8" r="N60"/>
      <c s="8" r="O60"/>
      <c s="8" r="P60"/>
    </row>
    <row r="61">
      <c s="8" r="A61"/>
      <c s="8" r="B61"/>
      <c s="8" r="C61"/>
      <c s="8" r="D61"/>
      <c s="8" r="E61"/>
      <c s="8" r="F61"/>
      <c s="8" r="G61"/>
      <c s="8" r="H61"/>
      <c s="8" r="I61"/>
      <c s="8" r="J61"/>
      <c s="8" r="K61"/>
      <c s="8" r="L61"/>
      <c s="8" r="M61"/>
      <c s="8" r="N61"/>
      <c s="8" r="O61"/>
      <c s="8" r="P61"/>
    </row>
    <row r="62">
      <c s="8" r="A62"/>
      <c s="8" r="B62"/>
      <c s="8" r="C62"/>
      <c s="8" r="D62"/>
      <c s="8" r="E62"/>
      <c s="8" r="F62"/>
      <c s="8" r="G62"/>
      <c s="8" r="H62"/>
      <c s="8" r="I62"/>
      <c s="8" r="J62"/>
      <c s="8" r="K62"/>
      <c s="8" r="L62"/>
      <c s="8" r="M62"/>
      <c s="8" r="N62"/>
      <c s="8" r="O62"/>
      <c s="8" r="P62"/>
    </row>
    <row r="63">
      <c s="8" r="A63"/>
      <c s="8" r="B63"/>
      <c s="8" r="C63"/>
      <c s="8" r="D63"/>
      <c s="8" r="E63"/>
      <c s="8" r="F63"/>
      <c s="8" r="G63"/>
      <c s="8" r="H63"/>
      <c s="8" r="I63"/>
      <c s="8" r="J63"/>
      <c s="8" r="K63"/>
      <c s="8" r="L63"/>
      <c s="8" r="M63"/>
      <c s="8" r="N63"/>
      <c s="8" r="O63"/>
      <c s="8" r="P63"/>
    </row>
    <row r="64">
      <c s="8" r="A64"/>
      <c s="8" r="B64"/>
      <c s="8" r="C64"/>
      <c s="8" r="D64"/>
      <c s="8" r="E64"/>
      <c s="8" r="F64"/>
      <c s="8" r="G64"/>
      <c s="8" r="H64"/>
      <c s="8" r="I64"/>
      <c s="8" r="J64"/>
      <c s="8" r="K64"/>
      <c s="8" r="L64"/>
      <c s="8" r="M64"/>
      <c s="8" r="N64"/>
      <c s="8" r="O64"/>
      <c s="8" r="P64"/>
    </row>
    <row r="65">
      <c s="8" r="A65"/>
      <c s="8" r="B65"/>
      <c s="8" r="C65"/>
      <c s="8" r="D65"/>
      <c s="8" r="E65"/>
      <c s="8" r="F65"/>
      <c s="8" r="G65"/>
      <c s="8" r="H65"/>
      <c s="8" r="I65"/>
      <c s="8" r="J65"/>
      <c s="8" r="K65"/>
      <c s="8" r="L65"/>
      <c s="8" r="M65"/>
      <c s="8" r="N65"/>
      <c s="8" r="O65"/>
      <c s="8" r="P65"/>
    </row>
    <row r="66">
      <c s="8" r="A66"/>
      <c s="8" r="B66"/>
      <c s="8" r="C66"/>
      <c s="8" r="D66"/>
      <c s="8" r="E66"/>
      <c s="8" r="F66"/>
      <c s="8" r="G66"/>
      <c s="8" r="H66"/>
      <c s="8" r="I66"/>
      <c s="8" r="J66"/>
      <c s="8" r="K66"/>
      <c s="8" r="L66"/>
      <c s="8" r="M66"/>
      <c s="8" r="N66"/>
      <c s="8" r="O66"/>
      <c s="8" r="P66"/>
    </row>
    <row r="67">
      <c s="8" r="A67"/>
      <c s="8" r="B67"/>
      <c s="8" r="C67"/>
      <c s="8" r="D67"/>
      <c s="8" r="E67"/>
      <c s="8" r="F67"/>
      <c s="8" r="G67"/>
      <c s="8" r="H67"/>
      <c s="8" r="I67"/>
      <c s="8" r="J67"/>
      <c s="8" r="K67"/>
      <c s="8" r="L67"/>
      <c s="8" r="M67"/>
      <c s="8" r="N67"/>
      <c s="8" r="O67"/>
      <c s="8" r="P67"/>
    </row>
    <row r="68">
      <c s="8" r="A68"/>
      <c s="8" r="B68"/>
      <c s="8" r="C68"/>
      <c s="8" r="D68"/>
      <c s="8" r="E68"/>
      <c s="8" r="F68"/>
      <c s="8" r="G68"/>
      <c s="8" r="H68"/>
      <c s="8" r="I68"/>
      <c s="8" r="J68"/>
      <c s="8" r="K68"/>
      <c s="8" r="L68"/>
      <c s="8" r="M68"/>
      <c s="8" r="N68"/>
      <c s="8" r="O68"/>
      <c s="8" r="P68"/>
    </row>
    <row r="69">
      <c s="8" r="A69"/>
      <c s="8" r="B69"/>
      <c s="8" r="C69"/>
      <c s="8" r="D69"/>
      <c s="8" r="E69"/>
      <c s="8" r="F69"/>
      <c s="8" r="G69"/>
      <c s="8" r="H69"/>
      <c s="8" r="I69"/>
      <c s="8" r="J69"/>
      <c s="8" r="K69"/>
      <c s="8" r="L69"/>
      <c s="8" r="M69"/>
      <c s="8" r="N69"/>
      <c s="8" r="O69"/>
      <c s="8" r="P69"/>
    </row>
    <row r="70">
      <c s="8" r="A70"/>
      <c s="8" r="B70"/>
      <c s="8" r="C70"/>
      <c s="8" r="D70"/>
      <c s="8" r="E70"/>
      <c s="8" r="F70"/>
      <c s="8" r="G70"/>
      <c s="8" r="H70"/>
      <c s="8" r="I70"/>
      <c s="8" r="J70"/>
      <c s="8" r="K70"/>
      <c s="8" r="L70"/>
      <c s="8" r="M70"/>
      <c s="8" r="N70"/>
      <c s="8" r="O70"/>
      <c s="8" r="P70"/>
    </row>
    <row r="71">
      <c s="8" r="A71"/>
      <c s="8" r="B71"/>
      <c s="8" r="C71"/>
      <c s="8" r="D71"/>
      <c s="8" r="E71"/>
      <c s="8" r="F71"/>
      <c s="8" r="G71"/>
      <c s="8" r="H71"/>
      <c s="8" r="I71"/>
      <c s="8" r="J71"/>
      <c s="8" r="K71"/>
      <c s="8" r="L71"/>
      <c s="8" r="M71"/>
      <c s="8" r="N71"/>
      <c s="8" r="O71"/>
      <c s="8" r="P71"/>
    </row>
    <row r="72">
      <c s="8" r="A72"/>
      <c s="8" r="B72"/>
      <c s="8" r="C72"/>
      <c s="8" r="D72"/>
      <c s="8" r="E72"/>
      <c s="8" r="F72"/>
      <c s="8" r="G72"/>
      <c s="8" r="H72"/>
      <c s="8" r="I72"/>
      <c s="8" r="J72"/>
      <c s="8" r="K72"/>
      <c s="8" r="L72"/>
      <c s="8" r="M72"/>
      <c s="8" r="N72"/>
      <c s="8" r="O72"/>
      <c s="8" r="P72"/>
    </row>
    <row r="73">
      <c s="8" r="A73"/>
      <c s="8" r="B73"/>
      <c s="8" r="C73"/>
      <c s="8" r="D73"/>
      <c s="8" r="E73"/>
      <c s="8" r="F73"/>
      <c s="8" r="G73"/>
      <c s="8" r="H73"/>
      <c s="8" r="I73"/>
      <c s="8" r="J73"/>
      <c s="8" r="K73"/>
      <c s="8" r="L73"/>
      <c s="8" r="M73"/>
      <c s="8" r="N73"/>
      <c s="8" r="O73"/>
      <c s="8" r="P73"/>
    </row>
    <row r="74">
      <c s="8" r="A74"/>
      <c s="8" r="B74"/>
      <c s="8" r="C74"/>
      <c s="8" r="D74"/>
      <c s="8" r="E74"/>
      <c s="8" r="F74"/>
      <c s="8" r="G74"/>
      <c s="8" r="H74"/>
      <c s="8" r="I74"/>
      <c s="8" r="J74"/>
      <c s="8" r="K74"/>
      <c s="8" r="L74"/>
      <c s="8" r="M74"/>
      <c s="8" r="N74"/>
      <c s="8" r="O74"/>
      <c s="8" r="P74"/>
    </row>
    <row r="75">
      <c s="8" r="A75"/>
      <c s="8" r="B75"/>
      <c s="8" r="C75"/>
      <c s="8" r="D75"/>
      <c s="8" r="E75"/>
      <c s="8" r="F75"/>
      <c s="8" r="G75"/>
      <c s="8" r="H75"/>
      <c s="8" r="I75"/>
      <c s="8" r="J75"/>
      <c s="8" r="K75"/>
      <c s="8" r="L75"/>
      <c s="8" r="M75"/>
      <c s="8" r="N75"/>
      <c s="8" r="O75"/>
      <c s="8" r="P75"/>
    </row>
    <row r="76">
      <c s="8" r="A76"/>
      <c s="8" r="B76"/>
      <c s="8" r="C76"/>
      <c s="8" r="D76"/>
      <c s="8" r="E76"/>
      <c s="8" r="F76"/>
      <c s="8" r="G76"/>
      <c s="8" r="H76"/>
      <c s="8" r="I76"/>
      <c s="8" r="J76"/>
      <c s="8" r="K76"/>
      <c s="8" r="L76"/>
      <c s="8" r="M76"/>
      <c s="8" r="N76"/>
      <c s="8" r="O76"/>
      <c s="8" r="P76"/>
    </row>
    <row r="77">
      <c s="8" r="A77"/>
      <c s="8" r="B77"/>
      <c s="8" r="C77"/>
      <c s="8" r="D77"/>
      <c s="8" r="E77"/>
      <c s="8" r="F77"/>
      <c s="8" r="G77"/>
      <c s="8" r="H77"/>
      <c s="8" r="I77"/>
      <c s="8" r="J77"/>
      <c s="8" r="K77"/>
      <c s="8" r="L77"/>
      <c s="8" r="M77"/>
      <c s="8" r="N77"/>
      <c s="8" r="O77"/>
      <c s="8" r="P77"/>
    </row>
    <row r="78">
      <c s="8" r="A78"/>
      <c s="8" r="B78"/>
      <c s="8" r="C78"/>
      <c s="8" r="D78"/>
      <c s="8" r="E78"/>
      <c s="8" r="F78"/>
      <c s="8" r="G78"/>
      <c s="8" r="H78"/>
      <c s="8" r="I78"/>
      <c s="8" r="J78"/>
      <c s="8" r="K78"/>
      <c s="8" r="L78"/>
      <c s="8" r="M78"/>
      <c s="8" r="N78"/>
      <c s="8" r="O78"/>
      <c s="8" r="P78"/>
    </row>
    <row r="79">
      <c s="8" r="A79"/>
      <c s="8" r="B79"/>
      <c s="8" r="C79"/>
      <c s="8" r="D79"/>
      <c s="8" r="E79"/>
      <c s="8" r="F79"/>
      <c s="8" r="G79"/>
      <c s="8" r="H79"/>
      <c s="8" r="I79"/>
      <c s="8" r="J79"/>
      <c s="8" r="K79"/>
      <c s="8" r="L79"/>
      <c s="8" r="M79"/>
      <c s="8" r="N79"/>
      <c s="8" r="O79"/>
      <c s="8" r="P79"/>
    </row>
    <row r="80">
      <c s="8" r="A80"/>
      <c s="8" r="B80"/>
      <c s="8" r="C80"/>
      <c s="8" r="D80"/>
      <c s="8" r="E80"/>
      <c s="8" r="F80"/>
      <c s="8" r="G80"/>
      <c s="8" r="H80"/>
      <c s="8" r="I80"/>
      <c s="8" r="J80"/>
      <c s="8" r="K80"/>
      <c s="8" r="L80"/>
      <c s="8" r="M80"/>
      <c s="8" r="N80"/>
      <c s="8" r="O80"/>
      <c s="8" r="P80"/>
    </row>
    <row r="81">
      <c s="8" r="A81"/>
      <c s="8" r="B81"/>
      <c s="8" r="C81"/>
      <c s="8" r="D81"/>
      <c s="8" r="E81"/>
      <c s="8" r="F81"/>
      <c s="8" r="G81"/>
      <c s="8" r="H81"/>
      <c s="8" r="I81"/>
      <c s="8" r="J81"/>
      <c s="8" r="K81"/>
      <c s="8" r="L81"/>
      <c s="8" r="M81"/>
      <c s="8" r="N81"/>
      <c s="8" r="O81"/>
      <c s="8" r="P81"/>
    </row>
    <row r="82">
      <c s="8" r="A82"/>
      <c s="8" r="B82"/>
      <c s="8" r="C82"/>
      <c s="8" r="D82"/>
      <c s="8" r="E82"/>
      <c s="8" r="F82"/>
      <c s="8" r="G82"/>
      <c s="8" r="H82"/>
      <c s="8" r="I82"/>
      <c s="8" r="J82"/>
      <c s="8" r="K82"/>
      <c s="8" r="L82"/>
      <c s="8" r="M82"/>
      <c s="8" r="N82"/>
      <c s="8" r="O82"/>
      <c s="8" r="P82"/>
    </row>
    <row r="83">
      <c s="8" r="A83"/>
      <c s="8" r="B83"/>
      <c s="8" r="C83"/>
      <c s="8" r="D83"/>
      <c s="8" r="E83"/>
      <c s="8" r="F83"/>
      <c s="8" r="G83"/>
      <c s="8" r="H83"/>
      <c s="8" r="I83"/>
      <c s="8" r="J83"/>
      <c s="8" r="K83"/>
      <c s="8" r="L83"/>
      <c s="8" r="M83"/>
      <c s="8" r="N83"/>
      <c s="8" r="O83"/>
      <c s="8" r="P83"/>
    </row>
    <row r="84">
      <c s="8" r="A84"/>
      <c s="8" r="B84"/>
      <c s="8" r="C84"/>
      <c s="8" r="D84"/>
      <c s="8" r="E84"/>
      <c s="8" r="F84"/>
      <c s="8" r="G84"/>
      <c s="8" r="H84"/>
      <c s="8" r="I84"/>
      <c s="8" r="J84"/>
      <c s="8" r="K84"/>
      <c s="8" r="L84"/>
      <c s="8" r="M84"/>
      <c s="8" r="N84"/>
      <c s="8" r="O84"/>
      <c s="8" r="P84"/>
    </row>
    <row r="85">
      <c s="8" r="A85"/>
      <c s="8" r="B85"/>
      <c s="8" r="C85"/>
      <c s="8" r="D85"/>
      <c s="8" r="E85"/>
      <c s="8" r="F85"/>
      <c s="8" r="G85"/>
      <c s="8" r="H85"/>
      <c s="8" r="I85"/>
      <c s="8" r="J85"/>
      <c s="8" r="K85"/>
      <c s="8" r="L85"/>
      <c s="8" r="M85"/>
      <c s="8" r="N85"/>
      <c s="8" r="O85"/>
      <c s="8" r="P85"/>
    </row>
    <row r="86">
      <c s="8" r="A86"/>
      <c s="8" r="B86"/>
      <c s="8" r="C86"/>
      <c s="8" r="D86"/>
      <c s="8" r="E86"/>
      <c s="8" r="F86"/>
      <c s="8" r="G86"/>
      <c s="8" r="H86"/>
      <c s="8" r="I86"/>
      <c s="8" r="J86"/>
      <c s="8" r="K86"/>
      <c s="8" r="L86"/>
      <c s="8" r="M86"/>
      <c s="8" r="N86"/>
      <c s="8" r="O86"/>
      <c s="8" r="P86"/>
    </row>
    <row r="87">
      <c s="8" r="A87"/>
      <c s="8" r="B87"/>
      <c s="8" r="C87"/>
      <c s="8" r="D87"/>
      <c s="8" r="E87"/>
      <c s="8" r="F87"/>
      <c s="8" r="G87"/>
      <c s="8" r="H87"/>
      <c s="8" r="I87"/>
      <c s="8" r="J87"/>
      <c s="8" r="K87"/>
      <c s="8" r="L87"/>
      <c s="8" r="M87"/>
      <c s="8" r="N87"/>
      <c s="8" r="O87"/>
      <c s="8" r="P87"/>
    </row>
    <row r="88">
      <c s="8" r="A88"/>
      <c s="8" r="B88"/>
      <c s="8" r="C88"/>
      <c s="8" r="D88"/>
      <c s="8" r="E88"/>
      <c s="8" r="F88"/>
      <c s="8" r="G88"/>
      <c s="8" r="H88"/>
      <c s="8" r="I88"/>
      <c s="8" r="J88"/>
      <c s="8" r="K88"/>
      <c s="8" r="L88"/>
      <c s="8" r="M88"/>
      <c s="8" r="N88"/>
      <c s="8" r="O88"/>
      <c s="8" r="P88"/>
    </row>
    <row r="89">
      <c s="8" r="A89"/>
      <c s="8" r="B89"/>
      <c s="8" r="C89"/>
      <c s="8" r="D89"/>
      <c s="8" r="E89"/>
      <c s="8" r="F89"/>
      <c s="8" r="G89"/>
      <c s="8" r="H89"/>
      <c s="8" r="I89"/>
      <c s="8" r="J89"/>
      <c s="8" r="K89"/>
      <c s="8" r="L89"/>
      <c s="8" r="M89"/>
      <c s="8" r="N89"/>
      <c s="8" r="O89"/>
      <c s="8" r="P89"/>
    </row>
    <row r="90">
      <c s="8" r="A90"/>
      <c s="8" r="B90"/>
      <c s="8" r="C90"/>
      <c s="8" r="D90"/>
      <c s="8" r="E90"/>
      <c s="8" r="F90"/>
      <c s="8" r="G90"/>
      <c s="8" r="H90"/>
      <c s="8" r="I90"/>
      <c s="8" r="J90"/>
      <c s="8" r="K90"/>
      <c s="8" r="L90"/>
      <c s="8" r="M90"/>
      <c s="8" r="N90"/>
      <c s="8" r="O90"/>
      <c s="8" r="P90"/>
    </row>
    <row r="91">
      <c s="8" r="A91"/>
      <c s="8" r="B91"/>
      <c s="8" r="C91"/>
      <c s="8" r="D91"/>
      <c s="8" r="E91"/>
      <c s="8" r="F91"/>
      <c s="8" r="G91"/>
      <c s="8" r="H91"/>
      <c s="8" r="I91"/>
      <c s="8" r="J91"/>
      <c s="8" r="K91"/>
      <c s="8" r="L91"/>
      <c s="8" r="M91"/>
      <c s="8" r="N91"/>
      <c s="8" r="O91"/>
      <c s="8" r="P91"/>
    </row>
    <row r="92">
      <c s="8" r="A92"/>
      <c s="8" r="B92"/>
      <c s="8" r="C92"/>
      <c s="8" r="D92"/>
      <c s="8" r="E92"/>
      <c s="8" r="F92"/>
      <c s="8" r="G92"/>
      <c s="8" r="H92"/>
      <c s="8" r="I92"/>
      <c s="8" r="J92"/>
      <c s="8" r="K92"/>
      <c s="8" r="L92"/>
      <c s="8" r="M92"/>
      <c s="8" r="N92"/>
      <c s="8" r="O92"/>
      <c s="8" r="P92"/>
    </row>
    <row r="93">
      <c s="8" r="A93"/>
      <c s="8" r="B93"/>
      <c s="8" r="C93"/>
      <c s="8" r="D93"/>
      <c s="8" r="E93"/>
      <c s="8" r="F93"/>
      <c s="8" r="G93"/>
      <c s="8" r="H93"/>
      <c s="8" r="I93"/>
      <c s="8" r="J93"/>
      <c s="8" r="K93"/>
      <c s="8" r="L93"/>
      <c s="8" r="M93"/>
      <c s="8" r="N93"/>
      <c s="8" r="O93"/>
      <c s="8" r="P93"/>
    </row>
    <row r="94">
      <c s="8" r="A94"/>
      <c s="8" r="B94"/>
      <c s="8" r="C94"/>
      <c s="8" r="D94"/>
      <c s="8" r="E94"/>
      <c s="8" r="F94"/>
      <c s="8" r="G94"/>
      <c s="8" r="H94"/>
      <c s="8" r="I94"/>
      <c s="8" r="J94"/>
      <c s="8" r="K94"/>
      <c s="8" r="L94"/>
      <c s="8" r="M94"/>
      <c s="8" r="N94"/>
      <c s="8" r="O94"/>
      <c s="8" r="P94"/>
    </row>
    <row r="95">
      <c s="8" r="A95"/>
      <c s="8" r="B95"/>
      <c s="8" r="C95"/>
      <c s="8" r="D95"/>
      <c s="8" r="E95"/>
      <c s="8" r="F95"/>
      <c s="8" r="G95"/>
      <c s="8" r="H95"/>
      <c s="8" r="I95"/>
      <c s="8" r="J95"/>
      <c s="8" r="K95"/>
      <c s="8" r="L95"/>
      <c s="8" r="M95"/>
      <c s="8" r="N95"/>
      <c s="8" r="O95"/>
      <c s="8" r="P95"/>
    </row>
    <row r="96">
      <c s="8" r="A96"/>
      <c s="8" r="B96"/>
      <c s="8" r="C96"/>
      <c s="8" r="D96"/>
      <c s="8" r="E96"/>
      <c s="8" r="F96"/>
      <c s="8" r="G96"/>
      <c s="8" r="H96"/>
      <c s="8" r="I96"/>
      <c s="8" r="J96"/>
      <c s="8" r="K96"/>
      <c s="8" r="L96"/>
      <c s="8" r="M96"/>
      <c s="8" r="N96"/>
      <c s="8" r="O96"/>
      <c s="8" r="P96"/>
    </row>
    <row r="97">
      <c s="8" r="A97"/>
      <c s="8" r="B97"/>
      <c s="8" r="C97"/>
      <c s="8" r="D97"/>
      <c s="8" r="E97"/>
      <c s="8" r="F97"/>
      <c s="8" r="G97"/>
      <c s="8" r="H97"/>
      <c s="8" r="I97"/>
      <c s="8" r="J97"/>
      <c s="8" r="K97"/>
      <c s="8" r="L97"/>
      <c s="8" r="M97"/>
      <c s="8" r="N97"/>
      <c s="8" r="O97"/>
      <c s="8" r="P97"/>
    </row>
    <row r="98">
      <c s="8" r="A98"/>
      <c s="8" r="B98"/>
      <c s="8" r="C98"/>
      <c s="8" r="D98"/>
      <c s="8" r="E98"/>
      <c s="8" r="F98"/>
      <c s="8" r="G98"/>
      <c s="8" r="H98"/>
      <c s="8" r="I98"/>
      <c s="8" r="J98"/>
      <c s="8" r="K98"/>
      <c s="8" r="L98"/>
      <c s="8" r="M98"/>
      <c s="8" r="N98"/>
      <c s="8" r="O98"/>
      <c s="8" r="P98"/>
    </row>
    <row r="99">
      <c s="8" r="A99"/>
      <c s="8" r="B99"/>
      <c s="8" r="C99"/>
      <c s="8" r="D99"/>
      <c s="8" r="E99"/>
      <c s="8" r="F99"/>
      <c s="8" r="G99"/>
      <c s="8" r="H99"/>
      <c s="8" r="I99"/>
      <c s="8" r="J99"/>
      <c s="8" r="K99"/>
      <c s="8" r="L99"/>
      <c s="8" r="M99"/>
      <c s="8" r="N99"/>
      <c s="8" r="O99"/>
      <c s="8" r="P99"/>
    </row>
    <row r="100">
      <c s="8" r="A100"/>
      <c s="8" r="B100"/>
      <c s="8" r="C100"/>
      <c s="8" r="D100"/>
      <c s="8" r="E100"/>
      <c s="8" r="F100"/>
      <c s="8" r="G100"/>
      <c s="8" r="H100"/>
      <c s="8" r="I100"/>
      <c s="8" r="J100"/>
      <c s="8" r="K100"/>
      <c s="8" r="L100"/>
      <c s="8" r="M100"/>
      <c s="8" r="N100"/>
      <c s="8" r="O100"/>
      <c s="8" r="P100"/>
    </row>
    <row r="101">
      <c s="8" r="A101"/>
      <c s="8" r="B101"/>
      <c s="8" r="C101"/>
      <c s="8" r="D101"/>
      <c s="8" r="E101"/>
      <c s="8" r="F101"/>
      <c s="8" r="G101"/>
      <c s="8" r="H101"/>
      <c s="8" r="I101"/>
      <c s="8" r="J101"/>
      <c s="8" r="K101"/>
      <c s="8" r="L101"/>
      <c s="8" r="M101"/>
      <c s="8" r="N101"/>
      <c s="8" r="O101"/>
      <c s="8" r="P101"/>
    </row>
  </sheetData>
  <mergeCells count="1">
    <mergeCell ref="B2:G2"/>
  </mergeCells>
  <legacyDrawing r:id="rId2"/>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2" customWidth="1" max="2" width="11.0"/>
    <col min="3" customWidth="1" max="3" width="11.29"/>
    <col min="4" customWidth="1" max="4" width="12.71"/>
    <col min="5" customWidth="1" max="5" width="22.0"/>
    <col min="6" customWidth="1" max="6" width="20.0"/>
    <col min="7" customWidth="1" max="7" width="12.29"/>
    <col min="8" customWidth="1" max="8" width="33.71"/>
    <col min="10" customWidth="1" max="10" width="80.29"/>
    <col min="11" customWidth="1" max="11" width="25.71"/>
    <col min="12" customWidth="1" max="12" width="36.57"/>
    <col min="13" customWidth="1" max="13" width="22.43"/>
    <col min="14" customWidth="1" max="14" width="36.0"/>
  </cols>
  <sheetData>
    <row r="1">
      <c t="s" s="28" r="A1">
        <v>0</v>
      </c>
      <c t="s" s="28" r="B1">
        <v>110</v>
      </c>
      <c t="s" s="28" r="C1">
        <v>543</v>
      </c>
      <c t="s" s="28" r="D1">
        <v>566</v>
      </c>
      <c t="s" s="28" r="E1">
        <v>8092</v>
      </c>
      <c t="s" s="28" r="F1">
        <v>1771</v>
      </c>
      <c t="s" s="28" r="G1">
        <v>8093</v>
      </c>
      <c t="s" s="28" r="H1">
        <v>8094</v>
      </c>
      <c t="s" s="28" r="I1">
        <v>8095</v>
      </c>
      <c t="s" s="78" r="J1">
        <v>1522</v>
      </c>
      <c t="s" s="78" r="K1">
        <v>8096</v>
      </c>
      <c t="s" s="78" r="L1">
        <v>8097</v>
      </c>
      <c t="s" s="78" r="M1">
        <v>8098</v>
      </c>
      <c t="s" s="28" r="N1">
        <v>1683</v>
      </c>
      <c t="s" s="28" r="O1">
        <v>1685</v>
      </c>
      <c s="8" r="P1"/>
      <c s="8" r="Q1"/>
      <c s="8" r="R1"/>
    </row>
    <row r="2">
      <c t="s" s="95" r="A2">
        <v>122</v>
      </c>
      <c t="s" s="46" r="B2">
        <v>123</v>
      </c>
      <c s="46" r="C2"/>
      <c s="46" r="D2"/>
      <c s="46" r="E2"/>
      <c s="46" r="F2"/>
      <c s="46" r="G2"/>
      <c s="39" r="H2"/>
      <c s="39" r="I2"/>
      <c s="39" r="J2"/>
      <c s="110" r="K2"/>
      <c s="39" r="L2"/>
      <c s="39" r="M2"/>
      <c s="39" r="N2"/>
      <c s="39" r="O2"/>
      <c s="8" r="P2"/>
      <c s="8" r="Q2"/>
      <c s="8" r="R2"/>
    </row>
    <row r="3">
      <c t="s" s="39" r="A3">
        <v>209</v>
      </c>
      <c s="39" r="B3"/>
      <c s="39" r="C3"/>
      <c s="39" r="D3"/>
      <c s="39" r="E3"/>
      <c s="39" r="F3"/>
      <c t="s" s="39" r="G3">
        <v>8099</v>
      </c>
      <c s="39" r="H3"/>
      <c s="39" r="I3"/>
      <c t="s" s="39" r="J3">
        <v>8100</v>
      </c>
      <c t="s" s="39" r="K3">
        <v>8101</v>
      </c>
      <c t="s" s="39" r="L3">
        <v>8102</v>
      </c>
      <c t="s" s="39" r="M3">
        <v>8103</v>
      </c>
      <c t="s" s="39" r="N3">
        <v>8104</v>
      </c>
      <c s="39" r="O3"/>
      <c s="8" r="P3"/>
      <c s="8" r="Q3"/>
      <c s="8" r="R3"/>
    </row>
    <row customHeight="1" r="4" ht="1.5">
      <c t="s" s="48" r="A4">
        <v>8105</v>
      </c>
      <c t="s" s="48" r="B4">
        <v>8106</v>
      </c>
      <c t="s" s="48" r="C4">
        <v>552</v>
      </c>
      <c t="s" s="48" r="D4">
        <v>600</v>
      </c>
      <c t="s" s="48" r="E4">
        <v>8074</v>
      </c>
      <c t="s" s="48" r="F4">
        <v>1232</v>
      </c>
      <c t="b" s="48" r="G4">
        <v>1</v>
      </c>
      <c t="s" s="48" r="H4">
        <v>8107</v>
      </c>
      <c t="s" s="48" r="I4">
        <v>8108</v>
      </c>
      <c t="s" s="48" r="J4">
        <v>8109</v>
      </c>
      <c t="s" s="48" r="K4">
        <v>8110</v>
      </c>
      <c s="91" r="L4"/>
      <c s="48" r="M4"/>
      <c t="s" s="48" r="N4">
        <v>260</v>
      </c>
      <c s="48" r="O4"/>
      <c s="12" r="P4"/>
      <c s="12" r="Q4"/>
      <c s="12" r="R4"/>
    </row>
    <row customHeight="1" r="5" ht="22.5">
      <c t="s" s="48" r="A5">
        <v>8105</v>
      </c>
      <c t="s" s="48" r="B5">
        <v>8111</v>
      </c>
      <c t="s" s="48" r="C5">
        <v>552</v>
      </c>
      <c t="s" s="48" r="D5">
        <v>600</v>
      </c>
      <c t="s" s="48" r="E5">
        <v>8082</v>
      </c>
      <c t="s" s="48" r="F5">
        <v>1345</v>
      </c>
      <c t="b" s="48" r="G5">
        <v>1</v>
      </c>
      <c t="s" s="48" r="H5">
        <v>8084</v>
      </c>
      <c t="s" s="48" r="I5">
        <v>8112</v>
      </c>
      <c t="s" s="48" r="J5">
        <v>8109</v>
      </c>
      <c t="s" s="48" r="K5">
        <v>8113</v>
      </c>
      <c s="91" r="L5"/>
      <c s="48" r="M5"/>
      <c t="s" s="48" r="N5">
        <v>260</v>
      </c>
      <c s="48" r="O5"/>
      <c s="12" r="P5"/>
      <c s="12" r="Q5"/>
      <c s="12" r="R5"/>
    </row>
    <row customHeight="1" r="6" ht="22.5">
      <c t="s" s="72" r="A6">
        <v>106</v>
      </c>
      <c t="s" s="48" r="B6">
        <v>8114</v>
      </c>
      <c t="s" s="48" r="C6">
        <v>552</v>
      </c>
      <c t="s" s="48" r="D6">
        <v>600</v>
      </c>
      <c t="s" s="48" r="E6">
        <v>8074</v>
      </c>
      <c t="s" s="48" r="F6">
        <v>1239</v>
      </c>
      <c t="b" s="48" r="G6">
        <v>1</v>
      </c>
      <c t="s" s="48" r="H6">
        <v>8107</v>
      </c>
      <c t="s" s="48" r="I6">
        <v>8108</v>
      </c>
      <c t="s" s="48" r="J6">
        <v>8115</v>
      </c>
      <c t="s" s="48" r="K6">
        <v>8116</v>
      </c>
      <c s="91" r="L6"/>
      <c s="48" r="M6"/>
      <c t="s" s="48" r="N6">
        <v>260</v>
      </c>
      <c s="48" r="O6"/>
      <c s="12" r="P6"/>
      <c s="12" r="Q6"/>
      <c s="12" r="R6"/>
    </row>
    <row customHeight="1" r="7" ht="1.5">
      <c t="s" s="39" r="A7">
        <v>12</v>
      </c>
      <c t="s" s="39" r="B7">
        <v>8117</v>
      </c>
      <c t="s" s="39" r="C7">
        <v>552</v>
      </c>
      <c t="s" s="39" r="D7">
        <v>600</v>
      </c>
      <c t="s" s="39" r="E7">
        <v>8074</v>
      </c>
      <c t="s" s="39" r="F7">
        <v>1235</v>
      </c>
      <c t="b" s="39" r="G7">
        <v>1</v>
      </c>
      <c t="s" s="39" r="H7">
        <v>8107</v>
      </c>
      <c t="s" s="39" r="I7">
        <v>8108</v>
      </c>
      <c t="s" s="39" r="J7">
        <v>8118</v>
      </c>
      <c t="s" s="39" r="K7">
        <v>8119</v>
      </c>
      <c s="107" r="L7"/>
      <c s="39" r="M7"/>
      <c t="s" s="39" r="N7">
        <v>260</v>
      </c>
      <c s="39" r="O7"/>
      <c s="8" r="P7"/>
      <c s="8" r="Q7"/>
      <c s="8" r="R7"/>
    </row>
    <row customHeight="1" r="8" ht="1.5">
      <c t="s" s="39" r="A8">
        <v>8120</v>
      </c>
      <c t="s" s="39" r="B8">
        <v>8121</v>
      </c>
      <c t="s" s="39" r="C8">
        <v>552</v>
      </c>
      <c t="s" s="39" r="D8">
        <v>600</v>
      </c>
      <c t="s" s="39" r="E8">
        <v>8074</v>
      </c>
      <c t="s" s="39" r="F8">
        <v>1235</v>
      </c>
      <c t="b" s="39" r="G8">
        <v>1</v>
      </c>
      <c t="s" s="39" r="H8">
        <v>8107</v>
      </c>
      <c t="s" s="39" r="I8">
        <v>8108</v>
      </c>
      <c t="s" s="39" r="J8">
        <v>8118</v>
      </c>
      <c t="s" s="39" r="K8">
        <v>8119</v>
      </c>
      <c s="107" r="L8"/>
      <c s="39" r="M8"/>
      <c t="s" s="39" r="N8">
        <v>260</v>
      </c>
      <c s="39" r="O8"/>
      <c s="8" r="P8"/>
      <c s="8" r="Q8"/>
      <c s="8" r="R8"/>
    </row>
    <row r="9">
      <c t="s" s="39" r="A9">
        <v>49</v>
      </c>
      <c t="s" s="39" r="B9">
        <v>8122</v>
      </c>
      <c t="s" s="39" r="C9">
        <v>552</v>
      </c>
      <c t="s" s="39" r="D9">
        <v>752</v>
      </c>
      <c t="s" s="39" r="E9">
        <v>8086</v>
      </c>
      <c t="s" s="39" r="F9">
        <v>1806</v>
      </c>
      <c t="b" s="39" r="G9">
        <v>1</v>
      </c>
      <c t="s" s="39" r="H9">
        <v>8123</v>
      </c>
      <c t="s" s="39" r="I9">
        <v>8108</v>
      </c>
      <c t="s" s="39" r="J9">
        <v>8118</v>
      </c>
      <c t="s" s="39" r="K9">
        <v>8119</v>
      </c>
      <c s="39" r="L9"/>
      <c s="39" r="M9"/>
      <c t="s" s="39" r="N9">
        <v>260</v>
      </c>
      <c s="39" r="O9"/>
      <c s="8" r="P9"/>
      <c s="8" r="Q9"/>
      <c s="8" r="R9"/>
    </row>
    <row r="10">
      <c s="8" r="A10"/>
      <c s="8" r="B10"/>
      <c s="8" r="C10"/>
      <c s="8" r="D10"/>
      <c s="8" r="E10"/>
      <c s="8" r="F10"/>
      <c s="8" r="G10"/>
      <c s="8" r="H10"/>
      <c s="8" r="I10"/>
      <c s="8" r="J10"/>
      <c s="8" r="K10"/>
      <c s="8" r="L10"/>
      <c s="8" r="M10"/>
      <c s="8" r="N10"/>
      <c s="8" r="O10"/>
      <c s="8" r="P10"/>
      <c s="8" r="Q10"/>
      <c s="8" r="R10"/>
    </row>
    <row r="11">
      <c s="8" r="A11"/>
      <c s="8" r="B11"/>
      <c s="8" r="C11"/>
      <c s="8" r="D11"/>
      <c s="8" r="E11"/>
      <c s="8" r="F11"/>
      <c s="8" r="G11"/>
      <c s="8" r="H11"/>
      <c s="8" r="I11"/>
      <c s="8" r="J11"/>
      <c s="8" r="K11"/>
      <c s="8" r="L11"/>
      <c s="8" r="M11"/>
      <c s="8" r="N11"/>
      <c s="8" r="O11"/>
      <c s="8" r="P11"/>
      <c s="8" r="Q11"/>
      <c s="8" r="R11"/>
    </row>
    <row r="12">
      <c s="8" r="A12"/>
      <c s="8" r="B12"/>
      <c s="8" r="C12"/>
      <c s="8" r="D12"/>
      <c s="8" r="E12"/>
      <c s="8" r="F12"/>
      <c s="8" r="G12"/>
      <c s="8" r="H12"/>
      <c s="8" r="I12"/>
      <c s="8" r="J12"/>
      <c s="8" r="K12"/>
      <c s="8" r="L12"/>
      <c s="8" r="M12"/>
      <c s="8" r="N12"/>
      <c s="8" r="O12"/>
      <c s="8" r="P12"/>
      <c s="8" r="Q12"/>
      <c s="8" r="R12"/>
    </row>
    <row r="13">
      <c s="8" r="A13"/>
      <c s="8" r="B13"/>
      <c s="8" r="C13"/>
      <c s="8" r="D13"/>
      <c s="8" r="E13"/>
      <c s="8" r="F13"/>
      <c s="8" r="G13"/>
      <c s="8" r="H13"/>
      <c s="8" r="I13"/>
      <c s="8" r="J13"/>
      <c s="8" r="K13"/>
      <c s="8" r="L13"/>
      <c s="8" r="M13"/>
      <c s="8" r="N13"/>
      <c s="8" r="O13"/>
      <c s="8" r="P13"/>
      <c s="8" r="Q13"/>
      <c s="8" r="R13"/>
    </row>
    <row r="14">
      <c s="8" r="A14"/>
      <c s="8" r="B14"/>
      <c s="8" r="C14"/>
      <c s="8" r="D14"/>
      <c s="8" r="E14"/>
      <c s="8" r="F14"/>
      <c s="8" r="G14"/>
      <c s="8" r="H14"/>
      <c s="8" r="I14"/>
      <c s="8" r="J14"/>
      <c s="8" r="K14"/>
      <c s="8" r="L14"/>
      <c s="8" r="M14"/>
      <c s="8" r="N14"/>
      <c s="8" r="O14"/>
      <c s="8" r="P14"/>
      <c s="8" r="Q14"/>
      <c s="8" r="R14"/>
    </row>
    <row r="15">
      <c s="8" r="A15"/>
      <c s="8" r="B15"/>
      <c s="8" r="C15"/>
      <c s="8" r="D15"/>
      <c s="8" r="E15"/>
      <c s="8" r="F15"/>
      <c s="8" r="G15"/>
      <c s="8" r="H15"/>
      <c s="8" r="I15"/>
      <c s="8" r="J15"/>
      <c s="8" r="K15"/>
      <c s="8" r="L15"/>
      <c s="8" r="M15"/>
      <c s="8" r="N15"/>
      <c s="8" r="O15"/>
      <c s="8" r="P15"/>
      <c s="8" r="Q15"/>
      <c s="8" r="R15"/>
    </row>
    <row r="16">
      <c s="8" r="A16"/>
      <c s="8" r="B16"/>
      <c s="8" r="C16"/>
      <c s="8" r="D16"/>
      <c s="8" r="E16"/>
      <c s="8" r="F16"/>
      <c s="8" r="G16"/>
      <c s="8" r="H16"/>
      <c s="8" r="I16"/>
      <c s="8" r="J16"/>
      <c s="8" r="K16"/>
      <c s="8" r="L16"/>
      <c s="8" r="M16"/>
      <c s="8" r="N16"/>
      <c s="8" r="O16"/>
      <c s="8" r="P16"/>
      <c s="8" r="Q16"/>
      <c s="8" r="R16"/>
    </row>
    <row r="17">
      <c s="8" r="A17"/>
      <c s="8" r="B17"/>
      <c s="8" r="C17"/>
      <c s="8" r="D17"/>
      <c s="8" r="E17"/>
      <c s="8" r="F17"/>
      <c s="8" r="G17"/>
      <c s="8" r="H17"/>
      <c s="8" r="I17"/>
      <c s="8" r="J17"/>
      <c s="8" r="K17"/>
      <c s="8" r="L17"/>
      <c s="8" r="M17"/>
      <c s="8" r="N17"/>
      <c s="8" r="O17"/>
      <c s="8" r="P17"/>
      <c s="8" r="Q17"/>
      <c s="8" r="R17"/>
    </row>
    <row r="18">
      <c s="8" r="A18"/>
      <c s="8" r="B18"/>
      <c s="8" r="C18"/>
      <c s="8" r="D18"/>
      <c s="8" r="E18"/>
      <c s="8" r="F18"/>
      <c s="8" r="G18"/>
      <c s="8" r="H18"/>
      <c s="8" r="I18"/>
      <c s="8" r="J18"/>
      <c s="8" r="K18"/>
      <c s="8" r="L18"/>
      <c s="8" r="M18"/>
      <c s="8" r="N18"/>
      <c s="8" r="O18"/>
      <c s="8" r="P18"/>
      <c s="8" r="Q18"/>
      <c s="8" r="R18"/>
    </row>
    <row r="19">
      <c s="8" r="A19"/>
      <c s="8" r="B19"/>
      <c s="8" r="C19"/>
      <c s="8" r="D19"/>
      <c s="8" r="E19"/>
      <c s="8" r="F19"/>
      <c s="8" r="G19"/>
      <c s="8" r="H19"/>
      <c s="8" r="I19"/>
      <c s="8" r="J19"/>
      <c s="8" r="K19"/>
      <c s="8" r="L19"/>
      <c s="8" r="M19"/>
      <c s="8" r="N19"/>
      <c s="8" r="O19"/>
      <c s="8" r="P19"/>
      <c s="8" r="Q19"/>
      <c s="8" r="R19"/>
    </row>
    <row r="20">
      <c s="8" r="A20"/>
      <c s="8" r="B20"/>
      <c s="8" r="C20"/>
      <c s="8" r="D20"/>
      <c s="8" r="E20"/>
      <c s="8" r="F20"/>
      <c s="8" r="G20"/>
      <c s="8" r="H20"/>
      <c s="8" r="I20"/>
      <c s="8" r="J20"/>
      <c s="8" r="K20"/>
      <c s="8" r="L20"/>
      <c s="8" r="M20"/>
      <c s="8" r="N20"/>
      <c s="8" r="O20"/>
      <c s="8" r="P20"/>
      <c s="8" r="Q20"/>
      <c s="8" r="R20"/>
    </row>
    <row r="21">
      <c s="8" r="A21"/>
      <c s="8" r="B21"/>
      <c s="8" r="C21"/>
      <c s="8" r="D21"/>
      <c s="8" r="E21"/>
      <c s="8" r="F21"/>
      <c s="8" r="G21"/>
      <c s="8" r="H21"/>
      <c s="8" r="I21"/>
      <c s="8" r="J21"/>
      <c s="8" r="K21"/>
      <c s="8" r="L21"/>
      <c s="8" r="M21"/>
      <c s="8" r="N21"/>
      <c s="8" r="O21"/>
      <c s="8" r="P21"/>
      <c s="8" r="Q21"/>
      <c s="8" r="R21"/>
    </row>
    <row r="22">
      <c s="8" r="A22"/>
      <c s="8" r="B22"/>
      <c s="8" r="C22"/>
      <c s="8" r="D22"/>
      <c s="8" r="E22"/>
      <c s="8" r="F22"/>
      <c s="8" r="G22"/>
      <c s="8" r="H22"/>
      <c s="8" r="I22"/>
      <c s="8" r="J22"/>
      <c s="8" r="K22"/>
      <c s="8" r="L22"/>
      <c s="8" r="M22"/>
      <c s="8" r="N22"/>
      <c s="8" r="O22"/>
      <c s="8" r="P22"/>
      <c s="8" r="Q22"/>
      <c s="8" r="R22"/>
    </row>
    <row r="23">
      <c s="8" r="A23"/>
      <c s="8" r="B23"/>
      <c s="8" r="C23"/>
      <c s="8" r="D23"/>
      <c s="8" r="E23"/>
      <c s="8" r="F23"/>
      <c s="8" r="G23"/>
      <c s="8" r="H23"/>
      <c s="8" r="I23"/>
      <c s="8" r="J23"/>
      <c s="8" r="K23"/>
      <c s="8" r="L23"/>
      <c s="8" r="M23"/>
      <c s="8" r="N23"/>
      <c s="8" r="O23"/>
      <c s="8" r="P23"/>
      <c s="8" r="Q23"/>
      <c s="8" r="R23"/>
    </row>
    <row r="24">
      <c s="8" r="A24"/>
      <c s="8" r="B24"/>
      <c s="8" r="C24"/>
      <c s="8" r="D24"/>
      <c s="8" r="E24"/>
      <c s="8" r="F24"/>
      <c s="8" r="G24"/>
      <c s="8" r="H24"/>
      <c s="8" r="I24"/>
      <c s="8" r="J24"/>
      <c s="8" r="K24"/>
      <c s="8" r="L24"/>
      <c s="8" r="M24"/>
      <c s="8" r="N24"/>
      <c s="8" r="O24"/>
      <c s="8" r="P24"/>
      <c s="8" r="Q24"/>
      <c s="8" r="R24"/>
    </row>
    <row r="25">
      <c s="8" r="A25"/>
      <c s="8" r="B25"/>
      <c s="8" r="C25"/>
      <c s="8" r="D25"/>
      <c s="8" r="E25"/>
      <c s="8" r="F25"/>
      <c s="8" r="G25"/>
      <c s="8" r="H25"/>
      <c s="8" r="I25"/>
      <c s="8" r="J25"/>
      <c s="8" r="K25"/>
      <c s="8" r="L25"/>
      <c s="8" r="M25"/>
      <c s="8" r="N25"/>
      <c s="8" r="O25"/>
      <c s="8" r="P25"/>
      <c s="8" r="Q25"/>
      <c s="8" r="R25"/>
    </row>
    <row r="26">
      <c s="8" r="A26"/>
      <c s="8" r="B26"/>
      <c s="8" r="C26"/>
      <c s="8" r="D26"/>
      <c s="8" r="E26"/>
      <c s="8" r="F26"/>
      <c s="8" r="G26"/>
      <c s="8" r="H26"/>
      <c s="8" r="I26"/>
      <c s="8" r="J26"/>
      <c s="8" r="K26"/>
      <c s="8" r="L26"/>
      <c s="8" r="M26"/>
      <c s="8" r="N26"/>
      <c s="8" r="O26"/>
      <c s="8" r="P26"/>
      <c s="8" r="Q26"/>
      <c s="8" r="R26"/>
    </row>
    <row r="27">
      <c s="8" r="A27"/>
      <c s="8" r="B27"/>
      <c s="8" r="C27"/>
      <c s="8" r="D27"/>
      <c s="8" r="E27"/>
      <c s="8" r="F27"/>
      <c s="8" r="G27"/>
      <c s="8" r="H27"/>
      <c s="8" r="I27"/>
      <c s="8" r="J27"/>
      <c s="8" r="K27"/>
      <c s="8" r="L27"/>
      <c s="8" r="M27"/>
      <c s="8" r="N27"/>
      <c s="8" r="O27"/>
      <c s="8" r="P27"/>
      <c s="8" r="Q27"/>
      <c s="8" r="R27"/>
    </row>
    <row r="28">
      <c s="8" r="A28"/>
      <c s="8" r="B28"/>
      <c s="8" r="C28"/>
      <c s="8" r="D28"/>
      <c s="8" r="E28"/>
      <c s="8" r="F28"/>
      <c s="8" r="G28"/>
      <c s="8" r="H28"/>
      <c s="8" r="I28"/>
      <c s="8" r="J28"/>
      <c s="8" r="K28"/>
      <c s="8" r="L28"/>
      <c s="8" r="M28"/>
      <c s="8" r="N28"/>
      <c s="8" r="O28"/>
      <c s="8" r="P28"/>
      <c s="8" r="Q28"/>
      <c s="8" r="R28"/>
    </row>
    <row r="29">
      <c s="8" r="A29"/>
      <c s="8" r="B29"/>
      <c s="8" r="C29"/>
      <c s="8" r="D29"/>
      <c s="8" r="E29"/>
      <c s="8" r="F29"/>
      <c s="8" r="G29"/>
      <c s="8" r="H29"/>
      <c s="8" r="I29"/>
      <c s="8" r="J29"/>
      <c s="8" r="K29"/>
      <c s="8" r="L29"/>
      <c s="8" r="M29"/>
      <c s="8" r="N29"/>
      <c s="8" r="O29"/>
      <c s="8" r="P29"/>
      <c s="8" r="Q29"/>
      <c s="8" r="R29"/>
    </row>
    <row r="30">
      <c s="8" r="A30"/>
      <c s="8" r="B30"/>
      <c s="8" r="C30"/>
      <c s="8" r="D30"/>
      <c s="8" r="E30"/>
      <c s="8" r="F30"/>
      <c s="8" r="G30"/>
      <c s="8" r="H30"/>
      <c s="8" r="I30"/>
      <c s="8" r="J30"/>
      <c s="8" r="K30"/>
      <c s="8" r="L30"/>
      <c s="8" r="M30"/>
      <c s="8" r="N30"/>
      <c s="8" r="O30"/>
      <c s="8" r="P30"/>
      <c s="8" r="Q30"/>
      <c s="8" r="R30"/>
    </row>
    <row r="31">
      <c s="8" r="A31"/>
      <c s="8" r="B31"/>
      <c s="8" r="C31"/>
      <c s="8" r="D31"/>
      <c s="8" r="E31"/>
      <c s="8" r="F31"/>
      <c s="8" r="G31"/>
      <c s="8" r="H31"/>
      <c s="8" r="I31"/>
      <c s="8" r="J31"/>
      <c s="8" r="K31"/>
      <c s="8" r="L31"/>
      <c s="8" r="M31"/>
      <c s="8" r="N31"/>
      <c s="8" r="O31"/>
      <c s="8" r="P31"/>
      <c s="8" r="Q31"/>
      <c s="8" r="R31"/>
    </row>
    <row r="32">
      <c s="8" r="A32"/>
      <c s="8" r="B32"/>
      <c s="8" r="C32"/>
      <c s="8" r="D32"/>
      <c s="8" r="E32"/>
      <c s="8" r="F32"/>
      <c s="8" r="G32"/>
      <c s="8" r="H32"/>
      <c s="8" r="I32"/>
      <c s="8" r="J32"/>
      <c s="8" r="K32"/>
      <c s="8" r="L32"/>
      <c s="8" r="M32"/>
      <c s="8" r="N32"/>
      <c s="8" r="O32"/>
      <c s="8" r="P32"/>
      <c s="8" r="Q32"/>
      <c s="8" r="R32"/>
    </row>
    <row r="33">
      <c s="8" r="A33"/>
      <c s="8" r="B33"/>
      <c s="8" r="C33"/>
      <c s="8" r="D33"/>
      <c s="8" r="E33"/>
      <c s="8" r="F33"/>
      <c s="8" r="G33"/>
      <c s="8" r="H33"/>
      <c s="8" r="I33"/>
      <c s="8" r="J33"/>
      <c s="8" r="K33"/>
      <c s="8" r="L33"/>
      <c s="8" r="M33"/>
      <c s="8" r="N33"/>
      <c s="8" r="O33"/>
      <c s="8" r="P33"/>
      <c s="8" r="Q33"/>
      <c s="8" r="R33"/>
    </row>
    <row r="34">
      <c s="8" r="A34"/>
      <c s="8" r="B34"/>
      <c s="8" r="C34"/>
      <c s="8" r="D34"/>
      <c s="8" r="E34"/>
      <c s="8" r="F34"/>
      <c s="8" r="G34"/>
      <c s="8" r="H34"/>
      <c s="8" r="I34"/>
      <c s="8" r="J34"/>
      <c s="8" r="K34"/>
      <c s="8" r="L34"/>
      <c s="8" r="M34"/>
      <c s="8" r="N34"/>
      <c s="8" r="O34"/>
      <c s="8" r="P34"/>
      <c s="8" r="Q34"/>
      <c s="8" r="R34"/>
    </row>
    <row r="35">
      <c s="8" r="A35"/>
      <c s="8" r="B35"/>
      <c s="8" r="C35"/>
      <c s="8" r="D35"/>
      <c s="8" r="E35"/>
      <c s="8" r="F35"/>
      <c s="8" r="G35"/>
      <c s="8" r="H35"/>
      <c s="8" r="I35"/>
      <c s="8" r="J35"/>
      <c s="8" r="K35"/>
      <c s="8" r="L35"/>
      <c s="8" r="M35"/>
      <c s="8" r="N35"/>
      <c s="8" r="O35"/>
      <c s="8" r="P35"/>
      <c s="8" r="Q35"/>
      <c s="8" r="R35"/>
    </row>
    <row r="36">
      <c s="8" r="A36"/>
      <c s="8" r="B36"/>
      <c s="8" r="C36"/>
      <c s="8" r="D36"/>
      <c s="8" r="E36"/>
      <c s="8" r="F36"/>
      <c s="8" r="G36"/>
      <c s="8" r="H36"/>
      <c s="8" r="I36"/>
      <c s="8" r="J36"/>
      <c s="8" r="K36"/>
      <c s="8" r="L36"/>
      <c s="8" r="M36"/>
      <c s="8" r="N36"/>
      <c s="8" r="O36"/>
      <c s="8" r="P36"/>
      <c s="8" r="Q36"/>
      <c s="8" r="R36"/>
    </row>
    <row r="37">
      <c s="8" r="A37"/>
      <c s="8" r="B37"/>
      <c s="8" r="C37"/>
      <c s="8" r="D37"/>
      <c s="8" r="E37"/>
      <c s="8" r="F37"/>
      <c s="8" r="G37"/>
      <c s="8" r="H37"/>
      <c s="8" r="I37"/>
      <c s="8" r="J37"/>
      <c s="8" r="K37"/>
      <c s="8" r="L37"/>
      <c s="8" r="M37"/>
      <c s="8" r="N37"/>
      <c s="8" r="O37"/>
      <c s="8" r="P37"/>
      <c s="8" r="Q37"/>
      <c s="8" r="R37"/>
    </row>
    <row r="38">
      <c s="8" r="A38"/>
      <c s="8" r="B38"/>
      <c s="8" r="C38"/>
      <c s="8" r="D38"/>
      <c s="8" r="E38"/>
      <c s="8" r="F38"/>
      <c s="8" r="G38"/>
      <c s="8" r="H38"/>
      <c s="8" r="I38"/>
      <c s="8" r="J38"/>
      <c s="8" r="K38"/>
      <c s="8" r="L38"/>
      <c s="8" r="M38"/>
      <c s="8" r="N38"/>
      <c s="8" r="O38"/>
      <c s="8" r="P38"/>
      <c s="8" r="Q38"/>
      <c s="8" r="R38"/>
    </row>
    <row r="39">
      <c s="8" r="A39"/>
      <c s="8" r="B39"/>
      <c s="8" r="C39"/>
      <c s="8" r="D39"/>
      <c s="8" r="E39"/>
      <c s="8" r="F39"/>
      <c s="8" r="G39"/>
      <c s="8" r="H39"/>
      <c s="8" r="I39"/>
      <c s="8" r="J39"/>
      <c s="8" r="K39"/>
      <c s="8" r="L39"/>
      <c s="8" r="M39"/>
      <c s="8" r="N39"/>
      <c s="8" r="O39"/>
      <c s="8" r="P39"/>
      <c s="8" r="Q39"/>
      <c s="8" r="R39"/>
    </row>
    <row r="40">
      <c s="8" r="A40"/>
      <c s="8" r="B40"/>
      <c s="8" r="C40"/>
      <c s="8" r="D40"/>
      <c s="8" r="E40"/>
      <c s="8" r="F40"/>
      <c s="8" r="G40"/>
      <c s="8" r="H40"/>
      <c s="8" r="I40"/>
      <c s="8" r="J40"/>
      <c s="8" r="K40"/>
      <c s="8" r="L40"/>
      <c s="8" r="M40"/>
      <c s="8" r="N40"/>
      <c s="8" r="O40"/>
      <c s="8" r="P40"/>
      <c s="8" r="Q40"/>
      <c s="8" r="R40"/>
    </row>
    <row r="41">
      <c s="8" r="A41"/>
      <c s="8" r="B41"/>
      <c s="8" r="C41"/>
      <c s="8" r="D41"/>
      <c s="8" r="E41"/>
      <c s="8" r="F41"/>
      <c s="8" r="G41"/>
      <c s="8" r="H41"/>
      <c s="8" r="I41"/>
      <c s="8" r="J41"/>
      <c s="8" r="K41"/>
      <c s="8" r="L41"/>
      <c s="8" r="M41"/>
      <c s="8" r="N41"/>
      <c s="8" r="O41"/>
      <c s="8" r="P41"/>
      <c s="8" r="Q41"/>
      <c s="8" r="R41"/>
    </row>
    <row r="42">
      <c s="8" r="A42"/>
      <c s="8" r="B42"/>
      <c s="8" r="C42"/>
      <c s="8" r="D42"/>
      <c s="8" r="E42"/>
      <c s="8" r="F42"/>
      <c s="8" r="G42"/>
      <c s="8" r="H42"/>
      <c s="8" r="I42"/>
      <c s="8" r="J42"/>
      <c s="8" r="K42"/>
      <c s="8" r="L42"/>
      <c s="8" r="M42"/>
      <c s="8" r="N42"/>
      <c s="8" r="O42"/>
      <c s="8" r="P42"/>
      <c s="8" r="Q42"/>
      <c s="8" r="R42"/>
    </row>
    <row r="43">
      <c s="8" r="A43"/>
      <c s="8" r="B43"/>
      <c s="8" r="C43"/>
      <c s="8" r="D43"/>
      <c s="8" r="E43"/>
      <c s="8" r="F43"/>
      <c s="8" r="G43"/>
      <c s="8" r="H43"/>
      <c s="8" r="I43"/>
      <c s="8" r="J43"/>
      <c s="8" r="K43"/>
      <c s="8" r="L43"/>
      <c s="8" r="M43"/>
      <c s="8" r="N43"/>
      <c s="8" r="O43"/>
      <c s="8" r="P43"/>
      <c s="8" r="Q43"/>
      <c s="8" r="R43"/>
    </row>
    <row r="44">
      <c s="8" r="A44"/>
      <c s="8" r="B44"/>
      <c s="8" r="C44"/>
      <c s="8" r="D44"/>
      <c s="8" r="E44"/>
      <c s="8" r="F44"/>
      <c s="8" r="G44"/>
      <c s="8" r="H44"/>
      <c s="8" r="I44"/>
      <c s="8" r="J44"/>
      <c s="8" r="K44"/>
      <c s="8" r="L44"/>
      <c s="8" r="M44"/>
      <c s="8" r="N44"/>
      <c s="8" r="O44"/>
      <c s="8" r="P44"/>
      <c s="8" r="Q44"/>
      <c s="8" r="R44"/>
    </row>
    <row r="45">
      <c s="8" r="A45"/>
      <c s="8" r="B45"/>
      <c s="8" r="C45"/>
      <c s="8" r="D45"/>
      <c s="8" r="E45"/>
      <c s="8" r="F45"/>
      <c s="8" r="G45"/>
      <c s="8" r="H45"/>
      <c s="8" r="I45"/>
      <c s="8" r="J45"/>
      <c s="8" r="K45"/>
      <c s="8" r="L45"/>
      <c s="8" r="M45"/>
      <c s="8" r="N45"/>
      <c s="8" r="O45"/>
      <c s="8" r="P45"/>
      <c s="8" r="Q45"/>
      <c s="8" r="R45"/>
    </row>
    <row r="46">
      <c s="8" r="A46"/>
      <c s="8" r="B46"/>
      <c s="8" r="C46"/>
      <c s="8" r="D46"/>
      <c s="8" r="E46"/>
      <c s="8" r="F46"/>
      <c s="8" r="G46"/>
      <c s="8" r="H46"/>
      <c s="8" r="I46"/>
      <c s="8" r="J46"/>
      <c s="8" r="K46"/>
      <c s="8" r="L46"/>
      <c s="8" r="M46"/>
      <c s="8" r="N46"/>
      <c s="8" r="O46"/>
      <c s="8" r="P46"/>
      <c s="8" r="Q46"/>
      <c s="8" r="R46"/>
    </row>
    <row r="47">
      <c s="8" r="A47"/>
      <c s="8" r="B47"/>
      <c s="8" r="C47"/>
      <c s="8" r="D47"/>
      <c s="8" r="E47"/>
      <c s="8" r="F47"/>
      <c s="8" r="G47"/>
      <c s="8" r="H47"/>
      <c s="8" r="I47"/>
      <c s="8" r="J47"/>
      <c s="8" r="K47"/>
      <c s="8" r="L47"/>
      <c s="8" r="M47"/>
      <c s="8" r="N47"/>
      <c s="8" r="O47"/>
      <c s="8" r="P47"/>
      <c s="8" r="Q47"/>
      <c s="8" r="R47"/>
    </row>
    <row r="48">
      <c s="8" r="A48"/>
      <c s="8" r="B48"/>
      <c s="8" r="C48"/>
      <c s="8" r="D48"/>
      <c s="8" r="E48"/>
      <c s="8" r="F48"/>
      <c s="8" r="G48"/>
      <c s="8" r="H48"/>
      <c s="8" r="I48"/>
      <c s="8" r="J48"/>
      <c s="8" r="K48"/>
      <c s="8" r="L48"/>
      <c s="8" r="M48"/>
      <c s="8" r="N48"/>
      <c s="8" r="O48"/>
      <c s="8" r="P48"/>
      <c s="8" r="Q48"/>
      <c s="8" r="R48"/>
    </row>
    <row r="49">
      <c s="8" r="A49"/>
      <c s="8" r="B49"/>
      <c s="8" r="C49"/>
      <c s="8" r="D49"/>
      <c s="8" r="E49"/>
      <c s="8" r="F49"/>
      <c s="8" r="G49"/>
      <c s="8" r="H49"/>
      <c s="8" r="I49"/>
      <c s="8" r="J49"/>
      <c s="8" r="K49"/>
      <c s="8" r="L49"/>
      <c s="8" r="M49"/>
      <c s="8" r="N49"/>
      <c s="8" r="O49"/>
      <c s="8" r="P49"/>
      <c s="8" r="Q49"/>
      <c s="8" r="R49"/>
    </row>
    <row r="50">
      <c s="8" r="A50"/>
      <c s="8" r="B50"/>
      <c s="8" r="C50"/>
      <c s="8" r="D50"/>
      <c s="8" r="E50"/>
      <c s="8" r="F50"/>
      <c s="8" r="G50"/>
      <c s="8" r="H50"/>
      <c s="8" r="I50"/>
      <c s="8" r="J50"/>
      <c s="8" r="K50"/>
      <c s="8" r="L50"/>
      <c s="8" r="M50"/>
      <c s="8" r="N50"/>
      <c s="8" r="O50"/>
      <c s="8" r="P50"/>
      <c s="8" r="Q50"/>
      <c s="8" r="R50"/>
    </row>
    <row r="51">
      <c s="8" r="A51"/>
      <c s="8" r="B51"/>
      <c s="8" r="C51"/>
      <c s="8" r="D51"/>
      <c s="8" r="E51"/>
      <c s="8" r="F51"/>
      <c s="8" r="G51"/>
      <c s="8" r="H51"/>
      <c s="8" r="I51"/>
      <c s="8" r="J51"/>
      <c s="8" r="K51"/>
      <c s="8" r="L51"/>
      <c s="8" r="M51"/>
      <c s="8" r="N51"/>
      <c s="8" r="O51"/>
      <c s="8" r="P51"/>
      <c s="8" r="Q51"/>
      <c s="8" r="R51"/>
    </row>
    <row r="52">
      <c s="8" r="A52"/>
      <c s="8" r="B52"/>
      <c s="8" r="C52"/>
      <c s="8" r="D52"/>
      <c s="8" r="E52"/>
      <c s="8" r="F52"/>
      <c s="8" r="G52"/>
      <c s="8" r="H52"/>
      <c s="8" r="I52"/>
      <c s="8" r="J52"/>
      <c s="8" r="K52"/>
      <c s="8" r="L52"/>
      <c s="8" r="M52"/>
      <c s="8" r="N52"/>
      <c s="8" r="O52"/>
      <c s="8" r="P52"/>
      <c s="8" r="Q52"/>
      <c s="8" r="R52"/>
    </row>
    <row r="53">
      <c s="8" r="A53"/>
      <c s="8" r="B53"/>
      <c s="8" r="C53"/>
      <c s="8" r="D53"/>
      <c s="8" r="E53"/>
      <c s="8" r="F53"/>
      <c s="8" r="G53"/>
      <c s="8" r="H53"/>
      <c s="8" r="I53"/>
      <c s="8" r="J53"/>
      <c s="8" r="K53"/>
      <c s="8" r="L53"/>
      <c s="8" r="M53"/>
      <c s="8" r="N53"/>
      <c s="8" r="O53"/>
      <c s="8" r="P53"/>
      <c s="8" r="Q53"/>
      <c s="8" r="R53"/>
    </row>
    <row r="54">
      <c s="8" r="A54"/>
      <c s="8" r="B54"/>
      <c s="8" r="C54"/>
      <c s="8" r="D54"/>
      <c s="8" r="E54"/>
      <c s="8" r="F54"/>
      <c s="8" r="G54"/>
      <c s="8" r="H54"/>
      <c s="8" r="I54"/>
      <c s="8" r="J54"/>
      <c s="8" r="K54"/>
      <c s="8" r="L54"/>
      <c s="8" r="M54"/>
      <c s="8" r="N54"/>
      <c s="8" r="O54"/>
      <c s="8" r="P54"/>
      <c s="8" r="Q54"/>
      <c s="8" r="R54"/>
    </row>
    <row r="55">
      <c s="8" r="A55"/>
      <c s="8" r="B55"/>
      <c s="8" r="C55"/>
      <c s="8" r="D55"/>
      <c s="8" r="E55"/>
      <c s="8" r="F55"/>
      <c s="8" r="G55"/>
      <c s="8" r="H55"/>
      <c s="8" r="I55"/>
      <c s="8" r="J55"/>
      <c s="8" r="K55"/>
      <c s="8" r="L55"/>
      <c s="8" r="M55"/>
      <c s="8" r="N55"/>
      <c s="8" r="O55"/>
      <c s="8" r="P55"/>
      <c s="8" r="Q55"/>
      <c s="8" r="R55"/>
    </row>
    <row r="56">
      <c s="8" r="A56"/>
      <c s="8" r="B56"/>
      <c s="8" r="C56"/>
      <c s="8" r="D56"/>
      <c s="8" r="E56"/>
      <c s="8" r="F56"/>
      <c s="8" r="G56"/>
      <c s="8" r="H56"/>
      <c s="8" r="I56"/>
      <c s="8" r="J56"/>
      <c s="8" r="K56"/>
      <c s="8" r="L56"/>
      <c s="8" r="M56"/>
      <c s="8" r="N56"/>
      <c s="8" r="O56"/>
      <c s="8" r="P56"/>
      <c s="8" r="Q56"/>
      <c s="8" r="R56"/>
    </row>
    <row r="57">
      <c s="8" r="A57"/>
      <c s="8" r="B57"/>
      <c s="8" r="C57"/>
      <c s="8" r="D57"/>
      <c s="8" r="E57"/>
      <c s="8" r="F57"/>
      <c s="8" r="G57"/>
      <c s="8" r="H57"/>
      <c s="8" r="I57"/>
      <c s="8" r="J57"/>
      <c s="8" r="K57"/>
      <c s="8" r="L57"/>
      <c s="8" r="M57"/>
      <c s="8" r="N57"/>
      <c s="8" r="O57"/>
      <c s="8" r="P57"/>
      <c s="8" r="Q57"/>
      <c s="8" r="R57"/>
    </row>
    <row r="58">
      <c s="8" r="A58"/>
      <c s="8" r="B58"/>
      <c s="8" r="C58"/>
      <c s="8" r="D58"/>
      <c s="8" r="E58"/>
      <c s="8" r="F58"/>
      <c s="8" r="G58"/>
      <c s="8" r="H58"/>
      <c s="8" r="I58"/>
      <c s="8" r="J58"/>
      <c s="8" r="K58"/>
      <c s="8" r="L58"/>
      <c s="8" r="M58"/>
      <c s="8" r="N58"/>
      <c s="8" r="O58"/>
      <c s="8" r="P58"/>
      <c s="8" r="Q58"/>
      <c s="8" r="R58"/>
    </row>
    <row r="59">
      <c s="8" r="A59"/>
      <c s="8" r="B59"/>
      <c s="8" r="C59"/>
      <c s="8" r="D59"/>
      <c s="8" r="E59"/>
      <c s="8" r="F59"/>
      <c s="8" r="G59"/>
      <c s="8" r="H59"/>
      <c s="8" r="I59"/>
      <c s="8" r="J59"/>
      <c s="8" r="K59"/>
      <c s="8" r="L59"/>
      <c s="8" r="M59"/>
      <c s="8" r="N59"/>
      <c s="8" r="O59"/>
      <c s="8" r="P59"/>
      <c s="8" r="Q59"/>
      <c s="8" r="R59"/>
    </row>
    <row r="60">
      <c s="8" r="A60"/>
      <c s="8" r="B60"/>
      <c s="8" r="C60"/>
      <c s="8" r="D60"/>
      <c s="8" r="E60"/>
      <c s="8" r="F60"/>
      <c s="8" r="G60"/>
      <c s="8" r="H60"/>
      <c s="8" r="I60"/>
      <c s="8" r="J60"/>
      <c s="8" r="K60"/>
      <c s="8" r="L60"/>
      <c s="8" r="M60"/>
      <c s="8" r="N60"/>
      <c s="8" r="O60"/>
      <c s="8" r="P60"/>
      <c s="8" r="Q60"/>
      <c s="8" r="R60"/>
    </row>
    <row r="61">
      <c s="8" r="A61"/>
      <c s="8" r="B61"/>
      <c s="8" r="C61"/>
      <c s="8" r="D61"/>
      <c s="8" r="E61"/>
      <c s="8" r="F61"/>
      <c s="8" r="G61"/>
      <c s="8" r="H61"/>
      <c s="8" r="I61"/>
      <c s="8" r="J61"/>
      <c s="8" r="K61"/>
      <c s="8" r="L61"/>
      <c s="8" r="M61"/>
      <c s="8" r="N61"/>
      <c s="8" r="O61"/>
      <c s="8" r="P61"/>
      <c s="8" r="Q61"/>
      <c s="8" r="R61"/>
    </row>
    <row r="62">
      <c s="8" r="A62"/>
      <c s="8" r="B62"/>
      <c s="8" r="C62"/>
      <c s="8" r="D62"/>
      <c s="8" r="E62"/>
      <c s="8" r="F62"/>
      <c s="8" r="G62"/>
      <c s="8" r="H62"/>
      <c s="8" r="I62"/>
      <c s="8" r="J62"/>
      <c s="8" r="K62"/>
      <c s="8" r="L62"/>
      <c s="8" r="M62"/>
      <c s="8" r="N62"/>
      <c s="8" r="O62"/>
      <c s="8" r="P62"/>
      <c s="8" r="Q62"/>
      <c s="8" r="R62"/>
    </row>
    <row r="63">
      <c s="8" r="A63"/>
      <c s="8" r="B63"/>
      <c s="8" r="C63"/>
      <c s="8" r="D63"/>
      <c s="8" r="E63"/>
      <c s="8" r="F63"/>
      <c s="8" r="G63"/>
      <c s="8" r="H63"/>
      <c s="8" r="I63"/>
      <c s="8" r="J63"/>
      <c s="8" r="K63"/>
      <c s="8" r="L63"/>
      <c s="8" r="M63"/>
      <c s="8" r="N63"/>
      <c s="8" r="O63"/>
      <c s="8" r="P63"/>
      <c s="8" r="Q63"/>
      <c s="8" r="R63"/>
    </row>
    <row r="64">
      <c s="8" r="A64"/>
      <c s="8" r="B64"/>
      <c s="8" r="C64"/>
      <c s="8" r="D64"/>
      <c s="8" r="E64"/>
      <c s="8" r="F64"/>
      <c s="8" r="G64"/>
      <c s="8" r="H64"/>
      <c s="8" r="I64"/>
      <c s="8" r="J64"/>
      <c s="8" r="K64"/>
      <c s="8" r="L64"/>
      <c s="8" r="M64"/>
      <c s="8" r="N64"/>
      <c s="8" r="O64"/>
      <c s="8" r="P64"/>
      <c s="8" r="Q64"/>
      <c s="8" r="R64"/>
    </row>
    <row r="65">
      <c s="8" r="A65"/>
      <c s="8" r="B65"/>
      <c s="8" r="C65"/>
      <c s="8" r="D65"/>
      <c s="8" r="E65"/>
      <c s="8" r="F65"/>
      <c s="8" r="G65"/>
      <c s="8" r="H65"/>
      <c s="8" r="I65"/>
      <c s="8" r="J65"/>
      <c s="8" r="K65"/>
      <c s="8" r="L65"/>
      <c s="8" r="M65"/>
      <c s="8" r="N65"/>
      <c s="8" r="O65"/>
      <c s="8" r="P65"/>
      <c s="8" r="Q65"/>
      <c s="8" r="R65"/>
    </row>
    <row r="66">
      <c s="8" r="A66"/>
      <c s="8" r="B66"/>
      <c s="8" r="C66"/>
      <c s="8" r="D66"/>
      <c s="8" r="E66"/>
      <c s="8" r="F66"/>
      <c s="8" r="G66"/>
      <c s="8" r="H66"/>
      <c s="8" r="I66"/>
      <c s="8" r="J66"/>
      <c s="8" r="K66"/>
      <c s="8" r="L66"/>
      <c s="8" r="M66"/>
      <c s="8" r="N66"/>
      <c s="8" r="O66"/>
      <c s="8" r="P66"/>
      <c s="8" r="Q66"/>
      <c s="8" r="R66"/>
    </row>
    <row r="67">
      <c s="8" r="A67"/>
      <c s="8" r="B67"/>
      <c s="8" r="C67"/>
      <c s="8" r="D67"/>
      <c s="8" r="E67"/>
      <c s="8" r="F67"/>
      <c s="8" r="G67"/>
      <c s="8" r="H67"/>
      <c s="8" r="I67"/>
      <c s="8" r="J67"/>
      <c s="8" r="K67"/>
      <c s="8" r="L67"/>
      <c s="8" r="M67"/>
      <c s="8" r="N67"/>
      <c s="8" r="O67"/>
      <c s="8" r="P67"/>
      <c s="8" r="Q67"/>
      <c s="8" r="R67"/>
    </row>
    <row r="68">
      <c s="8" r="A68"/>
      <c s="8" r="B68"/>
      <c s="8" r="C68"/>
      <c s="8" r="D68"/>
      <c s="8" r="E68"/>
      <c s="8" r="F68"/>
      <c s="8" r="G68"/>
      <c s="8" r="H68"/>
      <c s="8" r="I68"/>
      <c s="8" r="J68"/>
      <c s="8" r="K68"/>
      <c s="8" r="L68"/>
      <c s="8" r="M68"/>
      <c s="8" r="N68"/>
      <c s="8" r="O68"/>
      <c s="8" r="P68"/>
      <c s="8" r="Q68"/>
      <c s="8" r="R68"/>
    </row>
    <row r="69">
      <c s="8" r="A69"/>
      <c s="8" r="B69"/>
      <c s="8" r="C69"/>
      <c s="8" r="D69"/>
      <c s="8" r="E69"/>
      <c s="8" r="F69"/>
      <c s="8" r="G69"/>
      <c s="8" r="H69"/>
      <c s="8" r="I69"/>
      <c s="8" r="J69"/>
      <c s="8" r="K69"/>
      <c s="8" r="L69"/>
      <c s="8" r="M69"/>
      <c s="8" r="N69"/>
      <c s="8" r="O69"/>
      <c s="8" r="P69"/>
      <c s="8" r="Q69"/>
      <c s="8" r="R69"/>
    </row>
    <row r="70">
      <c s="8" r="A70"/>
      <c s="8" r="B70"/>
      <c s="8" r="C70"/>
      <c s="8" r="D70"/>
      <c s="8" r="E70"/>
      <c s="8" r="F70"/>
      <c s="8" r="G70"/>
      <c s="8" r="H70"/>
      <c s="8" r="I70"/>
      <c s="8" r="J70"/>
      <c s="8" r="K70"/>
      <c s="8" r="L70"/>
      <c s="8" r="M70"/>
      <c s="8" r="N70"/>
      <c s="8" r="O70"/>
      <c s="8" r="P70"/>
      <c s="8" r="Q70"/>
      <c s="8" r="R70"/>
    </row>
    <row r="71">
      <c s="8" r="A71"/>
      <c s="8" r="B71"/>
      <c s="8" r="C71"/>
      <c s="8" r="D71"/>
      <c s="8" r="E71"/>
      <c s="8" r="F71"/>
      <c s="8" r="G71"/>
      <c s="8" r="H71"/>
      <c s="8" r="I71"/>
      <c s="8" r="J71"/>
      <c s="8" r="K71"/>
      <c s="8" r="L71"/>
      <c s="8" r="M71"/>
      <c s="8" r="N71"/>
      <c s="8" r="O71"/>
      <c s="8" r="P71"/>
      <c s="8" r="Q71"/>
      <c s="8" r="R71"/>
    </row>
    <row r="72">
      <c s="8" r="A72"/>
      <c s="8" r="B72"/>
      <c s="8" r="C72"/>
      <c s="8" r="D72"/>
      <c s="8" r="E72"/>
      <c s="8" r="F72"/>
      <c s="8" r="G72"/>
      <c s="8" r="H72"/>
      <c s="8" r="I72"/>
      <c s="8" r="J72"/>
      <c s="8" r="K72"/>
      <c s="8" r="L72"/>
      <c s="8" r="M72"/>
      <c s="8" r="N72"/>
      <c s="8" r="O72"/>
      <c s="8" r="P72"/>
      <c s="8" r="Q72"/>
      <c s="8" r="R72"/>
    </row>
    <row r="73">
      <c s="8" r="A73"/>
      <c s="8" r="B73"/>
      <c s="8" r="C73"/>
      <c s="8" r="D73"/>
      <c s="8" r="E73"/>
      <c s="8" r="F73"/>
      <c s="8" r="G73"/>
      <c s="8" r="H73"/>
      <c s="8" r="I73"/>
      <c s="8" r="J73"/>
      <c s="8" r="K73"/>
      <c s="8" r="L73"/>
      <c s="8" r="M73"/>
      <c s="8" r="N73"/>
      <c s="8" r="O73"/>
      <c s="8" r="P73"/>
      <c s="8" r="Q73"/>
      <c s="8" r="R73"/>
    </row>
    <row r="74">
      <c s="8" r="A74"/>
      <c s="8" r="B74"/>
      <c s="8" r="C74"/>
      <c s="8" r="D74"/>
      <c s="8" r="E74"/>
      <c s="8" r="F74"/>
      <c s="8" r="G74"/>
      <c s="8" r="H74"/>
      <c s="8" r="I74"/>
      <c s="8" r="J74"/>
      <c s="8" r="K74"/>
      <c s="8" r="L74"/>
      <c s="8" r="M74"/>
      <c s="8" r="N74"/>
      <c s="8" r="O74"/>
      <c s="8" r="P74"/>
      <c s="8" r="Q74"/>
      <c s="8" r="R74"/>
    </row>
    <row r="75">
      <c s="8" r="A75"/>
      <c s="8" r="B75"/>
      <c s="8" r="C75"/>
      <c s="8" r="D75"/>
      <c s="8" r="E75"/>
      <c s="8" r="F75"/>
      <c s="8" r="G75"/>
      <c s="8" r="H75"/>
      <c s="8" r="I75"/>
      <c s="8" r="J75"/>
      <c s="8" r="K75"/>
      <c s="8" r="L75"/>
      <c s="8" r="M75"/>
      <c s="8" r="N75"/>
      <c s="8" r="O75"/>
      <c s="8" r="P75"/>
      <c s="8" r="Q75"/>
      <c s="8" r="R75"/>
    </row>
    <row r="76">
      <c s="8" r="A76"/>
      <c s="8" r="B76"/>
      <c s="8" r="C76"/>
      <c s="8" r="D76"/>
      <c s="8" r="E76"/>
      <c s="8" r="F76"/>
      <c s="8" r="G76"/>
      <c s="8" r="H76"/>
      <c s="8" r="I76"/>
      <c s="8" r="J76"/>
      <c s="8" r="K76"/>
      <c s="8" r="L76"/>
      <c s="8" r="M76"/>
      <c s="8" r="N76"/>
      <c s="8" r="O76"/>
      <c s="8" r="P76"/>
      <c s="8" r="Q76"/>
      <c s="8" r="R76"/>
    </row>
    <row r="77">
      <c s="8" r="A77"/>
      <c s="8" r="B77"/>
      <c s="8" r="C77"/>
      <c s="8" r="D77"/>
      <c s="8" r="E77"/>
      <c s="8" r="F77"/>
      <c s="8" r="G77"/>
      <c s="8" r="H77"/>
      <c s="8" r="I77"/>
      <c s="8" r="J77"/>
      <c s="8" r="K77"/>
      <c s="8" r="L77"/>
      <c s="8" r="M77"/>
      <c s="8" r="N77"/>
      <c s="8" r="O77"/>
      <c s="8" r="P77"/>
      <c s="8" r="Q77"/>
      <c s="8" r="R77"/>
    </row>
    <row r="78">
      <c s="8" r="A78"/>
      <c s="8" r="B78"/>
      <c s="8" r="C78"/>
      <c s="8" r="D78"/>
      <c s="8" r="E78"/>
      <c s="8" r="F78"/>
      <c s="8" r="G78"/>
      <c s="8" r="H78"/>
      <c s="8" r="I78"/>
      <c s="8" r="J78"/>
      <c s="8" r="K78"/>
      <c s="8" r="L78"/>
      <c s="8" r="M78"/>
      <c s="8" r="N78"/>
      <c s="8" r="O78"/>
      <c s="8" r="P78"/>
      <c s="8" r="Q78"/>
      <c s="8" r="R78"/>
    </row>
    <row r="79">
      <c s="8" r="A79"/>
      <c s="8" r="B79"/>
      <c s="8" r="C79"/>
      <c s="8" r="D79"/>
      <c s="8" r="E79"/>
      <c s="8" r="F79"/>
      <c s="8" r="G79"/>
      <c s="8" r="H79"/>
      <c s="8" r="I79"/>
      <c s="8" r="J79"/>
      <c s="8" r="K79"/>
      <c s="8" r="L79"/>
      <c s="8" r="M79"/>
      <c s="8" r="N79"/>
      <c s="8" r="O79"/>
      <c s="8" r="P79"/>
      <c s="8" r="Q79"/>
      <c s="8" r="R79"/>
    </row>
    <row r="80">
      <c s="8" r="A80"/>
      <c s="8" r="B80"/>
      <c s="8" r="C80"/>
      <c s="8" r="D80"/>
      <c s="8" r="E80"/>
      <c s="8" r="F80"/>
      <c s="8" r="G80"/>
      <c s="8" r="H80"/>
      <c s="8" r="I80"/>
      <c s="8" r="J80"/>
      <c s="8" r="K80"/>
      <c s="8" r="L80"/>
      <c s="8" r="M80"/>
      <c s="8" r="N80"/>
      <c s="8" r="O80"/>
      <c s="8" r="P80"/>
      <c s="8" r="Q80"/>
      <c s="8" r="R80"/>
    </row>
    <row r="81">
      <c s="8" r="A81"/>
      <c s="8" r="B81"/>
      <c s="8" r="C81"/>
      <c s="8" r="D81"/>
      <c s="8" r="E81"/>
      <c s="8" r="F81"/>
      <c s="8" r="G81"/>
      <c s="8" r="H81"/>
      <c s="8" r="I81"/>
      <c s="8" r="J81"/>
      <c s="8" r="K81"/>
      <c s="8" r="L81"/>
      <c s="8" r="M81"/>
      <c s="8" r="N81"/>
      <c s="8" r="O81"/>
      <c s="8" r="P81"/>
      <c s="8" r="Q81"/>
      <c s="8" r="R81"/>
    </row>
    <row r="82">
      <c s="8" r="A82"/>
      <c s="8" r="B82"/>
      <c s="8" r="C82"/>
      <c s="8" r="D82"/>
      <c s="8" r="E82"/>
      <c s="8" r="F82"/>
      <c s="8" r="G82"/>
      <c s="8" r="H82"/>
      <c s="8" r="I82"/>
      <c s="8" r="J82"/>
      <c s="8" r="K82"/>
      <c s="8" r="L82"/>
      <c s="8" r="M82"/>
      <c s="8" r="N82"/>
      <c s="8" r="O82"/>
      <c s="8" r="P82"/>
      <c s="8" r="Q82"/>
      <c s="8" r="R82"/>
    </row>
    <row r="83">
      <c s="8" r="A83"/>
      <c s="8" r="B83"/>
      <c s="8" r="C83"/>
      <c s="8" r="D83"/>
      <c s="8" r="E83"/>
      <c s="8" r="F83"/>
      <c s="8" r="G83"/>
      <c s="8" r="H83"/>
      <c s="8" r="I83"/>
      <c s="8" r="J83"/>
      <c s="8" r="K83"/>
      <c s="8" r="L83"/>
      <c s="8" r="M83"/>
      <c s="8" r="N83"/>
      <c s="8" r="O83"/>
      <c s="8" r="P83"/>
      <c s="8" r="Q83"/>
      <c s="8" r="R83"/>
    </row>
    <row r="84">
      <c s="8" r="A84"/>
      <c s="8" r="B84"/>
      <c s="8" r="C84"/>
      <c s="8" r="D84"/>
      <c s="8" r="E84"/>
      <c s="8" r="F84"/>
      <c s="8" r="G84"/>
      <c s="8" r="H84"/>
      <c s="8" r="I84"/>
      <c s="8" r="J84"/>
      <c s="8" r="K84"/>
      <c s="8" r="L84"/>
      <c s="8" r="M84"/>
      <c s="8" r="N84"/>
      <c s="8" r="O84"/>
      <c s="8" r="P84"/>
      <c s="8" r="Q84"/>
      <c s="8" r="R84"/>
    </row>
    <row r="85">
      <c s="8" r="A85"/>
      <c s="8" r="B85"/>
      <c s="8" r="C85"/>
      <c s="8" r="D85"/>
      <c s="8" r="E85"/>
      <c s="8" r="F85"/>
      <c s="8" r="G85"/>
      <c s="8" r="H85"/>
      <c s="8" r="I85"/>
      <c s="8" r="J85"/>
      <c s="8" r="K85"/>
      <c s="8" r="L85"/>
      <c s="8" r="M85"/>
      <c s="8" r="N85"/>
      <c s="8" r="O85"/>
      <c s="8" r="P85"/>
      <c s="8" r="Q85"/>
      <c s="8" r="R85"/>
    </row>
    <row r="86">
      <c s="8" r="A86"/>
      <c s="8" r="B86"/>
      <c s="8" r="C86"/>
      <c s="8" r="D86"/>
      <c s="8" r="E86"/>
      <c s="8" r="F86"/>
      <c s="8" r="G86"/>
      <c s="8" r="H86"/>
      <c s="8" r="I86"/>
      <c s="8" r="J86"/>
      <c s="8" r="K86"/>
      <c s="8" r="L86"/>
      <c s="8" r="M86"/>
      <c s="8" r="N86"/>
      <c s="8" r="O86"/>
      <c s="8" r="P86"/>
      <c s="8" r="Q86"/>
      <c s="8" r="R86"/>
    </row>
    <row r="87">
      <c s="8" r="A87"/>
      <c s="8" r="B87"/>
      <c s="8" r="C87"/>
      <c s="8" r="D87"/>
      <c s="8" r="E87"/>
      <c s="8" r="F87"/>
      <c s="8" r="G87"/>
      <c s="8" r="H87"/>
      <c s="8" r="I87"/>
      <c s="8" r="J87"/>
      <c s="8" r="K87"/>
      <c s="8" r="L87"/>
      <c s="8" r="M87"/>
      <c s="8" r="N87"/>
      <c s="8" r="O87"/>
      <c s="8" r="P87"/>
      <c s="8" r="Q87"/>
      <c s="8" r="R87"/>
    </row>
    <row r="88">
      <c s="8" r="A88"/>
      <c s="8" r="B88"/>
      <c s="8" r="C88"/>
      <c s="8" r="D88"/>
      <c s="8" r="E88"/>
      <c s="8" r="F88"/>
      <c s="8" r="G88"/>
      <c s="8" r="H88"/>
      <c s="8" r="I88"/>
      <c s="8" r="J88"/>
      <c s="8" r="K88"/>
      <c s="8" r="L88"/>
      <c s="8" r="M88"/>
      <c s="8" r="N88"/>
      <c s="8" r="O88"/>
      <c s="8" r="P88"/>
      <c s="8" r="Q88"/>
      <c s="8" r="R88"/>
    </row>
    <row r="89">
      <c s="8" r="A89"/>
      <c s="8" r="B89"/>
      <c s="8" r="C89"/>
      <c s="8" r="D89"/>
      <c s="8" r="E89"/>
      <c s="8" r="F89"/>
      <c s="8" r="G89"/>
      <c s="8" r="H89"/>
      <c s="8" r="I89"/>
      <c s="8" r="J89"/>
      <c s="8" r="K89"/>
      <c s="8" r="L89"/>
      <c s="8" r="M89"/>
      <c s="8" r="N89"/>
      <c s="8" r="O89"/>
      <c s="8" r="P89"/>
      <c s="8" r="Q89"/>
      <c s="8" r="R89"/>
    </row>
    <row r="90">
      <c s="8" r="A90"/>
      <c s="8" r="B90"/>
      <c s="8" r="C90"/>
      <c s="8" r="D90"/>
      <c s="8" r="E90"/>
      <c s="8" r="F90"/>
      <c s="8" r="G90"/>
      <c s="8" r="H90"/>
      <c s="8" r="I90"/>
      <c s="8" r="J90"/>
      <c s="8" r="K90"/>
      <c s="8" r="L90"/>
      <c s="8" r="M90"/>
      <c s="8" r="N90"/>
      <c s="8" r="O90"/>
      <c s="8" r="P90"/>
      <c s="8" r="Q90"/>
      <c s="8" r="R90"/>
    </row>
    <row r="91">
      <c s="8" r="A91"/>
      <c s="8" r="B91"/>
      <c s="8" r="C91"/>
      <c s="8" r="D91"/>
      <c s="8" r="E91"/>
      <c s="8" r="F91"/>
      <c s="8" r="G91"/>
      <c s="8" r="H91"/>
      <c s="8" r="I91"/>
      <c s="8" r="J91"/>
      <c s="8" r="K91"/>
      <c s="8" r="L91"/>
      <c s="8" r="M91"/>
      <c s="8" r="N91"/>
      <c s="8" r="O91"/>
      <c s="8" r="P91"/>
      <c s="8" r="Q91"/>
      <c s="8" r="R91"/>
    </row>
    <row r="92">
      <c s="8" r="A92"/>
      <c s="8" r="B92"/>
      <c s="8" r="C92"/>
      <c s="8" r="D92"/>
      <c s="8" r="E92"/>
      <c s="8" r="F92"/>
      <c s="8" r="G92"/>
      <c s="8" r="H92"/>
      <c s="8" r="I92"/>
      <c s="8" r="J92"/>
      <c s="8" r="K92"/>
      <c s="8" r="L92"/>
      <c s="8" r="M92"/>
      <c s="8" r="N92"/>
      <c s="8" r="O92"/>
      <c s="8" r="P92"/>
      <c s="8" r="Q92"/>
      <c s="8" r="R92"/>
    </row>
    <row r="93">
      <c s="8" r="A93"/>
      <c s="8" r="B93"/>
      <c s="8" r="C93"/>
      <c s="8" r="D93"/>
      <c s="8" r="E93"/>
      <c s="8" r="F93"/>
      <c s="8" r="G93"/>
      <c s="8" r="H93"/>
      <c s="8" r="I93"/>
      <c s="8" r="J93"/>
      <c s="8" r="K93"/>
      <c s="8" r="L93"/>
      <c s="8" r="M93"/>
      <c s="8" r="N93"/>
      <c s="8" r="O93"/>
      <c s="8" r="P93"/>
      <c s="8" r="Q93"/>
      <c s="8" r="R93"/>
    </row>
    <row r="94">
      <c s="8" r="A94"/>
      <c s="8" r="B94"/>
      <c s="8" r="C94"/>
      <c s="8" r="D94"/>
      <c s="8" r="E94"/>
      <c s="8" r="F94"/>
      <c s="8" r="G94"/>
      <c s="8" r="H94"/>
      <c s="8" r="I94"/>
      <c s="8" r="J94"/>
      <c s="8" r="K94"/>
      <c s="8" r="L94"/>
      <c s="8" r="M94"/>
      <c s="8" r="N94"/>
      <c s="8" r="O94"/>
      <c s="8" r="P94"/>
      <c s="8" r="Q94"/>
      <c s="8" r="R94"/>
    </row>
    <row r="95">
      <c s="8" r="A95"/>
      <c s="8" r="B95"/>
      <c s="8" r="C95"/>
      <c s="8" r="D95"/>
      <c s="8" r="E95"/>
      <c s="8" r="F95"/>
      <c s="8" r="G95"/>
      <c s="8" r="H95"/>
      <c s="8" r="I95"/>
      <c s="8" r="J95"/>
      <c s="8" r="K95"/>
      <c s="8" r="L95"/>
      <c s="8" r="M95"/>
      <c s="8" r="N95"/>
      <c s="8" r="O95"/>
      <c s="8" r="P95"/>
      <c s="8" r="Q95"/>
      <c s="8" r="R95"/>
    </row>
    <row r="96">
      <c s="8" r="A96"/>
      <c s="8" r="B96"/>
      <c s="8" r="C96"/>
      <c s="8" r="D96"/>
      <c s="8" r="E96"/>
      <c s="8" r="F96"/>
      <c s="8" r="G96"/>
      <c s="8" r="H96"/>
      <c s="8" r="I96"/>
      <c s="8" r="J96"/>
      <c s="8" r="K96"/>
      <c s="8" r="L96"/>
      <c s="8" r="M96"/>
      <c s="8" r="N96"/>
      <c s="8" r="O96"/>
      <c s="8" r="P96"/>
      <c s="8" r="Q96"/>
      <c s="8" r="R96"/>
    </row>
    <row r="97">
      <c s="8" r="A97"/>
      <c s="8" r="B97"/>
      <c s="8" r="C97"/>
      <c s="8" r="D97"/>
      <c s="8" r="E97"/>
      <c s="8" r="F97"/>
      <c s="8" r="G97"/>
      <c s="8" r="H97"/>
      <c s="8" r="I97"/>
      <c s="8" r="J97"/>
      <c s="8" r="K97"/>
      <c s="8" r="L97"/>
      <c s="8" r="M97"/>
      <c s="8" r="N97"/>
      <c s="8" r="O97"/>
      <c s="8" r="P97"/>
      <c s="8" r="Q97"/>
      <c s="8" r="R97"/>
    </row>
    <row r="98">
      <c s="8" r="A98"/>
      <c s="8" r="B98"/>
      <c s="8" r="C98"/>
      <c s="8" r="D98"/>
      <c s="8" r="E98"/>
      <c s="8" r="F98"/>
      <c s="8" r="G98"/>
      <c s="8" r="H98"/>
      <c s="8" r="I98"/>
      <c s="8" r="J98"/>
      <c s="8" r="K98"/>
      <c s="8" r="L98"/>
      <c s="8" r="M98"/>
      <c s="8" r="N98"/>
      <c s="8" r="O98"/>
      <c s="8" r="P98"/>
      <c s="8" r="Q98"/>
      <c s="8" r="R98"/>
    </row>
    <row r="99">
      <c s="8" r="A99"/>
      <c s="8" r="B99"/>
      <c s="8" r="C99"/>
      <c s="8" r="D99"/>
      <c s="8" r="E99"/>
      <c s="8" r="F99"/>
      <c s="8" r="G99"/>
      <c s="8" r="H99"/>
      <c s="8" r="I99"/>
      <c s="8" r="J99"/>
      <c s="8" r="K99"/>
      <c s="8" r="L99"/>
      <c s="8" r="M99"/>
      <c s="8" r="N99"/>
      <c s="8" r="O99"/>
      <c s="8" r="P99"/>
      <c s="8" r="Q99"/>
      <c s="8" r="R99"/>
    </row>
    <row r="100">
      <c s="8" r="A100"/>
      <c s="8" r="B100"/>
      <c s="8" r="C100"/>
      <c s="8" r="D100"/>
      <c s="8" r="E100"/>
      <c s="8" r="F100"/>
      <c s="8" r="G100"/>
      <c s="8" r="H100"/>
      <c s="8" r="I100"/>
      <c s="8" r="J100"/>
      <c s="8" r="K100"/>
      <c s="8" r="L100"/>
      <c s="8" r="M100"/>
      <c s="8" r="N100"/>
      <c s="8" r="O100"/>
      <c s="8" r="P100"/>
      <c s="8" r="Q100"/>
      <c s="8" r="R100"/>
    </row>
  </sheetData>
  <mergeCells count="1">
    <mergeCell ref="B2:G2"/>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11.29"/>
    <col min="2" customWidth="1" max="2" width="14.71"/>
    <col min="3" customWidth="1" max="3" width="19.14"/>
    <col min="4" customWidth="1" max="4" width="30.14"/>
    <col min="5" customWidth="1" max="5" width="47.86"/>
    <col min="6" customWidth="1" max="6" width="15.71"/>
    <col min="7" customWidth="1" max="7" width="25.57"/>
    <col min="8" customWidth="1" max="8" width="33.43"/>
  </cols>
  <sheetData>
    <row r="1">
      <c t="s" s="2" r="A1">
        <v>0</v>
      </c>
      <c t="s" s="2" r="B1">
        <v>110</v>
      </c>
      <c t="s" s="2" r="C1">
        <v>203</v>
      </c>
      <c t="s" s="2" r="D1">
        <v>204</v>
      </c>
      <c t="s" s="2" r="E1">
        <v>205</v>
      </c>
      <c t="s" s="2" r="F1">
        <v>206</v>
      </c>
      <c t="s" s="2" r="G1">
        <v>207</v>
      </c>
      <c t="s" s="2" r="H1">
        <v>208</v>
      </c>
      <c s="2" r="I1"/>
      <c s="2" r="J1"/>
      <c s="2" r="K1"/>
      <c s="22" r="L1"/>
      <c s="22" r="M1"/>
    </row>
    <row r="2">
      <c t="s" s="27" r="A2">
        <v>122</v>
      </c>
      <c t="s" s="24" r="B2">
        <v>123</v>
      </c>
      <c s="24" r="C2"/>
      <c s="24" r="D2"/>
      <c s="24" r="E2"/>
      <c s="8" r="F2"/>
      <c s="8" r="G2"/>
      <c s="8" r="H2"/>
      <c s="8" r="I2"/>
      <c s="8" r="J2"/>
      <c s="8" r="K2"/>
      <c s="8" r="L2"/>
      <c s="8" r="M2"/>
    </row>
    <row r="3">
      <c t="s" s="65" r="A3">
        <v>209</v>
      </c>
      <c t="s" s="105" r="B3">
        <v>210</v>
      </c>
      <c s="8" r="C3"/>
      <c s="8" r="D3"/>
      <c s="8" r="E3"/>
      <c s="8" r="F3"/>
      <c s="8" r="G3"/>
      <c t="s" s="8" r="H3">
        <v>211</v>
      </c>
      <c s="8" r="I3"/>
      <c s="8" r="J3"/>
      <c s="8" r="K3"/>
      <c s="8" r="L3"/>
      <c s="8" r="M3"/>
    </row>
    <row r="4">
      <c t="s" s="8" r="A4">
        <v>35</v>
      </c>
      <c t="s" s="8" r="B4">
        <v>212</v>
      </c>
      <c t="s" s="8" r="C4">
        <v>213</v>
      </c>
      <c t="s" s="8" r="D4">
        <v>214</v>
      </c>
      <c t="s" s="8" r="E4">
        <v>215</v>
      </c>
      <c t="s" s="8" r="F4">
        <v>216</v>
      </c>
      <c t="s" s="8" r="G4">
        <v>217</v>
      </c>
      <c s="8" r="H4"/>
      <c s="8" r="I4"/>
      <c s="8" r="J4"/>
      <c s="8" r="K4"/>
      <c s="8" r="L4"/>
      <c s="8" r="M4"/>
    </row>
    <row r="5">
      <c t="s" s="8" r="A5">
        <v>12</v>
      </c>
      <c t="s" s="8" r="B5">
        <v>218</v>
      </c>
      <c t="s" s="8" r="C5">
        <v>213</v>
      </c>
      <c t="s" s="8" r="D5">
        <v>219</v>
      </c>
      <c t="s" s="8" r="E5">
        <v>220</v>
      </c>
      <c t="s" s="8" r="F5">
        <v>221</v>
      </c>
      <c t="s" s="8" r="G5">
        <v>222</v>
      </c>
      <c s="8" r="H5"/>
      <c s="8" r="I5"/>
      <c s="8" r="J5"/>
      <c s="8" r="K5"/>
      <c s="8" r="L5"/>
      <c s="8" r="M5"/>
    </row>
    <row r="6">
      <c t="s" s="8" r="A6">
        <v>12</v>
      </c>
      <c t="s" s="8" r="B6">
        <v>223</v>
      </c>
      <c t="s" s="8" r="C6">
        <v>213</v>
      </c>
      <c t="s" s="8" r="D6">
        <v>224</v>
      </c>
      <c t="s" s="8" r="E6">
        <v>225</v>
      </c>
      <c t="s" s="8" r="F6">
        <v>221</v>
      </c>
      <c t="s" s="8" r="G6">
        <v>226</v>
      </c>
      <c s="8" r="H6"/>
      <c s="8" r="I6"/>
      <c s="8" r="J6"/>
      <c s="8" r="K6"/>
      <c s="8" r="L6"/>
      <c s="8" r="M6"/>
    </row>
    <row r="7">
      <c t="s" s="8" r="A7">
        <v>12</v>
      </c>
      <c t="s" s="8" r="B7">
        <v>227</v>
      </c>
      <c t="s" s="8" r="C7">
        <v>213</v>
      </c>
      <c t="s" s="8" r="D7">
        <v>228</v>
      </c>
      <c t="s" s="8" r="E7">
        <v>229</v>
      </c>
      <c t="s" s="8" r="F7">
        <v>221</v>
      </c>
      <c t="s" s="8" r="G7">
        <v>230</v>
      </c>
      <c s="8" r="H7"/>
      <c s="8" r="I7"/>
      <c s="8" r="J7"/>
      <c s="8" r="K7"/>
      <c s="8" r="L7"/>
      <c s="8" r="M7"/>
    </row>
    <row r="8">
      <c t="s" s="8" r="A8">
        <v>12</v>
      </c>
      <c t="s" s="8" r="B8">
        <v>231</v>
      </c>
      <c t="s" s="8" r="C8">
        <v>213</v>
      </c>
      <c t="s" s="8" r="D8">
        <v>232</v>
      </c>
      <c t="s" s="8" r="E8">
        <v>233</v>
      </c>
      <c t="s" s="8" r="F8">
        <v>216</v>
      </c>
      <c t="s" s="8" r="G8">
        <v>234</v>
      </c>
      <c s="8" r="H8"/>
      <c s="8" r="I8"/>
      <c s="8" r="J8"/>
      <c s="8" r="K8"/>
      <c s="8" r="L8"/>
      <c s="8" r="M8"/>
    </row>
    <row r="9">
      <c t="s" s="8" r="A9">
        <v>12</v>
      </c>
      <c t="s" s="8" r="B9">
        <v>235</v>
      </c>
      <c t="s" s="8" r="C9">
        <v>213</v>
      </c>
      <c t="s" s="8" r="D9">
        <v>236</v>
      </c>
      <c t="s" s="8" r="E9">
        <v>237</v>
      </c>
      <c t="s" s="8" r="F9">
        <v>221</v>
      </c>
      <c t="s" s="8" r="G9">
        <v>238</v>
      </c>
      <c s="8" r="H9"/>
      <c s="8" r="I9"/>
      <c s="8" r="J9"/>
      <c s="8" r="K9"/>
      <c s="8" r="L9"/>
      <c s="8" r="M9"/>
    </row>
    <row r="10">
      <c t="s" s="8" r="A10">
        <v>12</v>
      </c>
      <c t="s" s="8" r="B10">
        <v>239</v>
      </c>
      <c t="s" s="8" r="C10">
        <v>213</v>
      </c>
      <c t="s" s="8" r="D10">
        <v>240</v>
      </c>
      <c t="s" s="8" r="E10">
        <v>241</v>
      </c>
      <c t="s" s="8" r="F10">
        <v>221</v>
      </c>
      <c t="s" s="8" r="G10">
        <v>242</v>
      </c>
      <c s="8" r="H10"/>
      <c s="8" r="I10"/>
      <c s="8" r="J10"/>
      <c s="8" r="K10"/>
      <c s="8" r="L10"/>
      <c s="8" r="M10"/>
    </row>
    <row r="11">
      <c t="s" s="8" r="A11">
        <v>12</v>
      </c>
      <c t="s" s="8" r="B11">
        <v>243</v>
      </c>
      <c t="s" s="8" r="C11">
        <v>213</v>
      </c>
      <c t="s" s="8" r="D11">
        <v>244</v>
      </c>
      <c t="s" s="8" r="E11">
        <v>245</v>
      </c>
      <c t="s" s="8" r="F11">
        <v>221</v>
      </c>
      <c t="s" s="8" r="G11">
        <v>246</v>
      </c>
      <c s="8" r="H11"/>
      <c s="8" r="I11"/>
      <c s="8" r="J11"/>
      <c s="8" r="K11"/>
      <c s="8" r="L11"/>
      <c s="8" r="M11"/>
    </row>
    <row r="12">
      <c t="s" s="8" r="A12">
        <v>247</v>
      </c>
      <c t="s" s="8" r="B12">
        <v>248</v>
      </c>
      <c t="s" s="8" r="C12">
        <v>213</v>
      </c>
      <c t="s" s="8" r="D12">
        <v>249</v>
      </c>
      <c t="s" s="8" r="E12">
        <v>250</v>
      </c>
      <c t="s" s="8" r="F12">
        <v>221</v>
      </c>
      <c t="s" s="8" r="G12">
        <v>251</v>
      </c>
      <c s="8" r="H12"/>
      <c s="8" r="I12"/>
      <c s="8" r="J12"/>
      <c s="8" r="K12"/>
      <c s="8" r="L12"/>
      <c s="8" r="M12"/>
    </row>
    <row r="13">
      <c t="s" s="8" r="A13">
        <v>49</v>
      </c>
      <c t="s" s="8" r="B13">
        <v>252</v>
      </c>
      <c t="s" s="8" r="C13">
        <v>213</v>
      </c>
      <c t="s" s="8" r="D13">
        <v>253</v>
      </c>
      <c t="s" s="8" r="E13">
        <v>215</v>
      </c>
      <c t="s" s="8" r="F13">
        <v>216</v>
      </c>
      <c t="s" s="8" r="G13">
        <v>254</v>
      </c>
      <c s="8" r="H13"/>
      <c s="8" r="I13"/>
      <c s="8" r="J13"/>
      <c s="8" r="K13"/>
      <c s="8" r="L13"/>
      <c s="8" r="M13"/>
    </row>
    <row r="14">
      <c t="s" s="8" r="A14">
        <v>49</v>
      </c>
      <c t="s" s="8" r="B14">
        <v>255</v>
      </c>
      <c t="s" s="8" r="C14">
        <v>213</v>
      </c>
      <c t="s" s="8" r="D14">
        <v>256</v>
      </c>
      <c t="s" s="8" r="E14">
        <v>215</v>
      </c>
      <c t="s" s="8" r="F14">
        <v>216</v>
      </c>
      <c t="s" s="8" r="G14">
        <v>257</v>
      </c>
      <c s="8" r="H14"/>
      <c s="8" r="I14"/>
      <c s="8" r="J14"/>
      <c s="8" r="K14"/>
      <c s="8" r="L14"/>
      <c s="8" r="M14"/>
    </row>
    <row r="15">
      <c t="s" s="8" r="A15">
        <v>12</v>
      </c>
      <c t="s" s="8" r="B15">
        <v>258</v>
      </c>
      <c s="8" r="C15"/>
      <c t="s" s="8" r="D15">
        <v>214</v>
      </c>
      <c t="s" s="8" r="E15">
        <v>215</v>
      </c>
      <c t="s" s="8" r="F15">
        <v>216</v>
      </c>
      <c t="s" s="8" r="G15">
        <v>217</v>
      </c>
      <c t="s" s="8" r="H15">
        <v>259</v>
      </c>
      <c s="8" r="I15"/>
      <c s="8" r="J15"/>
      <c s="8" r="K15"/>
      <c s="8" r="L15"/>
      <c s="8" r="M15"/>
    </row>
    <row r="16">
      <c t="s" s="8" r="A16">
        <v>12</v>
      </c>
      <c t="s" s="8" r="B16">
        <v>260</v>
      </c>
      <c s="8" r="C16"/>
      <c t="s" s="8" r="D16">
        <v>261</v>
      </c>
      <c t="s" s="8" r="E16">
        <v>262</v>
      </c>
      <c t="s" s="8" r="F16">
        <v>221</v>
      </c>
      <c s="8" r="G16"/>
      <c t="s" s="8" r="H16">
        <v>263</v>
      </c>
      <c s="8" r="I16"/>
      <c s="8" r="J16"/>
      <c s="8" r="K16"/>
      <c s="8" r="L16"/>
      <c s="8" r="M16"/>
    </row>
    <row r="17">
      <c t="s" s="8" r="A17">
        <v>12</v>
      </c>
      <c t="s" s="8" r="B17">
        <v>264</v>
      </c>
      <c s="8" r="C17"/>
      <c t="s" s="8" r="D17">
        <v>261</v>
      </c>
      <c t="s" s="8" r="E17">
        <v>265</v>
      </c>
      <c t="s" s="8" r="F17">
        <v>216</v>
      </c>
      <c s="8" r="G17"/>
      <c t="s" s="8" r="H17">
        <v>266</v>
      </c>
      <c s="8" r="I17"/>
      <c s="8" r="J17"/>
      <c s="8" r="K17"/>
      <c s="8" r="L17"/>
      <c s="8" r="M17"/>
    </row>
    <row r="18">
      <c t="s" s="8" r="A18">
        <v>12</v>
      </c>
      <c t="s" s="8" r="B18">
        <v>267</v>
      </c>
      <c s="8" r="C18"/>
      <c t="s" s="8" r="D18">
        <v>268</v>
      </c>
      <c t="s" s="8" r="E18">
        <v>269</v>
      </c>
      <c t="s" s="8" r="F18">
        <v>221</v>
      </c>
      <c s="8" r="G18"/>
      <c t="s" s="8" r="H18">
        <v>270</v>
      </c>
      <c s="8" r="I18"/>
      <c s="8" r="J18"/>
      <c s="8" r="K18"/>
      <c s="8" r="L18"/>
      <c s="8" r="M18"/>
    </row>
    <row r="19">
      <c s="8" r="A19"/>
      <c s="8" r="B19"/>
      <c s="8" r="C19"/>
      <c s="8" r="D19"/>
      <c s="8" r="E19"/>
      <c s="8" r="F19"/>
      <c s="8" r="G19"/>
      <c s="8" r="H19"/>
      <c s="8" r="I19"/>
      <c s="8" r="J19"/>
      <c s="8" r="K19"/>
      <c s="8" r="L19"/>
      <c s="8" r="M19"/>
    </row>
    <row r="20">
      <c s="8" r="A20"/>
      <c s="8" r="B20"/>
      <c s="8" r="C20"/>
      <c s="8" r="D20"/>
      <c s="8" r="E20"/>
      <c s="8" r="F20"/>
      <c s="8" r="G20"/>
      <c s="8" r="H20"/>
      <c s="8" r="I20"/>
      <c s="8" r="J20"/>
      <c s="8" r="K20"/>
      <c s="8" r="L20"/>
      <c s="8" r="M20"/>
    </row>
    <row r="21">
      <c s="8" r="A21"/>
      <c s="8" r="B21"/>
      <c s="8" r="C21"/>
      <c s="8" r="D21"/>
      <c s="8" r="E21"/>
      <c s="8" r="F21"/>
      <c s="8" r="G21"/>
      <c s="8" r="H21"/>
      <c s="8" r="I21"/>
      <c s="8" r="J21"/>
      <c s="8" r="K21"/>
      <c s="8" r="L21"/>
      <c s="8" r="M21"/>
    </row>
    <row r="22">
      <c s="8" r="A22"/>
      <c s="8" r="B22"/>
      <c s="8" r="C22"/>
      <c s="8" r="D22"/>
      <c s="8" r="E22"/>
      <c s="8" r="F22"/>
      <c s="8" r="G22"/>
      <c s="8" r="H22"/>
      <c s="8" r="I22"/>
      <c s="8" r="J22"/>
      <c s="8" r="K22"/>
      <c s="8" r="L22"/>
      <c s="8" r="M22"/>
    </row>
    <row r="23">
      <c s="8" r="A23"/>
      <c s="8" r="B23"/>
      <c s="8" r="C23"/>
      <c s="8" r="D23"/>
      <c s="8" r="E23"/>
      <c s="8" r="F23"/>
      <c s="8" r="G23"/>
      <c s="8" r="H23"/>
      <c s="8" r="I23"/>
      <c s="8" r="J23"/>
      <c s="8" r="K23"/>
      <c s="8" r="L23"/>
      <c s="8" r="M23"/>
    </row>
    <row r="24">
      <c s="8" r="A24"/>
      <c s="8" r="B24"/>
      <c s="8" r="C24"/>
      <c s="8" r="D24"/>
      <c s="8" r="E24"/>
      <c s="8" r="F24"/>
      <c s="8" r="G24"/>
      <c s="8" r="H24"/>
      <c s="8" r="I24"/>
      <c s="8" r="J24"/>
      <c s="8" r="K24"/>
      <c s="8" r="L24"/>
      <c s="8" r="M24"/>
    </row>
    <row r="25">
      <c s="8" r="A25"/>
      <c s="8" r="B25"/>
      <c s="8" r="C25"/>
      <c s="8" r="D25"/>
      <c s="8" r="E25"/>
      <c s="8" r="F25"/>
      <c s="8" r="G25"/>
      <c s="8" r="H25"/>
      <c s="8" r="I25"/>
      <c s="8" r="J25"/>
      <c s="8" r="K25"/>
      <c s="8" r="L25"/>
      <c s="8" r="M25"/>
    </row>
    <row r="26">
      <c s="8" r="A26"/>
      <c s="8" r="B26"/>
      <c s="8" r="C26"/>
      <c s="8" r="D26"/>
      <c s="8" r="E26"/>
      <c s="8" r="F26"/>
      <c s="8" r="G26"/>
      <c s="8" r="H26"/>
      <c s="8" r="I26"/>
      <c s="8" r="J26"/>
      <c s="8" r="K26"/>
      <c s="8" r="L26"/>
      <c s="8" r="M26"/>
    </row>
    <row r="27">
      <c s="8" r="A27"/>
      <c s="8" r="B27"/>
      <c s="8" r="C27"/>
      <c s="8" r="D27"/>
      <c s="8" r="E27"/>
      <c s="8" r="F27"/>
      <c s="8" r="G27"/>
      <c s="8" r="H27"/>
      <c s="8" r="I27"/>
      <c s="8" r="J27"/>
      <c s="8" r="K27"/>
      <c s="8" r="L27"/>
      <c s="8" r="M27"/>
    </row>
    <row r="28">
      <c s="8" r="A28"/>
      <c s="8" r="B28"/>
      <c s="8" r="C28"/>
      <c s="8" r="D28"/>
      <c s="8" r="E28"/>
      <c s="8" r="F28"/>
      <c s="8" r="G28"/>
      <c s="8" r="H28"/>
      <c s="8" r="I28"/>
      <c s="8" r="J28"/>
      <c s="8" r="K28"/>
      <c s="8" r="L28"/>
      <c s="8" r="M28"/>
    </row>
    <row r="29">
      <c s="8" r="A29"/>
      <c s="8" r="B29"/>
      <c s="8" r="C29"/>
      <c s="8" r="D29"/>
      <c s="8" r="E29"/>
      <c s="8" r="F29"/>
      <c s="8" r="G29"/>
      <c s="8" r="H29"/>
      <c s="8" r="I29"/>
      <c s="8" r="J29"/>
      <c s="8" r="K29"/>
      <c s="8" r="L29"/>
      <c s="8" r="M29"/>
    </row>
    <row r="30">
      <c s="8" r="A30"/>
      <c s="8" r="B30"/>
      <c s="8" r="C30"/>
      <c s="8" r="D30"/>
      <c s="8" r="E30"/>
      <c s="8" r="F30"/>
      <c s="8" r="G30"/>
      <c s="8" r="H30"/>
      <c s="8" r="I30"/>
      <c s="8" r="J30"/>
      <c s="8" r="K30"/>
      <c s="8" r="L30"/>
      <c s="8" r="M30"/>
    </row>
    <row r="31">
      <c s="8" r="A31"/>
      <c s="8" r="B31"/>
      <c s="8" r="C31"/>
      <c s="8" r="D31"/>
      <c s="8" r="E31"/>
      <c s="8" r="F31"/>
      <c s="8" r="G31"/>
      <c s="8" r="H31"/>
      <c s="8" r="I31"/>
      <c s="8" r="J31"/>
      <c s="8" r="K31"/>
      <c s="8" r="L31"/>
      <c s="8" r="M31"/>
    </row>
    <row r="32">
      <c s="8" r="A32"/>
      <c s="8" r="B32"/>
      <c s="8" r="C32"/>
      <c s="8" r="D32"/>
      <c s="8" r="E32"/>
      <c s="8" r="F32"/>
      <c s="8" r="G32"/>
      <c s="8" r="H32"/>
      <c s="8" r="I32"/>
      <c s="8" r="J32"/>
      <c s="8" r="K32"/>
      <c s="8" r="L32"/>
      <c s="8" r="M32"/>
    </row>
    <row r="33">
      <c s="8" r="A33"/>
      <c s="8" r="B33"/>
      <c s="8" r="C33"/>
      <c s="8" r="D33"/>
      <c s="8" r="E33"/>
      <c s="8" r="F33"/>
      <c s="8" r="G33"/>
      <c s="8" r="H33"/>
      <c s="8" r="I33"/>
      <c s="8" r="J33"/>
      <c s="8" r="K33"/>
      <c s="8" r="L33"/>
      <c s="8" r="M33"/>
    </row>
    <row r="34">
      <c s="8" r="A34"/>
      <c s="8" r="B34"/>
      <c s="8" r="C34"/>
      <c s="8" r="D34"/>
      <c s="8" r="E34"/>
      <c s="8" r="F34"/>
      <c s="8" r="G34"/>
      <c s="8" r="H34"/>
      <c s="8" r="I34"/>
      <c s="8" r="J34"/>
      <c s="8" r="K34"/>
      <c s="8" r="L34"/>
      <c s="8" r="M34"/>
    </row>
    <row r="35">
      <c s="8" r="A35"/>
      <c s="8" r="B35"/>
      <c s="8" r="C35"/>
      <c s="8" r="D35"/>
      <c s="8" r="E35"/>
      <c s="8" r="F35"/>
      <c s="8" r="G35"/>
      <c s="8" r="H35"/>
      <c s="8" r="I35"/>
      <c s="8" r="J35"/>
      <c s="8" r="K35"/>
      <c s="8" r="L35"/>
      <c s="8" r="M35"/>
    </row>
    <row r="36">
      <c s="8" r="A36"/>
      <c s="8" r="B36"/>
      <c s="8" r="C36"/>
      <c s="8" r="D36"/>
      <c s="8" r="E36"/>
      <c s="8" r="F36"/>
      <c s="8" r="G36"/>
      <c s="8" r="H36"/>
      <c s="8" r="I36"/>
      <c s="8" r="J36"/>
      <c s="8" r="K36"/>
      <c s="8" r="L36"/>
      <c s="8" r="M36"/>
    </row>
    <row r="37">
      <c s="8" r="A37"/>
      <c s="8" r="B37"/>
      <c s="8" r="C37"/>
      <c s="8" r="D37"/>
      <c s="8" r="E37"/>
      <c s="8" r="F37"/>
      <c s="8" r="G37"/>
      <c s="8" r="H37"/>
      <c s="8" r="I37"/>
      <c s="8" r="J37"/>
      <c s="8" r="K37"/>
      <c s="8" r="L37"/>
      <c s="8" r="M37"/>
    </row>
    <row r="38">
      <c s="8" r="A38"/>
      <c s="8" r="B38"/>
      <c s="8" r="C38"/>
      <c s="8" r="D38"/>
      <c s="8" r="E38"/>
      <c s="8" r="F38"/>
      <c s="8" r="G38"/>
      <c s="8" r="H38"/>
      <c s="8" r="I38"/>
      <c s="8" r="J38"/>
      <c s="8" r="K38"/>
      <c s="8" r="L38"/>
      <c s="8" r="M38"/>
    </row>
    <row r="39">
      <c s="8" r="A39"/>
      <c s="8" r="B39"/>
      <c s="8" r="C39"/>
      <c s="8" r="D39"/>
      <c s="8" r="E39"/>
      <c s="8" r="F39"/>
      <c s="8" r="G39"/>
      <c s="8" r="H39"/>
      <c s="8" r="I39"/>
      <c s="8" r="J39"/>
      <c s="8" r="K39"/>
      <c s="8" r="L39"/>
      <c s="8" r="M39"/>
    </row>
    <row r="40">
      <c s="8" r="A40"/>
      <c s="8" r="B40"/>
      <c s="8" r="C40"/>
      <c s="8" r="D40"/>
      <c s="8" r="E40"/>
      <c s="8" r="F40"/>
      <c s="8" r="G40"/>
      <c s="8" r="H40"/>
      <c s="8" r="I40"/>
      <c s="8" r="J40"/>
      <c s="8" r="K40"/>
      <c s="8" r="L40"/>
      <c s="8" r="M40"/>
    </row>
    <row r="41">
      <c s="8" r="A41"/>
      <c s="8" r="B41"/>
      <c s="8" r="C41"/>
      <c s="8" r="D41"/>
      <c s="8" r="E41"/>
      <c s="8" r="F41"/>
      <c s="8" r="G41"/>
      <c s="8" r="H41"/>
      <c s="8" r="I41"/>
      <c s="8" r="J41"/>
      <c s="8" r="K41"/>
      <c s="8" r="L41"/>
      <c s="8" r="M41"/>
    </row>
    <row r="42">
      <c s="8" r="A42"/>
      <c s="8" r="B42"/>
      <c s="8" r="C42"/>
      <c s="8" r="D42"/>
      <c s="8" r="E42"/>
      <c s="8" r="F42"/>
      <c s="8" r="G42"/>
      <c s="8" r="H42"/>
      <c s="8" r="I42"/>
      <c s="8" r="J42"/>
      <c s="8" r="K42"/>
      <c s="8" r="L42"/>
      <c s="8" r="M42"/>
    </row>
    <row r="43">
      <c s="8" r="A43"/>
      <c s="8" r="B43"/>
      <c s="8" r="C43"/>
      <c s="8" r="D43"/>
      <c s="8" r="E43"/>
      <c s="8" r="F43"/>
      <c s="8" r="G43"/>
      <c s="8" r="H43"/>
      <c s="8" r="I43"/>
      <c s="8" r="J43"/>
      <c s="8" r="K43"/>
      <c s="8" r="L43"/>
      <c s="8" r="M43"/>
    </row>
    <row r="44">
      <c s="8" r="A44"/>
      <c s="8" r="B44"/>
      <c s="8" r="C44"/>
      <c s="8" r="D44"/>
      <c s="8" r="E44"/>
      <c s="8" r="F44"/>
      <c s="8" r="G44"/>
      <c s="8" r="H44"/>
      <c s="8" r="I44"/>
      <c s="8" r="J44"/>
      <c s="8" r="K44"/>
      <c s="8" r="L44"/>
      <c s="8" r="M44"/>
    </row>
    <row r="45">
      <c s="8" r="A45"/>
      <c s="8" r="B45"/>
      <c s="8" r="C45"/>
      <c s="8" r="D45"/>
      <c s="8" r="E45"/>
      <c s="8" r="F45"/>
      <c s="8" r="G45"/>
      <c s="8" r="H45"/>
      <c s="8" r="I45"/>
      <c s="8" r="J45"/>
      <c s="8" r="K45"/>
      <c s="8" r="L45"/>
      <c s="8" r="M45"/>
    </row>
    <row r="46">
      <c s="8" r="A46"/>
      <c s="8" r="B46"/>
      <c s="8" r="C46"/>
      <c s="8" r="D46"/>
      <c s="8" r="E46"/>
      <c s="8" r="F46"/>
      <c s="8" r="G46"/>
      <c s="8" r="H46"/>
      <c s="8" r="I46"/>
      <c s="8" r="J46"/>
      <c s="8" r="K46"/>
      <c s="8" r="L46"/>
      <c s="8" r="M46"/>
    </row>
    <row r="47">
      <c s="8" r="A47"/>
      <c s="8" r="B47"/>
      <c s="8" r="C47"/>
      <c s="8" r="D47"/>
      <c s="8" r="E47"/>
      <c s="8" r="F47"/>
      <c s="8" r="G47"/>
      <c s="8" r="H47"/>
      <c s="8" r="I47"/>
      <c s="8" r="J47"/>
      <c s="8" r="K47"/>
      <c s="8" r="L47"/>
      <c s="8" r="M47"/>
    </row>
    <row r="48">
      <c s="8" r="A48"/>
      <c s="8" r="B48"/>
      <c s="8" r="C48"/>
      <c s="8" r="D48"/>
      <c s="8" r="E48"/>
      <c s="8" r="F48"/>
      <c s="8" r="G48"/>
      <c s="8" r="H48"/>
      <c s="8" r="I48"/>
      <c s="8" r="J48"/>
      <c s="8" r="K48"/>
      <c s="8" r="L48"/>
      <c s="8" r="M48"/>
    </row>
    <row r="49">
      <c s="8" r="A49"/>
      <c s="8" r="B49"/>
      <c s="8" r="C49"/>
      <c s="8" r="D49"/>
      <c s="8" r="E49"/>
      <c s="8" r="F49"/>
      <c s="8" r="G49"/>
      <c s="8" r="H49"/>
      <c s="8" r="I49"/>
      <c s="8" r="J49"/>
      <c s="8" r="K49"/>
      <c s="8" r="L49"/>
      <c s="8" r="M49"/>
    </row>
    <row r="50">
      <c s="8" r="A50"/>
      <c s="8" r="B50"/>
      <c s="8" r="C50"/>
      <c s="8" r="D50"/>
      <c s="8" r="E50"/>
      <c s="8" r="F50"/>
      <c s="8" r="G50"/>
      <c s="8" r="H50"/>
      <c s="8" r="I50"/>
      <c s="8" r="J50"/>
      <c s="8" r="K50"/>
      <c s="8" r="L50"/>
      <c s="8" r="M50"/>
    </row>
    <row r="51">
      <c s="8" r="A51"/>
      <c s="8" r="B51"/>
      <c s="8" r="C51"/>
      <c s="8" r="D51"/>
      <c s="8" r="E51"/>
      <c s="8" r="F51"/>
      <c s="8" r="G51"/>
      <c s="8" r="H51"/>
      <c s="8" r="I51"/>
      <c s="8" r="J51"/>
      <c s="8" r="K51"/>
      <c s="8" r="L51"/>
      <c s="8" r="M51"/>
    </row>
    <row r="52">
      <c s="8" r="A52"/>
      <c s="8" r="B52"/>
      <c s="8" r="C52"/>
      <c s="8" r="D52"/>
      <c s="8" r="E52"/>
      <c s="8" r="F52"/>
      <c s="8" r="G52"/>
      <c s="8" r="H52"/>
      <c s="8" r="I52"/>
      <c s="8" r="J52"/>
      <c s="8" r="K52"/>
      <c s="8" r="L52"/>
      <c s="8" r="M52"/>
    </row>
    <row r="53">
      <c s="8" r="A53"/>
      <c s="8" r="B53"/>
      <c s="8" r="C53"/>
      <c s="8" r="D53"/>
      <c s="8" r="E53"/>
      <c s="8" r="F53"/>
      <c s="8" r="G53"/>
      <c s="8" r="H53"/>
      <c s="8" r="I53"/>
      <c s="8" r="J53"/>
      <c s="8" r="K53"/>
      <c s="8" r="L53"/>
      <c s="8" r="M53"/>
    </row>
    <row r="54">
      <c s="8" r="A54"/>
      <c s="8" r="B54"/>
      <c s="8" r="C54"/>
      <c s="8" r="D54"/>
      <c s="8" r="E54"/>
      <c s="8" r="F54"/>
      <c s="8" r="G54"/>
      <c s="8" r="H54"/>
      <c s="8" r="I54"/>
      <c s="8" r="J54"/>
      <c s="8" r="K54"/>
      <c s="8" r="L54"/>
      <c s="8" r="M54"/>
    </row>
    <row r="55">
      <c s="8" r="A55"/>
      <c s="8" r="B55"/>
      <c s="8" r="C55"/>
      <c s="8" r="D55"/>
      <c s="8" r="E55"/>
      <c s="8" r="F55"/>
      <c s="8" r="G55"/>
      <c s="8" r="H55"/>
      <c s="8" r="I55"/>
      <c s="8" r="J55"/>
      <c s="8" r="K55"/>
      <c s="8" r="L55"/>
      <c s="8" r="M55"/>
    </row>
    <row r="56">
      <c s="8" r="A56"/>
      <c s="8" r="B56"/>
      <c s="8" r="C56"/>
      <c s="8" r="D56"/>
      <c s="8" r="E56"/>
      <c s="8" r="F56"/>
      <c s="8" r="G56"/>
      <c s="8" r="H56"/>
      <c s="8" r="I56"/>
      <c s="8" r="J56"/>
      <c s="8" r="K56"/>
      <c s="8" r="L56"/>
      <c s="8" r="M56"/>
    </row>
    <row r="57">
      <c s="8" r="A57"/>
      <c s="8" r="B57"/>
      <c s="8" r="C57"/>
      <c s="8" r="D57"/>
      <c s="8" r="E57"/>
      <c s="8" r="F57"/>
      <c s="8" r="G57"/>
      <c s="8" r="H57"/>
      <c s="8" r="I57"/>
      <c s="8" r="J57"/>
      <c s="8" r="K57"/>
      <c s="8" r="L57"/>
      <c s="8" r="M57"/>
    </row>
    <row r="58">
      <c s="8" r="A58"/>
      <c s="8" r="B58"/>
      <c s="8" r="C58"/>
      <c s="8" r="D58"/>
      <c s="8" r="E58"/>
      <c s="8" r="F58"/>
      <c s="8" r="G58"/>
      <c s="8" r="H58"/>
      <c s="8" r="I58"/>
      <c s="8" r="J58"/>
      <c s="8" r="K58"/>
      <c s="8" r="L58"/>
      <c s="8" r="M58"/>
    </row>
    <row r="59">
      <c s="8" r="A59"/>
      <c s="8" r="B59"/>
      <c s="8" r="C59"/>
      <c s="8" r="D59"/>
      <c s="8" r="E59"/>
      <c s="8" r="F59"/>
      <c s="8" r="G59"/>
      <c s="8" r="H59"/>
      <c s="8" r="I59"/>
      <c s="8" r="J59"/>
      <c s="8" r="K59"/>
      <c s="8" r="L59"/>
      <c s="8" r="M59"/>
    </row>
    <row r="60">
      <c s="8" r="A60"/>
      <c s="8" r="B60"/>
      <c s="8" r="C60"/>
      <c s="8" r="D60"/>
      <c s="8" r="E60"/>
      <c s="8" r="F60"/>
      <c s="8" r="G60"/>
      <c s="8" r="H60"/>
      <c s="8" r="I60"/>
      <c s="8" r="J60"/>
      <c s="8" r="K60"/>
      <c s="8" r="L60"/>
      <c s="8" r="M60"/>
    </row>
    <row r="61">
      <c s="8" r="A61"/>
      <c s="8" r="B61"/>
      <c s="8" r="C61"/>
      <c s="8" r="D61"/>
      <c s="8" r="E61"/>
      <c s="8" r="F61"/>
      <c s="8" r="G61"/>
      <c s="8" r="H61"/>
      <c s="8" r="I61"/>
      <c s="8" r="J61"/>
      <c s="8" r="K61"/>
      <c s="8" r="L61"/>
      <c s="8" r="M61"/>
    </row>
    <row r="62">
      <c s="8" r="A62"/>
      <c s="8" r="B62"/>
      <c s="8" r="C62"/>
      <c s="8" r="D62"/>
      <c s="8" r="E62"/>
      <c s="8" r="F62"/>
      <c s="8" r="G62"/>
      <c s="8" r="H62"/>
      <c s="8" r="I62"/>
      <c s="8" r="J62"/>
      <c s="8" r="K62"/>
      <c s="8" r="L62"/>
      <c s="8" r="M62"/>
    </row>
    <row r="63">
      <c s="8" r="A63"/>
      <c s="8" r="B63"/>
      <c s="8" r="C63"/>
      <c s="8" r="D63"/>
      <c s="8" r="E63"/>
      <c s="8" r="F63"/>
      <c s="8" r="G63"/>
      <c s="8" r="H63"/>
      <c s="8" r="I63"/>
      <c s="8" r="J63"/>
      <c s="8" r="K63"/>
      <c s="8" r="L63"/>
      <c s="8" r="M63"/>
    </row>
    <row r="64">
      <c s="8" r="A64"/>
      <c s="8" r="B64"/>
      <c s="8" r="C64"/>
      <c s="8" r="D64"/>
      <c s="8" r="E64"/>
      <c s="8" r="F64"/>
      <c s="8" r="G64"/>
      <c s="8" r="H64"/>
      <c s="8" r="I64"/>
      <c s="8" r="J64"/>
      <c s="8" r="K64"/>
      <c s="8" r="L64"/>
      <c s="8" r="M64"/>
    </row>
    <row r="65">
      <c s="8" r="A65"/>
      <c s="8" r="B65"/>
      <c s="8" r="C65"/>
      <c s="8" r="D65"/>
      <c s="8" r="E65"/>
      <c s="8" r="F65"/>
      <c s="8" r="G65"/>
      <c s="8" r="H65"/>
      <c s="8" r="I65"/>
      <c s="8" r="J65"/>
      <c s="8" r="K65"/>
      <c s="8" r="L65"/>
      <c s="8" r="M65"/>
    </row>
    <row r="66">
      <c s="8" r="A66"/>
      <c s="8" r="B66"/>
      <c s="8" r="C66"/>
      <c s="8" r="D66"/>
      <c s="8" r="E66"/>
      <c s="8" r="F66"/>
      <c s="8" r="G66"/>
      <c s="8" r="H66"/>
      <c s="8" r="I66"/>
      <c s="8" r="J66"/>
      <c s="8" r="K66"/>
      <c s="8" r="L66"/>
      <c s="8" r="M66"/>
    </row>
    <row r="67">
      <c s="8" r="A67"/>
      <c s="8" r="B67"/>
      <c s="8" r="C67"/>
      <c s="8" r="D67"/>
      <c s="8" r="E67"/>
      <c s="8" r="F67"/>
      <c s="8" r="G67"/>
      <c s="8" r="H67"/>
      <c s="8" r="I67"/>
      <c s="8" r="J67"/>
      <c s="8" r="K67"/>
      <c s="8" r="L67"/>
      <c s="8" r="M67"/>
    </row>
    <row r="68">
      <c s="8" r="A68"/>
      <c s="8" r="B68"/>
      <c s="8" r="C68"/>
      <c s="8" r="D68"/>
      <c s="8" r="E68"/>
      <c s="8" r="F68"/>
      <c s="8" r="G68"/>
      <c s="8" r="H68"/>
      <c s="8" r="I68"/>
      <c s="8" r="J68"/>
      <c s="8" r="K68"/>
      <c s="8" r="L68"/>
      <c s="8" r="M68"/>
    </row>
    <row r="69">
      <c s="8" r="A69"/>
      <c s="8" r="B69"/>
      <c s="8" r="C69"/>
      <c s="8" r="D69"/>
      <c s="8" r="E69"/>
      <c s="8" r="F69"/>
      <c s="8" r="G69"/>
      <c s="8" r="H69"/>
      <c s="8" r="I69"/>
      <c s="8" r="J69"/>
      <c s="8" r="K69"/>
      <c s="8" r="L69"/>
      <c s="8" r="M69"/>
    </row>
    <row r="70">
      <c s="8" r="A70"/>
      <c s="8" r="B70"/>
      <c s="8" r="C70"/>
      <c s="8" r="D70"/>
      <c s="8" r="E70"/>
      <c s="8" r="F70"/>
      <c s="8" r="G70"/>
      <c s="8" r="H70"/>
      <c s="8" r="I70"/>
      <c s="8" r="J70"/>
      <c s="8" r="K70"/>
      <c s="8" r="L70"/>
      <c s="8" r="M70"/>
    </row>
    <row r="71">
      <c s="8" r="A71"/>
      <c s="8" r="B71"/>
      <c s="8" r="C71"/>
      <c s="8" r="D71"/>
      <c s="8" r="E71"/>
      <c s="8" r="F71"/>
      <c s="8" r="G71"/>
      <c s="8" r="H71"/>
      <c s="8" r="I71"/>
      <c s="8" r="J71"/>
      <c s="8" r="K71"/>
      <c s="8" r="L71"/>
      <c s="8" r="M71"/>
    </row>
    <row r="72">
      <c s="8" r="A72"/>
      <c s="8" r="B72"/>
      <c s="8" r="C72"/>
      <c s="8" r="D72"/>
      <c s="8" r="E72"/>
      <c s="8" r="F72"/>
      <c s="8" r="G72"/>
      <c s="8" r="H72"/>
      <c s="8" r="I72"/>
      <c s="8" r="J72"/>
      <c s="8" r="K72"/>
      <c s="8" r="L72"/>
      <c s="8" r="M72"/>
    </row>
    <row r="73">
      <c s="8" r="A73"/>
      <c s="8" r="B73"/>
      <c s="8" r="C73"/>
      <c s="8" r="D73"/>
      <c s="8" r="E73"/>
      <c s="8" r="F73"/>
      <c s="8" r="G73"/>
      <c s="8" r="H73"/>
      <c s="8" r="I73"/>
      <c s="8" r="J73"/>
      <c s="8" r="K73"/>
      <c s="8" r="L73"/>
      <c s="8" r="M73"/>
    </row>
    <row r="74">
      <c s="8" r="A74"/>
      <c s="8" r="B74"/>
      <c s="8" r="C74"/>
      <c s="8" r="D74"/>
      <c s="8" r="E74"/>
      <c s="8" r="F74"/>
      <c s="8" r="G74"/>
      <c s="8" r="H74"/>
      <c s="8" r="I74"/>
      <c s="8" r="J74"/>
      <c s="8" r="K74"/>
      <c s="8" r="L74"/>
      <c s="8" r="M74"/>
    </row>
    <row r="75">
      <c s="8" r="A75"/>
      <c s="8" r="B75"/>
      <c s="8" r="C75"/>
      <c s="8" r="D75"/>
      <c s="8" r="E75"/>
      <c s="8" r="F75"/>
      <c s="8" r="G75"/>
      <c s="8" r="H75"/>
      <c s="8" r="I75"/>
      <c s="8" r="J75"/>
      <c s="8" r="K75"/>
      <c s="8" r="L75"/>
      <c s="8" r="M75"/>
    </row>
    <row r="76">
      <c s="8" r="A76"/>
      <c s="8" r="B76"/>
      <c s="8" r="C76"/>
      <c s="8" r="D76"/>
      <c s="8" r="E76"/>
      <c s="8" r="F76"/>
      <c s="8" r="G76"/>
      <c s="8" r="H76"/>
      <c s="8" r="I76"/>
      <c s="8" r="J76"/>
      <c s="8" r="K76"/>
      <c s="8" r="L76"/>
      <c s="8" r="M76"/>
    </row>
    <row r="77">
      <c s="8" r="A77"/>
      <c s="8" r="B77"/>
      <c s="8" r="C77"/>
      <c s="8" r="D77"/>
      <c s="8" r="E77"/>
      <c s="8" r="F77"/>
      <c s="8" r="G77"/>
      <c s="8" r="H77"/>
      <c s="8" r="I77"/>
      <c s="8" r="J77"/>
      <c s="8" r="K77"/>
      <c s="8" r="L77"/>
      <c s="8" r="M77"/>
    </row>
    <row r="78">
      <c s="8" r="A78"/>
      <c s="8" r="B78"/>
      <c s="8" r="C78"/>
      <c s="8" r="D78"/>
      <c s="8" r="E78"/>
      <c s="8" r="F78"/>
      <c s="8" r="G78"/>
      <c s="8" r="H78"/>
      <c s="8" r="I78"/>
      <c s="8" r="J78"/>
      <c s="8" r="K78"/>
      <c s="8" r="L78"/>
      <c s="8" r="M78"/>
    </row>
    <row r="79">
      <c s="8" r="A79"/>
      <c s="8" r="B79"/>
      <c s="8" r="C79"/>
      <c s="8" r="D79"/>
      <c s="8" r="E79"/>
      <c s="8" r="F79"/>
      <c s="8" r="G79"/>
      <c s="8" r="H79"/>
      <c s="8" r="I79"/>
      <c s="8" r="J79"/>
      <c s="8" r="K79"/>
      <c s="8" r="L79"/>
      <c s="8" r="M79"/>
    </row>
    <row r="80">
      <c s="8" r="A80"/>
      <c s="8" r="B80"/>
      <c s="8" r="C80"/>
      <c s="8" r="D80"/>
      <c s="8" r="E80"/>
      <c s="8" r="F80"/>
      <c s="8" r="G80"/>
      <c s="8" r="H80"/>
      <c s="8" r="I80"/>
      <c s="8" r="J80"/>
      <c s="8" r="K80"/>
      <c s="8" r="L80"/>
      <c s="8" r="M80"/>
    </row>
    <row r="81">
      <c s="8" r="A81"/>
      <c s="8" r="B81"/>
      <c s="8" r="C81"/>
      <c s="8" r="D81"/>
      <c s="8" r="E81"/>
      <c s="8" r="F81"/>
      <c s="8" r="G81"/>
      <c s="8" r="H81"/>
      <c s="8" r="I81"/>
      <c s="8" r="J81"/>
      <c s="8" r="K81"/>
      <c s="8" r="L81"/>
      <c s="8" r="M81"/>
    </row>
    <row r="82">
      <c s="8" r="A82"/>
      <c s="8" r="B82"/>
      <c s="8" r="C82"/>
      <c s="8" r="D82"/>
      <c s="8" r="E82"/>
      <c s="8" r="F82"/>
      <c s="8" r="G82"/>
      <c s="8" r="H82"/>
      <c s="8" r="I82"/>
      <c s="8" r="J82"/>
      <c s="8" r="K82"/>
      <c s="8" r="L82"/>
      <c s="8" r="M82"/>
    </row>
    <row r="83">
      <c s="8" r="A83"/>
      <c s="8" r="B83"/>
      <c s="8" r="C83"/>
      <c s="8" r="D83"/>
      <c s="8" r="E83"/>
      <c s="8" r="F83"/>
      <c s="8" r="G83"/>
      <c s="8" r="H83"/>
      <c s="8" r="I83"/>
      <c s="8" r="J83"/>
      <c s="8" r="K83"/>
      <c s="8" r="L83"/>
      <c s="8" r="M83"/>
    </row>
    <row r="84">
      <c s="8" r="A84"/>
      <c s="8" r="B84"/>
      <c s="8" r="C84"/>
      <c s="8" r="D84"/>
      <c s="8" r="E84"/>
      <c s="8" r="F84"/>
      <c s="8" r="G84"/>
      <c s="8" r="H84"/>
      <c s="8" r="I84"/>
      <c s="8" r="J84"/>
      <c s="8" r="K84"/>
      <c s="8" r="L84"/>
      <c s="8" r="M84"/>
    </row>
    <row r="85">
      <c s="8" r="A85"/>
      <c s="8" r="B85"/>
      <c s="8" r="C85"/>
      <c s="8" r="D85"/>
      <c s="8" r="E85"/>
      <c s="8" r="F85"/>
      <c s="8" r="G85"/>
      <c s="8" r="H85"/>
      <c s="8" r="I85"/>
      <c s="8" r="J85"/>
      <c s="8" r="K85"/>
      <c s="8" r="L85"/>
      <c s="8" r="M85"/>
    </row>
    <row r="86">
      <c s="8" r="A86"/>
      <c s="8" r="B86"/>
      <c s="8" r="C86"/>
      <c s="8" r="D86"/>
      <c s="8" r="E86"/>
      <c s="8" r="F86"/>
      <c s="8" r="G86"/>
      <c s="8" r="H86"/>
      <c s="8" r="I86"/>
      <c s="8" r="J86"/>
      <c s="8" r="K86"/>
      <c s="8" r="L86"/>
      <c s="8" r="M86"/>
    </row>
    <row r="87">
      <c s="8" r="A87"/>
      <c s="8" r="B87"/>
      <c s="8" r="C87"/>
      <c s="8" r="D87"/>
      <c s="8" r="E87"/>
      <c s="8" r="F87"/>
      <c s="8" r="G87"/>
      <c s="8" r="H87"/>
      <c s="8" r="I87"/>
      <c s="8" r="J87"/>
      <c s="8" r="K87"/>
      <c s="8" r="L87"/>
      <c s="8" r="M87"/>
    </row>
    <row r="88">
      <c s="8" r="A88"/>
      <c s="8" r="B88"/>
      <c s="8" r="C88"/>
      <c s="8" r="D88"/>
      <c s="8" r="E88"/>
      <c s="8" r="F88"/>
      <c s="8" r="G88"/>
      <c s="8" r="H88"/>
      <c s="8" r="I88"/>
      <c s="8" r="J88"/>
      <c s="8" r="K88"/>
      <c s="8" r="L88"/>
      <c s="8" r="M88"/>
    </row>
    <row r="89">
      <c s="8" r="A89"/>
      <c s="8" r="B89"/>
      <c s="8" r="C89"/>
      <c s="8" r="D89"/>
      <c s="8" r="E89"/>
      <c s="8" r="F89"/>
      <c s="8" r="G89"/>
      <c s="8" r="H89"/>
      <c s="8" r="I89"/>
      <c s="8" r="J89"/>
      <c s="8" r="K89"/>
      <c s="8" r="L89"/>
      <c s="8" r="M89"/>
    </row>
    <row r="90">
      <c s="8" r="A90"/>
      <c s="8" r="B90"/>
      <c s="8" r="C90"/>
      <c s="8" r="D90"/>
      <c s="8" r="E90"/>
      <c s="8" r="F90"/>
      <c s="8" r="G90"/>
      <c s="8" r="H90"/>
      <c s="8" r="I90"/>
      <c s="8" r="J90"/>
      <c s="8" r="K90"/>
      <c s="8" r="L90"/>
      <c s="8" r="M90"/>
    </row>
    <row r="91">
      <c s="8" r="A91"/>
      <c s="8" r="B91"/>
      <c s="8" r="C91"/>
      <c s="8" r="D91"/>
      <c s="8" r="E91"/>
      <c s="8" r="F91"/>
      <c s="8" r="G91"/>
      <c s="8" r="H91"/>
      <c s="8" r="I91"/>
      <c s="8" r="J91"/>
      <c s="8" r="K91"/>
      <c s="8" r="L91"/>
      <c s="8" r="M91"/>
    </row>
    <row r="92">
      <c s="8" r="A92"/>
      <c s="8" r="B92"/>
      <c s="8" r="C92"/>
      <c s="8" r="D92"/>
      <c s="8" r="E92"/>
      <c s="8" r="F92"/>
      <c s="8" r="G92"/>
      <c s="8" r="H92"/>
      <c s="8" r="I92"/>
      <c s="8" r="J92"/>
      <c s="8" r="K92"/>
      <c s="8" r="L92"/>
      <c s="8" r="M92"/>
    </row>
    <row r="93">
      <c s="8" r="A93"/>
      <c s="8" r="B93"/>
      <c s="8" r="C93"/>
      <c s="8" r="D93"/>
      <c s="8" r="E93"/>
      <c s="8" r="F93"/>
      <c s="8" r="G93"/>
      <c s="8" r="H93"/>
      <c s="8" r="I93"/>
      <c s="8" r="J93"/>
      <c s="8" r="K93"/>
      <c s="8" r="L93"/>
      <c s="8" r="M93"/>
    </row>
    <row r="94">
      <c s="8" r="A94"/>
      <c s="8" r="B94"/>
      <c s="8" r="C94"/>
      <c s="8" r="D94"/>
      <c s="8" r="E94"/>
      <c s="8" r="F94"/>
      <c s="8" r="G94"/>
      <c s="8" r="H94"/>
      <c s="8" r="I94"/>
      <c s="8" r="J94"/>
      <c s="8" r="K94"/>
      <c s="8" r="L94"/>
      <c s="8" r="M94"/>
    </row>
    <row r="95">
      <c s="8" r="A95"/>
      <c s="8" r="B95"/>
      <c s="8" r="C95"/>
      <c s="8" r="D95"/>
      <c s="8" r="E95"/>
      <c s="8" r="F95"/>
      <c s="8" r="G95"/>
      <c s="8" r="H95"/>
      <c s="8" r="I95"/>
      <c s="8" r="J95"/>
      <c s="8" r="K95"/>
      <c s="8" r="L95"/>
      <c s="8" r="M95"/>
    </row>
    <row r="96">
      <c s="8" r="A96"/>
      <c s="8" r="B96"/>
      <c s="8" r="C96"/>
      <c s="8" r="D96"/>
      <c s="8" r="E96"/>
      <c s="8" r="F96"/>
      <c s="8" r="G96"/>
      <c s="8" r="H96"/>
      <c s="8" r="I96"/>
      <c s="8" r="J96"/>
      <c s="8" r="K96"/>
      <c s="8" r="L96"/>
      <c s="8" r="M96"/>
    </row>
    <row r="97">
      <c s="8" r="A97"/>
      <c s="8" r="B97"/>
      <c s="8" r="C97"/>
      <c s="8" r="D97"/>
      <c s="8" r="E97"/>
      <c s="8" r="F97"/>
      <c s="8" r="G97"/>
      <c s="8" r="H97"/>
      <c s="8" r="I97"/>
      <c s="8" r="J97"/>
      <c s="8" r="K97"/>
      <c s="8" r="L97"/>
      <c s="8" r="M97"/>
    </row>
    <row r="98">
      <c s="8" r="A98"/>
      <c s="8" r="B98"/>
      <c s="8" r="C98"/>
      <c s="8" r="D98"/>
      <c s="8" r="E98"/>
      <c s="8" r="F98"/>
      <c s="8" r="G98"/>
      <c s="8" r="H98"/>
      <c s="8" r="I98"/>
      <c s="8" r="J98"/>
      <c s="8" r="K98"/>
      <c s="8" r="L98"/>
      <c s="8" r="M98"/>
    </row>
    <row r="99">
      <c s="8" r="A99"/>
      <c s="8" r="B99"/>
      <c s="8" r="C99"/>
      <c s="8" r="D99"/>
      <c s="8" r="E99"/>
      <c s="8" r="F99"/>
      <c s="8" r="G99"/>
      <c s="8" r="H99"/>
      <c s="8" r="I99"/>
      <c s="8" r="J99"/>
      <c s="8" r="K99"/>
      <c s="8" r="L99"/>
      <c s="8" r="M99"/>
    </row>
    <row r="100">
      <c s="8" r="A100"/>
      <c s="8" r="B100"/>
      <c s="8" r="C100"/>
      <c s="8" r="D100"/>
      <c s="8" r="E100"/>
      <c s="8" r="F100"/>
      <c s="8" r="G100"/>
      <c s="8" r="H100"/>
      <c s="8" r="I100"/>
      <c s="8" r="J100"/>
      <c s="8" r="K100"/>
      <c s="8" r="L100"/>
      <c s="8" r="M100"/>
    </row>
    <row r="101">
      <c s="8" r="A101"/>
      <c s="8" r="B101"/>
      <c s="8" r="C101"/>
      <c s="8" r="D101"/>
      <c s="8" r="E101"/>
      <c s="8" r="F101"/>
      <c s="8" r="G101"/>
      <c s="8" r="H101"/>
      <c s="8" r="I101"/>
      <c s="8" r="J101"/>
      <c s="8" r="K101"/>
      <c s="8" r="L101"/>
      <c s="8" r="M101"/>
    </row>
    <row r="102">
      <c s="8" r="A102"/>
      <c s="8" r="B102"/>
      <c s="8" r="C102"/>
      <c s="8" r="D102"/>
      <c s="8" r="E102"/>
      <c s="8" r="F102"/>
      <c s="8" r="G102"/>
      <c s="8" r="H102"/>
      <c s="8" r="I102"/>
      <c s="8" r="J102"/>
      <c s="8" r="K102"/>
      <c s="8" r="L102"/>
      <c s="8" r="M102"/>
    </row>
    <row r="103">
      <c s="8" r="A103"/>
      <c s="8" r="B103"/>
      <c s="8" r="C103"/>
      <c s="8" r="D103"/>
      <c s="8" r="E103"/>
      <c s="8" r="F103"/>
      <c s="8" r="G103"/>
      <c s="8" r="H103"/>
      <c s="8" r="I103"/>
      <c s="8" r="J103"/>
      <c s="8" r="K103"/>
      <c s="8" r="L103"/>
      <c s="8" r="M103"/>
    </row>
    <row r="104">
      <c s="8" r="A104"/>
      <c s="8" r="B104"/>
      <c s="8" r="C104"/>
      <c s="8" r="D104"/>
      <c s="8" r="E104"/>
      <c s="8" r="F104"/>
      <c s="8" r="G104"/>
      <c s="8" r="H104"/>
      <c s="8" r="I104"/>
      <c s="8" r="J104"/>
      <c s="8" r="K104"/>
      <c s="8" r="L104"/>
      <c s="8" r="M104"/>
    </row>
    <row r="105">
      <c s="8" r="A105"/>
      <c s="8" r="B105"/>
      <c s="8" r="C105"/>
      <c s="8" r="D105"/>
      <c s="8" r="E105"/>
      <c s="8" r="F105"/>
      <c s="8" r="G105"/>
      <c s="8" r="H105"/>
      <c s="8" r="I105"/>
      <c s="8" r="J105"/>
      <c s="8" r="K105"/>
      <c s="8" r="L105"/>
      <c s="8" r="M105"/>
    </row>
    <row r="106">
      <c s="8" r="A106"/>
      <c s="8" r="B106"/>
      <c s="8" r="C106"/>
      <c s="8" r="D106"/>
      <c s="8" r="E106"/>
      <c s="8" r="F106"/>
      <c s="8" r="G106"/>
      <c s="8" r="H106"/>
      <c s="8" r="I106"/>
      <c s="8" r="J106"/>
      <c s="8" r="K106"/>
      <c s="8" r="L106"/>
      <c s="8" r="M106"/>
    </row>
    <row r="107">
      <c s="8" r="A107"/>
      <c s="8" r="B107"/>
      <c s="8" r="C107"/>
      <c s="8" r="D107"/>
      <c s="8" r="E107"/>
      <c s="8" r="F107"/>
      <c s="8" r="G107"/>
      <c s="8" r="H107"/>
      <c s="8" r="I107"/>
      <c s="8" r="J107"/>
      <c s="8" r="K107"/>
      <c s="8" r="L107"/>
      <c s="8" r="M107"/>
    </row>
    <row r="108">
      <c s="8" r="A108"/>
      <c s="8" r="B108"/>
      <c s="8" r="C108"/>
      <c s="8" r="D108"/>
      <c s="8" r="E108"/>
      <c s="8" r="F108"/>
      <c s="8" r="G108"/>
      <c s="8" r="H108"/>
      <c s="8" r="I108"/>
      <c s="8" r="J108"/>
      <c s="8" r="K108"/>
      <c s="8" r="L108"/>
      <c s="8" r="M108"/>
    </row>
    <row r="109">
      <c s="8" r="A109"/>
      <c s="8" r="B109"/>
      <c s="8" r="C109"/>
      <c s="8" r="D109"/>
      <c s="8" r="E109"/>
      <c s="8" r="F109"/>
      <c s="8" r="G109"/>
      <c s="8" r="H109"/>
      <c s="8" r="I109"/>
      <c s="8" r="J109"/>
      <c s="8" r="K109"/>
      <c s="8" r="L109"/>
      <c s="8" r="M109"/>
    </row>
  </sheetData>
  <mergeCells count="1">
    <mergeCell ref="B2:H2"/>
  </mergeCells>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7.43"/>
    <col min="2" customWidth="1" max="2" width="18.29"/>
    <col min="3" customWidth="1" max="3" width="14.0"/>
    <col min="4" customWidth="1" max="4" width="18.0"/>
    <col min="6" customWidth="1" max="6" width="18.0"/>
    <col min="8" customWidth="1" max="8" width="17.43"/>
    <col min="9" customWidth="1" max="9" width="21.14"/>
    <col min="10" customWidth="1" max="10" width="29.43"/>
    <col min="11" customWidth="1" max="11" width="24.14"/>
    <col min="12" customWidth="1" max="12" width="27.29"/>
    <col min="13" customWidth="1" max="13" width="19.43"/>
    <col min="14" customWidth="1" max="22" width="11.71"/>
  </cols>
  <sheetData>
    <row r="1">
      <c t="s" s="70" r="A1">
        <v>0</v>
      </c>
      <c t="s" s="70" r="B1">
        <v>110</v>
      </c>
      <c t="s" s="70" r="C1">
        <v>271</v>
      </c>
      <c t="s" s="70" r="D1">
        <v>543</v>
      </c>
      <c t="s" s="70" r="E1">
        <v>649</v>
      </c>
      <c t="s" s="70" r="F1">
        <v>566</v>
      </c>
      <c t="s" s="70" r="G1">
        <v>655</v>
      </c>
      <c t="s" s="70" r="H1">
        <v>8124</v>
      </c>
      <c t="s" s="70" r="I1">
        <v>8125</v>
      </c>
      <c t="s" s="70" r="J1">
        <v>1771</v>
      </c>
      <c t="s" s="70" r="K1">
        <v>8126</v>
      </c>
      <c t="s" s="70" r="L1">
        <v>8127</v>
      </c>
      <c t="s" s="70" r="M1">
        <v>8128</v>
      </c>
      <c s="71" r="N1"/>
      <c s="71" r="O1"/>
      <c s="71" r="P1"/>
      <c s="71" r="Q1"/>
      <c s="71" r="R1"/>
      <c s="71" r="S1"/>
      <c s="71" r="T1"/>
      <c s="71" r="U1"/>
      <c s="71" r="V1"/>
    </row>
    <row r="2">
      <c t="s" s="63" r="A2">
        <v>122</v>
      </c>
      <c t="s" s="36" r="B2">
        <v>123</v>
      </c>
      <c s="36" r="C2"/>
      <c s="36" r="D2"/>
      <c s="36" r="E2"/>
      <c s="36" r="F2"/>
      <c s="36" r="G2"/>
      <c s="8" r="V2"/>
    </row>
    <row r="3">
      <c t="s" s="8" r="A3">
        <v>8129</v>
      </c>
      <c t="s" s="8" r="B3">
        <v>127</v>
      </c>
      <c t="s" s="8" r="C3">
        <v>127</v>
      </c>
      <c t="s" s="8" r="D3">
        <v>8130</v>
      </c>
      <c t="s" s="8" r="E3">
        <v>8131</v>
      </c>
      <c t="s" s="8" r="F3">
        <v>127</v>
      </c>
      <c t="s" s="8" r="G3">
        <v>8132</v>
      </c>
      <c t="s" s="8" r="H3">
        <v>8133</v>
      </c>
      <c t="s" s="8" r="I3">
        <v>8133</v>
      </c>
      <c t="s" s="8" r="J3">
        <v>8134</v>
      </c>
      <c t="s" s="26" r="K3">
        <v>8135</v>
      </c>
      <c t="s" s="8" r="L3">
        <v>8136</v>
      </c>
      <c t="s" s="8" r="M3">
        <v>8137</v>
      </c>
      <c s="8" r="N3"/>
      <c s="8" r="O3"/>
      <c s="8" r="P3"/>
      <c s="8" r="Q3"/>
      <c s="8" r="R3"/>
      <c s="8" r="S3"/>
      <c s="8" r="T3"/>
      <c s="8" r="U3"/>
      <c s="8" r="V3"/>
    </row>
    <row r="4">
      <c t="s" s="12" r="A4">
        <v>26</v>
      </c>
      <c t="s" s="12" r="B4">
        <v>1168</v>
      </c>
      <c s="12" r="C4"/>
      <c s="12" r="D4"/>
      <c t="s" s="12" r="E4">
        <v>674</v>
      </c>
      <c t="s" s="12" r="F4">
        <v>600</v>
      </c>
      <c s="12" r="G4"/>
      <c t="s" s="12" r="H4">
        <v>8075</v>
      </c>
      <c s="12" r="I4"/>
      <c s="12" r="J4"/>
      <c t="s" s="12" r="K4">
        <v>8138</v>
      </c>
      <c t="s" s="12" r="L4">
        <v>8139</v>
      </c>
      <c s="12" r="M4">
        <v>991</v>
      </c>
      <c s="12" r="N4"/>
      <c s="12" r="O4"/>
      <c s="12" r="P4"/>
      <c s="12" r="Q4"/>
      <c s="12" r="R4"/>
      <c s="12" r="S4"/>
      <c s="12" r="T4"/>
      <c s="12" r="U4"/>
      <c s="12" r="V4"/>
    </row>
    <row r="5">
      <c t="s" s="12" r="A5">
        <v>26</v>
      </c>
      <c t="s" s="12" r="B5">
        <v>1384</v>
      </c>
      <c s="12" r="C5"/>
      <c s="12" r="D5"/>
      <c t="s" s="12" r="E5">
        <v>674</v>
      </c>
      <c t="s" s="12" r="F5">
        <v>600</v>
      </c>
      <c s="12" r="G5"/>
      <c t="s" s="12" r="H5">
        <v>8140</v>
      </c>
      <c s="12" r="I5"/>
      <c s="12" r="J5"/>
      <c t="s" s="12" r="K5">
        <v>8141</v>
      </c>
      <c t="s" s="12" r="L5">
        <v>8142</v>
      </c>
      <c s="12" r="M5">
        <v>992</v>
      </c>
      <c s="12" r="N5"/>
      <c s="12" r="O5"/>
      <c s="12" r="P5"/>
      <c s="12" r="Q5"/>
      <c s="12" r="R5"/>
      <c s="12" r="S5"/>
      <c s="12" r="T5"/>
      <c s="12" r="U5"/>
      <c s="12" r="V5"/>
    </row>
    <row r="6">
      <c t="s" s="12" r="A6">
        <v>26</v>
      </c>
      <c t="s" s="12" r="B6">
        <v>8143</v>
      </c>
      <c s="12" r="C6"/>
      <c s="12" r="D6"/>
      <c t="s" s="12" r="E6">
        <v>674</v>
      </c>
      <c t="s" s="12" r="F6">
        <v>600</v>
      </c>
      <c s="12" r="G6"/>
      <c t="s" s="12" r="H6">
        <v>8140</v>
      </c>
      <c s="12" r="I6"/>
      <c t="s" s="12" r="J6">
        <v>1384</v>
      </c>
      <c t="s" s="12" r="K6">
        <v>8144</v>
      </c>
      <c t="s" s="12" r="L6">
        <v>8145</v>
      </c>
      <c s="12" r="M6">
        <v>992</v>
      </c>
      <c s="12" r="N6"/>
      <c s="12" r="O6"/>
      <c s="12" r="P6"/>
      <c s="12" r="Q6"/>
      <c s="12" r="R6"/>
      <c s="12" r="S6"/>
      <c s="12" r="T6"/>
      <c s="12" r="U6"/>
      <c s="12" r="V6"/>
    </row>
    <row r="7">
      <c t="s" s="12" r="A7">
        <v>26</v>
      </c>
      <c t="s" s="12" r="B7">
        <v>1389</v>
      </c>
      <c s="12" r="C7"/>
      <c s="12" r="D7"/>
      <c t="s" s="12" r="E7">
        <v>674</v>
      </c>
      <c t="s" s="12" r="F7">
        <v>600</v>
      </c>
      <c s="12" r="G7"/>
      <c t="s" s="12" r="H7">
        <v>8083</v>
      </c>
      <c s="12" r="I7"/>
      <c s="12" r="J7"/>
      <c t="s" s="12" r="K7">
        <v>8146</v>
      </c>
      <c t="s" s="12" r="L7">
        <v>8147</v>
      </c>
      <c s="12" r="M7">
        <v>105</v>
      </c>
      <c s="12" r="N7"/>
      <c s="12" r="O7"/>
      <c s="12" r="P7"/>
      <c s="12" r="Q7"/>
      <c s="12" r="R7"/>
      <c s="12" r="S7"/>
      <c s="12" r="T7"/>
      <c s="12" r="U7"/>
      <c s="12" r="V7"/>
    </row>
    <row r="8">
      <c t="s" s="8" r="A8">
        <v>56</v>
      </c>
      <c t="s" s="8" r="B8">
        <v>1802</v>
      </c>
      <c s="8" r="C8"/>
      <c t="s" s="8" r="D8">
        <v>1394</v>
      </c>
      <c t="s" s="8" r="E8">
        <v>674</v>
      </c>
      <c t="s" s="8" r="F8">
        <v>1395</v>
      </c>
      <c t="s" s="8" r="G8">
        <v>1803</v>
      </c>
      <c t="s" s="8" r="H8">
        <v>8148</v>
      </c>
      <c s="8" r="I8"/>
      <c s="8" r="J8"/>
      <c t="s" s="8" r="K8">
        <v>8149</v>
      </c>
      <c t="s" s="8" r="L8">
        <v>8150</v>
      </c>
      <c s="8" r="M8">
        <v>104</v>
      </c>
      <c s="8" r="N8"/>
      <c s="8" r="O8"/>
      <c s="8" r="P8"/>
      <c s="8" r="Q8"/>
      <c s="8" r="R8"/>
      <c s="8" r="S8"/>
      <c s="8" r="T8"/>
      <c s="8" r="U8"/>
      <c s="8" r="V8"/>
    </row>
    <row r="9">
      <c t="s" s="8" r="A9">
        <v>49</v>
      </c>
      <c t="s" s="8" r="B9">
        <v>1806</v>
      </c>
      <c s="8" r="C9"/>
      <c t="s" s="8" r="D9">
        <v>552</v>
      </c>
      <c t="s" s="8" r="E9">
        <v>674</v>
      </c>
      <c t="s" s="8" r="F9">
        <v>752</v>
      </c>
      <c t="s" s="8" r="G9">
        <v>676</v>
      </c>
      <c t="s" s="8" r="H9">
        <v>8087</v>
      </c>
      <c s="8" r="I9"/>
      <c s="8" r="J9"/>
      <c t="s" s="8" r="K9">
        <v>8151</v>
      </c>
      <c t="s" s="8" r="L9">
        <v>8152</v>
      </c>
      <c s="8" r="M9">
        <v>103</v>
      </c>
      <c s="8" r="N9"/>
      <c s="8" r="O9"/>
      <c s="8" r="P9"/>
      <c s="8" r="Q9"/>
      <c s="8" r="R9"/>
      <c s="8" r="S9"/>
      <c s="8" r="T9"/>
      <c s="8" r="U9"/>
      <c s="8" r="V9"/>
    </row>
    <row r="10">
      <c t="s" s="8" r="A10">
        <v>12</v>
      </c>
      <c t="s" s="8" r="B10">
        <v>1232</v>
      </c>
      <c s="8" r="C10"/>
      <c t="s" s="8" r="D10">
        <v>552</v>
      </c>
      <c t="s" s="8" r="E10">
        <v>674</v>
      </c>
      <c t="s" s="8" r="F10">
        <v>600</v>
      </c>
      <c t="s" s="8" r="G10">
        <v>676</v>
      </c>
      <c t="s" s="8" r="H10">
        <v>8090</v>
      </c>
      <c s="8" r="I10"/>
      <c s="8" r="J10"/>
      <c t="s" s="8" r="K10">
        <v>8153</v>
      </c>
      <c t="s" s="8" r="L10">
        <v>8152</v>
      </c>
      <c s="8" r="M10">
        <v>103</v>
      </c>
      <c s="8" r="N10"/>
      <c s="8" r="O10"/>
      <c s="8" r="P10"/>
      <c s="8" r="Q10"/>
      <c s="8" r="R10"/>
      <c s="8" r="S10"/>
      <c s="8" r="T10"/>
      <c s="8" r="U10"/>
      <c s="8" r="V10"/>
    </row>
    <row r="11">
      <c t="s" s="8" r="A11">
        <v>12</v>
      </c>
      <c t="s" s="8" r="B11">
        <v>1235</v>
      </c>
      <c s="8" r="C11"/>
      <c t="s" s="8" r="D11">
        <v>552</v>
      </c>
      <c t="s" s="8" r="E11">
        <v>674</v>
      </c>
      <c t="s" s="8" r="F11">
        <v>600</v>
      </c>
      <c t="s" s="8" r="G11">
        <v>676</v>
      </c>
      <c t="s" s="8" r="H11">
        <v>8090</v>
      </c>
      <c s="8" r="I11"/>
      <c t="s" s="8" r="J11">
        <v>1232</v>
      </c>
      <c t="s" s="8" r="K11">
        <v>8154</v>
      </c>
      <c t="s" s="8" r="L11">
        <v>8155</v>
      </c>
      <c s="8" r="M11">
        <v>104</v>
      </c>
      <c s="8" r="N11"/>
      <c s="8" r="O11"/>
      <c s="8" r="P11"/>
      <c s="8" r="Q11"/>
      <c s="8" r="R11"/>
      <c s="8" r="S11"/>
      <c s="8" r="T11"/>
      <c s="8" r="U11"/>
      <c s="8" r="V11"/>
    </row>
    <row r="12">
      <c t="s" s="8" r="A12">
        <v>12</v>
      </c>
      <c t="s" s="8" r="B12">
        <v>1345</v>
      </c>
      <c s="8" r="C12"/>
      <c t="s" s="8" r="D12">
        <v>552</v>
      </c>
      <c t="s" s="8" r="E12">
        <v>674</v>
      </c>
      <c t="s" s="8" r="F12">
        <v>600</v>
      </c>
      <c t="s" s="8" r="G12">
        <v>676</v>
      </c>
      <c t="s" s="8" r="H12">
        <v>8091</v>
      </c>
      <c s="8" r="I12"/>
      <c s="8" r="J12"/>
      <c t="s" s="8" r="K12">
        <v>8146</v>
      </c>
      <c t="s" s="8" r="L12">
        <v>8147</v>
      </c>
      <c s="8" r="M12">
        <v>105</v>
      </c>
      <c s="8" r="N12"/>
      <c s="8" r="O12"/>
      <c s="8" r="P12"/>
      <c s="8" r="Q12"/>
      <c s="8" r="R12"/>
      <c s="8" r="S12"/>
      <c s="8" r="T12"/>
      <c s="8" r="U12"/>
      <c s="8" r="V12"/>
    </row>
    <row r="13">
      <c t="s" s="8" r="A13">
        <v>35</v>
      </c>
      <c t="s" s="8" r="B13">
        <v>1404</v>
      </c>
      <c s="8" r="C13"/>
      <c t="s" s="8" r="D13">
        <v>552</v>
      </c>
      <c t="s" s="8" r="E13">
        <v>674</v>
      </c>
      <c t="s" s="8" r="F13">
        <v>600</v>
      </c>
      <c t="s" s="8" r="G13">
        <v>676</v>
      </c>
      <c t="s" s="8" r="H13">
        <v>8090</v>
      </c>
      <c s="8" r="I13"/>
      <c s="8" r="J13"/>
      <c t="s" s="8" r="K13">
        <v>8156</v>
      </c>
      <c t="s" s="8" r="L13">
        <v>8155</v>
      </c>
      <c s="8" r="M13">
        <v>104</v>
      </c>
      <c s="8" r="N13"/>
      <c s="8" r="O13"/>
      <c s="8" r="P13"/>
      <c s="8" r="Q13"/>
      <c s="8" r="R13"/>
      <c s="8" r="S13"/>
      <c s="8" r="T13"/>
      <c s="8" r="U13"/>
      <c s="8" r="V13"/>
    </row>
    <row r="14">
      <c t="s" s="8" r="A14">
        <v>35</v>
      </c>
      <c t="s" s="8" r="B14">
        <v>1410</v>
      </c>
      <c t="s" s="8" r="C14">
        <v>1407</v>
      </c>
      <c t="s" s="8" r="D14">
        <v>552</v>
      </c>
      <c t="s" s="8" r="E14">
        <v>674</v>
      </c>
      <c t="s" s="8" r="F14">
        <v>600</v>
      </c>
      <c t="s" s="8" r="G14">
        <v>8157</v>
      </c>
      <c t="s" s="8" r="H14">
        <v>8158</v>
      </c>
      <c s="8" r="I14"/>
      <c s="8" r="J14"/>
      <c t="s" s="8" r="K14">
        <v>8159</v>
      </c>
      <c t="s" s="8" r="L14">
        <v>8160</v>
      </c>
      <c s="8" r="M14">
        <v>104</v>
      </c>
      <c s="8" r="N14"/>
      <c s="8" r="O14"/>
      <c s="8" r="P14"/>
      <c s="8" r="Q14"/>
      <c s="8" r="R14"/>
      <c s="8" r="S14"/>
      <c s="8" r="T14"/>
      <c s="8" r="U14"/>
      <c s="8" r="V14"/>
    </row>
    <row r="15">
      <c t="s" s="8" r="A15">
        <v>35</v>
      </c>
      <c t="s" s="8" r="B15">
        <v>1828</v>
      </c>
      <c t="s" s="8" r="C15">
        <v>1407</v>
      </c>
      <c t="s" s="8" r="D15">
        <v>552</v>
      </c>
      <c t="s" s="8" r="E15">
        <v>674</v>
      </c>
      <c t="s" s="8" r="F15">
        <v>600</v>
      </c>
      <c t="s" s="8" r="G15">
        <v>8157</v>
      </c>
      <c t="s" s="8" r="H15">
        <v>8158</v>
      </c>
      <c s="8" r="I15"/>
      <c s="8" r="J15"/>
      <c t="s" s="8" r="K15">
        <v>8161</v>
      </c>
      <c t="s" s="8" r="L15">
        <v>8162</v>
      </c>
      <c s="8" r="M15">
        <v>104</v>
      </c>
      <c s="8" r="N15"/>
      <c s="8" r="O15"/>
      <c s="8" r="P15"/>
      <c s="8" r="Q15"/>
      <c s="8" r="R15"/>
      <c s="8" r="S15"/>
      <c s="8" r="T15"/>
      <c s="8" r="U15"/>
      <c s="8" r="V15"/>
    </row>
    <row r="16">
      <c t="s" s="31" r="A16">
        <v>106</v>
      </c>
      <c t="s" s="69" r="B16">
        <v>1239</v>
      </c>
      <c s="69" r="C16"/>
      <c s="69" r="D16"/>
      <c t="s" s="69" r="E16">
        <v>674</v>
      </c>
      <c t="s" s="69" r="F16">
        <v>600</v>
      </c>
      <c s="69" r="G16"/>
      <c t="s" s="69" r="H16">
        <v>8090</v>
      </c>
      <c s="69" r="I16"/>
      <c s="69" r="J16"/>
      <c t="s" s="69" r="K16">
        <v>8163</v>
      </c>
      <c t="s" s="69" r="L16">
        <v>8163</v>
      </c>
      <c s="69" r="M16">
        <v>991</v>
      </c>
      <c s="69" r="N16"/>
      <c s="69" r="O16"/>
      <c s="69" r="P16"/>
      <c s="69" r="Q16"/>
      <c s="69" r="R16"/>
      <c s="69" r="S16"/>
      <c s="69" r="T16"/>
      <c s="69" r="U16"/>
      <c s="69" r="V16"/>
    </row>
    <row r="17">
      <c s="8" r="A17"/>
      <c s="8" r="B17"/>
      <c s="8" r="C17"/>
      <c s="8" r="D17"/>
      <c s="8" r="E17"/>
      <c s="8" r="F17"/>
      <c s="8" r="G17"/>
      <c s="8" r="H17"/>
      <c s="8" r="I17"/>
      <c s="8" r="J17"/>
      <c s="8" r="K17"/>
      <c s="8" r="L17"/>
      <c s="8" r="M17"/>
      <c s="8" r="N17"/>
      <c s="8" r="O17"/>
      <c s="8" r="P17"/>
      <c s="8" r="Q17"/>
      <c s="8" r="R17"/>
      <c s="8" r="S17"/>
      <c s="8" r="T17"/>
      <c s="8" r="U17"/>
      <c s="8" r="V17"/>
    </row>
    <row r="18">
      <c s="8" r="A18"/>
      <c s="8" r="B18"/>
      <c s="8" r="C18"/>
      <c s="8" r="D18"/>
      <c s="8" r="E18"/>
      <c s="8" r="F18"/>
      <c s="8" r="G18"/>
      <c s="8" r="H18"/>
      <c s="8" r="I18"/>
      <c s="8" r="J18"/>
      <c s="8" r="K18"/>
      <c s="8" r="L18"/>
      <c s="8" r="M18"/>
      <c s="8" r="N18"/>
      <c s="8" r="O18"/>
      <c s="8" r="P18"/>
      <c s="8" r="Q18"/>
      <c s="8" r="R18"/>
      <c s="8" r="S18"/>
      <c s="8" r="T18"/>
      <c s="8" r="U18"/>
      <c s="8" r="V18"/>
    </row>
    <row r="19">
      <c s="8" r="A19"/>
      <c s="8" r="B19"/>
      <c s="8" r="C19"/>
      <c s="8" r="D19"/>
      <c s="8" r="E19"/>
      <c s="8" r="F19"/>
      <c s="8" r="G19"/>
      <c s="8" r="H19"/>
      <c s="8" r="I19"/>
      <c s="8" r="J19"/>
      <c s="8" r="K19"/>
      <c s="8" r="L19"/>
      <c s="8" r="M19"/>
      <c s="8" r="N19"/>
      <c s="8" r="O19"/>
      <c s="8" r="P19"/>
      <c s="8" r="Q19"/>
      <c s="8" r="R19"/>
      <c s="8" r="S19"/>
      <c s="8" r="T19"/>
      <c s="8" r="U19"/>
      <c s="8" r="V19"/>
    </row>
    <row r="20">
      <c s="8" r="A20"/>
      <c s="8" r="B20"/>
      <c s="8" r="C20"/>
      <c s="8" r="D20"/>
      <c s="8" r="E20"/>
      <c s="8" r="F20"/>
      <c s="8" r="G20"/>
      <c s="8" r="H20"/>
      <c s="8" r="I20"/>
      <c s="8" r="J20"/>
      <c s="8" r="K20"/>
      <c s="8" r="L20"/>
      <c s="8" r="M20"/>
      <c s="8" r="N20"/>
      <c s="8" r="O20"/>
      <c s="8" r="P20"/>
      <c s="8" r="Q20"/>
      <c s="8" r="R20"/>
      <c s="8" r="S20"/>
      <c s="8" r="T20"/>
      <c s="8" r="U20"/>
      <c s="8" r="V20"/>
    </row>
    <row r="21">
      <c s="8" r="A21"/>
      <c s="8" r="B21"/>
      <c s="8" r="C21"/>
      <c s="8" r="D21"/>
      <c s="8" r="E21"/>
      <c s="8" r="F21"/>
      <c s="8" r="G21"/>
      <c s="8" r="H21"/>
      <c s="8" r="I21"/>
      <c s="8" r="J21"/>
      <c s="8" r="K21"/>
      <c s="8" r="L21"/>
      <c s="8" r="M21"/>
      <c s="8" r="N21"/>
      <c s="8" r="O21"/>
      <c s="8" r="P21"/>
      <c s="8" r="Q21"/>
      <c s="8" r="R21"/>
      <c s="8" r="S21"/>
      <c s="8" r="T21"/>
      <c s="8" r="U21"/>
      <c s="8" r="V21"/>
    </row>
    <row r="22">
      <c s="8" r="A22"/>
      <c s="8" r="B22"/>
      <c s="8" r="C22"/>
      <c s="8" r="D22"/>
      <c s="8" r="E22"/>
      <c s="8" r="F22"/>
      <c s="8" r="G22"/>
      <c s="8" r="H22"/>
      <c s="8" r="I22"/>
      <c s="8" r="J22"/>
      <c s="8" r="K22"/>
      <c s="8" r="L22"/>
      <c s="8" r="M22"/>
      <c s="8" r="N22"/>
      <c s="8" r="O22"/>
      <c s="8" r="P22"/>
      <c s="8" r="Q22"/>
      <c s="8" r="R22"/>
      <c s="8" r="S22"/>
      <c s="8" r="T22"/>
      <c s="8" r="U22"/>
      <c s="8" r="V22"/>
    </row>
    <row r="23">
      <c s="8" r="A23"/>
      <c s="8" r="B23"/>
      <c s="8" r="C23"/>
      <c s="8" r="D23"/>
      <c s="8" r="E23"/>
      <c s="8" r="F23"/>
      <c s="8" r="G23"/>
      <c s="8" r="H23"/>
      <c s="8" r="I23"/>
      <c s="8" r="J23"/>
      <c s="8" r="K23"/>
      <c s="8" r="L23"/>
      <c s="8" r="M23"/>
      <c s="8" r="N23"/>
      <c s="8" r="O23"/>
      <c s="8" r="P23"/>
      <c s="8" r="Q23"/>
      <c s="8" r="R23"/>
      <c s="8" r="S23"/>
      <c s="8" r="T23"/>
      <c s="8" r="U23"/>
      <c s="8" r="V23"/>
    </row>
    <row r="24">
      <c s="8" r="A24"/>
      <c s="8" r="B24"/>
      <c s="8" r="C24"/>
      <c s="8" r="D24"/>
      <c s="8" r="E24"/>
      <c s="8" r="F24"/>
      <c s="8" r="G24"/>
      <c s="8" r="H24"/>
      <c s="8" r="I24"/>
      <c s="8" r="J24"/>
      <c s="8" r="K24"/>
      <c s="8" r="L24"/>
      <c s="8" r="M24"/>
      <c s="8" r="N24"/>
      <c s="8" r="O24"/>
      <c s="8" r="P24"/>
      <c s="8" r="Q24"/>
      <c s="8" r="R24"/>
      <c s="8" r="S24"/>
      <c s="8" r="T24"/>
      <c s="8" r="U24"/>
      <c s="8" r="V24"/>
    </row>
    <row r="25">
      <c s="8" r="A25"/>
      <c s="8" r="B25"/>
      <c s="8" r="C25"/>
      <c s="8" r="D25"/>
      <c s="8" r="E25"/>
      <c s="8" r="F25"/>
      <c s="8" r="G25"/>
      <c s="8" r="H25"/>
      <c s="8" r="I25"/>
      <c s="8" r="J25"/>
      <c s="8" r="K25"/>
      <c s="8" r="L25"/>
      <c s="8" r="M25"/>
      <c s="8" r="N25"/>
      <c s="8" r="O25"/>
      <c s="8" r="P25"/>
      <c s="8" r="Q25"/>
      <c s="8" r="R25"/>
      <c s="8" r="S25"/>
      <c s="8" r="T25"/>
      <c s="8" r="U25"/>
      <c s="8" r="V25"/>
    </row>
    <row r="26">
      <c s="8" r="A26"/>
      <c s="8" r="B26"/>
      <c s="8" r="C26"/>
      <c s="8" r="D26"/>
      <c s="8" r="E26"/>
      <c s="8" r="F26"/>
      <c s="8" r="G26"/>
      <c s="8" r="H26"/>
      <c s="8" r="I26"/>
      <c s="8" r="J26"/>
      <c s="8" r="K26"/>
      <c s="8" r="L26"/>
      <c s="8" r="M26"/>
      <c s="8" r="N26"/>
      <c s="8" r="O26"/>
      <c s="8" r="P26"/>
      <c s="8" r="Q26"/>
      <c s="8" r="R26"/>
      <c s="8" r="S26"/>
      <c s="8" r="T26"/>
      <c s="8" r="U26"/>
      <c s="8" r="V26"/>
    </row>
    <row r="27">
      <c s="8" r="A27"/>
      <c s="8" r="B27"/>
      <c s="8" r="C27"/>
      <c s="8" r="D27"/>
      <c s="8" r="E27"/>
      <c s="8" r="F27"/>
      <c s="8" r="G27"/>
      <c s="8" r="H27"/>
      <c s="8" r="I27"/>
      <c s="8" r="J27"/>
      <c s="8" r="K27"/>
      <c s="8" r="L27"/>
      <c s="8" r="M27"/>
      <c s="8" r="N27"/>
      <c s="8" r="O27"/>
      <c s="8" r="P27"/>
      <c s="8" r="Q27"/>
      <c s="8" r="R27"/>
      <c s="8" r="S27"/>
      <c s="8" r="T27"/>
      <c s="8" r="U27"/>
      <c s="8" r="V27"/>
    </row>
    <row r="28">
      <c s="8" r="A28"/>
      <c s="8" r="B28"/>
      <c s="8" r="C28"/>
      <c s="8" r="D28"/>
      <c s="8" r="E28"/>
      <c s="8" r="F28"/>
      <c s="8" r="G28"/>
      <c s="8" r="H28"/>
      <c s="8" r="I28"/>
      <c s="8" r="J28"/>
      <c s="8" r="K28"/>
      <c s="8" r="L28"/>
      <c s="8" r="M28"/>
      <c s="8" r="N28"/>
      <c s="8" r="O28"/>
      <c s="8" r="P28"/>
      <c s="8" r="Q28"/>
      <c s="8" r="R28"/>
      <c s="8" r="S28"/>
      <c s="8" r="T28"/>
      <c s="8" r="U28"/>
      <c s="8" r="V28"/>
    </row>
    <row r="29">
      <c s="8" r="A29"/>
      <c s="8" r="B29"/>
      <c s="8" r="C29"/>
      <c s="8" r="D29"/>
      <c s="8" r="E29"/>
      <c s="8" r="F29"/>
      <c s="8" r="G29"/>
      <c s="8" r="H29"/>
      <c s="8" r="I29"/>
      <c s="8" r="J29"/>
      <c s="8" r="K29"/>
      <c s="8" r="L29"/>
      <c s="8" r="M29"/>
      <c s="8" r="N29"/>
      <c s="8" r="O29"/>
      <c s="8" r="P29"/>
      <c s="8" r="Q29"/>
      <c s="8" r="R29"/>
      <c s="8" r="S29"/>
      <c s="8" r="T29"/>
      <c s="8" r="U29"/>
      <c s="8" r="V29"/>
    </row>
    <row r="30">
      <c s="8" r="A30"/>
      <c s="8" r="B30"/>
      <c s="8" r="C30"/>
      <c s="8" r="D30"/>
      <c s="8" r="E30"/>
      <c s="8" r="F30"/>
      <c s="8" r="G30"/>
      <c s="8" r="H30"/>
      <c s="8" r="I30"/>
      <c s="8" r="J30"/>
      <c s="8" r="K30"/>
      <c s="8" r="L30"/>
      <c s="8" r="M30"/>
      <c s="8" r="N30"/>
      <c s="8" r="O30"/>
      <c s="8" r="P30"/>
      <c s="8" r="Q30"/>
      <c s="8" r="R30"/>
      <c s="8" r="S30"/>
      <c s="8" r="T30"/>
      <c s="8" r="U30"/>
      <c s="8" r="V30"/>
    </row>
    <row r="31">
      <c s="8" r="A31"/>
      <c s="8" r="B31"/>
      <c s="8" r="C31"/>
      <c s="8" r="D31"/>
      <c s="8" r="E31"/>
      <c s="8" r="F31"/>
      <c s="8" r="G31"/>
      <c s="8" r="H31"/>
      <c s="8" r="I31"/>
      <c s="8" r="J31"/>
      <c s="8" r="K31"/>
      <c s="8" r="L31"/>
      <c s="8" r="M31"/>
      <c s="8" r="N31"/>
      <c s="8" r="O31"/>
      <c s="8" r="P31"/>
      <c s="8" r="Q31"/>
      <c s="8" r="R31"/>
      <c s="8" r="S31"/>
      <c s="8" r="T31"/>
      <c s="8" r="U31"/>
      <c s="8" r="V31"/>
    </row>
    <row r="32">
      <c s="8" r="A32"/>
      <c s="8" r="B32"/>
      <c s="8" r="C32"/>
      <c s="8" r="D32"/>
      <c s="8" r="E32"/>
      <c s="8" r="F32"/>
      <c s="8" r="G32"/>
      <c s="8" r="H32"/>
      <c s="8" r="I32"/>
      <c s="8" r="J32"/>
      <c s="8" r="K32"/>
      <c s="8" r="L32"/>
      <c s="8" r="M32"/>
      <c s="8" r="N32"/>
      <c s="8" r="O32"/>
      <c s="8" r="P32"/>
      <c s="8" r="Q32"/>
      <c s="8" r="R32"/>
      <c s="8" r="S32"/>
      <c s="8" r="T32"/>
      <c s="8" r="U32"/>
      <c s="8" r="V32"/>
    </row>
    <row r="33">
      <c s="8" r="A33"/>
      <c s="8" r="B33"/>
      <c s="8" r="C33"/>
      <c s="8" r="D33"/>
      <c s="8" r="E33"/>
      <c s="8" r="F33"/>
      <c s="8" r="G33"/>
      <c s="8" r="H33"/>
      <c s="8" r="I33"/>
      <c s="8" r="J33"/>
      <c s="8" r="K33"/>
      <c s="8" r="L33"/>
      <c s="8" r="M33"/>
      <c s="8" r="N33"/>
      <c s="8" r="O33"/>
      <c s="8" r="P33"/>
      <c s="8" r="Q33"/>
      <c s="8" r="R33"/>
      <c s="8" r="S33"/>
      <c s="8" r="T33"/>
      <c s="8" r="U33"/>
      <c s="8" r="V33"/>
    </row>
    <row r="34">
      <c s="8" r="A34"/>
      <c s="8" r="B34"/>
      <c s="8" r="C34"/>
      <c s="8" r="D34"/>
      <c s="8" r="E34"/>
      <c s="8" r="F34"/>
      <c s="8" r="G34"/>
      <c s="8" r="H34"/>
      <c s="8" r="I34"/>
      <c s="8" r="J34"/>
      <c s="8" r="K34"/>
      <c s="8" r="L34"/>
      <c s="8" r="M34"/>
      <c s="8" r="N34"/>
      <c s="8" r="O34"/>
      <c s="8" r="P34"/>
      <c s="8" r="Q34"/>
      <c s="8" r="R34"/>
      <c s="8" r="S34"/>
      <c s="8" r="T34"/>
      <c s="8" r="U34"/>
      <c s="8" r="V34"/>
    </row>
    <row r="35">
      <c s="8" r="A35"/>
      <c s="8" r="B35"/>
      <c s="8" r="C35"/>
      <c s="8" r="D35"/>
      <c s="8" r="E35"/>
      <c s="8" r="F35"/>
      <c s="8" r="G35"/>
      <c s="8" r="H35"/>
      <c s="8" r="I35"/>
      <c s="8" r="J35"/>
      <c s="8" r="K35"/>
      <c s="8" r="L35"/>
      <c s="8" r="M35"/>
      <c s="8" r="N35"/>
      <c s="8" r="O35"/>
      <c s="8" r="P35"/>
      <c s="8" r="Q35"/>
      <c s="8" r="R35"/>
      <c s="8" r="S35"/>
      <c s="8" r="T35"/>
      <c s="8" r="U35"/>
      <c s="8" r="V35"/>
    </row>
    <row r="36">
      <c s="8" r="A36"/>
      <c s="8" r="B36"/>
      <c s="8" r="C36"/>
      <c s="8" r="D36"/>
      <c s="8" r="E36"/>
      <c s="8" r="F36"/>
      <c s="8" r="G36"/>
      <c s="8" r="H36"/>
      <c s="8" r="I36"/>
      <c s="8" r="J36"/>
      <c s="8" r="K36"/>
      <c s="8" r="L36"/>
      <c s="8" r="M36"/>
      <c s="8" r="N36"/>
      <c s="8" r="O36"/>
      <c s="8" r="P36"/>
      <c s="8" r="Q36"/>
      <c s="8" r="R36"/>
      <c s="8" r="S36"/>
      <c s="8" r="T36"/>
      <c s="8" r="U36"/>
      <c s="8" r="V36"/>
    </row>
    <row r="37">
      <c s="8" r="A37"/>
      <c s="8" r="B37"/>
      <c s="8" r="C37"/>
      <c s="8" r="D37"/>
      <c s="8" r="E37"/>
      <c s="8" r="F37"/>
      <c s="8" r="G37"/>
      <c s="8" r="H37"/>
      <c s="8" r="I37"/>
      <c s="8" r="J37"/>
      <c s="8" r="K37"/>
      <c s="8" r="L37"/>
      <c s="8" r="M37"/>
      <c s="8" r="N37"/>
      <c s="8" r="O37"/>
      <c s="8" r="P37"/>
      <c s="8" r="Q37"/>
      <c s="8" r="R37"/>
      <c s="8" r="S37"/>
      <c s="8" r="T37"/>
      <c s="8" r="U37"/>
      <c s="8" r="V37"/>
    </row>
    <row r="38">
      <c s="8" r="A38"/>
      <c s="8" r="B38"/>
      <c s="8" r="C38"/>
      <c s="8" r="D38"/>
      <c s="8" r="E38"/>
      <c s="8" r="F38"/>
      <c s="8" r="G38"/>
      <c s="8" r="H38"/>
      <c s="8" r="I38"/>
      <c s="8" r="J38"/>
      <c s="8" r="K38"/>
      <c s="8" r="L38"/>
      <c s="8" r="M38"/>
      <c s="8" r="N38"/>
      <c s="8" r="O38"/>
      <c s="8" r="P38"/>
      <c s="8" r="Q38"/>
      <c s="8" r="R38"/>
      <c s="8" r="S38"/>
      <c s="8" r="T38"/>
      <c s="8" r="U38"/>
      <c s="8" r="V38"/>
    </row>
    <row r="39">
      <c s="8" r="A39"/>
      <c s="8" r="B39"/>
      <c s="8" r="C39"/>
      <c s="8" r="D39"/>
      <c s="8" r="E39"/>
      <c s="8" r="F39"/>
      <c s="8" r="G39"/>
      <c s="8" r="H39"/>
      <c s="8" r="I39"/>
      <c s="8" r="J39"/>
      <c s="8" r="K39"/>
      <c s="8" r="L39"/>
      <c s="8" r="M39"/>
      <c s="8" r="N39"/>
      <c s="8" r="O39"/>
      <c s="8" r="P39"/>
      <c s="8" r="Q39"/>
      <c s="8" r="R39"/>
      <c s="8" r="S39"/>
      <c s="8" r="T39"/>
      <c s="8" r="U39"/>
      <c s="8" r="V39"/>
    </row>
    <row r="40">
      <c s="8" r="A40"/>
      <c s="8" r="B40"/>
      <c s="8" r="C40"/>
      <c s="8" r="D40"/>
      <c s="8" r="E40"/>
      <c s="8" r="F40"/>
      <c s="8" r="G40"/>
      <c s="8" r="H40"/>
      <c s="8" r="I40"/>
      <c s="8" r="J40"/>
      <c s="8" r="K40"/>
      <c s="8" r="L40"/>
      <c s="8" r="M40"/>
      <c s="8" r="N40"/>
      <c s="8" r="O40"/>
      <c s="8" r="P40"/>
      <c s="8" r="Q40"/>
      <c s="8" r="R40"/>
      <c s="8" r="S40"/>
      <c s="8" r="T40"/>
      <c s="8" r="U40"/>
      <c s="8" r="V40"/>
    </row>
    <row r="41">
      <c s="8" r="A41"/>
      <c s="8" r="B41"/>
      <c s="8" r="C41"/>
      <c s="8" r="D41"/>
      <c s="8" r="E41"/>
      <c s="8" r="F41"/>
      <c s="8" r="G41"/>
      <c s="8" r="H41"/>
      <c s="8" r="I41"/>
      <c s="8" r="J41"/>
      <c s="8" r="K41"/>
      <c s="8" r="L41"/>
      <c s="8" r="M41"/>
      <c s="8" r="N41"/>
      <c s="8" r="O41"/>
      <c s="8" r="P41"/>
      <c s="8" r="Q41"/>
      <c s="8" r="R41"/>
      <c s="8" r="S41"/>
      <c s="8" r="T41"/>
      <c s="8" r="U41"/>
      <c s="8" r="V41"/>
    </row>
    <row r="42">
      <c s="8" r="A42"/>
      <c s="8" r="B42"/>
      <c s="8" r="C42"/>
      <c s="8" r="D42"/>
      <c s="8" r="E42"/>
      <c s="8" r="F42"/>
      <c s="8" r="G42"/>
      <c s="8" r="H42"/>
      <c s="8" r="I42"/>
      <c s="8" r="J42"/>
      <c s="8" r="K42"/>
      <c s="8" r="L42"/>
      <c s="8" r="M42"/>
      <c s="8" r="N42"/>
      <c s="8" r="O42"/>
      <c s="8" r="P42"/>
      <c s="8" r="Q42"/>
      <c s="8" r="R42"/>
      <c s="8" r="S42"/>
      <c s="8" r="T42"/>
      <c s="8" r="U42"/>
      <c s="8" r="V42"/>
    </row>
    <row r="43">
      <c s="8" r="A43"/>
      <c s="8" r="B43"/>
      <c s="8" r="C43"/>
      <c s="8" r="D43"/>
      <c s="8" r="E43"/>
      <c s="8" r="F43"/>
      <c s="8" r="G43"/>
      <c s="8" r="H43"/>
      <c s="8" r="I43"/>
      <c s="8" r="J43"/>
      <c s="8" r="K43"/>
      <c s="8" r="L43"/>
      <c s="8" r="M43"/>
      <c s="8" r="N43"/>
      <c s="8" r="O43"/>
      <c s="8" r="P43"/>
      <c s="8" r="Q43"/>
      <c s="8" r="R43"/>
      <c s="8" r="S43"/>
      <c s="8" r="T43"/>
      <c s="8" r="U43"/>
      <c s="8" r="V43"/>
    </row>
    <row r="44">
      <c s="8" r="A44"/>
      <c s="8" r="B44"/>
      <c s="8" r="C44"/>
      <c s="8" r="D44"/>
      <c s="8" r="E44"/>
      <c s="8" r="F44"/>
      <c s="8" r="G44"/>
      <c s="8" r="H44"/>
      <c s="8" r="I44"/>
      <c s="8" r="J44"/>
      <c s="8" r="K44"/>
      <c s="8" r="L44"/>
      <c s="8" r="M44"/>
      <c s="8" r="N44"/>
      <c s="8" r="O44"/>
      <c s="8" r="P44"/>
      <c s="8" r="Q44"/>
      <c s="8" r="R44"/>
      <c s="8" r="S44"/>
      <c s="8" r="T44"/>
      <c s="8" r="U44"/>
      <c s="8" r="V44"/>
    </row>
    <row r="45">
      <c s="8" r="A45"/>
      <c s="8" r="B45"/>
      <c s="8" r="C45"/>
      <c s="8" r="D45"/>
      <c s="8" r="E45"/>
      <c s="8" r="F45"/>
      <c s="8" r="G45"/>
      <c s="8" r="H45"/>
      <c s="8" r="I45"/>
      <c s="8" r="J45"/>
      <c s="8" r="K45"/>
      <c s="8" r="L45"/>
      <c s="8" r="M45"/>
      <c s="8" r="N45"/>
      <c s="8" r="O45"/>
      <c s="8" r="P45"/>
      <c s="8" r="Q45"/>
      <c s="8" r="R45"/>
      <c s="8" r="S45"/>
      <c s="8" r="T45"/>
      <c s="8" r="U45"/>
      <c s="8" r="V45"/>
    </row>
    <row r="46">
      <c s="8" r="A46"/>
      <c s="8" r="B46"/>
      <c s="8" r="C46"/>
      <c s="8" r="D46"/>
      <c s="8" r="E46"/>
      <c s="8" r="F46"/>
      <c s="8" r="G46"/>
      <c s="8" r="H46"/>
      <c s="8" r="I46"/>
      <c s="8" r="J46"/>
      <c s="8" r="K46"/>
      <c s="8" r="L46"/>
      <c s="8" r="M46"/>
      <c s="8" r="N46"/>
      <c s="8" r="O46"/>
      <c s="8" r="P46"/>
      <c s="8" r="Q46"/>
      <c s="8" r="R46"/>
      <c s="8" r="S46"/>
      <c s="8" r="T46"/>
      <c s="8" r="U46"/>
      <c s="8" r="V46"/>
    </row>
    <row r="47">
      <c s="8" r="A47"/>
      <c s="8" r="B47"/>
      <c s="8" r="C47"/>
      <c s="8" r="D47"/>
      <c s="8" r="E47"/>
      <c s="8" r="F47"/>
      <c s="8" r="G47"/>
      <c s="8" r="H47"/>
      <c s="8" r="I47"/>
      <c s="8" r="J47"/>
      <c s="8" r="K47"/>
      <c s="8" r="L47"/>
      <c s="8" r="M47"/>
      <c s="8" r="N47"/>
      <c s="8" r="O47"/>
      <c s="8" r="P47"/>
      <c s="8" r="Q47"/>
      <c s="8" r="R47"/>
      <c s="8" r="S47"/>
      <c s="8" r="T47"/>
      <c s="8" r="U47"/>
      <c s="8" r="V47"/>
    </row>
    <row r="48">
      <c s="8" r="A48"/>
      <c s="8" r="B48"/>
      <c s="8" r="C48"/>
      <c s="8" r="D48"/>
      <c s="8" r="E48"/>
      <c s="8" r="F48"/>
      <c s="8" r="G48"/>
      <c s="8" r="H48"/>
      <c s="8" r="I48"/>
      <c s="8" r="J48"/>
      <c s="8" r="K48"/>
      <c s="8" r="L48"/>
      <c s="8" r="M48"/>
      <c s="8" r="N48"/>
      <c s="8" r="O48"/>
      <c s="8" r="P48"/>
      <c s="8" r="Q48"/>
      <c s="8" r="R48"/>
      <c s="8" r="S48"/>
      <c s="8" r="T48"/>
      <c s="8" r="U48"/>
      <c s="8" r="V48"/>
    </row>
    <row r="49">
      <c s="8" r="A49"/>
      <c s="8" r="B49"/>
      <c s="8" r="C49"/>
      <c s="8" r="D49"/>
      <c s="8" r="E49"/>
      <c s="8" r="F49"/>
      <c s="8" r="G49"/>
      <c s="8" r="H49"/>
      <c s="8" r="I49"/>
      <c s="8" r="J49"/>
      <c s="8" r="K49"/>
      <c s="8" r="L49"/>
      <c s="8" r="M49"/>
      <c s="8" r="N49"/>
      <c s="8" r="O49"/>
      <c s="8" r="P49"/>
      <c s="8" r="Q49"/>
      <c s="8" r="R49"/>
      <c s="8" r="S49"/>
      <c s="8" r="T49"/>
      <c s="8" r="U49"/>
      <c s="8" r="V49"/>
    </row>
    <row r="50">
      <c s="8" r="A50"/>
      <c s="8" r="B50"/>
      <c s="8" r="C50"/>
      <c s="8" r="D50"/>
      <c s="8" r="E50"/>
      <c s="8" r="F50"/>
      <c s="8" r="G50"/>
      <c s="8" r="H50"/>
      <c s="8" r="I50"/>
      <c s="8" r="J50"/>
      <c s="8" r="K50"/>
      <c s="8" r="L50"/>
      <c s="8" r="M50"/>
      <c s="8" r="N50"/>
      <c s="8" r="O50"/>
      <c s="8" r="P50"/>
      <c s="8" r="Q50"/>
      <c s="8" r="R50"/>
      <c s="8" r="S50"/>
      <c s="8" r="T50"/>
      <c s="8" r="U50"/>
      <c s="8" r="V50"/>
    </row>
    <row r="51">
      <c s="8" r="A51"/>
      <c s="8" r="B51"/>
      <c s="8" r="C51"/>
      <c s="8" r="D51"/>
      <c s="8" r="E51"/>
      <c s="8" r="F51"/>
      <c s="8" r="G51"/>
      <c s="8" r="H51"/>
      <c s="8" r="I51"/>
      <c s="8" r="J51"/>
      <c s="8" r="K51"/>
      <c s="8" r="L51"/>
      <c s="8" r="M51"/>
      <c s="8" r="N51"/>
      <c s="8" r="O51"/>
      <c s="8" r="P51"/>
      <c s="8" r="Q51"/>
      <c s="8" r="R51"/>
      <c s="8" r="S51"/>
      <c s="8" r="T51"/>
      <c s="8" r="U51"/>
      <c s="8" r="V51"/>
    </row>
    <row r="52">
      <c s="8" r="A52"/>
      <c s="8" r="B52"/>
      <c s="8" r="C52"/>
      <c s="8" r="D52"/>
      <c s="8" r="E52"/>
      <c s="8" r="F52"/>
      <c s="8" r="G52"/>
      <c s="8" r="H52"/>
      <c s="8" r="I52"/>
      <c s="8" r="J52"/>
      <c s="8" r="K52"/>
      <c s="8" r="L52"/>
      <c s="8" r="M52"/>
      <c s="8" r="N52"/>
      <c s="8" r="O52"/>
      <c s="8" r="P52"/>
      <c s="8" r="Q52"/>
      <c s="8" r="R52"/>
      <c s="8" r="S52"/>
      <c s="8" r="T52"/>
      <c s="8" r="U52"/>
      <c s="8" r="V52"/>
    </row>
    <row r="53">
      <c s="8" r="A53"/>
      <c s="8" r="B53"/>
      <c s="8" r="C53"/>
      <c s="8" r="D53"/>
      <c s="8" r="E53"/>
      <c s="8" r="F53"/>
      <c s="8" r="G53"/>
      <c s="8" r="H53"/>
      <c s="8" r="I53"/>
      <c s="8" r="J53"/>
      <c s="8" r="K53"/>
      <c s="8" r="L53"/>
      <c s="8" r="M53"/>
      <c s="8" r="N53"/>
      <c s="8" r="O53"/>
      <c s="8" r="P53"/>
      <c s="8" r="Q53"/>
      <c s="8" r="R53"/>
      <c s="8" r="S53"/>
      <c s="8" r="T53"/>
      <c s="8" r="U53"/>
      <c s="8" r="V53"/>
    </row>
    <row r="54">
      <c s="8" r="A54"/>
      <c s="8" r="B54"/>
      <c s="8" r="C54"/>
      <c s="8" r="D54"/>
      <c s="8" r="E54"/>
      <c s="8" r="F54"/>
      <c s="8" r="G54"/>
      <c s="8" r="H54"/>
      <c s="8" r="I54"/>
      <c s="8" r="J54"/>
      <c s="8" r="K54"/>
      <c s="8" r="L54"/>
      <c s="8" r="M54"/>
      <c s="8" r="N54"/>
      <c s="8" r="O54"/>
      <c s="8" r="P54"/>
      <c s="8" r="Q54"/>
      <c s="8" r="R54"/>
      <c s="8" r="S54"/>
      <c s="8" r="T54"/>
      <c s="8" r="U54"/>
      <c s="8" r="V54"/>
    </row>
    <row r="55">
      <c s="8" r="A55"/>
      <c s="8" r="B55"/>
      <c s="8" r="C55"/>
      <c s="8" r="D55"/>
      <c s="8" r="E55"/>
      <c s="8" r="F55"/>
      <c s="8" r="G55"/>
      <c s="8" r="H55"/>
      <c s="8" r="I55"/>
      <c s="8" r="J55"/>
      <c s="8" r="K55"/>
      <c s="8" r="L55"/>
      <c s="8" r="M55"/>
      <c s="8" r="N55"/>
      <c s="8" r="O55"/>
      <c s="8" r="P55"/>
      <c s="8" r="Q55"/>
      <c s="8" r="R55"/>
      <c s="8" r="S55"/>
      <c s="8" r="T55"/>
      <c s="8" r="U55"/>
      <c s="8" r="V55"/>
    </row>
    <row r="56">
      <c s="8" r="A56"/>
      <c s="8" r="B56"/>
      <c s="8" r="C56"/>
      <c s="8" r="D56"/>
      <c s="8" r="E56"/>
      <c s="8" r="F56"/>
      <c s="8" r="G56"/>
      <c s="8" r="H56"/>
      <c s="8" r="I56"/>
      <c s="8" r="J56"/>
      <c s="8" r="K56"/>
      <c s="8" r="L56"/>
      <c s="8" r="M56"/>
      <c s="8" r="N56"/>
      <c s="8" r="O56"/>
      <c s="8" r="P56"/>
      <c s="8" r="Q56"/>
      <c s="8" r="R56"/>
      <c s="8" r="S56"/>
      <c s="8" r="T56"/>
      <c s="8" r="U56"/>
      <c s="8" r="V56"/>
    </row>
    <row r="57">
      <c s="8" r="A57"/>
      <c s="8" r="B57"/>
      <c s="8" r="C57"/>
      <c s="8" r="D57"/>
      <c s="8" r="E57"/>
      <c s="8" r="F57"/>
      <c s="8" r="G57"/>
      <c s="8" r="H57"/>
      <c s="8" r="I57"/>
      <c s="8" r="J57"/>
      <c s="8" r="K57"/>
      <c s="8" r="L57"/>
      <c s="8" r="M57"/>
      <c s="8" r="N57"/>
      <c s="8" r="O57"/>
      <c s="8" r="P57"/>
      <c s="8" r="Q57"/>
      <c s="8" r="R57"/>
      <c s="8" r="S57"/>
      <c s="8" r="T57"/>
      <c s="8" r="U57"/>
      <c s="8" r="V57"/>
    </row>
    <row r="58">
      <c s="8" r="A58"/>
      <c s="8" r="B58"/>
      <c s="8" r="C58"/>
      <c s="8" r="D58"/>
      <c s="8" r="E58"/>
      <c s="8" r="F58"/>
      <c s="8" r="G58"/>
      <c s="8" r="H58"/>
      <c s="8" r="I58"/>
      <c s="8" r="J58"/>
      <c s="8" r="K58"/>
      <c s="8" r="L58"/>
      <c s="8" r="M58"/>
      <c s="8" r="N58"/>
      <c s="8" r="O58"/>
      <c s="8" r="P58"/>
      <c s="8" r="Q58"/>
      <c s="8" r="R58"/>
      <c s="8" r="S58"/>
      <c s="8" r="T58"/>
      <c s="8" r="U58"/>
      <c s="8" r="V58"/>
    </row>
    <row r="59">
      <c s="8" r="A59"/>
      <c s="8" r="B59"/>
      <c s="8" r="C59"/>
      <c s="8" r="D59"/>
      <c s="8" r="E59"/>
      <c s="8" r="F59"/>
      <c s="8" r="G59"/>
      <c s="8" r="H59"/>
      <c s="8" r="I59"/>
      <c s="8" r="J59"/>
      <c s="8" r="K59"/>
      <c s="8" r="L59"/>
      <c s="8" r="M59"/>
      <c s="8" r="N59"/>
      <c s="8" r="O59"/>
      <c s="8" r="P59"/>
      <c s="8" r="Q59"/>
      <c s="8" r="R59"/>
      <c s="8" r="S59"/>
      <c s="8" r="T59"/>
      <c s="8" r="U59"/>
      <c s="8" r="V59"/>
    </row>
    <row r="60">
      <c s="8" r="A60"/>
      <c s="8" r="B60"/>
      <c s="8" r="C60"/>
      <c s="8" r="D60"/>
      <c s="8" r="E60"/>
      <c s="8" r="F60"/>
      <c s="8" r="G60"/>
      <c s="8" r="H60"/>
      <c s="8" r="I60"/>
      <c s="8" r="J60"/>
      <c s="8" r="K60"/>
      <c s="8" r="L60"/>
      <c s="8" r="M60"/>
      <c s="8" r="N60"/>
      <c s="8" r="O60"/>
      <c s="8" r="P60"/>
      <c s="8" r="Q60"/>
      <c s="8" r="R60"/>
      <c s="8" r="S60"/>
      <c s="8" r="T60"/>
      <c s="8" r="U60"/>
      <c s="8" r="V60"/>
    </row>
    <row r="61">
      <c s="8" r="A61"/>
      <c s="8" r="B61"/>
      <c s="8" r="C61"/>
      <c s="8" r="D61"/>
      <c s="8" r="E61"/>
      <c s="8" r="F61"/>
      <c s="8" r="G61"/>
      <c s="8" r="H61"/>
      <c s="8" r="I61"/>
      <c s="8" r="J61"/>
      <c s="8" r="K61"/>
      <c s="8" r="L61"/>
      <c s="8" r="M61"/>
      <c s="8" r="N61"/>
      <c s="8" r="O61"/>
      <c s="8" r="P61"/>
      <c s="8" r="Q61"/>
      <c s="8" r="R61"/>
      <c s="8" r="S61"/>
      <c s="8" r="T61"/>
      <c s="8" r="U61"/>
      <c s="8" r="V61"/>
    </row>
    <row r="62">
      <c s="8" r="A62"/>
      <c s="8" r="B62"/>
      <c s="8" r="C62"/>
      <c s="8" r="D62"/>
      <c s="8" r="E62"/>
      <c s="8" r="F62"/>
      <c s="8" r="G62"/>
      <c s="8" r="H62"/>
      <c s="8" r="I62"/>
      <c s="8" r="J62"/>
      <c s="8" r="K62"/>
      <c s="8" r="L62"/>
      <c s="8" r="M62"/>
      <c s="8" r="N62"/>
      <c s="8" r="O62"/>
      <c s="8" r="P62"/>
      <c s="8" r="Q62"/>
      <c s="8" r="R62"/>
      <c s="8" r="S62"/>
      <c s="8" r="T62"/>
      <c s="8" r="U62"/>
      <c s="8" r="V62"/>
    </row>
    <row r="63">
      <c s="8" r="A63"/>
      <c s="8" r="B63"/>
      <c s="8" r="C63"/>
      <c s="8" r="D63"/>
      <c s="8" r="E63"/>
      <c s="8" r="F63"/>
      <c s="8" r="G63"/>
      <c s="8" r="H63"/>
      <c s="8" r="I63"/>
      <c s="8" r="J63"/>
      <c s="8" r="K63"/>
      <c s="8" r="L63"/>
      <c s="8" r="M63"/>
      <c s="8" r="N63"/>
      <c s="8" r="O63"/>
      <c s="8" r="P63"/>
      <c s="8" r="Q63"/>
      <c s="8" r="R63"/>
      <c s="8" r="S63"/>
      <c s="8" r="T63"/>
      <c s="8" r="U63"/>
      <c s="8" r="V63"/>
    </row>
    <row r="64">
      <c s="8" r="A64"/>
      <c s="8" r="B64"/>
      <c s="8" r="C64"/>
      <c s="8" r="D64"/>
      <c s="8" r="E64"/>
      <c s="8" r="F64"/>
      <c s="8" r="G64"/>
      <c s="8" r="H64"/>
      <c s="8" r="I64"/>
      <c s="8" r="J64"/>
      <c s="8" r="K64"/>
      <c s="8" r="L64"/>
      <c s="8" r="M64"/>
      <c s="8" r="N64"/>
      <c s="8" r="O64"/>
      <c s="8" r="P64"/>
      <c s="8" r="Q64"/>
      <c s="8" r="R64"/>
      <c s="8" r="S64"/>
      <c s="8" r="T64"/>
      <c s="8" r="U64"/>
      <c s="8" r="V64"/>
    </row>
    <row r="65">
      <c s="8" r="A65"/>
      <c s="8" r="B65"/>
      <c s="8" r="C65"/>
      <c s="8" r="D65"/>
      <c s="8" r="E65"/>
      <c s="8" r="F65"/>
      <c s="8" r="G65"/>
      <c s="8" r="H65"/>
      <c s="8" r="I65"/>
      <c s="8" r="J65"/>
      <c s="8" r="K65"/>
      <c s="8" r="L65"/>
      <c s="8" r="M65"/>
      <c s="8" r="N65"/>
      <c s="8" r="O65"/>
      <c s="8" r="P65"/>
      <c s="8" r="Q65"/>
      <c s="8" r="R65"/>
      <c s="8" r="S65"/>
      <c s="8" r="T65"/>
      <c s="8" r="U65"/>
      <c s="8" r="V65"/>
    </row>
    <row r="66">
      <c s="8" r="A66"/>
      <c s="8" r="B66"/>
      <c s="8" r="C66"/>
      <c s="8" r="D66"/>
      <c s="8" r="E66"/>
      <c s="8" r="F66"/>
      <c s="8" r="G66"/>
      <c s="8" r="H66"/>
      <c s="8" r="I66"/>
      <c s="8" r="J66"/>
      <c s="8" r="K66"/>
      <c s="8" r="L66"/>
      <c s="8" r="M66"/>
      <c s="8" r="N66"/>
      <c s="8" r="O66"/>
      <c s="8" r="P66"/>
      <c s="8" r="Q66"/>
      <c s="8" r="R66"/>
      <c s="8" r="S66"/>
      <c s="8" r="T66"/>
      <c s="8" r="U66"/>
      <c s="8" r="V66"/>
    </row>
    <row r="67">
      <c s="8" r="A67"/>
      <c s="8" r="B67"/>
      <c s="8" r="C67"/>
      <c s="8" r="D67"/>
      <c s="8" r="E67"/>
      <c s="8" r="F67"/>
      <c s="8" r="G67"/>
      <c s="8" r="H67"/>
      <c s="8" r="I67"/>
      <c s="8" r="J67"/>
      <c s="8" r="K67"/>
      <c s="8" r="L67"/>
      <c s="8" r="M67"/>
      <c s="8" r="N67"/>
      <c s="8" r="O67"/>
      <c s="8" r="P67"/>
      <c s="8" r="Q67"/>
      <c s="8" r="R67"/>
      <c s="8" r="S67"/>
      <c s="8" r="T67"/>
      <c s="8" r="U67"/>
      <c s="8" r="V67"/>
    </row>
    <row r="68">
      <c s="8" r="A68"/>
      <c s="8" r="B68"/>
      <c s="8" r="C68"/>
      <c s="8" r="D68"/>
      <c s="8" r="E68"/>
      <c s="8" r="F68"/>
      <c s="8" r="G68"/>
      <c s="8" r="H68"/>
      <c s="8" r="I68"/>
      <c s="8" r="J68"/>
      <c s="8" r="K68"/>
      <c s="8" r="L68"/>
      <c s="8" r="M68"/>
      <c s="8" r="N68"/>
      <c s="8" r="O68"/>
      <c s="8" r="P68"/>
      <c s="8" r="Q68"/>
      <c s="8" r="R68"/>
      <c s="8" r="S68"/>
      <c s="8" r="T68"/>
      <c s="8" r="U68"/>
      <c s="8" r="V68"/>
    </row>
    <row r="69">
      <c s="8" r="A69"/>
      <c s="8" r="B69"/>
      <c s="8" r="C69"/>
      <c s="8" r="D69"/>
      <c s="8" r="E69"/>
      <c s="8" r="F69"/>
      <c s="8" r="G69"/>
      <c s="8" r="H69"/>
      <c s="8" r="I69"/>
      <c s="8" r="J69"/>
      <c s="8" r="K69"/>
      <c s="8" r="L69"/>
      <c s="8" r="M69"/>
      <c s="8" r="N69"/>
      <c s="8" r="O69"/>
      <c s="8" r="P69"/>
      <c s="8" r="Q69"/>
      <c s="8" r="R69"/>
      <c s="8" r="S69"/>
      <c s="8" r="T69"/>
      <c s="8" r="U69"/>
      <c s="8" r="V69"/>
    </row>
    <row r="70">
      <c s="8" r="A70"/>
      <c s="8" r="B70"/>
      <c s="8" r="C70"/>
      <c s="8" r="D70"/>
      <c s="8" r="E70"/>
      <c s="8" r="F70"/>
      <c s="8" r="G70"/>
      <c s="8" r="H70"/>
      <c s="8" r="I70"/>
      <c s="8" r="J70"/>
      <c s="8" r="K70"/>
      <c s="8" r="L70"/>
      <c s="8" r="M70"/>
      <c s="8" r="N70"/>
      <c s="8" r="O70"/>
      <c s="8" r="P70"/>
      <c s="8" r="Q70"/>
      <c s="8" r="R70"/>
      <c s="8" r="S70"/>
      <c s="8" r="T70"/>
      <c s="8" r="U70"/>
      <c s="8" r="V70"/>
    </row>
    <row r="71">
      <c s="8" r="A71"/>
      <c s="8" r="B71"/>
      <c s="8" r="C71"/>
      <c s="8" r="D71"/>
      <c s="8" r="E71"/>
      <c s="8" r="F71"/>
      <c s="8" r="G71"/>
      <c s="8" r="H71"/>
      <c s="8" r="I71"/>
      <c s="8" r="J71"/>
      <c s="8" r="K71"/>
      <c s="8" r="L71"/>
      <c s="8" r="M71"/>
      <c s="8" r="N71"/>
      <c s="8" r="O71"/>
      <c s="8" r="P71"/>
      <c s="8" r="Q71"/>
      <c s="8" r="R71"/>
      <c s="8" r="S71"/>
      <c s="8" r="T71"/>
      <c s="8" r="U71"/>
      <c s="8" r="V71"/>
    </row>
    <row r="72">
      <c s="8" r="A72"/>
      <c s="8" r="B72"/>
      <c s="8" r="C72"/>
      <c s="8" r="D72"/>
      <c s="8" r="E72"/>
      <c s="8" r="F72"/>
      <c s="8" r="G72"/>
      <c s="8" r="H72"/>
      <c s="8" r="I72"/>
      <c s="8" r="J72"/>
      <c s="8" r="K72"/>
      <c s="8" r="L72"/>
      <c s="8" r="M72"/>
      <c s="8" r="N72"/>
      <c s="8" r="O72"/>
      <c s="8" r="P72"/>
      <c s="8" r="Q72"/>
      <c s="8" r="R72"/>
      <c s="8" r="S72"/>
      <c s="8" r="T72"/>
      <c s="8" r="U72"/>
      <c s="8" r="V72"/>
    </row>
    <row r="73">
      <c s="8" r="A73"/>
      <c s="8" r="B73"/>
      <c s="8" r="C73"/>
      <c s="8" r="D73"/>
      <c s="8" r="E73"/>
      <c s="8" r="F73"/>
      <c s="8" r="G73"/>
      <c s="8" r="H73"/>
      <c s="8" r="I73"/>
      <c s="8" r="J73"/>
      <c s="8" r="K73"/>
      <c s="8" r="L73"/>
      <c s="8" r="M73"/>
      <c s="8" r="N73"/>
      <c s="8" r="O73"/>
      <c s="8" r="P73"/>
      <c s="8" r="Q73"/>
      <c s="8" r="R73"/>
      <c s="8" r="S73"/>
      <c s="8" r="T73"/>
      <c s="8" r="U73"/>
      <c s="8" r="V73"/>
    </row>
    <row r="74">
      <c s="8" r="A74"/>
      <c s="8" r="B74"/>
      <c s="8" r="C74"/>
      <c s="8" r="D74"/>
      <c s="8" r="E74"/>
      <c s="8" r="F74"/>
      <c s="8" r="G74"/>
      <c s="8" r="H74"/>
      <c s="8" r="I74"/>
      <c s="8" r="J74"/>
      <c s="8" r="K74"/>
      <c s="8" r="L74"/>
      <c s="8" r="M74"/>
      <c s="8" r="N74"/>
      <c s="8" r="O74"/>
      <c s="8" r="P74"/>
      <c s="8" r="Q74"/>
      <c s="8" r="R74"/>
      <c s="8" r="S74"/>
      <c s="8" r="T74"/>
      <c s="8" r="U74"/>
      <c s="8" r="V74"/>
    </row>
    <row r="75">
      <c s="8" r="A75"/>
      <c s="8" r="B75"/>
      <c s="8" r="C75"/>
      <c s="8" r="D75"/>
      <c s="8" r="E75"/>
      <c s="8" r="F75"/>
      <c s="8" r="G75"/>
      <c s="8" r="H75"/>
      <c s="8" r="I75"/>
      <c s="8" r="J75"/>
      <c s="8" r="K75"/>
      <c s="8" r="L75"/>
      <c s="8" r="M75"/>
      <c s="8" r="N75"/>
      <c s="8" r="O75"/>
      <c s="8" r="P75"/>
      <c s="8" r="Q75"/>
      <c s="8" r="R75"/>
      <c s="8" r="S75"/>
      <c s="8" r="T75"/>
      <c s="8" r="U75"/>
      <c s="8" r="V75"/>
    </row>
    <row r="76">
      <c s="8" r="A76"/>
      <c s="8" r="B76"/>
      <c s="8" r="C76"/>
      <c s="8" r="D76"/>
      <c s="8" r="E76"/>
      <c s="8" r="F76"/>
      <c s="8" r="G76"/>
      <c s="8" r="H76"/>
      <c s="8" r="I76"/>
      <c s="8" r="J76"/>
      <c s="8" r="K76"/>
      <c s="8" r="L76"/>
      <c s="8" r="M76"/>
      <c s="8" r="N76"/>
      <c s="8" r="O76"/>
      <c s="8" r="P76"/>
      <c s="8" r="Q76"/>
      <c s="8" r="R76"/>
      <c s="8" r="S76"/>
      <c s="8" r="T76"/>
      <c s="8" r="U76"/>
      <c s="8" r="V76"/>
    </row>
    <row r="77">
      <c s="8" r="A77"/>
      <c s="8" r="B77"/>
      <c s="8" r="C77"/>
      <c s="8" r="D77"/>
      <c s="8" r="E77"/>
      <c s="8" r="F77"/>
      <c s="8" r="G77"/>
      <c s="8" r="H77"/>
      <c s="8" r="I77"/>
      <c s="8" r="J77"/>
      <c s="8" r="K77"/>
      <c s="8" r="L77"/>
      <c s="8" r="M77"/>
      <c s="8" r="N77"/>
      <c s="8" r="O77"/>
      <c s="8" r="P77"/>
      <c s="8" r="Q77"/>
      <c s="8" r="R77"/>
      <c s="8" r="S77"/>
      <c s="8" r="T77"/>
      <c s="8" r="U77"/>
      <c s="8" r="V77"/>
    </row>
    <row r="78">
      <c s="8" r="A78"/>
      <c s="8" r="B78"/>
      <c s="8" r="C78"/>
      <c s="8" r="D78"/>
      <c s="8" r="E78"/>
      <c s="8" r="F78"/>
      <c s="8" r="G78"/>
      <c s="8" r="H78"/>
      <c s="8" r="I78"/>
      <c s="8" r="J78"/>
      <c s="8" r="K78"/>
      <c s="8" r="L78"/>
      <c s="8" r="M78"/>
      <c s="8" r="N78"/>
      <c s="8" r="O78"/>
      <c s="8" r="P78"/>
      <c s="8" r="Q78"/>
      <c s="8" r="R78"/>
      <c s="8" r="S78"/>
      <c s="8" r="T78"/>
      <c s="8" r="U78"/>
      <c s="8" r="V78"/>
    </row>
    <row r="79">
      <c s="8" r="A79"/>
      <c s="8" r="B79"/>
      <c s="8" r="C79"/>
      <c s="8" r="D79"/>
      <c s="8" r="E79"/>
      <c s="8" r="F79"/>
      <c s="8" r="G79"/>
      <c s="8" r="H79"/>
      <c s="8" r="I79"/>
      <c s="8" r="J79"/>
      <c s="8" r="K79"/>
      <c s="8" r="L79"/>
      <c s="8" r="M79"/>
      <c s="8" r="N79"/>
      <c s="8" r="O79"/>
      <c s="8" r="P79"/>
      <c s="8" r="Q79"/>
      <c s="8" r="R79"/>
      <c s="8" r="S79"/>
      <c s="8" r="T79"/>
      <c s="8" r="U79"/>
      <c s="8" r="V79"/>
    </row>
    <row r="80">
      <c s="8" r="A80"/>
      <c s="8" r="B80"/>
      <c s="8" r="C80"/>
      <c s="8" r="D80"/>
      <c s="8" r="E80"/>
      <c s="8" r="F80"/>
      <c s="8" r="G80"/>
      <c s="8" r="H80"/>
      <c s="8" r="I80"/>
      <c s="8" r="J80"/>
      <c s="8" r="K80"/>
      <c s="8" r="L80"/>
      <c s="8" r="M80"/>
      <c s="8" r="N80"/>
      <c s="8" r="O80"/>
      <c s="8" r="P80"/>
      <c s="8" r="Q80"/>
      <c s="8" r="R80"/>
      <c s="8" r="S80"/>
      <c s="8" r="T80"/>
      <c s="8" r="U80"/>
      <c s="8" r="V80"/>
    </row>
    <row r="81">
      <c s="8" r="A81"/>
      <c s="8" r="B81"/>
      <c s="8" r="C81"/>
      <c s="8" r="D81"/>
      <c s="8" r="E81"/>
      <c s="8" r="F81"/>
      <c s="8" r="G81"/>
      <c s="8" r="H81"/>
      <c s="8" r="I81"/>
      <c s="8" r="J81"/>
      <c s="8" r="K81"/>
      <c s="8" r="L81"/>
      <c s="8" r="M81"/>
      <c s="8" r="N81"/>
      <c s="8" r="O81"/>
      <c s="8" r="P81"/>
      <c s="8" r="Q81"/>
      <c s="8" r="R81"/>
      <c s="8" r="S81"/>
      <c s="8" r="T81"/>
      <c s="8" r="U81"/>
      <c s="8" r="V81"/>
    </row>
    <row r="82">
      <c s="8" r="A82"/>
      <c s="8" r="B82"/>
      <c s="8" r="C82"/>
      <c s="8" r="D82"/>
      <c s="8" r="E82"/>
      <c s="8" r="F82"/>
      <c s="8" r="G82"/>
      <c s="8" r="H82"/>
      <c s="8" r="I82"/>
      <c s="8" r="J82"/>
      <c s="8" r="K82"/>
      <c s="8" r="L82"/>
      <c s="8" r="M82"/>
      <c s="8" r="N82"/>
      <c s="8" r="O82"/>
      <c s="8" r="P82"/>
      <c s="8" r="Q82"/>
      <c s="8" r="R82"/>
      <c s="8" r="S82"/>
      <c s="8" r="T82"/>
      <c s="8" r="U82"/>
      <c s="8" r="V82"/>
    </row>
    <row r="83">
      <c s="8" r="A83"/>
      <c s="8" r="B83"/>
      <c s="8" r="C83"/>
      <c s="8" r="D83"/>
      <c s="8" r="E83"/>
      <c s="8" r="F83"/>
      <c s="8" r="G83"/>
      <c s="8" r="H83"/>
      <c s="8" r="I83"/>
      <c s="8" r="J83"/>
      <c s="8" r="K83"/>
      <c s="8" r="L83"/>
      <c s="8" r="M83"/>
      <c s="8" r="N83"/>
      <c s="8" r="O83"/>
      <c s="8" r="P83"/>
      <c s="8" r="Q83"/>
      <c s="8" r="R83"/>
      <c s="8" r="S83"/>
      <c s="8" r="T83"/>
      <c s="8" r="U83"/>
      <c s="8" r="V83"/>
    </row>
    <row r="84">
      <c s="8" r="A84"/>
      <c s="8" r="B84"/>
      <c s="8" r="C84"/>
      <c s="8" r="D84"/>
      <c s="8" r="E84"/>
      <c s="8" r="F84"/>
      <c s="8" r="G84"/>
      <c s="8" r="H84"/>
      <c s="8" r="I84"/>
      <c s="8" r="J84"/>
      <c s="8" r="K84"/>
      <c s="8" r="L84"/>
      <c s="8" r="M84"/>
      <c s="8" r="N84"/>
      <c s="8" r="O84"/>
      <c s="8" r="P84"/>
      <c s="8" r="Q84"/>
      <c s="8" r="R84"/>
      <c s="8" r="S84"/>
      <c s="8" r="T84"/>
      <c s="8" r="U84"/>
      <c s="8" r="V84"/>
    </row>
    <row r="85">
      <c s="8" r="A85"/>
      <c s="8" r="B85"/>
      <c s="8" r="C85"/>
      <c s="8" r="D85"/>
      <c s="8" r="E85"/>
      <c s="8" r="F85"/>
      <c s="8" r="G85"/>
      <c s="8" r="H85"/>
      <c s="8" r="I85"/>
      <c s="8" r="J85"/>
      <c s="8" r="K85"/>
      <c s="8" r="L85"/>
      <c s="8" r="M85"/>
      <c s="8" r="N85"/>
      <c s="8" r="O85"/>
      <c s="8" r="P85"/>
      <c s="8" r="Q85"/>
      <c s="8" r="R85"/>
      <c s="8" r="S85"/>
      <c s="8" r="T85"/>
      <c s="8" r="U85"/>
      <c s="8" r="V85"/>
    </row>
    <row r="86">
      <c s="8" r="A86"/>
      <c s="8" r="B86"/>
      <c s="8" r="C86"/>
      <c s="8" r="D86"/>
      <c s="8" r="E86"/>
      <c s="8" r="F86"/>
      <c s="8" r="G86"/>
      <c s="8" r="H86"/>
      <c s="8" r="I86"/>
      <c s="8" r="J86"/>
      <c s="8" r="K86"/>
      <c s="8" r="L86"/>
      <c s="8" r="M86"/>
      <c s="8" r="N86"/>
      <c s="8" r="O86"/>
      <c s="8" r="P86"/>
      <c s="8" r="Q86"/>
      <c s="8" r="R86"/>
      <c s="8" r="S86"/>
      <c s="8" r="T86"/>
      <c s="8" r="U86"/>
      <c s="8" r="V86"/>
    </row>
    <row r="87">
      <c s="8" r="A87"/>
      <c s="8" r="B87"/>
      <c s="8" r="C87"/>
      <c s="8" r="D87"/>
      <c s="8" r="E87"/>
      <c s="8" r="F87"/>
      <c s="8" r="G87"/>
      <c s="8" r="H87"/>
      <c s="8" r="I87"/>
      <c s="8" r="J87"/>
      <c s="8" r="K87"/>
      <c s="8" r="L87"/>
      <c s="8" r="M87"/>
      <c s="8" r="N87"/>
      <c s="8" r="O87"/>
      <c s="8" r="P87"/>
      <c s="8" r="Q87"/>
      <c s="8" r="R87"/>
      <c s="8" r="S87"/>
      <c s="8" r="T87"/>
      <c s="8" r="U87"/>
      <c s="8" r="V87"/>
    </row>
    <row r="88">
      <c s="8" r="A88"/>
      <c s="8" r="B88"/>
      <c s="8" r="C88"/>
      <c s="8" r="D88"/>
      <c s="8" r="E88"/>
      <c s="8" r="F88"/>
      <c s="8" r="G88"/>
      <c s="8" r="H88"/>
      <c s="8" r="I88"/>
      <c s="8" r="J88"/>
      <c s="8" r="K88"/>
      <c s="8" r="L88"/>
      <c s="8" r="M88"/>
      <c s="8" r="N88"/>
      <c s="8" r="O88"/>
      <c s="8" r="P88"/>
      <c s="8" r="Q88"/>
      <c s="8" r="R88"/>
      <c s="8" r="S88"/>
      <c s="8" r="T88"/>
      <c s="8" r="U88"/>
      <c s="8" r="V88"/>
    </row>
    <row r="89">
      <c s="8" r="A89"/>
      <c s="8" r="B89"/>
      <c s="8" r="C89"/>
      <c s="8" r="D89"/>
      <c s="8" r="E89"/>
      <c s="8" r="F89"/>
      <c s="8" r="G89"/>
      <c s="8" r="H89"/>
      <c s="8" r="I89"/>
      <c s="8" r="J89"/>
      <c s="8" r="K89"/>
      <c s="8" r="L89"/>
      <c s="8" r="M89"/>
      <c s="8" r="N89"/>
      <c s="8" r="O89"/>
      <c s="8" r="P89"/>
      <c s="8" r="Q89"/>
      <c s="8" r="R89"/>
      <c s="8" r="S89"/>
      <c s="8" r="T89"/>
      <c s="8" r="U89"/>
      <c s="8" r="V89"/>
    </row>
    <row r="90">
      <c s="8" r="A90"/>
      <c s="8" r="B90"/>
      <c s="8" r="C90"/>
      <c s="8" r="D90"/>
      <c s="8" r="E90"/>
      <c s="8" r="F90"/>
      <c s="8" r="G90"/>
      <c s="8" r="H90"/>
      <c s="8" r="I90"/>
      <c s="8" r="J90"/>
      <c s="8" r="K90"/>
      <c s="8" r="L90"/>
      <c s="8" r="M90"/>
      <c s="8" r="N90"/>
      <c s="8" r="O90"/>
      <c s="8" r="P90"/>
      <c s="8" r="Q90"/>
      <c s="8" r="R90"/>
      <c s="8" r="S90"/>
      <c s="8" r="T90"/>
      <c s="8" r="U90"/>
      <c s="8" r="V90"/>
    </row>
    <row r="91">
      <c s="8" r="A91"/>
      <c s="8" r="B91"/>
      <c s="8" r="C91"/>
      <c s="8" r="D91"/>
      <c s="8" r="E91"/>
      <c s="8" r="F91"/>
      <c s="8" r="G91"/>
      <c s="8" r="H91"/>
      <c s="8" r="I91"/>
      <c s="8" r="J91"/>
      <c s="8" r="K91"/>
      <c s="8" r="L91"/>
      <c s="8" r="M91"/>
      <c s="8" r="N91"/>
      <c s="8" r="O91"/>
      <c s="8" r="P91"/>
      <c s="8" r="Q91"/>
      <c s="8" r="R91"/>
      <c s="8" r="S91"/>
      <c s="8" r="T91"/>
      <c s="8" r="U91"/>
      <c s="8" r="V91"/>
    </row>
    <row r="92">
      <c s="8" r="A92"/>
      <c s="8" r="B92"/>
      <c s="8" r="C92"/>
      <c s="8" r="D92"/>
      <c s="8" r="E92"/>
      <c s="8" r="F92"/>
      <c s="8" r="G92"/>
      <c s="8" r="H92"/>
      <c s="8" r="I92"/>
      <c s="8" r="J92"/>
      <c s="8" r="K92"/>
      <c s="8" r="L92"/>
      <c s="8" r="M92"/>
      <c s="8" r="N92"/>
      <c s="8" r="O92"/>
      <c s="8" r="P92"/>
      <c s="8" r="Q92"/>
      <c s="8" r="R92"/>
      <c s="8" r="S92"/>
      <c s="8" r="T92"/>
      <c s="8" r="U92"/>
      <c s="8" r="V92"/>
    </row>
    <row r="93">
      <c s="8" r="A93"/>
      <c s="8" r="B93"/>
      <c s="8" r="C93"/>
      <c s="8" r="D93"/>
      <c s="8" r="E93"/>
      <c s="8" r="F93"/>
      <c s="8" r="G93"/>
      <c s="8" r="H93"/>
      <c s="8" r="I93"/>
      <c s="8" r="J93"/>
      <c s="8" r="K93"/>
      <c s="8" r="L93"/>
      <c s="8" r="M93"/>
      <c s="8" r="N93"/>
      <c s="8" r="O93"/>
      <c s="8" r="P93"/>
      <c s="8" r="Q93"/>
      <c s="8" r="R93"/>
      <c s="8" r="S93"/>
      <c s="8" r="T93"/>
      <c s="8" r="U93"/>
      <c s="8" r="V93"/>
    </row>
    <row r="94">
      <c s="8" r="A94"/>
      <c s="8" r="B94"/>
      <c s="8" r="C94"/>
      <c s="8" r="D94"/>
      <c s="8" r="E94"/>
      <c s="8" r="F94"/>
      <c s="8" r="G94"/>
      <c s="8" r="H94"/>
      <c s="8" r="I94"/>
      <c s="8" r="J94"/>
      <c s="8" r="K94"/>
      <c s="8" r="L94"/>
      <c s="8" r="M94"/>
      <c s="8" r="N94"/>
      <c s="8" r="O94"/>
      <c s="8" r="P94"/>
      <c s="8" r="Q94"/>
      <c s="8" r="R94"/>
      <c s="8" r="S94"/>
      <c s="8" r="T94"/>
      <c s="8" r="U94"/>
      <c s="8" r="V94"/>
    </row>
    <row r="95">
      <c s="8" r="A95"/>
      <c s="8" r="B95"/>
      <c s="8" r="C95"/>
      <c s="8" r="D95"/>
      <c s="8" r="E95"/>
      <c s="8" r="F95"/>
      <c s="8" r="G95"/>
      <c s="8" r="H95"/>
      <c s="8" r="I95"/>
      <c s="8" r="J95"/>
      <c s="8" r="K95"/>
      <c s="8" r="L95"/>
      <c s="8" r="M95"/>
      <c s="8" r="N95"/>
      <c s="8" r="O95"/>
      <c s="8" r="P95"/>
      <c s="8" r="Q95"/>
      <c s="8" r="R95"/>
      <c s="8" r="S95"/>
      <c s="8" r="T95"/>
      <c s="8" r="U95"/>
      <c s="8" r="V95"/>
    </row>
    <row r="96">
      <c s="8" r="A96"/>
      <c s="8" r="B96"/>
      <c s="8" r="C96"/>
      <c s="8" r="D96"/>
      <c s="8" r="E96"/>
      <c s="8" r="F96"/>
      <c s="8" r="G96"/>
      <c s="8" r="H96"/>
      <c s="8" r="I96"/>
      <c s="8" r="J96"/>
      <c s="8" r="K96"/>
      <c s="8" r="L96"/>
      <c s="8" r="M96"/>
      <c s="8" r="N96"/>
      <c s="8" r="O96"/>
      <c s="8" r="P96"/>
      <c s="8" r="Q96"/>
      <c s="8" r="R96"/>
      <c s="8" r="S96"/>
      <c s="8" r="T96"/>
      <c s="8" r="U96"/>
      <c s="8" r="V96"/>
    </row>
    <row r="97">
      <c s="8" r="A97"/>
      <c s="8" r="B97"/>
      <c s="8" r="C97"/>
      <c s="8" r="D97"/>
      <c s="8" r="E97"/>
      <c s="8" r="F97"/>
      <c s="8" r="G97"/>
      <c s="8" r="H97"/>
      <c s="8" r="I97"/>
      <c s="8" r="J97"/>
      <c s="8" r="K97"/>
      <c s="8" r="L97"/>
      <c s="8" r="M97"/>
      <c s="8" r="N97"/>
      <c s="8" r="O97"/>
      <c s="8" r="P97"/>
      <c s="8" r="Q97"/>
      <c s="8" r="R97"/>
      <c s="8" r="S97"/>
      <c s="8" r="T97"/>
      <c s="8" r="U97"/>
      <c s="8" r="V97"/>
    </row>
    <row r="98">
      <c s="8" r="A98"/>
      <c s="8" r="B98"/>
      <c s="8" r="C98"/>
      <c s="8" r="D98"/>
      <c s="8" r="E98"/>
      <c s="8" r="F98"/>
      <c s="8" r="G98"/>
      <c s="8" r="H98"/>
      <c s="8" r="I98"/>
      <c s="8" r="J98"/>
      <c s="8" r="K98"/>
      <c s="8" r="L98"/>
      <c s="8" r="M98"/>
      <c s="8" r="N98"/>
      <c s="8" r="O98"/>
      <c s="8" r="P98"/>
      <c s="8" r="Q98"/>
      <c s="8" r="R98"/>
      <c s="8" r="S98"/>
      <c s="8" r="T98"/>
      <c s="8" r="U98"/>
      <c s="8" r="V98"/>
    </row>
    <row r="99">
      <c s="8" r="A99"/>
      <c s="8" r="B99"/>
      <c s="8" r="C99"/>
      <c s="8" r="D99"/>
      <c s="8" r="E99"/>
      <c s="8" r="F99"/>
      <c s="8" r="G99"/>
      <c s="8" r="H99"/>
      <c s="8" r="I99"/>
      <c s="8" r="J99"/>
      <c s="8" r="K99"/>
      <c s="8" r="L99"/>
      <c s="8" r="M99"/>
      <c s="8" r="N99"/>
      <c s="8" r="O99"/>
      <c s="8" r="P99"/>
      <c s="8" r="Q99"/>
      <c s="8" r="R99"/>
      <c s="8" r="S99"/>
      <c s="8" r="T99"/>
      <c s="8" r="U99"/>
      <c s="8" r="V99"/>
    </row>
    <row r="100">
      <c s="8" r="A100"/>
      <c s="8" r="B100"/>
      <c s="8" r="C100"/>
      <c s="8" r="D100"/>
      <c s="8" r="E100"/>
      <c s="8" r="F100"/>
      <c s="8" r="G100"/>
      <c s="8" r="H100"/>
      <c s="8" r="I100"/>
      <c s="8" r="J100"/>
      <c s="8" r="K100"/>
      <c s="8" r="L100"/>
      <c s="8" r="M100"/>
      <c s="8" r="N100"/>
      <c s="8" r="O100"/>
      <c s="8" r="P100"/>
      <c s="8" r="Q100"/>
      <c s="8" r="R100"/>
      <c s="8" r="S100"/>
      <c s="8" r="T100"/>
      <c s="8" r="U100"/>
      <c s="8" r="V100"/>
    </row>
    <row r="101">
      <c s="8" r="A101"/>
      <c s="8" r="B101"/>
      <c s="8" r="C101"/>
      <c s="8" r="D101"/>
      <c s="8" r="E101"/>
      <c s="8" r="F101"/>
      <c s="8" r="G101"/>
      <c s="8" r="H101"/>
      <c s="8" r="I101"/>
      <c s="8" r="J101"/>
      <c s="8" r="K101"/>
      <c s="8" r="L101"/>
      <c s="8" r="M101"/>
      <c s="8" r="N101"/>
      <c s="8" r="O101"/>
      <c s="8" r="P101"/>
      <c s="8" r="Q101"/>
      <c s="8" r="R101"/>
      <c s="8" r="S101"/>
      <c s="8" r="T101"/>
      <c s="8" r="U101"/>
      <c s="8" r="V101"/>
    </row>
    <row r="102">
      <c s="8" r="A102"/>
      <c s="8" r="B102"/>
      <c s="8" r="C102"/>
      <c s="8" r="D102"/>
      <c s="8" r="E102"/>
      <c s="8" r="F102"/>
      <c s="8" r="G102"/>
      <c s="8" r="H102"/>
      <c s="8" r="I102"/>
      <c s="8" r="J102"/>
      <c s="8" r="K102"/>
      <c s="8" r="L102"/>
      <c s="8" r="M102"/>
      <c s="8" r="N102"/>
      <c s="8" r="O102"/>
      <c s="8" r="P102"/>
      <c s="8" r="Q102"/>
      <c s="8" r="R102"/>
      <c s="8" r="S102"/>
      <c s="8" r="T102"/>
      <c s="8" r="U102"/>
      <c s="8" r="V102"/>
    </row>
    <row r="103">
      <c s="8" r="A103"/>
      <c s="8" r="B103"/>
      <c s="8" r="C103"/>
      <c s="8" r="D103"/>
      <c s="8" r="E103"/>
      <c s="8" r="F103"/>
      <c s="8" r="G103"/>
      <c s="8" r="H103"/>
      <c s="8" r="I103"/>
      <c s="8" r="J103"/>
      <c s="8" r="K103"/>
      <c s="8" r="L103"/>
      <c s="8" r="M103"/>
      <c s="8" r="N103"/>
      <c s="8" r="O103"/>
      <c s="8" r="P103"/>
      <c s="8" r="Q103"/>
      <c s="8" r="R103"/>
      <c s="8" r="S103"/>
      <c s="8" r="T103"/>
      <c s="8" r="U103"/>
      <c s="8" r="V103"/>
    </row>
    <row r="104">
      <c s="8" r="A104"/>
      <c s="8" r="B104"/>
      <c s="8" r="C104"/>
      <c s="8" r="D104"/>
      <c s="8" r="E104"/>
      <c s="8" r="F104"/>
      <c s="8" r="G104"/>
      <c s="8" r="H104"/>
      <c s="8" r="I104"/>
      <c s="8" r="J104"/>
      <c s="8" r="K104"/>
      <c s="8" r="L104"/>
      <c s="8" r="M104"/>
      <c s="8" r="N104"/>
      <c s="8" r="O104"/>
      <c s="8" r="P104"/>
      <c s="8" r="Q104"/>
      <c s="8" r="R104"/>
      <c s="8" r="S104"/>
      <c s="8" r="T104"/>
      <c s="8" r="U104"/>
      <c s="8" r="V104"/>
    </row>
    <row r="105">
      <c s="8" r="A105"/>
      <c s="8" r="B105"/>
      <c s="8" r="C105"/>
      <c s="8" r="D105"/>
      <c s="8" r="E105"/>
      <c s="8" r="F105"/>
      <c s="8" r="G105"/>
      <c s="8" r="H105"/>
      <c s="8" r="I105"/>
      <c s="8" r="J105"/>
      <c s="8" r="K105"/>
      <c s="8" r="L105"/>
      <c s="8" r="M105"/>
      <c s="8" r="N105"/>
      <c s="8" r="O105"/>
      <c s="8" r="P105"/>
      <c s="8" r="Q105"/>
      <c s="8" r="R105"/>
      <c s="8" r="S105"/>
      <c s="8" r="T105"/>
      <c s="8" r="U105"/>
      <c s="8" r="V105"/>
    </row>
  </sheetData>
  <mergeCells count="1">
    <mergeCell ref="B2:G2"/>
  </mergeCells>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7.14"/>
    <col min="2" customWidth="1" max="2" width="10.57"/>
    <col min="3" customWidth="1" max="3" width="13.71"/>
    <col min="4" customWidth="1" max="4" width="20.57"/>
    <col min="6" customWidth="1" max="6" width="23.29"/>
    <col min="7" customWidth="1" max="7" width="36.86"/>
    <col min="9" customWidth="1" max="9" width="22.71"/>
    <col min="10" customWidth="1" max="10" width="17.57"/>
    <col min="11" customWidth="1" max="11" width="19.43"/>
    <col min="12" customWidth="1" max="12" width="45.86"/>
    <col min="13" customWidth="1" max="20" width="11.71"/>
  </cols>
  <sheetData>
    <row r="1">
      <c t="s" s="70" r="A1">
        <v>0</v>
      </c>
      <c t="s" s="70" r="B1">
        <v>110</v>
      </c>
      <c t="s" s="70" r="C1">
        <v>543</v>
      </c>
      <c t="s" s="70" r="D1">
        <v>566</v>
      </c>
      <c t="s" s="70" r="E1">
        <v>8164</v>
      </c>
      <c t="s" s="70" r="F1">
        <v>8165</v>
      </c>
      <c t="s" s="70" r="G1">
        <v>8166</v>
      </c>
      <c t="s" s="70" r="H1">
        <v>8167</v>
      </c>
      <c t="s" s="71" r="I1">
        <v>8168</v>
      </c>
      <c t="s" s="71" r="J1">
        <v>8169</v>
      </c>
      <c t="s" s="71" r="K1">
        <v>8170</v>
      </c>
      <c t="s" s="71" r="L1">
        <v>8171</v>
      </c>
      <c s="71" r="M1"/>
      <c s="71" r="N1"/>
      <c s="71" r="O1"/>
      <c s="71" r="P1"/>
      <c s="71" r="Q1"/>
      <c s="71" r="R1"/>
      <c s="71" r="S1"/>
      <c s="71" r="T1"/>
    </row>
    <row r="2">
      <c t="s" s="63" r="A2">
        <v>122</v>
      </c>
      <c t="s" s="36" r="B2">
        <v>123</v>
      </c>
      <c s="36" r="C2"/>
      <c s="36" r="D2"/>
      <c s="36" r="E2"/>
      <c s="36" r="F2"/>
      <c s="36" r="G2"/>
      <c s="36" r="H2"/>
      <c s="36" r="I2"/>
    </row>
    <row r="3">
      <c t="s" s="8" r="A3">
        <v>209</v>
      </c>
      <c s="8" r="B3"/>
      <c s="8" r="C3"/>
      <c t="s" s="8" r="D3">
        <v>8172</v>
      </c>
      <c s="8" r="E3"/>
      <c s="8" r="F3"/>
      <c s="8" r="G3"/>
      <c s="8" r="H3"/>
      <c s="8" r="I3"/>
      <c s="8" r="J3"/>
      <c t="s" s="8" r="K3">
        <v>2680</v>
      </c>
      <c s="8" r="L3"/>
      <c s="8" r="M3"/>
      <c s="8" r="N3"/>
      <c s="8" r="O3"/>
      <c s="8" r="P3"/>
      <c s="8" r="Q3"/>
      <c s="8" r="R3"/>
      <c s="8" r="S3"/>
      <c s="8" r="T3"/>
    </row>
    <row r="4">
      <c t="s" s="41" r="A4">
        <v>22</v>
      </c>
      <c t="s" s="41" r="B4">
        <v>8075</v>
      </c>
      <c s="41" r="C4"/>
      <c s="41" r="D4"/>
      <c s="41" r="E4"/>
      <c t="s" s="41" r="F4">
        <v>8173</v>
      </c>
      <c t="s" s="41" r="G4">
        <v>8174</v>
      </c>
      <c t="s" s="41" r="H4">
        <v>8175</v>
      </c>
      <c t="s" s="41" r="I4">
        <v>512</v>
      </c>
      <c t="b" s="41" r="J4">
        <v>0</v>
      </c>
      <c t="b" s="41" r="K4">
        <v>1</v>
      </c>
      <c t="s" s="41" r="L4">
        <v>8176</v>
      </c>
      <c s="41" r="M4"/>
      <c s="41" r="N4"/>
      <c s="41" r="O4"/>
      <c s="41" r="P4"/>
      <c s="41" r="Q4"/>
      <c s="41" r="R4"/>
      <c s="41" r="S4"/>
      <c s="41" r="T4"/>
      <c s="37" r="U4"/>
      <c s="37" r="V4"/>
    </row>
    <row r="5">
      <c t="s" s="41" r="A5">
        <v>22</v>
      </c>
      <c t="s" s="41" r="B5">
        <v>8140</v>
      </c>
      <c s="41" r="C5"/>
      <c s="41" r="D5"/>
      <c s="41" r="E5"/>
      <c t="s" s="41" r="F5">
        <v>8177</v>
      </c>
      <c t="s" s="41" r="G5">
        <v>8178</v>
      </c>
      <c t="s" s="41" r="H5">
        <v>8178</v>
      </c>
      <c t="s" s="41" r="I5">
        <v>512</v>
      </c>
      <c t="b" s="41" r="J5">
        <v>0</v>
      </c>
      <c t="b" s="41" r="K5">
        <v>1</v>
      </c>
      <c t="s" s="41" r="L5">
        <v>8176</v>
      </c>
      <c s="41" r="M5"/>
      <c s="41" r="N5"/>
      <c s="41" r="O5"/>
      <c s="41" r="P5"/>
      <c s="41" r="Q5"/>
      <c s="41" r="R5"/>
      <c s="41" r="S5"/>
      <c s="41" r="T5"/>
      <c s="37" r="U5"/>
      <c s="37" r="V5"/>
    </row>
    <row r="6">
      <c t="s" s="41" r="A6">
        <v>22</v>
      </c>
      <c t="s" s="41" r="B6">
        <v>8083</v>
      </c>
      <c s="41" r="C6"/>
      <c s="41" r="D6"/>
      <c s="41" r="E6"/>
      <c t="s" s="41" r="F6">
        <v>6836</v>
      </c>
      <c t="s" s="41" r="G6">
        <v>8179</v>
      </c>
      <c t="s" s="41" r="H6">
        <v>6836</v>
      </c>
      <c t="s" s="41" r="I6">
        <v>8180</v>
      </c>
      <c t="b" s="41" r="J6">
        <v>0</v>
      </c>
      <c t="b" s="41" r="K6">
        <v>1</v>
      </c>
      <c t="s" s="41" r="L6">
        <v>8181</v>
      </c>
      <c s="41" r="M6"/>
      <c s="41" r="N6"/>
      <c s="41" r="O6"/>
      <c s="41" r="P6"/>
      <c s="41" r="Q6"/>
      <c s="41" r="R6"/>
      <c s="41" r="S6"/>
      <c s="41" r="T6"/>
      <c s="37" r="U6"/>
      <c s="37" r="V6"/>
    </row>
    <row r="7">
      <c t="s" s="8" r="A7">
        <v>56</v>
      </c>
      <c t="s" s="8" r="B7">
        <v>8148</v>
      </c>
      <c t="s" s="8" r="C7">
        <v>1394</v>
      </c>
      <c t="s" s="8" r="D7">
        <v>1395</v>
      </c>
      <c s="8" r="E7"/>
      <c t="s" s="8" r="F7">
        <v>8182</v>
      </c>
      <c t="s" s="8" r="G7">
        <v>8183</v>
      </c>
      <c t="s" s="8" r="H7">
        <v>8184</v>
      </c>
      <c t="s" s="8" r="I7">
        <v>512</v>
      </c>
      <c t="b" s="8" r="J7">
        <v>0</v>
      </c>
      <c t="b" s="8" r="K7">
        <v>1</v>
      </c>
      <c t="s" s="8" r="L7">
        <v>8176</v>
      </c>
      <c s="8" r="M7"/>
      <c s="8" r="N7"/>
      <c s="8" r="O7"/>
      <c s="8" r="P7"/>
      <c s="8" r="Q7"/>
      <c s="8" r="R7"/>
      <c s="8" r="S7"/>
      <c s="8" r="T7"/>
    </row>
    <row r="8">
      <c t="s" s="8" r="A8">
        <v>49</v>
      </c>
      <c t="s" s="8" r="B8">
        <v>8087</v>
      </c>
      <c t="s" s="8" r="C8">
        <v>552</v>
      </c>
      <c t="s" s="8" r="D8">
        <v>752</v>
      </c>
      <c s="8" r="E8"/>
      <c t="s" s="8" r="F8">
        <v>8185</v>
      </c>
      <c t="s" s="8" r="G8">
        <v>8186</v>
      </c>
      <c t="s" s="8" r="H8">
        <v>8187</v>
      </c>
      <c t="s" s="8" r="I8">
        <v>512</v>
      </c>
      <c t="b" s="8" r="J8">
        <v>0</v>
      </c>
      <c t="b" s="8" r="K8">
        <v>1</v>
      </c>
      <c t="s" s="8" r="L8">
        <v>8176</v>
      </c>
      <c s="8" r="M8"/>
      <c s="8" r="N8"/>
      <c s="8" r="O8"/>
      <c s="8" r="P8"/>
      <c s="8" r="Q8"/>
      <c s="8" r="R8"/>
      <c s="8" r="S8"/>
      <c s="8" r="T8"/>
    </row>
    <row r="9">
      <c t="s" s="76" r="A9">
        <v>12</v>
      </c>
      <c t="s" s="76" r="B9">
        <v>8090</v>
      </c>
      <c t="s" s="76" r="C9">
        <v>552</v>
      </c>
      <c t="s" s="76" r="D9">
        <v>600</v>
      </c>
      <c s="76" r="E9"/>
      <c t="s" s="76" r="F9">
        <v>8188</v>
      </c>
      <c t="s" s="76" r="G9">
        <v>8186</v>
      </c>
      <c t="s" s="76" r="H9">
        <v>8187</v>
      </c>
      <c t="s" s="76" r="I9">
        <v>512</v>
      </c>
      <c t="b" s="76" r="J9">
        <v>0</v>
      </c>
      <c t="b" s="76" r="K9">
        <v>1</v>
      </c>
      <c t="s" s="76" r="L9">
        <v>8176</v>
      </c>
      <c s="76" r="M9"/>
      <c s="76" r="N9"/>
      <c s="76" r="O9"/>
      <c s="76" r="P9"/>
      <c s="76" r="Q9"/>
      <c s="76" r="R9"/>
      <c s="76" r="S9"/>
      <c s="76" r="T9"/>
      <c s="98" r="U9"/>
      <c s="98" r="V9"/>
    </row>
    <row r="10">
      <c t="s" s="8" r="A10">
        <v>12</v>
      </c>
      <c t="s" s="8" r="B10">
        <v>8091</v>
      </c>
      <c t="s" s="8" r="C10">
        <v>552</v>
      </c>
      <c t="s" s="8" r="D10">
        <v>600</v>
      </c>
      <c s="8" r="E10"/>
      <c t="s" s="8" r="F10">
        <v>6836</v>
      </c>
      <c t="s" s="8" r="G10">
        <v>8179</v>
      </c>
      <c t="s" s="8" r="H10">
        <v>6836</v>
      </c>
      <c t="s" s="8" r="I10">
        <v>8180</v>
      </c>
      <c t="b" s="8" r="J10">
        <v>0</v>
      </c>
      <c t="b" s="8" r="K10">
        <v>1</v>
      </c>
      <c t="s" s="8" r="L10">
        <v>8181</v>
      </c>
      <c s="8" r="M10"/>
      <c s="8" r="N10"/>
      <c s="8" r="O10"/>
      <c s="8" r="P10"/>
      <c s="8" r="Q10"/>
      <c s="8" r="R10"/>
      <c s="8" r="S10"/>
      <c s="8" r="T10"/>
    </row>
    <row r="11">
      <c t="s" s="8" r="A11">
        <v>35</v>
      </c>
      <c t="s" s="8" r="B11">
        <v>8189</v>
      </c>
      <c t="s" s="8" r="C11">
        <v>552</v>
      </c>
      <c t="s" s="8" r="D11">
        <v>600</v>
      </c>
      <c s="8" r="E11"/>
      <c t="s" s="8" r="F11">
        <v>8190</v>
      </c>
      <c t="s" s="8" r="G11">
        <v>8191</v>
      </c>
      <c t="s" s="8" r="H11">
        <v>8184</v>
      </c>
      <c t="s" s="8" r="I11">
        <v>512</v>
      </c>
      <c t="b" s="8" r="J11">
        <v>0</v>
      </c>
      <c t="b" s="8" r="K11">
        <v>1</v>
      </c>
      <c t="s" s="8" r="L11">
        <v>8192</v>
      </c>
      <c s="8" r="M11"/>
      <c s="8" r="N11"/>
      <c s="8" r="O11"/>
      <c s="8" r="P11"/>
      <c s="8" r="Q11"/>
      <c s="8" r="R11"/>
      <c s="8" r="S11"/>
      <c s="8" r="T11"/>
    </row>
    <row r="12">
      <c t="s" s="8" r="A12">
        <v>35</v>
      </c>
      <c t="s" s="8" r="B12">
        <v>8158</v>
      </c>
      <c t="s" s="8" r="C12">
        <v>552</v>
      </c>
      <c t="s" s="8" r="D12">
        <v>600</v>
      </c>
      <c s="8" r="E12"/>
      <c t="s" s="8" r="F12">
        <v>8193</v>
      </c>
      <c t="s" s="8" r="G12">
        <v>8194</v>
      </c>
      <c t="s" s="8" r="H12">
        <v>8184</v>
      </c>
      <c t="s" s="8" r="I12">
        <v>512</v>
      </c>
      <c t="b" s="8" r="J12">
        <v>0</v>
      </c>
      <c t="b" s="8" r="K12">
        <v>1</v>
      </c>
      <c t="s" s="8" r="L12">
        <v>8195</v>
      </c>
      <c s="8" r="M12"/>
      <c s="8" r="N12"/>
      <c s="8" r="O12"/>
      <c s="8" r="P12"/>
      <c s="8" r="Q12"/>
      <c s="8" r="R12"/>
      <c s="8" r="S12"/>
      <c s="8" r="T12"/>
    </row>
    <row r="13">
      <c t="s" s="8" r="A13">
        <v>35</v>
      </c>
      <c t="s" s="8" r="B13">
        <v>8196</v>
      </c>
      <c t="s" s="8" r="C13">
        <v>552</v>
      </c>
      <c t="s" s="8" r="D13">
        <v>600</v>
      </c>
      <c s="8" r="E13"/>
      <c t="s" s="8" r="F13">
        <v>8197</v>
      </c>
      <c t="s" s="8" r="G13">
        <v>8198</v>
      </c>
      <c t="s" s="8" r="H13">
        <v>8199</v>
      </c>
      <c t="s" s="8" r="I13">
        <v>512</v>
      </c>
      <c t="b" s="8" r="J13">
        <v>0</v>
      </c>
      <c t="b" s="8" r="K13">
        <v>1</v>
      </c>
      <c t="s" s="8" r="L13">
        <v>8192</v>
      </c>
      <c s="8" r="M13"/>
      <c s="8" r="N13"/>
      <c s="8" r="O13"/>
      <c s="8" r="P13"/>
      <c s="8" r="Q13"/>
      <c s="8" r="R13"/>
      <c s="8" r="S13"/>
      <c s="8" r="T13"/>
    </row>
    <row r="14">
      <c t="s" s="8" r="A14">
        <v>35</v>
      </c>
      <c t="s" s="8" r="B14">
        <v>8200</v>
      </c>
      <c t="s" s="8" r="C14">
        <v>552</v>
      </c>
      <c t="s" s="8" r="D14">
        <v>600</v>
      </c>
      <c s="8" r="E14"/>
      <c t="s" s="8" r="F14">
        <v>8173</v>
      </c>
      <c t="s" s="8" r="G14">
        <v>8174</v>
      </c>
      <c t="s" s="8" r="H14">
        <v>8175</v>
      </c>
      <c t="s" s="8" r="I14">
        <v>512</v>
      </c>
      <c t="b" s="8" r="J14">
        <v>0</v>
      </c>
      <c t="b" s="8" r="K14">
        <v>1</v>
      </c>
      <c t="s" s="8" r="L14">
        <v>8176</v>
      </c>
      <c s="8" r="M14"/>
      <c s="8" r="N14"/>
      <c s="8" r="O14"/>
      <c s="8" r="P14"/>
      <c s="8" r="Q14"/>
      <c s="8" r="R14"/>
      <c s="8" r="S14"/>
      <c s="8" r="T14"/>
    </row>
    <row r="15">
      <c t="s" s="8" r="A15">
        <v>35</v>
      </c>
      <c t="s" s="8" r="B15">
        <v>8201</v>
      </c>
      <c t="s" s="8" r="C15">
        <v>552</v>
      </c>
      <c t="s" s="8" r="D15">
        <v>600</v>
      </c>
      <c s="8" r="E15"/>
      <c t="s" s="8" r="F15">
        <v>8202</v>
      </c>
      <c t="s" s="8" r="G15">
        <v>8203</v>
      </c>
      <c t="s" s="8" r="H15">
        <v>8175</v>
      </c>
      <c t="s" s="8" r="I15">
        <v>512</v>
      </c>
      <c t="b" s="8" r="J15">
        <v>0</v>
      </c>
      <c t="b" s="8" r="K15">
        <v>1</v>
      </c>
      <c t="s" s="8" r="L15">
        <v>8176</v>
      </c>
      <c s="8" r="M15"/>
      <c s="8" r="N15"/>
      <c s="8" r="O15"/>
      <c s="8" r="P15"/>
      <c s="8" r="Q15"/>
      <c s="8" r="R15"/>
      <c s="8" r="S15"/>
      <c s="8" r="T15"/>
    </row>
    <row r="16">
      <c s="8" r="A16"/>
      <c s="8" r="B16"/>
      <c s="8" r="C16"/>
      <c s="8" r="D16"/>
      <c s="8" r="E16"/>
      <c s="8" r="F16"/>
      <c s="8" r="G16"/>
      <c s="8" r="H16"/>
      <c s="8" r="I16"/>
      <c s="8" r="J16"/>
      <c s="8" r="K16"/>
      <c s="8" r="L16"/>
      <c s="8" r="M16"/>
      <c s="8" r="N16"/>
      <c s="8" r="O16"/>
      <c s="8" r="P16"/>
      <c s="8" r="Q16"/>
      <c s="8" r="R16"/>
      <c s="8" r="S16"/>
      <c s="8" r="T16"/>
    </row>
    <row r="17">
      <c s="8" r="A17"/>
      <c s="8" r="B17"/>
      <c s="8" r="C17"/>
      <c s="8" r="D17"/>
      <c s="8" r="E17"/>
      <c s="8" r="F17"/>
      <c s="8" r="G17"/>
      <c s="8" r="H17"/>
      <c s="8" r="I17"/>
      <c s="8" r="J17"/>
      <c s="8" r="K17"/>
      <c s="8" r="L17"/>
      <c s="8" r="M17"/>
      <c s="8" r="N17"/>
      <c s="8" r="O17"/>
      <c s="8" r="P17"/>
      <c s="8" r="Q17"/>
      <c s="8" r="R17"/>
      <c s="8" r="S17"/>
      <c s="8" r="T17"/>
    </row>
    <row r="18">
      <c s="8" r="A18"/>
      <c s="8" r="B18"/>
      <c s="8" r="C18"/>
      <c s="8" r="D18"/>
      <c s="8" r="E18"/>
      <c s="8" r="F18"/>
      <c s="8" r="G18"/>
      <c s="8" r="H18"/>
      <c s="8" r="I18"/>
      <c s="8" r="J18"/>
      <c s="8" r="K18"/>
      <c s="8" r="L18"/>
      <c s="8" r="M18"/>
      <c s="8" r="N18"/>
      <c s="8" r="O18"/>
      <c s="8" r="P18"/>
      <c s="8" r="Q18"/>
      <c s="8" r="R18"/>
      <c s="8" r="S18"/>
      <c s="8" r="T18"/>
    </row>
    <row r="19">
      <c s="8" r="A19"/>
      <c s="8" r="B19"/>
      <c s="8" r="C19"/>
      <c s="8" r="D19"/>
      <c s="8" r="E19"/>
      <c s="8" r="F19"/>
      <c s="8" r="G19"/>
      <c s="8" r="H19"/>
      <c s="8" r="I19"/>
      <c s="8" r="J19"/>
      <c s="8" r="K19"/>
      <c s="8" r="L19"/>
      <c s="8" r="M19"/>
      <c s="8" r="N19"/>
      <c s="8" r="O19"/>
      <c s="8" r="P19"/>
      <c s="8" r="Q19"/>
      <c s="8" r="R19"/>
      <c s="8" r="S19"/>
      <c s="8" r="T19"/>
    </row>
    <row r="20">
      <c s="8" r="A20"/>
      <c s="8" r="B20"/>
      <c s="8" r="C20"/>
      <c s="8" r="D20"/>
      <c s="8" r="E20"/>
      <c s="8" r="F20"/>
      <c s="8" r="G20"/>
      <c s="8" r="H20"/>
      <c s="8" r="I20"/>
      <c s="8" r="J20"/>
      <c s="8" r="K20"/>
      <c s="8" r="L20"/>
      <c s="8" r="M20"/>
      <c s="8" r="N20"/>
      <c s="8" r="O20"/>
      <c s="8" r="P20"/>
      <c s="8" r="Q20"/>
      <c s="8" r="R20"/>
      <c s="8" r="S20"/>
      <c s="8" r="T20"/>
    </row>
    <row r="21">
      <c s="8" r="A21"/>
      <c s="8" r="B21"/>
      <c s="8" r="C21"/>
      <c s="8" r="D21"/>
      <c s="8" r="E21"/>
      <c s="8" r="F21"/>
      <c s="8" r="G21"/>
      <c s="8" r="H21"/>
      <c s="8" r="I21"/>
      <c s="8" r="J21"/>
      <c s="8" r="K21"/>
      <c s="8" r="L21"/>
      <c s="8" r="M21"/>
      <c s="8" r="N21"/>
      <c s="8" r="O21"/>
      <c s="8" r="P21"/>
      <c s="8" r="Q21"/>
      <c s="8" r="R21"/>
      <c s="8" r="S21"/>
      <c s="8" r="T21"/>
    </row>
    <row r="22">
      <c s="8" r="A22"/>
      <c s="8" r="B22"/>
      <c s="8" r="C22"/>
      <c s="8" r="D22"/>
      <c s="8" r="E22"/>
      <c s="8" r="F22"/>
      <c s="8" r="G22"/>
      <c s="8" r="H22"/>
      <c s="8" r="I22"/>
      <c s="8" r="J22"/>
      <c s="8" r="K22"/>
      <c s="8" r="L22"/>
      <c s="8" r="M22"/>
      <c s="8" r="N22"/>
      <c s="8" r="O22"/>
      <c s="8" r="P22"/>
      <c s="8" r="Q22"/>
      <c s="8" r="R22"/>
      <c s="8" r="S22"/>
      <c s="8" r="T22"/>
    </row>
    <row r="23">
      <c s="8" r="A23"/>
      <c s="8" r="B23"/>
      <c s="8" r="C23"/>
      <c s="8" r="D23"/>
      <c s="8" r="E23"/>
      <c s="8" r="F23"/>
      <c s="8" r="G23"/>
      <c s="8" r="H23"/>
      <c s="8" r="I23"/>
      <c s="8" r="J23"/>
      <c s="8" r="K23"/>
      <c s="8" r="L23"/>
      <c s="8" r="M23"/>
      <c s="8" r="N23"/>
      <c s="8" r="O23"/>
      <c s="8" r="P23"/>
      <c s="8" r="Q23"/>
      <c s="8" r="R23"/>
      <c s="8" r="S23"/>
      <c s="8" r="T23"/>
    </row>
    <row r="24">
      <c s="8" r="A24"/>
      <c s="8" r="B24"/>
      <c s="8" r="C24"/>
      <c s="8" r="D24"/>
      <c s="8" r="E24"/>
      <c s="8" r="F24"/>
      <c s="8" r="G24"/>
      <c s="8" r="H24"/>
      <c s="8" r="I24"/>
      <c s="8" r="J24"/>
      <c s="8" r="K24"/>
      <c s="8" r="L24"/>
      <c s="8" r="M24"/>
      <c s="8" r="N24"/>
      <c s="8" r="O24"/>
      <c s="8" r="P24"/>
      <c s="8" r="Q24"/>
      <c s="8" r="R24"/>
      <c s="8" r="S24"/>
      <c s="8" r="T24"/>
    </row>
    <row r="25">
      <c s="8" r="A25"/>
      <c s="8" r="B25"/>
      <c s="8" r="C25"/>
      <c s="8" r="D25"/>
      <c s="8" r="E25"/>
      <c s="8" r="F25"/>
      <c s="8" r="G25"/>
      <c s="8" r="H25"/>
      <c s="8" r="I25"/>
      <c s="8" r="J25"/>
      <c s="8" r="K25"/>
      <c s="8" r="L25"/>
      <c s="8" r="M25"/>
      <c s="8" r="N25"/>
      <c s="8" r="O25"/>
      <c s="8" r="P25"/>
      <c s="8" r="Q25"/>
      <c s="8" r="R25"/>
      <c s="8" r="S25"/>
      <c s="8" r="T25"/>
    </row>
    <row r="26">
      <c s="8" r="A26"/>
      <c s="8" r="B26"/>
      <c s="8" r="C26"/>
      <c s="8" r="D26"/>
      <c s="8" r="E26"/>
      <c s="8" r="F26"/>
      <c s="8" r="G26"/>
      <c s="8" r="H26"/>
      <c s="8" r="I26"/>
      <c s="8" r="J26"/>
      <c s="8" r="K26"/>
      <c s="8" r="L26"/>
      <c s="8" r="M26"/>
      <c s="8" r="N26"/>
      <c s="8" r="O26"/>
      <c s="8" r="P26"/>
      <c s="8" r="Q26"/>
      <c s="8" r="R26"/>
      <c s="8" r="S26"/>
      <c s="8" r="T26"/>
    </row>
    <row r="27">
      <c s="8" r="A27"/>
      <c s="8" r="B27"/>
      <c s="8" r="C27"/>
      <c s="8" r="D27"/>
      <c s="8" r="E27"/>
      <c s="8" r="F27"/>
      <c s="8" r="G27"/>
      <c s="8" r="H27"/>
      <c s="8" r="I27"/>
      <c s="8" r="J27"/>
      <c s="8" r="K27"/>
      <c s="8" r="L27"/>
      <c s="8" r="M27"/>
      <c s="8" r="N27"/>
      <c s="8" r="O27"/>
      <c s="8" r="P27"/>
      <c s="8" r="Q27"/>
      <c s="8" r="R27"/>
      <c s="8" r="S27"/>
      <c s="8" r="T27"/>
    </row>
    <row r="28">
      <c s="8" r="A28"/>
      <c s="8" r="B28"/>
      <c s="8" r="C28"/>
      <c s="8" r="D28"/>
      <c s="8" r="E28"/>
      <c s="8" r="F28"/>
      <c s="8" r="G28"/>
      <c s="8" r="H28"/>
      <c s="8" r="I28"/>
      <c s="8" r="J28"/>
      <c s="8" r="K28"/>
      <c s="8" r="L28"/>
      <c s="8" r="M28"/>
      <c s="8" r="N28"/>
      <c s="8" r="O28"/>
      <c s="8" r="P28"/>
      <c s="8" r="Q28"/>
      <c s="8" r="R28"/>
      <c s="8" r="S28"/>
      <c s="8" r="T28"/>
    </row>
    <row r="29">
      <c s="8" r="A29"/>
      <c s="8" r="B29"/>
      <c s="8" r="C29"/>
      <c s="8" r="D29"/>
      <c s="8" r="E29"/>
      <c s="8" r="F29"/>
      <c s="8" r="G29"/>
      <c s="8" r="H29"/>
      <c s="8" r="I29"/>
      <c s="8" r="J29"/>
      <c s="8" r="K29"/>
      <c s="8" r="L29"/>
      <c s="8" r="M29"/>
      <c s="8" r="N29"/>
      <c s="8" r="O29"/>
      <c s="8" r="P29"/>
      <c s="8" r="Q29"/>
      <c s="8" r="R29"/>
      <c s="8" r="S29"/>
      <c s="8" r="T29"/>
    </row>
    <row r="30">
      <c s="8" r="A30"/>
      <c s="8" r="B30"/>
      <c s="8" r="C30"/>
      <c s="8" r="D30"/>
      <c s="8" r="E30"/>
      <c s="8" r="F30"/>
      <c s="8" r="G30"/>
      <c s="8" r="H30"/>
      <c s="8" r="I30"/>
      <c s="8" r="J30"/>
      <c s="8" r="K30"/>
      <c s="8" r="L30"/>
      <c s="8" r="M30"/>
      <c s="8" r="N30"/>
      <c s="8" r="O30"/>
      <c s="8" r="P30"/>
      <c s="8" r="Q30"/>
      <c s="8" r="R30"/>
      <c s="8" r="S30"/>
      <c s="8" r="T30"/>
    </row>
    <row r="31">
      <c s="8" r="A31"/>
      <c s="8" r="B31"/>
      <c s="8" r="C31"/>
      <c s="8" r="D31"/>
      <c s="8" r="E31"/>
      <c s="8" r="F31"/>
      <c s="8" r="G31"/>
      <c s="8" r="H31"/>
      <c s="8" r="I31"/>
      <c s="8" r="J31"/>
      <c s="8" r="K31"/>
      <c s="8" r="L31"/>
      <c s="8" r="M31"/>
      <c s="8" r="N31"/>
      <c s="8" r="O31"/>
      <c s="8" r="P31"/>
      <c s="8" r="Q31"/>
      <c s="8" r="R31"/>
      <c s="8" r="S31"/>
      <c s="8" r="T31"/>
    </row>
    <row r="32">
      <c s="8" r="A32"/>
      <c s="8" r="B32"/>
      <c s="8" r="C32"/>
      <c s="8" r="D32"/>
      <c s="8" r="E32"/>
      <c s="8" r="F32"/>
      <c s="8" r="G32"/>
      <c s="8" r="H32"/>
      <c s="8" r="I32"/>
      <c s="8" r="J32"/>
      <c s="8" r="K32"/>
      <c s="8" r="L32"/>
      <c s="8" r="M32"/>
      <c s="8" r="N32"/>
      <c s="8" r="O32"/>
      <c s="8" r="P32"/>
      <c s="8" r="Q32"/>
      <c s="8" r="R32"/>
      <c s="8" r="S32"/>
      <c s="8" r="T32"/>
    </row>
    <row r="33">
      <c s="8" r="A33"/>
      <c s="8" r="B33"/>
      <c s="8" r="C33"/>
      <c s="8" r="D33"/>
      <c s="8" r="E33"/>
      <c s="8" r="F33"/>
      <c s="8" r="G33"/>
      <c s="8" r="H33"/>
      <c s="8" r="I33"/>
      <c s="8" r="J33"/>
      <c s="8" r="K33"/>
      <c s="8" r="L33"/>
      <c s="8" r="M33"/>
      <c s="8" r="N33"/>
      <c s="8" r="O33"/>
      <c s="8" r="P33"/>
      <c s="8" r="Q33"/>
      <c s="8" r="R33"/>
      <c s="8" r="S33"/>
      <c s="8" r="T33"/>
    </row>
    <row r="34">
      <c s="8" r="A34"/>
      <c s="8" r="B34"/>
      <c s="8" r="C34"/>
      <c s="8" r="D34"/>
      <c s="8" r="E34"/>
      <c s="8" r="F34"/>
      <c s="8" r="G34"/>
      <c s="8" r="H34"/>
      <c s="8" r="I34"/>
      <c s="8" r="J34"/>
      <c s="8" r="K34"/>
      <c s="8" r="L34"/>
      <c s="8" r="M34"/>
      <c s="8" r="N34"/>
      <c s="8" r="O34"/>
      <c s="8" r="P34"/>
      <c s="8" r="Q34"/>
      <c s="8" r="R34"/>
      <c s="8" r="S34"/>
      <c s="8" r="T34"/>
    </row>
    <row r="35">
      <c s="8" r="A35"/>
      <c s="8" r="B35"/>
      <c s="8" r="C35"/>
      <c s="8" r="D35"/>
      <c s="8" r="E35"/>
      <c s="8" r="F35"/>
      <c s="8" r="G35"/>
      <c s="8" r="H35"/>
      <c s="8" r="I35"/>
      <c s="8" r="J35"/>
      <c s="8" r="K35"/>
      <c s="8" r="L35"/>
      <c s="8" r="M35"/>
      <c s="8" r="N35"/>
      <c s="8" r="O35"/>
      <c s="8" r="P35"/>
      <c s="8" r="Q35"/>
      <c s="8" r="R35"/>
      <c s="8" r="S35"/>
      <c s="8" r="T35"/>
    </row>
    <row r="36">
      <c s="8" r="A36"/>
      <c s="8" r="B36"/>
      <c s="8" r="C36"/>
      <c s="8" r="D36"/>
      <c s="8" r="E36"/>
      <c s="8" r="F36"/>
      <c s="8" r="G36"/>
      <c s="8" r="H36"/>
      <c s="8" r="I36"/>
      <c s="8" r="J36"/>
      <c s="8" r="K36"/>
      <c s="8" r="L36"/>
      <c s="8" r="M36"/>
      <c s="8" r="N36"/>
      <c s="8" r="O36"/>
      <c s="8" r="P36"/>
      <c s="8" r="Q36"/>
      <c s="8" r="R36"/>
      <c s="8" r="S36"/>
      <c s="8" r="T36"/>
    </row>
    <row r="37">
      <c s="8" r="A37"/>
      <c s="8" r="B37"/>
      <c s="8" r="C37"/>
      <c s="8" r="D37"/>
      <c s="8" r="E37"/>
      <c s="8" r="F37"/>
      <c s="8" r="G37"/>
      <c s="8" r="H37"/>
      <c s="8" r="I37"/>
      <c s="8" r="J37"/>
      <c s="8" r="K37"/>
      <c s="8" r="L37"/>
      <c s="8" r="M37"/>
      <c s="8" r="N37"/>
      <c s="8" r="O37"/>
      <c s="8" r="P37"/>
      <c s="8" r="Q37"/>
      <c s="8" r="R37"/>
      <c s="8" r="S37"/>
      <c s="8" r="T37"/>
    </row>
    <row r="38">
      <c s="8" r="A38"/>
      <c s="8" r="B38"/>
      <c s="8" r="C38"/>
      <c s="8" r="D38"/>
      <c s="8" r="E38"/>
      <c s="8" r="F38"/>
      <c s="8" r="G38"/>
      <c s="8" r="H38"/>
      <c s="8" r="I38"/>
      <c s="8" r="J38"/>
      <c s="8" r="K38"/>
      <c s="8" r="L38"/>
      <c s="8" r="M38"/>
      <c s="8" r="N38"/>
      <c s="8" r="O38"/>
      <c s="8" r="P38"/>
      <c s="8" r="Q38"/>
      <c s="8" r="R38"/>
      <c s="8" r="S38"/>
      <c s="8" r="T38"/>
    </row>
    <row r="39">
      <c s="8" r="A39"/>
      <c s="8" r="B39"/>
      <c s="8" r="C39"/>
      <c s="8" r="D39"/>
      <c s="8" r="E39"/>
      <c s="8" r="F39"/>
      <c s="8" r="G39"/>
      <c s="8" r="H39"/>
      <c s="8" r="I39"/>
      <c s="8" r="J39"/>
      <c s="8" r="K39"/>
      <c s="8" r="L39"/>
      <c s="8" r="M39"/>
      <c s="8" r="N39"/>
      <c s="8" r="O39"/>
      <c s="8" r="P39"/>
      <c s="8" r="Q39"/>
      <c s="8" r="R39"/>
      <c s="8" r="S39"/>
      <c s="8" r="T39"/>
    </row>
    <row r="40">
      <c s="8" r="A40"/>
      <c s="8" r="B40"/>
      <c s="8" r="C40"/>
      <c s="8" r="D40"/>
      <c s="8" r="E40"/>
      <c s="8" r="F40"/>
      <c s="8" r="G40"/>
      <c s="8" r="H40"/>
      <c s="8" r="I40"/>
      <c s="8" r="J40"/>
      <c s="8" r="K40"/>
      <c s="8" r="L40"/>
      <c s="8" r="M40"/>
      <c s="8" r="N40"/>
      <c s="8" r="O40"/>
      <c s="8" r="P40"/>
      <c s="8" r="Q40"/>
      <c s="8" r="R40"/>
      <c s="8" r="S40"/>
      <c s="8" r="T40"/>
    </row>
    <row r="41">
      <c s="8" r="A41"/>
      <c s="8" r="B41"/>
      <c s="8" r="C41"/>
      <c s="8" r="D41"/>
      <c s="8" r="E41"/>
      <c s="8" r="F41"/>
      <c s="8" r="G41"/>
      <c s="8" r="H41"/>
      <c s="8" r="I41"/>
      <c s="8" r="J41"/>
      <c s="8" r="K41"/>
      <c s="8" r="L41"/>
      <c s="8" r="M41"/>
      <c s="8" r="N41"/>
      <c s="8" r="O41"/>
      <c s="8" r="P41"/>
      <c s="8" r="Q41"/>
      <c s="8" r="R41"/>
      <c s="8" r="S41"/>
      <c s="8" r="T41"/>
    </row>
    <row r="42">
      <c s="8" r="A42"/>
      <c s="8" r="B42"/>
      <c s="8" r="C42"/>
      <c s="8" r="D42"/>
      <c s="8" r="E42"/>
      <c s="8" r="F42"/>
      <c s="8" r="G42"/>
      <c s="8" r="H42"/>
      <c s="8" r="I42"/>
      <c s="8" r="J42"/>
      <c s="8" r="K42"/>
      <c s="8" r="L42"/>
      <c s="8" r="M42"/>
      <c s="8" r="N42"/>
      <c s="8" r="O42"/>
      <c s="8" r="P42"/>
      <c s="8" r="Q42"/>
      <c s="8" r="R42"/>
      <c s="8" r="S42"/>
      <c s="8" r="T42"/>
    </row>
    <row r="43">
      <c s="8" r="A43"/>
      <c s="8" r="B43"/>
      <c s="8" r="C43"/>
      <c s="8" r="D43"/>
      <c s="8" r="E43"/>
      <c s="8" r="F43"/>
      <c s="8" r="G43"/>
      <c s="8" r="H43"/>
      <c s="8" r="I43"/>
      <c s="8" r="J43"/>
      <c s="8" r="K43"/>
      <c s="8" r="L43"/>
      <c s="8" r="M43"/>
      <c s="8" r="N43"/>
      <c s="8" r="O43"/>
      <c s="8" r="P43"/>
      <c s="8" r="Q43"/>
      <c s="8" r="R43"/>
      <c s="8" r="S43"/>
      <c s="8" r="T43"/>
    </row>
    <row r="44">
      <c s="8" r="A44"/>
      <c s="8" r="B44"/>
      <c s="8" r="C44"/>
      <c s="8" r="D44"/>
      <c s="8" r="E44"/>
      <c s="8" r="F44"/>
      <c s="8" r="G44"/>
      <c s="8" r="H44"/>
      <c s="8" r="I44"/>
      <c s="8" r="J44"/>
      <c s="8" r="K44"/>
      <c s="8" r="L44"/>
      <c s="8" r="M44"/>
      <c s="8" r="N44"/>
      <c s="8" r="O44"/>
      <c s="8" r="P44"/>
      <c s="8" r="Q44"/>
      <c s="8" r="R44"/>
      <c s="8" r="S44"/>
      <c s="8" r="T44"/>
    </row>
    <row r="45">
      <c s="8" r="A45"/>
      <c s="8" r="B45"/>
      <c s="8" r="C45"/>
      <c s="8" r="D45"/>
      <c s="8" r="E45"/>
      <c s="8" r="F45"/>
      <c s="8" r="G45"/>
      <c s="8" r="H45"/>
      <c s="8" r="I45"/>
      <c s="8" r="J45"/>
      <c s="8" r="K45"/>
      <c s="8" r="L45"/>
      <c s="8" r="M45"/>
      <c s="8" r="N45"/>
      <c s="8" r="O45"/>
      <c s="8" r="P45"/>
      <c s="8" r="Q45"/>
      <c s="8" r="R45"/>
      <c s="8" r="S45"/>
      <c s="8" r="T45"/>
    </row>
    <row r="46">
      <c s="8" r="A46"/>
      <c s="8" r="B46"/>
      <c s="8" r="C46"/>
      <c s="8" r="D46"/>
      <c s="8" r="E46"/>
      <c s="8" r="F46"/>
      <c s="8" r="G46"/>
      <c s="8" r="H46"/>
      <c s="8" r="I46"/>
      <c s="8" r="J46"/>
      <c s="8" r="K46"/>
      <c s="8" r="L46"/>
      <c s="8" r="M46"/>
      <c s="8" r="N46"/>
      <c s="8" r="O46"/>
      <c s="8" r="P46"/>
      <c s="8" r="Q46"/>
      <c s="8" r="R46"/>
      <c s="8" r="S46"/>
      <c s="8" r="T46"/>
    </row>
    <row r="47">
      <c s="8" r="A47"/>
      <c s="8" r="B47"/>
      <c s="8" r="C47"/>
      <c s="8" r="D47"/>
      <c s="8" r="E47"/>
      <c s="8" r="F47"/>
      <c s="8" r="G47"/>
      <c s="8" r="H47"/>
      <c s="8" r="I47"/>
      <c s="8" r="J47"/>
      <c s="8" r="K47"/>
      <c s="8" r="L47"/>
      <c s="8" r="M47"/>
      <c s="8" r="N47"/>
      <c s="8" r="O47"/>
      <c s="8" r="P47"/>
      <c s="8" r="Q47"/>
      <c s="8" r="R47"/>
      <c s="8" r="S47"/>
      <c s="8" r="T47"/>
    </row>
    <row r="48">
      <c s="8" r="A48"/>
      <c s="8" r="B48"/>
      <c s="8" r="C48"/>
      <c s="8" r="D48"/>
      <c s="8" r="E48"/>
      <c s="8" r="F48"/>
      <c s="8" r="G48"/>
      <c s="8" r="H48"/>
      <c s="8" r="I48"/>
      <c s="8" r="J48"/>
      <c s="8" r="K48"/>
      <c s="8" r="L48"/>
      <c s="8" r="M48"/>
      <c s="8" r="N48"/>
      <c s="8" r="O48"/>
      <c s="8" r="P48"/>
      <c s="8" r="Q48"/>
      <c s="8" r="R48"/>
      <c s="8" r="S48"/>
      <c s="8" r="T48"/>
    </row>
    <row r="49">
      <c s="8" r="A49"/>
      <c s="8" r="B49"/>
      <c s="8" r="C49"/>
      <c s="8" r="D49"/>
      <c s="8" r="E49"/>
      <c s="8" r="F49"/>
      <c s="8" r="G49"/>
      <c s="8" r="H49"/>
      <c s="8" r="I49"/>
      <c s="8" r="J49"/>
      <c s="8" r="K49"/>
      <c s="8" r="L49"/>
      <c s="8" r="M49"/>
      <c s="8" r="N49"/>
      <c s="8" r="O49"/>
      <c s="8" r="P49"/>
      <c s="8" r="Q49"/>
      <c s="8" r="R49"/>
      <c s="8" r="S49"/>
      <c s="8" r="T49"/>
    </row>
    <row r="50">
      <c s="8" r="A50"/>
      <c s="8" r="B50"/>
      <c s="8" r="C50"/>
      <c s="8" r="D50"/>
      <c s="8" r="E50"/>
      <c s="8" r="F50"/>
      <c s="8" r="G50"/>
      <c s="8" r="H50"/>
      <c s="8" r="I50"/>
      <c s="8" r="J50"/>
      <c s="8" r="K50"/>
      <c s="8" r="L50"/>
      <c s="8" r="M50"/>
      <c s="8" r="N50"/>
      <c s="8" r="O50"/>
      <c s="8" r="P50"/>
      <c s="8" r="Q50"/>
      <c s="8" r="R50"/>
      <c s="8" r="S50"/>
      <c s="8" r="T50"/>
    </row>
    <row r="51">
      <c s="8" r="A51"/>
      <c s="8" r="B51"/>
      <c s="8" r="C51"/>
      <c s="8" r="D51"/>
      <c s="8" r="E51"/>
      <c s="8" r="F51"/>
      <c s="8" r="G51"/>
      <c s="8" r="H51"/>
      <c s="8" r="I51"/>
      <c s="8" r="J51"/>
      <c s="8" r="K51"/>
      <c s="8" r="L51"/>
      <c s="8" r="M51"/>
      <c s="8" r="N51"/>
      <c s="8" r="O51"/>
      <c s="8" r="P51"/>
      <c s="8" r="Q51"/>
      <c s="8" r="R51"/>
      <c s="8" r="S51"/>
      <c s="8" r="T51"/>
    </row>
    <row r="52">
      <c s="8" r="A52"/>
      <c s="8" r="B52"/>
      <c s="8" r="C52"/>
      <c s="8" r="D52"/>
      <c s="8" r="E52"/>
      <c s="8" r="F52"/>
      <c s="8" r="G52"/>
      <c s="8" r="H52"/>
      <c s="8" r="I52"/>
      <c s="8" r="J52"/>
      <c s="8" r="K52"/>
      <c s="8" r="L52"/>
      <c s="8" r="M52"/>
      <c s="8" r="N52"/>
      <c s="8" r="O52"/>
      <c s="8" r="P52"/>
      <c s="8" r="Q52"/>
      <c s="8" r="R52"/>
      <c s="8" r="S52"/>
      <c s="8" r="T52"/>
    </row>
    <row r="53">
      <c s="8" r="A53"/>
      <c s="8" r="B53"/>
      <c s="8" r="C53"/>
      <c s="8" r="D53"/>
      <c s="8" r="E53"/>
      <c s="8" r="F53"/>
      <c s="8" r="G53"/>
      <c s="8" r="H53"/>
      <c s="8" r="I53"/>
      <c s="8" r="J53"/>
      <c s="8" r="K53"/>
      <c s="8" r="L53"/>
      <c s="8" r="M53"/>
      <c s="8" r="N53"/>
      <c s="8" r="O53"/>
      <c s="8" r="P53"/>
      <c s="8" r="Q53"/>
      <c s="8" r="R53"/>
      <c s="8" r="S53"/>
      <c s="8" r="T53"/>
    </row>
    <row r="54">
      <c s="8" r="A54"/>
      <c s="8" r="B54"/>
      <c s="8" r="C54"/>
      <c s="8" r="D54"/>
      <c s="8" r="E54"/>
      <c s="8" r="F54"/>
      <c s="8" r="G54"/>
      <c s="8" r="H54"/>
      <c s="8" r="I54"/>
      <c s="8" r="J54"/>
      <c s="8" r="K54"/>
      <c s="8" r="L54"/>
      <c s="8" r="M54"/>
      <c s="8" r="N54"/>
      <c s="8" r="O54"/>
      <c s="8" r="P54"/>
      <c s="8" r="Q54"/>
      <c s="8" r="R54"/>
      <c s="8" r="S54"/>
      <c s="8" r="T54"/>
    </row>
    <row r="55">
      <c s="8" r="A55"/>
      <c s="8" r="B55"/>
      <c s="8" r="C55"/>
      <c s="8" r="D55"/>
      <c s="8" r="E55"/>
      <c s="8" r="F55"/>
      <c s="8" r="G55"/>
      <c s="8" r="H55"/>
      <c s="8" r="I55"/>
      <c s="8" r="J55"/>
      <c s="8" r="K55"/>
      <c s="8" r="L55"/>
      <c s="8" r="M55"/>
      <c s="8" r="N55"/>
      <c s="8" r="O55"/>
      <c s="8" r="P55"/>
      <c s="8" r="Q55"/>
      <c s="8" r="R55"/>
      <c s="8" r="S55"/>
      <c s="8" r="T55"/>
    </row>
    <row r="56">
      <c s="8" r="A56"/>
      <c s="8" r="B56"/>
      <c s="8" r="C56"/>
      <c s="8" r="D56"/>
      <c s="8" r="E56"/>
      <c s="8" r="F56"/>
      <c s="8" r="G56"/>
      <c s="8" r="H56"/>
      <c s="8" r="I56"/>
      <c s="8" r="J56"/>
      <c s="8" r="K56"/>
      <c s="8" r="L56"/>
      <c s="8" r="M56"/>
      <c s="8" r="N56"/>
      <c s="8" r="O56"/>
      <c s="8" r="P56"/>
      <c s="8" r="Q56"/>
      <c s="8" r="R56"/>
      <c s="8" r="S56"/>
      <c s="8" r="T56"/>
    </row>
    <row r="57">
      <c s="8" r="A57"/>
      <c s="8" r="B57"/>
      <c s="8" r="C57"/>
      <c s="8" r="D57"/>
      <c s="8" r="E57"/>
      <c s="8" r="F57"/>
      <c s="8" r="G57"/>
      <c s="8" r="H57"/>
      <c s="8" r="I57"/>
      <c s="8" r="J57"/>
      <c s="8" r="K57"/>
      <c s="8" r="L57"/>
      <c s="8" r="M57"/>
      <c s="8" r="N57"/>
      <c s="8" r="O57"/>
      <c s="8" r="P57"/>
      <c s="8" r="Q57"/>
      <c s="8" r="R57"/>
      <c s="8" r="S57"/>
      <c s="8" r="T57"/>
    </row>
    <row r="58">
      <c s="8" r="A58"/>
      <c s="8" r="B58"/>
      <c s="8" r="C58"/>
      <c s="8" r="D58"/>
      <c s="8" r="E58"/>
      <c s="8" r="F58"/>
      <c s="8" r="G58"/>
      <c s="8" r="H58"/>
      <c s="8" r="I58"/>
      <c s="8" r="J58"/>
      <c s="8" r="K58"/>
      <c s="8" r="L58"/>
      <c s="8" r="M58"/>
      <c s="8" r="N58"/>
      <c s="8" r="O58"/>
      <c s="8" r="P58"/>
      <c s="8" r="Q58"/>
      <c s="8" r="R58"/>
      <c s="8" r="S58"/>
      <c s="8" r="T58"/>
    </row>
    <row r="59">
      <c s="8" r="A59"/>
      <c s="8" r="B59"/>
      <c s="8" r="C59"/>
      <c s="8" r="D59"/>
      <c s="8" r="E59"/>
      <c s="8" r="F59"/>
      <c s="8" r="G59"/>
      <c s="8" r="H59"/>
      <c s="8" r="I59"/>
      <c s="8" r="J59"/>
      <c s="8" r="K59"/>
      <c s="8" r="L59"/>
      <c s="8" r="M59"/>
      <c s="8" r="N59"/>
      <c s="8" r="O59"/>
      <c s="8" r="P59"/>
      <c s="8" r="Q59"/>
      <c s="8" r="R59"/>
      <c s="8" r="S59"/>
      <c s="8" r="T59"/>
    </row>
    <row r="60">
      <c s="8" r="A60"/>
      <c s="8" r="B60"/>
      <c s="8" r="C60"/>
      <c s="8" r="D60"/>
      <c s="8" r="E60"/>
      <c s="8" r="F60"/>
      <c s="8" r="G60"/>
      <c s="8" r="H60"/>
      <c s="8" r="I60"/>
      <c s="8" r="J60"/>
      <c s="8" r="K60"/>
      <c s="8" r="L60"/>
      <c s="8" r="M60"/>
      <c s="8" r="N60"/>
      <c s="8" r="O60"/>
      <c s="8" r="P60"/>
      <c s="8" r="Q60"/>
      <c s="8" r="R60"/>
      <c s="8" r="S60"/>
      <c s="8" r="T60"/>
    </row>
    <row r="61">
      <c s="8" r="A61"/>
      <c s="8" r="B61"/>
      <c s="8" r="C61"/>
      <c s="8" r="D61"/>
      <c s="8" r="E61"/>
      <c s="8" r="F61"/>
      <c s="8" r="G61"/>
      <c s="8" r="H61"/>
      <c s="8" r="I61"/>
      <c s="8" r="J61"/>
      <c s="8" r="K61"/>
      <c s="8" r="L61"/>
      <c s="8" r="M61"/>
      <c s="8" r="N61"/>
      <c s="8" r="O61"/>
      <c s="8" r="P61"/>
      <c s="8" r="Q61"/>
      <c s="8" r="R61"/>
      <c s="8" r="S61"/>
      <c s="8" r="T61"/>
    </row>
    <row r="62">
      <c s="8" r="A62"/>
      <c s="8" r="B62"/>
      <c s="8" r="C62"/>
      <c s="8" r="D62"/>
      <c s="8" r="E62"/>
      <c s="8" r="F62"/>
      <c s="8" r="G62"/>
      <c s="8" r="H62"/>
      <c s="8" r="I62"/>
      <c s="8" r="J62"/>
      <c s="8" r="K62"/>
      <c s="8" r="L62"/>
      <c s="8" r="M62"/>
      <c s="8" r="N62"/>
      <c s="8" r="O62"/>
      <c s="8" r="P62"/>
      <c s="8" r="Q62"/>
      <c s="8" r="R62"/>
      <c s="8" r="S62"/>
      <c s="8" r="T62"/>
    </row>
    <row r="63">
      <c s="8" r="A63"/>
      <c s="8" r="B63"/>
      <c s="8" r="C63"/>
      <c s="8" r="D63"/>
      <c s="8" r="E63"/>
      <c s="8" r="F63"/>
      <c s="8" r="G63"/>
      <c s="8" r="H63"/>
      <c s="8" r="I63"/>
      <c s="8" r="J63"/>
      <c s="8" r="K63"/>
      <c s="8" r="L63"/>
      <c s="8" r="M63"/>
      <c s="8" r="N63"/>
      <c s="8" r="O63"/>
      <c s="8" r="P63"/>
      <c s="8" r="Q63"/>
      <c s="8" r="R63"/>
      <c s="8" r="S63"/>
      <c s="8" r="T63"/>
    </row>
    <row r="64">
      <c s="8" r="A64"/>
      <c s="8" r="B64"/>
      <c s="8" r="C64"/>
      <c s="8" r="D64"/>
      <c s="8" r="E64"/>
      <c s="8" r="F64"/>
      <c s="8" r="G64"/>
      <c s="8" r="H64"/>
      <c s="8" r="I64"/>
      <c s="8" r="J64"/>
      <c s="8" r="K64"/>
      <c s="8" r="L64"/>
      <c s="8" r="M64"/>
      <c s="8" r="N64"/>
      <c s="8" r="O64"/>
      <c s="8" r="P64"/>
      <c s="8" r="Q64"/>
      <c s="8" r="R64"/>
      <c s="8" r="S64"/>
      <c s="8" r="T64"/>
    </row>
    <row r="65">
      <c s="8" r="A65"/>
      <c s="8" r="B65"/>
      <c s="8" r="C65"/>
      <c s="8" r="D65"/>
      <c s="8" r="E65"/>
      <c s="8" r="F65"/>
      <c s="8" r="G65"/>
      <c s="8" r="H65"/>
      <c s="8" r="I65"/>
      <c s="8" r="J65"/>
      <c s="8" r="K65"/>
      <c s="8" r="L65"/>
      <c s="8" r="M65"/>
      <c s="8" r="N65"/>
      <c s="8" r="O65"/>
      <c s="8" r="P65"/>
      <c s="8" r="Q65"/>
      <c s="8" r="R65"/>
      <c s="8" r="S65"/>
      <c s="8" r="T65"/>
    </row>
    <row r="66">
      <c s="8" r="A66"/>
      <c s="8" r="B66"/>
      <c s="8" r="C66"/>
      <c s="8" r="D66"/>
      <c s="8" r="E66"/>
      <c s="8" r="F66"/>
      <c s="8" r="G66"/>
      <c s="8" r="H66"/>
      <c s="8" r="I66"/>
      <c s="8" r="J66"/>
      <c s="8" r="K66"/>
      <c s="8" r="L66"/>
      <c s="8" r="M66"/>
      <c s="8" r="N66"/>
      <c s="8" r="O66"/>
      <c s="8" r="P66"/>
      <c s="8" r="Q66"/>
      <c s="8" r="R66"/>
      <c s="8" r="S66"/>
      <c s="8" r="T66"/>
    </row>
    <row r="67">
      <c s="8" r="A67"/>
      <c s="8" r="B67"/>
      <c s="8" r="C67"/>
      <c s="8" r="D67"/>
      <c s="8" r="E67"/>
      <c s="8" r="F67"/>
      <c s="8" r="G67"/>
      <c s="8" r="H67"/>
      <c s="8" r="I67"/>
      <c s="8" r="J67"/>
      <c s="8" r="K67"/>
      <c s="8" r="L67"/>
      <c s="8" r="M67"/>
      <c s="8" r="N67"/>
      <c s="8" r="O67"/>
      <c s="8" r="P67"/>
      <c s="8" r="Q67"/>
      <c s="8" r="R67"/>
      <c s="8" r="S67"/>
      <c s="8" r="T67"/>
    </row>
    <row r="68">
      <c s="8" r="A68"/>
      <c s="8" r="B68"/>
      <c s="8" r="C68"/>
      <c s="8" r="D68"/>
      <c s="8" r="E68"/>
      <c s="8" r="F68"/>
      <c s="8" r="G68"/>
      <c s="8" r="H68"/>
      <c s="8" r="I68"/>
      <c s="8" r="J68"/>
      <c s="8" r="K68"/>
      <c s="8" r="L68"/>
      <c s="8" r="M68"/>
      <c s="8" r="N68"/>
      <c s="8" r="O68"/>
      <c s="8" r="P68"/>
      <c s="8" r="Q68"/>
      <c s="8" r="R68"/>
      <c s="8" r="S68"/>
      <c s="8" r="T68"/>
    </row>
    <row r="69">
      <c s="8" r="A69"/>
      <c s="8" r="B69"/>
      <c s="8" r="C69"/>
      <c s="8" r="D69"/>
      <c s="8" r="E69"/>
      <c s="8" r="F69"/>
      <c s="8" r="G69"/>
      <c s="8" r="H69"/>
      <c s="8" r="I69"/>
      <c s="8" r="J69"/>
      <c s="8" r="K69"/>
      <c s="8" r="L69"/>
      <c s="8" r="M69"/>
      <c s="8" r="N69"/>
      <c s="8" r="O69"/>
      <c s="8" r="P69"/>
      <c s="8" r="Q69"/>
      <c s="8" r="R69"/>
      <c s="8" r="S69"/>
      <c s="8" r="T69"/>
    </row>
    <row r="70">
      <c s="8" r="A70"/>
      <c s="8" r="B70"/>
      <c s="8" r="C70"/>
      <c s="8" r="D70"/>
      <c s="8" r="E70"/>
      <c s="8" r="F70"/>
      <c s="8" r="G70"/>
      <c s="8" r="H70"/>
      <c s="8" r="I70"/>
      <c s="8" r="J70"/>
      <c s="8" r="K70"/>
      <c s="8" r="L70"/>
      <c s="8" r="M70"/>
      <c s="8" r="N70"/>
      <c s="8" r="O70"/>
      <c s="8" r="P70"/>
      <c s="8" r="Q70"/>
      <c s="8" r="R70"/>
      <c s="8" r="S70"/>
      <c s="8" r="T70"/>
    </row>
    <row r="71">
      <c s="8" r="A71"/>
      <c s="8" r="B71"/>
      <c s="8" r="C71"/>
      <c s="8" r="D71"/>
      <c s="8" r="E71"/>
      <c s="8" r="F71"/>
      <c s="8" r="G71"/>
      <c s="8" r="H71"/>
      <c s="8" r="I71"/>
      <c s="8" r="J71"/>
      <c s="8" r="K71"/>
      <c s="8" r="L71"/>
      <c s="8" r="M71"/>
      <c s="8" r="N71"/>
      <c s="8" r="O71"/>
      <c s="8" r="P71"/>
      <c s="8" r="Q71"/>
      <c s="8" r="R71"/>
      <c s="8" r="S71"/>
      <c s="8" r="T71"/>
    </row>
    <row r="72">
      <c s="8" r="A72"/>
      <c s="8" r="B72"/>
      <c s="8" r="C72"/>
      <c s="8" r="D72"/>
      <c s="8" r="E72"/>
      <c s="8" r="F72"/>
      <c s="8" r="G72"/>
      <c s="8" r="H72"/>
      <c s="8" r="I72"/>
      <c s="8" r="J72"/>
      <c s="8" r="K72"/>
      <c s="8" r="L72"/>
      <c s="8" r="M72"/>
      <c s="8" r="N72"/>
      <c s="8" r="O72"/>
      <c s="8" r="P72"/>
      <c s="8" r="Q72"/>
      <c s="8" r="R72"/>
      <c s="8" r="S72"/>
      <c s="8" r="T72"/>
    </row>
    <row r="73">
      <c s="8" r="A73"/>
      <c s="8" r="B73"/>
      <c s="8" r="C73"/>
      <c s="8" r="D73"/>
      <c s="8" r="E73"/>
      <c s="8" r="F73"/>
      <c s="8" r="G73"/>
      <c s="8" r="H73"/>
      <c s="8" r="I73"/>
      <c s="8" r="J73"/>
      <c s="8" r="K73"/>
      <c s="8" r="L73"/>
      <c s="8" r="M73"/>
      <c s="8" r="N73"/>
      <c s="8" r="O73"/>
      <c s="8" r="P73"/>
      <c s="8" r="Q73"/>
      <c s="8" r="R73"/>
      <c s="8" r="S73"/>
      <c s="8" r="T73"/>
    </row>
    <row r="74">
      <c s="8" r="A74"/>
      <c s="8" r="B74"/>
      <c s="8" r="C74"/>
      <c s="8" r="D74"/>
      <c s="8" r="E74"/>
      <c s="8" r="F74"/>
      <c s="8" r="G74"/>
      <c s="8" r="H74"/>
      <c s="8" r="I74"/>
      <c s="8" r="J74"/>
      <c s="8" r="K74"/>
      <c s="8" r="L74"/>
      <c s="8" r="M74"/>
      <c s="8" r="N74"/>
      <c s="8" r="O74"/>
      <c s="8" r="P74"/>
      <c s="8" r="Q74"/>
      <c s="8" r="R74"/>
      <c s="8" r="S74"/>
      <c s="8" r="T74"/>
    </row>
    <row r="75">
      <c s="8" r="A75"/>
      <c s="8" r="B75"/>
      <c s="8" r="C75"/>
      <c s="8" r="D75"/>
      <c s="8" r="E75"/>
      <c s="8" r="F75"/>
      <c s="8" r="G75"/>
      <c s="8" r="H75"/>
      <c s="8" r="I75"/>
      <c s="8" r="J75"/>
      <c s="8" r="K75"/>
      <c s="8" r="L75"/>
      <c s="8" r="M75"/>
      <c s="8" r="N75"/>
      <c s="8" r="O75"/>
      <c s="8" r="P75"/>
      <c s="8" r="Q75"/>
      <c s="8" r="R75"/>
      <c s="8" r="S75"/>
      <c s="8" r="T75"/>
    </row>
    <row r="76">
      <c s="8" r="A76"/>
      <c s="8" r="B76"/>
      <c s="8" r="C76"/>
      <c s="8" r="D76"/>
      <c s="8" r="E76"/>
      <c s="8" r="F76"/>
      <c s="8" r="G76"/>
      <c s="8" r="H76"/>
      <c s="8" r="I76"/>
      <c s="8" r="J76"/>
      <c s="8" r="K76"/>
      <c s="8" r="L76"/>
      <c s="8" r="M76"/>
      <c s="8" r="N76"/>
      <c s="8" r="O76"/>
      <c s="8" r="P76"/>
      <c s="8" r="Q76"/>
      <c s="8" r="R76"/>
      <c s="8" r="S76"/>
      <c s="8" r="T76"/>
    </row>
    <row r="77">
      <c s="8" r="A77"/>
      <c s="8" r="B77"/>
      <c s="8" r="C77"/>
      <c s="8" r="D77"/>
      <c s="8" r="E77"/>
      <c s="8" r="F77"/>
      <c s="8" r="G77"/>
      <c s="8" r="H77"/>
      <c s="8" r="I77"/>
      <c s="8" r="J77"/>
      <c s="8" r="K77"/>
      <c s="8" r="L77"/>
      <c s="8" r="M77"/>
      <c s="8" r="N77"/>
      <c s="8" r="O77"/>
      <c s="8" r="P77"/>
      <c s="8" r="Q77"/>
      <c s="8" r="R77"/>
      <c s="8" r="S77"/>
      <c s="8" r="T77"/>
    </row>
    <row r="78">
      <c s="8" r="A78"/>
      <c s="8" r="B78"/>
      <c s="8" r="C78"/>
      <c s="8" r="D78"/>
      <c s="8" r="E78"/>
      <c s="8" r="F78"/>
      <c s="8" r="G78"/>
      <c s="8" r="H78"/>
      <c s="8" r="I78"/>
      <c s="8" r="J78"/>
      <c s="8" r="K78"/>
      <c s="8" r="L78"/>
      <c s="8" r="M78"/>
      <c s="8" r="N78"/>
      <c s="8" r="O78"/>
      <c s="8" r="P78"/>
      <c s="8" r="Q78"/>
      <c s="8" r="R78"/>
      <c s="8" r="S78"/>
      <c s="8" r="T78"/>
    </row>
    <row r="79">
      <c s="8" r="A79"/>
      <c s="8" r="B79"/>
      <c s="8" r="C79"/>
      <c s="8" r="D79"/>
      <c s="8" r="E79"/>
      <c s="8" r="F79"/>
      <c s="8" r="G79"/>
      <c s="8" r="H79"/>
      <c s="8" r="I79"/>
      <c s="8" r="J79"/>
      <c s="8" r="K79"/>
      <c s="8" r="L79"/>
      <c s="8" r="M79"/>
      <c s="8" r="N79"/>
      <c s="8" r="O79"/>
      <c s="8" r="P79"/>
      <c s="8" r="Q79"/>
      <c s="8" r="R79"/>
      <c s="8" r="S79"/>
      <c s="8" r="T79"/>
    </row>
    <row r="80">
      <c s="8" r="A80"/>
      <c s="8" r="B80"/>
      <c s="8" r="C80"/>
      <c s="8" r="D80"/>
      <c s="8" r="E80"/>
      <c s="8" r="F80"/>
      <c s="8" r="G80"/>
      <c s="8" r="H80"/>
      <c s="8" r="I80"/>
      <c s="8" r="J80"/>
      <c s="8" r="K80"/>
      <c s="8" r="L80"/>
      <c s="8" r="M80"/>
      <c s="8" r="N80"/>
      <c s="8" r="O80"/>
      <c s="8" r="P80"/>
      <c s="8" r="Q80"/>
      <c s="8" r="R80"/>
      <c s="8" r="S80"/>
      <c s="8" r="T80"/>
    </row>
    <row r="81">
      <c s="8" r="A81"/>
      <c s="8" r="B81"/>
      <c s="8" r="C81"/>
      <c s="8" r="D81"/>
      <c s="8" r="E81"/>
      <c s="8" r="F81"/>
      <c s="8" r="G81"/>
      <c s="8" r="H81"/>
      <c s="8" r="I81"/>
      <c s="8" r="J81"/>
      <c s="8" r="K81"/>
      <c s="8" r="L81"/>
      <c s="8" r="M81"/>
      <c s="8" r="N81"/>
      <c s="8" r="O81"/>
      <c s="8" r="P81"/>
      <c s="8" r="Q81"/>
      <c s="8" r="R81"/>
      <c s="8" r="S81"/>
      <c s="8" r="T81"/>
    </row>
    <row r="82">
      <c s="8" r="A82"/>
      <c s="8" r="B82"/>
      <c s="8" r="C82"/>
      <c s="8" r="D82"/>
      <c s="8" r="E82"/>
      <c s="8" r="F82"/>
      <c s="8" r="G82"/>
      <c s="8" r="H82"/>
      <c s="8" r="I82"/>
      <c s="8" r="J82"/>
      <c s="8" r="K82"/>
      <c s="8" r="L82"/>
      <c s="8" r="M82"/>
      <c s="8" r="N82"/>
      <c s="8" r="O82"/>
      <c s="8" r="P82"/>
      <c s="8" r="Q82"/>
      <c s="8" r="R82"/>
      <c s="8" r="S82"/>
      <c s="8" r="T82"/>
    </row>
    <row r="83">
      <c s="8" r="A83"/>
      <c s="8" r="B83"/>
      <c s="8" r="C83"/>
      <c s="8" r="D83"/>
      <c s="8" r="E83"/>
      <c s="8" r="F83"/>
      <c s="8" r="G83"/>
      <c s="8" r="H83"/>
      <c s="8" r="I83"/>
      <c s="8" r="J83"/>
      <c s="8" r="K83"/>
      <c s="8" r="L83"/>
      <c s="8" r="M83"/>
      <c s="8" r="N83"/>
      <c s="8" r="O83"/>
      <c s="8" r="P83"/>
      <c s="8" r="Q83"/>
      <c s="8" r="R83"/>
      <c s="8" r="S83"/>
      <c s="8" r="T83"/>
    </row>
    <row r="84">
      <c s="8" r="A84"/>
      <c s="8" r="B84"/>
      <c s="8" r="C84"/>
      <c s="8" r="D84"/>
      <c s="8" r="E84"/>
      <c s="8" r="F84"/>
      <c s="8" r="G84"/>
      <c s="8" r="H84"/>
      <c s="8" r="I84"/>
      <c s="8" r="J84"/>
      <c s="8" r="K84"/>
      <c s="8" r="L84"/>
      <c s="8" r="M84"/>
      <c s="8" r="N84"/>
      <c s="8" r="O84"/>
      <c s="8" r="P84"/>
      <c s="8" r="Q84"/>
      <c s="8" r="R84"/>
      <c s="8" r="S84"/>
      <c s="8" r="T84"/>
    </row>
    <row r="85">
      <c s="8" r="A85"/>
      <c s="8" r="B85"/>
      <c s="8" r="C85"/>
      <c s="8" r="D85"/>
      <c s="8" r="E85"/>
      <c s="8" r="F85"/>
      <c s="8" r="G85"/>
      <c s="8" r="H85"/>
      <c s="8" r="I85"/>
      <c s="8" r="J85"/>
      <c s="8" r="K85"/>
      <c s="8" r="L85"/>
      <c s="8" r="M85"/>
      <c s="8" r="N85"/>
      <c s="8" r="O85"/>
      <c s="8" r="P85"/>
      <c s="8" r="Q85"/>
      <c s="8" r="R85"/>
      <c s="8" r="S85"/>
      <c s="8" r="T85"/>
    </row>
    <row r="86">
      <c s="8" r="A86"/>
      <c s="8" r="B86"/>
      <c s="8" r="C86"/>
      <c s="8" r="D86"/>
      <c s="8" r="E86"/>
      <c s="8" r="F86"/>
      <c s="8" r="G86"/>
      <c s="8" r="H86"/>
      <c s="8" r="I86"/>
      <c s="8" r="J86"/>
      <c s="8" r="K86"/>
      <c s="8" r="L86"/>
      <c s="8" r="M86"/>
      <c s="8" r="N86"/>
      <c s="8" r="O86"/>
      <c s="8" r="P86"/>
      <c s="8" r="Q86"/>
      <c s="8" r="R86"/>
      <c s="8" r="S86"/>
      <c s="8" r="T86"/>
    </row>
    <row r="87">
      <c s="8" r="A87"/>
      <c s="8" r="B87"/>
      <c s="8" r="C87"/>
      <c s="8" r="D87"/>
      <c s="8" r="E87"/>
      <c s="8" r="F87"/>
      <c s="8" r="G87"/>
      <c s="8" r="H87"/>
      <c s="8" r="I87"/>
      <c s="8" r="J87"/>
      <c s="8" r="K87"/>
      <c s="8" r="L87"/>
      <c s="8" r="M87"/>
      <c s="8" r="N87"/>
      <c s="8" r="O87"/>
      <c s="8" r="P87"/>
      <c s="8" r="Q87"/>
      <c s="8" r="R87"/>
      <c s="8" r="S87"/>
      <c s="8" r="T87"/>
    </row>
    <row r="88">
      <c s="8" r="A88"/>
      <c s="8" r="B88"/>
      <c s="8" r="C88"/>
      <c s="8" r="D88"/>
      <c s="8" r="E88"/>
      <c s="8" r="F88"/>
      <c s="8" r="G88"/>
      <c s="8" r="H88"/>
      <c s="8" r="I88"/>
      <c s="8" r="J88"/>
      <c s="8" r="K88"/>
      <c s="8" r="L88"/>
      <c s="8" r="M88"/>
      <c s="8" r="N88"/>
      <c s="8" r="O88"/>
      <c s="8" r="P88"/>
      <c s="8" r="Q88"/>
      <c s="8" r="R88"/>
      <c s="8" r="S88"/>
      <c s="8" r="T88"/>
    </row>
    <row r="89">
      <c s="8" r="A89"/>
      <c s="8" r="B89"/>
      <c s="8" r="C89"/>
      <c s="8" r="D89"/>
      <c s="8" r="E89"/>
      <c s="8" r="F89"/>
      <c s="8" r="G89"/>
      <c s="8" r="H89"/>
      <c s="8" r="I89"/>
      <c s="8" r="J89"/>
      <c s="8" r="K89"/>
      <c s="8" r="L89"/>
      <c s="8" r="M89"/>
      <c s="8" r="N89"/>
      <c s="8" r="O89"/>
      <c s="8" r="P89"/>
      <c s="8" r="Q89"/>
      <c s="8" r="R89"/>
      <c s="8" r="S89"/>
      <c s="8" r="T89"/>
    </row>
    <row r="90">
      <c s="8" r="A90"/>
      <c s="8" r="B90"/>
      <c s="8" r="C90"/>
      <c s="8" r="D90"/>
      <c s="8" r="E90"/>
      <c s="8" r="F90"/>
      <c s="8" r="G90"/>
      <c s="8" r="H90"/>
      <c s="8" r="I90"/>
      <c s="8" r="J90"/>
      <c s="8" r="K90"/>
      <c s="8" r="L90"/>
      <c s="8" r="M90"/>
      <c s="8" r="N90"/>
      <c s="8" r="O90"/>
      <c s="8" r="P90"/>
      <c s="8" r="Q90"/>
      <c s="8" r="R90"/>
      <c s="8" r="S90"/>
      <c s="8" r="T90"/>
    </row>
    <row r="91">
      <c s="8" r="A91"/>
      <c s="8" r="B91"/>
      <c s="8" r="C91"/>
      <c s="8" r="D91"/>
      <c s="8" r="E91"/>
      <c s="8" r="F91"/>
      <c s="8" r="G91"/>
      <c s="8" r="H91"/>
      <c s="8" r="I91"/>
      <c s="8" r="J91"/>
      <c s="8" r="K91"/>
      <c s="8" r="L91"/>
      <c s="8" r="M91"/>
      <c s="8" r="N91"/>
      <c s="8" r="O91"/>
      <c s="8" r="P91"/>
      <c s="8" r="Q91"/>
      <c s="8" r="R91"/>
      <c s="8" r="S91"/>
      <c s="8" r="T91"/>
    </row>
    <row r="92">
      <c s="8" r="A92"/>
      <c s="8" r="B92"/>
      <c s="8" r="C92"/>
      <c s="8" r="D92"/>
      <c s="8" r="E92"/>
      <c s="8" r="F92"/>
      <c s="8" r="G92"/>
      <c s="8" r="H92"/>
      <c s="8" r="I92"/>
      <c s="8" r="J92"/>
      <c s="8" r="K92"/>
      <c s="8" r="L92"/>
      <c s="8" r="M92"/>
      <c s="8" r="N92"/>
      <c s="8" r="O92"/>
      <c s="8" r="P92"/>
      <c s="8" r="Q92"/>
      <c s="8" r="R92"/>
      <c s="8" r="S92"/>
      <c s="8" r="T92"/>
    </row>
    <row r="93">
      <c s="8" r="A93"/>
      <c s="8" r="B93"/>
      <c s="8" r="C93"/>
      <c s="8" r="D93"/>
      <c s="8" r="E93"/>
      <c s="8" r="F93"/>
      <c s="8" r="G93"/>
      <c s="8" r="H93"/>
      <c s="8" r="I93"/>
      <c s="8" r="J93"/>
      <c s="8" r="K93"/>
      <c s="8" r="L93"/>
      <c s="8" r="M93"/>
      <c s="8" r="N93"/>
      <c s="8" r="O93"/>
      <c s="8" r="P93"/>
      <c s="8" r="Q93"/>
      <c s="8" r="R93"/>
      <c s="8" r="S93"/>
      <c s="8" r="T93"/>
    </row>
    <row r="94">
      <c s="8" r="A94"/>
      <c s="8" r="B94"/>
      <c s="8" r="C94"/>
      <c s="8" r="D94"/>
      <c s="8" r="E94"/>
      <c s="8" r="F94"/>
      <c s="8" r="G94"/>
      <c s="8" r="H94"/>
      <c s="8" r="I94"/>
      <c s="8" r="J94"/>
      <c s="8" r="K94"/>
      <c s="8" r="L94"/>
      <c s="8" r="M94"/>
      <c s="8" r="N94"/>
      <c s="8" r="O94"/>
      <c s="8" r="P94"/>
      <c s="8" r="Q94"/>
      <c s="8" r="R94"/>
      <c s="8" r="S94"/>
      <c s="8" r="T94"/>
    </row>
    <row r="95">
      <c s="8" r="A95"/>
      <c s="8" r="B95"/>
      <c s="8" r="C95"/>
      <c s="8" r="D95"/>
      <c s="8" r="E95"/>
      <c s="8" r="F95"/>
      <c s="8" r="G95"/>
      <c s="8" r="H95"/>
      <c s="8" r="I95"/>
      <c s="8" r="J95"/>
      <c s="8" r="K95"/>
      <c s="8" r="L95"/>
      <c s="8" r="M95"/>
      <c s="8" r="N95"/>
      <c s="8" r="O95"/>
      <c s="8" r="P95"/>
      <c s="8" r="Q95"/>
      <c s="8" r="R95"/>
      <c s="8" r="S95"/>
      <c s="8" r="T95"/>
    </row>
    <row r="96">
      <c s="8" r="A96"/>
      <c s="8" r="B96"/>
      <c s="8" r="C96"/>
      <c s="8" r="D96"/>
      <c s="8" r="E96"/>
      <c s="8" r="F96"/>
      <c s="8" r="G96"/>
      <c s="8" r="H96"/>
      <c s="8" r="I96"/>
      <c s="8" r="J96"/>
      <c s="8" r="K96"/>
      <c s="8" r="L96"/>
      <c s="8" r="M96"/>
      <c s="8" r="N96"/>
      <c s="8" r="O96"/>
      <c s="8" r="P96"/>
      <c s="8" r="Q96"/>
      <c s="8" r="R96"/>
      <c s="8" r="S96"/>
      <c s="8" r="T96"/>
    </row>
    <row r="97">
      <c s="8" r="A97"/>
      <c s="8" r="B97"/>
      <c s="8" r="C97"/>
      <c s="8" r="D97"/>
      <c s="8" r="E97"/>
      <c s="8" r="F97"/>
      <c s="8" r="G97"/>
      <c s="8" r="H97"/>
      <c s="8" r="I97"/>
      <c s="8" r="J97"/>
      <c s="8" r="K97"/>
      <c s="8" r="L97"/>
      <c s="8" r="M97"/>
      <c s="8" r="N97"/>
      <c s="8" r="O97"/>
      <c s="8" r="P97"/>
      <c s="8" r="Q97"/>
      <c s="8" r="R97"/>
      <c s="8" r="S97"/>
      <c s="8" r="T97"/>
    </row>
  </sheetData>
  <mergeCells count="1">
    <mergeCell ref="B2:I2"/>
  </mergeCells>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7.57"/>
    <col min="2" customWidth="1" max="2" width="20.71"/>
    <col min="3" customWidth="1" max="3" width="10.86"/>
    <col min="5" customWidth="1" max="5" width="18.86"/>
    <col min="6" customWidth="1" max="6" width="18.0"/>
    <col min="7" customWidth="1" max="7" width="31.29"/>
    <col min="8" customWidth="1" max="8" width="34.14"/>
    <col min="10" customWidth="1" max="10" width="31.29"/>
    <col min="12" customWidth="1" max="12" width="20.29"/>
    <col min="13" customWidth="1" max="13" width="16.0"/>
    <col min="14" customWidth="1" max="14" width="17.0"/>
    <col min="15" customWidth="1" max="25" width="10.71"/>
  </cols>
  <sheetData>
    <row r="1">
      <c t="s" s="70" r="A1">
        <v>0</v>
      </c>
      <c t="s" s="70" r="B1">
        <v>110</v>
      </c>
      <c t="s" s="70" r="C1">
        <v>271</v>
      </c>
      <c t="s" s="70" r="D1">
        <v>543</v>
      </c>
      <c t="s" s="70" r="E1">
        <v>566</v>
      </c>
      <c t="s" s="70" r="F1">
        <v>1964</v>
      </c>
      <c t="s" s="70" r="G1">
        <v>8068</v>
      </c>
      <c t="s" s="70" r="H1">
        <v>8204</v>
      </c>
      <c t="s" s="70" r="I1">
        <v>8205</v>
      </c>
      <c t="s" s="70" r="J1">
        <v>8206</v>
      </c>
      <c t="s" s="70" r="K1">
        <v>8207</v>
      </c>
      <c t="s" s="70" r="L1">
        <v>8208</v>
      </c>
      <c t="s" s="70" r="M1">
        <v>1373</v>
      </c>
      <c t="s" s="70" r="N1">
        <v>1374</v>
      </c>
      <c s="70" r="O1"/>
      <c s="70" r="P1"/>
      <c s="70" r="Q1"/>
      <c s="70" r="R1"/>
      <c s="70" r="S1"/>
      <c s="70" r="T1"/>
      <c s="71" r="U1"/>
      <c s="71" r="V1"/>
      <c s="71" r="W1"/>
      <c s="71" r="X1"/>
      <c s="71" r="Y1"/>
    </row>
    <row r="2">
      <c t="s" s="63" r="A2">
        <v>122</v>
      </c>
      <c t="s" s="36" r="B2">
        <v>123</v>
      </c>
      <c s="36" r="C2"/>
      <c s="36" r="D2"/>
      <c s="36" r="E2"/>
      <c s="36" r="F2"/>
      <c s="36" r="G2"/>
    </row>
    <row r="3">
      <c t="s" s="8" r="A3">
        <v>209</v>
      </c>
      <c s="8" r="B3"/>
      <c s="8" r="C3"/>
      <c s="8" r="D3"/>
      <c t="s" s="8" r="E3">
        <v>8209</v>
      </c>
      <c t="s" s="8" r="F3">
        <v>8210</v>
      </c>
      <c s="8" r="G3"/>
      <c s="8" r="H3"/>
      <c s="8" r="I3"/>
      <c s="8" r="J3"/>
      <c s="8" r="K3"/>
      <c t="s" s="8" r="L3">
        <v>8211</v>
      </c>
      <c s="8" r="M3"/>
      <c s="8" r="N3"/>
      <c s="8" r="O3"/>
      <c s="8" r="P3"/>
      <c s="8" r="Q3"/>
      <c s="8" r="R3"/>
      <c s="8" r="S3"/>
      <c s="8" r="T3"/>
      <c s="8" r="U3"/>
      <c s="8" r="V3"/>
      <c s="8" r="W3"/>
      <c s="8" r="X3"/>
      <c s="8" r="Y3"/>
    </row>
    <row r="4">
      <c t="s" s="12" r="A4">
        <v>26</v>
      </c>
      <c t="s" s="12" r="B4">
        <v>1172</v>
      </c>
      <c s="12" r="C4"/>
      <c s="12" r="D4"/>
      <c t="s" s="12" r="E4">
        <v>600</v>
      </c>
      <c t="s" s="12" r="F4">
        <v>2036</v>
      </c>
      <c t="s" s="12" r="G4">
        <v>8075</v>
      </c>
      <c t="s" s="12" r="H4">
        <v>8138</v>
      </c>
      <c t="s" s="12" r="I4">
        <v>8212</v>
      </c>
      <c t="s" s="12" r="J4">
        <v>8213</v>
      </c>
      <c s="12" r="K4"/>
      <c t="s" s="12" r="L4">
        <v>8214</v>
      </c>
      <c t="s" s="12" r="M4">
        <v>1972</v>
      </c>
      <c t="s" s="12" r="N4">
        <v>559</v>
      </c>
      <c s="12" r="O4"/>
      <c s="12" r="P4"/>
      <c s="12" r="Q4"/>
      <c s="12" r="R4"/>
      <c s="12" r="S4"/>
      <c s="12" r="T4"/>
      <c s="12" r="U4"/>
      <c s="12" r="V4"/>
      <c s="12" r="W4"/>
      <c s="12" r="X4"/>
      <c s="12" r="Y4"/>
    </row>
    <row r="5">
      <c t="s" s="12" r="A5">
        <v>26</v>
      </c>
      <c t="s" s="12" r="B5">
        <v>1383</v>
      </c>
      <c s="12" r="C5"/>
      <c s="12" r="D5"/>
      <c t="s" s="12" r="E5">
        <v>600</v>
      </c>
      <c t="s" s="12" r="F5">
        <v>2041</v>
      </c>
      <c t="s" s="12" r="G5">
        <v>8140</v>
      </c>
      <c t="s" s="12" r="H5">
        <v>8141</v>
      </c>
      <c t="s" s="12" r="I5">
        <v>8178</v>
      </c>
      <c t="s" s="12" r="J5">
        <v>8215</v>
      </c>
      <c s="12" r="K5"/>
      <c t="s" s="12" r="L5">
        <v>8214</v>
      </c>
      <c t="s" s="12" r="M5">
        <v>2045</v>
      </c>
      <c t="s" s="12" r="N5">
        <v>559</v>
      </c>
      <c s="12" r="O5"/>
      <c s="12" r="P5"/>
      <c s="12" r="Q5"/>
      <c s="12" r="R5"/>
      <c s="12" r="S5"/>
      <c s="12" r="T5"/>
      <c s="12" r="U5"/>
      <c s="12" r="V5"/>
      <c s="12" r="W5"/>
      <c s="12" r="X5"/>
      <c s="12" r="Y5"/>
    </row>
    <row r="6">
      <c t="s" s="12" r="A6">
        <v>26</v>
      </c>
      <c t="s" s="12" r="B6">
        <v>8216</v>
      </c>
      <c s="12" r="C6"/>
      <c s="12" r="D6"/>
      <c t="s" s="12" r="E6">
        <v>600</v>
      </c>
      <c t="s" s="12" r="F6">
        <v>1383</v>
      </c>
      <c t="s" s="12" r="G6">
        <v>8140</v>
      </c>
      <c t="s" s="12" r="H6">
        <v>8217</v>
      </c>
      <c t="s" s="12" r="I6">
        <v>8218</v>
      </c>
      <c t="s" s="12" r="J6">
        <v>8219</v>
      </c>
      <c s="12" r="K6"/>
      <c t="s" s="12" r="L6">
        <v>8220</v>
      </c>
      <c t="s" s="12" r="M6">
        <v>2045</v>
      </c>
      <c t="s" s="12" r="N6">
        <v>559</v>
      </c>
      <c s="12" r="O6"/>
      <c s="12" r="P6"/>
      <c s="12" r="Q6"/>
      <c s="12" r="R6"/>
      <c s="12" r="S6"/>
      <c s="12" r="T6"/>
      <c s="12" r="U6"/>
      <c s="12" r="V6"/>
      <c s="12" r="W6"/>
      <c s="12" r="X6"/>
      <c s="12" r="Y6"/>
    </row>
    <row r="7">
      <c t="s" s="12" r="A7">
        <v>26</v>
      </c>
      <c t="s" s="12" r="B7">
        <v>1388</v>
      </c>
      <c s="12" r="C7"/>
      <c s="12" r="D7"/>
      <c t="s" s="12" r="E7">
        <v>600</v>
      </c>
      <c t="s" s="12" r="F7">
        <v>2041</v>
      </c>
      <c t="s" s="12" r="G7">
        <v>8083</v>
      </c>
      <c t="s" s="12" r="H7">
        <v>8221</v>
      </c>
      <c t="s" s="12" r="I7">
        <v>8222</v>
      </c>
      <c t="s" s="12" r="J7">
        <v>8223</v>
      </c>
      <c t="s" s="12" r="K7">
        <v>8224</v>
      </c>
      <c t="s" s="12" r="L7">
        <v>8214</v>
      </c>
      <c t="s" s="12" r="M7">
        <v>2064</v>
      </c>
      <c t="s" s="12" r="N7">
        <v>559</v>
      </c>
      <c s="12" r="O7"/>
      <c s="12" r="P7"/>
      <c s="12" r="Q7"/>
      <c s="12" r="R7"/>
      <c s="12" r="S7"/>
      <c s="12" r="T7"/>
      <c s="12" r="U7"/>
      <c s="12" r="V7"/>
      <c s="12" r="W7"/>
      <c s="12" r="X7"/>
      <c s="12" r="Y7"/>
    </row>
    <row r="8">
      <c t="s" s="8" r="A8">
        <v>56</v>
      </c>
      <c t="s" s="8" r="B8">
        <v>1984</v>
      </c>
      <c s="8" r="C8"/>
      <c t="s" s="8" r="D8">
        <v>1394</v>
      </c>
      <c t="s" s="8" r="E8">
        <v>1395</v>
      </c>
      <c t="s" s="8" r="F8">
        <v>2051</v>
      </c>
      <c t="s" s="8" r="G8">
        <v>8148</v>
      </c>
      <c t="s" s="8" r="H8">
        <v>8225</v>
      </c>
      <c t="s" s="8" r="I8">
        <v>8225</v>
      </c>
      <c s="8" r="J8"/>
      <c t="s" s="8" r="K8">
        <v>8224</v>
      </c>
      <c t="s" s="8" r="L8">
        <v>8214</v>
      </c>
      <c t="s" s="8" r="M8">
        <v>1986</v>
      </c>
      <c t="s" s="8" r="N8">
        <v>551</v>
      </c>
      <c s="8" r="O8"/>
      <c s="8" r="P8"/>
      <c s="8" r="Q8"/>
      <c s="8" r="R8"/>
      <c s="8" r="S8"/>
      <c s="8" r="T8"/>
      <c s="8" r="U8"/>
      <c s="8" r="V8"/>
      <c s="8" r="W8"/>
      <c s="8" r="X8"/>
      <c s="8" r="Y8"/>
    </row>
    <row r="9">
      <c t="s" s="8" r="A9">
        <v>49</v>
      </c>
      <c t="s" s="8" r="B9">
        <v>1980</v>
      </c>
      <c s="8" r="C9"/>
      <c t="s" s="8" r="D9">
        <v>552</v>
      </c>
      <c t="s" s="8" r="E9">
        <v>752</v>
      </c>
      <c t="s" s="8" r="F9">
        <v>2055</v>
      </c>
      <c t="s" s="8" r="G9">
        <v>8087</v>
      </c>
      <c t="s" s="8" r="H9">
        <v>8226</v>
      </c>
      <c t="s" s="8" r="I9">
        <v>8227</v>
      </c>
      <c t="s" s="8" r="J9">
        <v>8228</v>
      </c>
      <c t="s" s="8" r="K9">
        <v>8224</v>
      </c>
      <c t="s" s="8" r="L9">
        <v>8214</v>
      </c>
      <c t="s" s="8" r="M9">
        <v>1983</v>
      </c>
      <c t="s" s="8" r="N9">
        <v>559</v>
      </c>
      <c s="8" r="O9"/>
      <c s="8" r="P9"/>
      <c s="8" r="Q9"/>
      <c s="8" r="R9"/>
      <c s="8" r="S9"/>
      <c s="8" r="T9"/>
      <c s="8" r="U9"/>
      <c s="8" r="V9"/>
      <c s="8" r="W9"/>
      <c s="8" r="X9"/>
      <c s="8" r="Y9"/>
    </row>
    <row r="10">
      <c t="s" s="8" r="A10">
        <v>12</v>
      </c>
      <c t="s" s="8" r="B10">
        <v>1233</v>
      </c>
      <c s="8" r="C10"/>
      <c t="s" s="8" r="D10">
        <v>552</v>
      </c>
      <c t="s" s="8" r="E10">
        <v>600</v>
      </c>
      <c t="s" s="8" r="F10">
        <v>2060</v>
      </c>
      <c t="s" s="8" r="G10">
        <v>8090</v>
      </c>
      <c t="s" s="8" r="H10">
        <v>8226</v>
      </c>
      <c t="s" s="8" r="I10">
        <v>8227</v>
      </c>
      <c t="s" s="8" r="J10">
        <v>8228</v>
      </c>
      <c t="s" s="8" r="K10">
        <v>8224</v>
      </c>
      <c t="s" s="8" r="L10">
        <v>8214</v>
      </c>
      <c t="s" s="8" r="M10">
        <v>1983</v>
      </c>
      <c t="s" s="8" r="N10">
        <v>559</v>
      </c>
      <c s="8" r="O10"/>
      <c s="8" r="P10"/>
      <c s="8" r="Q10"/>
      <c s="8" r="R10"/>
      <c s="8" r="S10"/>
      <c s="8" r="T10"/>
      <c s="8" r="U10"/>
      <c s="8" r="V10"/>
      <c s="8" r="W10"/>
      <c s="8" r="X10"/>
      <c s="8" r="Y10"/>
    </row>
    <row r="11">
      <c t="s" s="8" r="A11">
        <v>12</v>
      </c>
      <c t="s" s="8" r="B11">
        <v>2002</v>
      </c>
      <c s="8" r="C11"/>
      <c t="s" s="8" r="D11">
        <v>552</v>
      </c>
      <c t="s" s="8" r="E11">
        <v>600</v>
      </c>
      <c t="s" s="8" r="F11">
        <v>1233</v>
      </c>
      <c t="s" s="8" r="G11">
        <v>8090</v>
      </c>
      <c t="s" s="8" r="H11">
        <v>8229</v>
      </c>
      <c t="s" s="8" r="I11">
        <v>8230</v>
      </c>
      <c t="s" s="8" r="J11">
        <v>8231</v>
      </c>
      <c t="s" s="8" r="K11">
        <v>8224</v>
      </c>
      <c t="s" s="8" r="L11">
        <v>8220</v>
      </c>
      <c t="s" s="8" r="M11">
        <v>1983</v>
      </c>
      <c t="s" s="8" r="N11">
        <v>559</v>
      </c>
      <c s="8" r="O11"/>
      <c s="8" r="P11"/>
      <c s="8" r="Q11"/>
      <c s="8" r="R11"/>
      <c s="8" r="S11"/>
      <c s="8" r="T11"/>
      <c s="8" r="U11"/>
      <c s="8" r="V11"/>
      <c s="8" r="W11"/>
      <c s="8" r="X11"/>
      <c s="8" r="Y11"/>
    </row>
    <row r="12">
      <c t="s" s="8" r="A12">
        <v>12</v>
      </c>
      <c t="s" s="8" r="B12">
        <v>1348</v>
      </c>
      <c s="8" r="C12"/>
      <c t="s" s="8" r="D12">
        <v>552</v>
      </c>
      <c t="s" s="8" r="E12">
        <v>600</v>
      </c>
      <c t="s" s="8" r="F12">
        <v>2061</v>
      </c>
      <c t="s" s="8" r="G12">
        <v>8091</v>
      </c>
      <c t="s" s="8" r="H12">
        <v>8221</v>
      </c>
      <c t="s" s="8" r="I12">
        <v>8222</v>
      </c>
      <c t="s" s="8" r="J12">
        <v>8223</v>
      </c>
      <c t="s" s="8" r="K12">
        <v>8224</v>
      </c>
      <c t="s" s="8" r="L12">
        <v>8214</v>
      </c>
      <c t="s" s="8" r="M12">
        <v>2064</v>
      </c>
      <c t="s" s="8" r="N12">
        <v>559</v>
      </c>
      <c s="8" r="O12"/>
      <c s="8" r="P12"/>
      <c s="8" r="Q12"/>
      <c s="8" r="R12"/>
      <c s="8" r="S12"/>
      <c s="8" r="T12"/>
      <c s="8" r="U12"/>
      <c s="8" r="V12"/>
      <c s="8" r="W12"/>
      <c s="8" r="X12"/>
      <c s="8" r="Y12"/>
    </row>
    <row r="13">
      <c t="s" s="8" r="A13">
        <v>35</v>
      </c>
      <c t="s" s="8" r="B13">
        <v>1403</v>
      </c>
      <c s="8" r="C13"/>
      <c t="s" s="8" r="D13">
        <v>552</v>
      </c>
      <c t="s" s="8" r="E13">
        <v>600</v>
      </c>
      <c t="s" s="8" r="F13">
        <v>2060</v>
      </c>
      <c t="s" s="8" r="G13">
        <v>8090</v>
      </c>
      <c t="s" s="8" r="H13">
        <v>8232</v>
      </c>
      <c t="s" s="8" r="I13">
        <v>8233</v>
      </c>
      <c t="s" s="8" r="J13">
        <v>8234</v>
      </c>
      <c t="s" s="8" r="K13">
        <v>8235</v>
      </c>
      <c t="s" s="8" r="L13">
        <v>8214</v>
      </c>
      <c t="s" s="8" r="M13">
        <v>1983</v>
      </c>
      <c t="s" s="8" r="N13">
        <v>559</v>
      </c>
      <c s="8" r="O13"/>
      <c s="8" r="P13"/>
      <c s="8" r="Q13"/>
      <c s="8" r="R13"/>
      <c s="8" r="S13"/>
      <c s="8" r="T13"/>
      <c s="8" r="U13"/>
      <c s="8" r="V13"/>
      <c s="8" r="W13"/>
      <c s="8" r="X13"/>
      <c s="8" r="Y13"/>
    </row>
    <row r="14">
      <c t="s" s="8" r="A14">
        <v>35</v>
      </c>
      <c t="s" s="8" r="B14">
        <v>1409</v>
      </c>
      <c t="s" s="8" r="C14">
        <v>1407</v>
      </c>
      <c t="s" s="8" r="D14">
        <v>552</v>
      </c>
      <c t="s" s="8" r="E14">
        <v>600</v>
      </c>
      <c t="s" s="8" r="F14">
        <v>2060</v>
      </c>
      <c t="s" s="8" r="G14">
        <v>8158</v>
      </c>
      <c t="s" s="8" r="H14">
        <v>8236</v>
      </c>
      <c t="s" s="8" r="I14">
        <v>8236</v>
      </c>
      <c t="s" s="8" r="J14">
        <v>8237</v>
      </c>
      <c t="s" s="8" r="K14">
        <v>8224</v>
      </c>
      <c t="s" s="8" r="L14">
        <v>8214</v>
      </c>
      <c t="s" s="8" r="M14">
        <v>8238</v>
      </c>
      <c t="s" s="8" r="N14">
        <v>559</v>
      </c>
      <c s="8" r="O14"/>
      <c s="8" r="P14"/>
      <c s="8" r="Q14"/>
      <c s="8" r="R14"/>
      <c s="8" r="S14"/>
      <c s="8" r="T14"/>
      <c s="8" r="U14"/>
      <c s="8" r="V14"/>
      <c s="8" r="W14"/>
      <c s="8" r="X14"/>
      <c s="8" r="Y14"/>
    </row>
    <row r="15">
      <c t="s" s="8" r="A15">
        <v>35</v>
      </c>
      <c t="s" s="8" r="B15">
        <v>1996</v>
      </c>
      <c t="s" s="8" r="C15">
        <v>1407</v>
      </c>
      <c t="s" s="8" r="D15">
        <v>552</v>
      </c>
      <c t="s" s="8" r="E15">
        <v>600</v>
      </c>
      <c t="s" s="8" r="F15">
        <v>2060</v>
      </c>
      <c t="s" s="8" r="G15">
        <v>8158</v>
      </c>
      <c t="s" s="8" r="H15">
        <v>8239</v>
      </c>
      <c t="s" s="8" r="I15">
        <v>8239</v>
      </c>
      <c t="s" s="8" r="J15">
        <v>8240</v>
      </c>
      <c t="s" s="8" r="K15">
        <v>8224</v>
      </c>
      <c t="s" s="8" r="L15">
        <v>8214</v>
      </c>
      <c t="s" s="8" r="M15">
        <v>8238</v>
      </c>
      <c t="s" s="8" r="N15">
        <v>559</v>
      </c>
      <c s="8" r="O15"/>
      <c s="8" r="P15"/>
      <c s="8" r="Q15"/>
      <c s="8" r="R15"/>
      <c s="8" r="S15"/>
      <c s="8" r="T15"/>
      <c s="8" r="U15"/>
      <c s="8" r="V15"/>
      <c s="8" r="W15"/>
      <c s="8" r="X15"/>
      <c s="8" r="Y15"/>
    </row>
    <row r="16">
      <c t="s" s="31" r="A16">
        <v>106</v>
      </c>
      <c t="s" s="69" r="B16">
        <v>1237</v>
      </c>
      <c s="69" r="C16"/>
      <c t="s" s="69" r="D16">
        <v>552</v>
      </c>
      <c t="s" s="69" r="E16">
        <v>600</v>
      </c>
      <c t="s" s="69" r="F16">
        <v>2060</v>
      </c>
      <c t="s" s="69" r="G16">
        <v>8090</v>
      </c>
      <c t="s" s="69" r="H16">
        <v>8241</v>
      </c>
      <c t="s" s="69" r="I16">
        <v>8227</v>
      </c>
      <c t="s" s="69" r="J16">
        <v>8241</v>
      </c>
      <c t="s" s="69" r="K16">
        <v>8224</v>
      </c>
      <c t="s" s="69" r="L16">
        <v>8214</v>
      </c>
      <c t="s" s="69" r="M16">
        <v>1983</v>
      </c>
      <c t="s" s="69" r="N16">
        <v>559</v>
      </c>
      <c s="69" r="O16"/>
      <c s="69" r="P16"/>
      <c s="69" r="Q16"/>
      <c s="69" r="R16"/>
      <c s="69" r="S16"/>
      <c s="69" r="T16"/>
      <c s="69" r="U16"/>
      <c s="69" r="V16"/>
      <c s="69" r="W16"/>
      <c s="69" r="X16"/>
      <c s="69" r="Y16"/>
    </row>
    <row r="17">
      <c s="8" r="A17"/>
      <c s="8" r="B17"/>
      <c s="8" r="C17"/>
      <c s="8" r="D17"/>
      <c s="8" r="E17"/>
      <c s="8" r="F17"/>
      <c s="8" r="G17"/>
      <c s="8" r="H17"/>
      <c s="8" r="I17"/>
      <c s="8" r="J17"/>
      <c s="8" r="K17"/>
      <c s="8" r="L17"/>
      <c s="8" r="M17"/>
      <c s="8" r="N17"/>
      <c s="8" r="O17"/>
      <c s="8" r="P17"/>
      <c s="8" r="Q17"/>
      <c s="8" r="R17"/>
      <c s="8" r="S17"/>
      <c s="8" r="T17"/>
      <c s="8" r="U17"/>
      <c s="8" r="V17"/>
      <c s="8" r="W17"/>
      <c s="8" r="X17"/>
      <c s="8" r="Y17"/>
    </row>
    <row r="18">
      <c s="8" r="A18"/>
      <c s="8" r="B18"/>
      <c s="8" r="C18"/>
      <c s="8" r="D18"/>
      <c s="8" r="E18"/>
      <c s="8" r="F18"/>
      <c s="8" r="G18"/>
      <c s="8" r="H18"/>
      <c s="8" r="I18"/>
      <c s="8" r="J18"/>
      <c s="8" r="K18"/>
      <c s="8" r="L18"/>
      <c s="8" r="M18"/>
      <c s="8" r="N18"/>
      <c s="8" r="O18"/>
      <c s="8" r="P18"/>
      <c s="8" r="Q18"/>
      <c s="8" r="R18"/>
      <c s="8" r="S18"/>
      <c s="8" r="T18"/>
      <c s="8" r="U18"/>
      <c s="8" r="V18"/>
      <c s="8" r="W18"/>
      <c s="8" r="X18"/>
      <c s="8" r="Y18"/>
    </row>
    <row r="19">
      <c s="8" r="A19"/>
      <c s="8" r="B19"/>
      <c s="8" r="C19"/>
      <c s="8" r="D19"/>
      <c s="8" r="E19"/>
      <c s="8" r="F19"/>
      <c s="8" r="G19"/>
      <c s="8" r="H19"/>
      <c s="8" r="I19"/>
      <c s="8" r="J19"/>
      <c s="8" r="K19"/>
      <c s="8" r="L19"/>
      <c s="8" r="M19"/>
      <c s="8" r="N19"/>
      <c s="8" r="O19"/>
      <c s="8" r="P19"/>
      <c s="8" r="Q19"/>
      <c s="8" r="R19"/>
      <c s="8" r="S19"/>
      <c s="8" r="T19"/>
      <c s="8" r="U19"/>
      <c s="8" r="V19"/>
      <c s="8" r="W19"/>
      <c s="8" r="X19"/>
      <c s="8" r="Y19"/>
    </row>
    <row r="20">
      <c s="8" r="A20"/>
      <c s="8" r="B20"/>
      <c s="8" r="C20"/>
      <c s="8" r="D20"/>
      <c s="8" r="E20"/>
      <c s="8" r="F20"/>
      <c s="8" r="G20"/>
      <c s="8" r="H20"/>
      <c s="8" r="I20"/>
      <c s="8" r="J20"/>
      <c s="8" r="K20"/>
      <c s="8" r="L20"/>
      <c s="8" r="M20"/>
      <c s="8" r="N20"/>
      <c s="8" r="O20"/>
      <c s="8" r="P20"/>
      <c s="8" r="Q20"/>
      <c s="8" r="R20"/>
      <c s="8" r="S20"/>
      <c s="8" r="T20"/>
      <c s="8" r="U20"/>
      <c s="8" r="V20"/>
      <c s="8" r="W20"/>
      <c s="8" r="X20"/>
      <c s="8" r="Y20"/>
    </row>
    <row r="21">
      <c s="8" r="A21"/>
      <c s="8" r="B21"/>
      <c s="8" r="C21"/>
      <c s="8" r="D21"/>
      <c s="8" r="E21"/>
      <c s="8" r="F21"/>
      <c s="8" r="G21"/>
      <c s="8" r="H21"/>
      <c s="8" r="I21"/>
      <c s="8" r="J21"/>
      <c s="8" r="K21"/>
      <c s="8" r="L21"/>
      <c s="8" r="M21"/>
      <c s="8" r="N21"/>
      <c s="8" r="O21"/>
      <c s="8" r="P21"/>
      <c s="8" r="Q21"/>
      <c s="8" r="R21"/>
      <c s="8" r="S21"/>
      <c s="8" r="T21"/>
      <c s="8" r="U21"/>
      <c s="8" r="V21"/>
      <c s="8" r="W21"/>
      <c s="8" r="X21"/>
      <c s="8" r="Y21"/>
    </row>
    <row r="22">
      <c s="8" r="A22"/>
      <c s="8" r="B22"/>
      <c s="8" r="C22"/>
      <c s="8" r="D22"/>
      <c s="8" r="E22"/>
      <c s="8" r="F22"/>
      <c s="8" r="G22"/>
      <c s="8" r="H22"/>
      <c s="8" r="I22"/>
      <c s="8" r="J22"/>
      <c s="8" r="K22"/>
      <c s="8" r="L22"/>
      <c s="8" r="M22"/>
      <c s="8" r="N22"/>
      <c s="8" r="O22"/>
      <c s="8" r="P22"/>
      <c s="8" r="Q22"/>
      <c s="8" r="R22"/>
      <c s="8" r="S22"/>
      <c s="8" r="T22"/>
      <c s="8" r="U22"/>
      <c s="8" r="V22"/>
      <c s="8" r="W22"/>
      <c s="8" r="X22"/>
      <c s="8" r="Y22"/>
    </row>
    <row r="23">
      <c s="8" r="A23"/>
      <c s="8" r="B23"/>
      <c s="8" r="C23"/>
      <c s="8" r="D23"/>
      <c s="8" r="E23"/>
      <c s="8" r="F23"/>
      <c s="8" r="G23"/>
      <c s="8" r="H23"/>
      <c s="8" r="I23"/>
      <c s="8" r="J23"/>
      <c s="8" r="K23"/>
      <c s="8" r="L23"/>
      <c s="8" r="M23"/>
      <c s="8" r="N23"/>
      <c s="8" r="O23"/>
      <c s="8" r="P23"/>
      <c s="8" r="Q23"/>
      <c s="8" r="R23"/>
      <c s="8" r="S23"/>
      <c s="8" r="T23"/>
      <c s="8" r="U23"/>
      <c s="8" r="V23"/>
      <c s="8" r="W23"/>
      <c s="8" r="X23"/>
      <c s="8" r="Y23"/>
    </row>
    <row r="24">
      <c s="8" r="A24"/>
      <c s="8" r="B24"/>
      <c s="8" r="C24"/>
      <c s="8" r="D24"/>
      <c s="8" r="E24"/>
      <c s="8" r="F24"/>
      <c s="8" r="G24"/>
      <c s="8" r="H24"/>
      <c s="8" r="I24"/>
      <c s="8" r="J24"/>
      <c s="8" r="K24"/>
      <c s="8" r="L24"/>
      <c s="8" r="M24"/>
      <c s="8" r="N24"/>
      <c s="8" r="O24"/>
      <c s="8" r="P24"/>
      <c s="8" r="Q24"/>
      <c s="8" r="R24"/>
      <c s="8" r="S24"/>
      <c s="8" r="T24"/>
      <c s="8" r="U24"/>
      <c s="8" r="V24"/>
      <c s="8" r="W24"/>
      <c s="8" r="X24"/>
      <c s="8" r="Y24"/>
    </row>
    <row r="25">
      <c s="8" r="A25"/>
      <c s="8" r="B25"/>
      <c s="8" r="C25"/>
      <c s="8" r="D25"/>
      <c s="8" r="E25"/>
      <c s="8" r="F25"/>
      <c s="8" r="G25"/>
      <c s="8" r="H25"/>
      <c s="8" r="I25"/>
      <c s="8" r="J25"/>
      <c s="8" r="K25"/>
      <c s="8" r="L25"/>
      <c s="8" r="M25"/>
      <c s="8" r="N25"/>
      <c s="8" r="O25"/>
      <c s="8" r="P25"/>
      <c s="8" r="Q25"/>
      <c s="8" r="R25"/>
      <c s="8" r="S25"/>
      <c s="8" r="T25"/>
      <c s="8" r="U25"/>
      <c s="8" r="V25"/>
      <c s="8" r="W25"/>
      <c s="8" r="X25"/>
      <c s="8" r="Y25"/>
    </row>
    <row r="26">
      <c s="8" r="A26"/>
      <c s="8" r="B26"/>
      <c s="8" r="C26"/>
      <c s="8" r="D26"/>
      <c s="8" r="E26"/>
      <c s="8" r="F26"/>
      <c s="8" r="G26"/>
      <c s="8" r="H26"/>
      <c s="8" r="I26"/>
      <c s="8" r="J26"/>
      <c s="8" r="K26"/>
      <c s="8" r="L26"/>
      <c s="8" r="M26"/>
      <c s="8" r="N26"/>
      <c s="8" r="O26"/>
      <c s="8" r="P26"/>
      <c s="8" r="Q26"/>
      <c s="8" r="R26"/>
      <c s="8" r="S26"/>
      <c s="8" r="T26"/>
      <c s="8" r="U26"/>
      <c s="8" r="V26"/>
      <c s="8" r="W26"/>
      <c s="8" r="X26"/>
      <c s="8" r="Y26"/>
    </row>
    <row r="27">
      <c s="8" r="A27"/>
      <c s="8" r="B27"/>
      <c s="8" r="C27"/>
      <c s="8" r="D27"/>
      <c s="8" r="E27"/>
      <c s="8" r="F27"/>
      <c s="8" r="G27"/>
      <c s="8" r="H27"/>
      <c s="8" r="I27"/>
      <c s="8" r="J27"/>
      <c s="8" r="K27"/>
      <c s="8" r="L27"/>
      <c s="8" r="M27"/>
      <c s="8" r="N27"/>
      <c s="8" r="O27"/>
      <c s="8" r="P27"/>
      <c s="8" r="Q27"/>
      <c s="8" r="R27"/>
      <c s="8" r="S27"/>
      <c s="8" r="T27"/>
      <c s="8" r="U27"/>
      <c s="8" r="V27"/>
      <c s="8" r="W27"/>
      <c s="8" r="X27"/>
      <c s="8" r="Y27"/>
    </row>
    <row r="28">
      <c s="8" r="A28"/>
      <c s="8" r="B28"/>
      <c s="8" r="C28"/>
      <c s="8" r="D28"/>
      <c s="8" r="E28"/>
      <c s="8" r="F28"/>
      <c s="8" r="G28"/>
      <c s="8" r="H28"/>
      <c s="8" r="I28"/>
      <c s="8" r="J28"/>
      <c s="8" r="K28"/>
      <c s="8" r="L28"/>
      <c s="8" r="M28"/>
      <c s="8" r="N28"/>
      <c s="8" r="O28"/>
      <c s="8" r="P28"/>
      <c s="8" r="Q28"/>
      <c s="8" r="R28"/>
      <c s="8" r="S28"/>
      <c s="8" r="T28"/>
      <c s="8" r="U28"/>
      <c s="8" r="V28"/>
      <c s="8" r="W28"/>
      <c s="8" r="X28"/>
      <c s="8" r="Y28"/>
    </row>
    <row r="29">
      <c s="8" r="A29"/>
      <c s="8" r="B29"/>
      <c s="8" r="C29"/>
      <c s="8" r="D29"/>
      <c s="8" r="E29"/>
      <c s="8" r="F29"/>
      <c s="8" r="G29"/>
      <c s="8" r="H29"/>
      <c s="8" r="I29"/>
      <c s="8" r="J29"/>
      <c s="8" r="K29"/>
      <c s="8" r="L29"/>
      <c s="8" r="M29"/>
      <c s="8" r="N29"/>
      <c s="8" r="O29"/>
      <c s="8" r="P29"/>
      <c s="8" r="Q29"/>
      <c s="8" r="R29"/>
      <c s="8" r="S29"/>
      <c s="8" r="T29"/>
      <c s="8" r="U29"/>
      <c s="8" r="V29"/>
      <c s="8" r="W29"/>
      <c s="8" r="X29"/>
      <c s="8" r="Y29"/>
    </row>
    <row r="30">
      <c s="8" r="A30"/>
      <c s="8" r="B30"/>
      <c s="8" r="C30"/>
      <c s="8" r="D30"/>
      <c s="8" r="E30"/>
      <c s="8" r="F30"/>
      <c s="8" r="G30"/>
      <c s="8" r="H30"/>
      <c s="8" r="I30"/>
      <c s="8" r="J30"/>
      <c s="8" r="K30"/>
      <c s="8" r="L30"/>
      <c s="8" r="M30"/>
      <c s="8" r="N30"/>
      <c s="8" r="O30"/>
      <c s="8" r="P30"/>
      <c s="8" r="Q30"/>
      <c s="8" r="R30"/>
      <c s="8" r="S30"/>
      <c s="8" r="T30"/>
      <c s="8" r="U30"/>
      <c s="8" r="V30"/>
      <c s="8" r="W30"/>
      <c s="8" r="X30"/>
      <c s="8" r="Y30"/>
    </row>
    <row r="31">
      <c s="8" r="A31"/>
      <c s="8" r="B31"/>
      <c s="8" r="C31"/>
      <c s="8" r="D31"/>
      <c s="8" r="E31"/>
      <c s="8" r="F31"/>
      <c s="8" r="G31"/>
      <c s="8" r="H31"/>
      <c s="8" r="I31"/>
      <c s="8" r="J31"/>
      <c s="8" r="K31"/>
      <c s="8" r="L31"/>
      <c s="8" r="M31"/>
      <c s="8" r="N31"/>
      <c s="8" r="O31"/>
      <c s="8" r="P31"/>
      <c s="8" r="Q31"/>
      <c s="8" r="R31"/>
      <c s="8" r="S31"/>
      <c s="8" r="T31"/>
      <c s="8" r="U31"/>
      <c s="8" r="V31"/>
      <c s="8" r="W31"/>
      <c s="8" r="X31"/>
      <c s="8" r="Y31"/>
    </row>
    <row r="32">
      <c s="8" r="A32"/>
      <c s="8" r="B32"/>
      <c s="8" r="C32"/>
      <c s="8" r="D32"/>
      <c s="8" r="E32"/>
      <c s="8" r="F32"/>
      <c s="8" r="G32"/>
      <c s="8" r="H32"/>
      <c s="8" r="I32"/>
      <c s="8" r="J32"/>
      <c s="8" r="K32"/>
      <c s="8" r="L32"/>
      <c s="8" r="M32"/>
      <c s="8" r="N32"/>
      <c s="8" r="O32"/>
      <c s="8" r="P32"/>
      <c s="8" r="Q32"/>
      <c s="8" r="R32"/>
      <c s="8" r="S32"/>
      <c s="8" r="T32"/>
      <c s="8" r="U32"/>
      <c s="8" r="V32"/>
      <c s="8" r="W32"/>
      <c s="8" r="X32"/>
      <c s="8" r="Y32"/>
    </row>
    <row r="33">
      <c s="8" r="A33"/>
      <c s="8" r="B33"/>
      <c s="8" r="C33"/>
      <c s="8" r="D33"/>
      <c s="8" r="E33"/>
      <c s="8" r="F33"/>
      <c s="8" r="G33"/>
      <c s="8" r="H33"/>
      <c s="8" r="I33"/>
      <c s="8" r="J33"/>
      <c s="8" r="K33"/>
      <c s="8" r="L33"/>
      <c s="8" r="M33"/>
      <c s="8" r="N33"/>
      <c s="8" r="O33"/>
      <c s="8" r="P33"/>
      <c s="8" r="Q33"/>
      <c s="8" r="R33"/>
      <c s="8" r="S33"/>
      <c s="8" r="T33"/>
      <c s="8" r="U33"/>
      <c s="8" r="V33"/>
      <c s="8" r="W33"/>
      <c s="8" r="X33"/>
      <c s="8" r="Y33"/>
    </row>
    <row r="34">
      <c s="8" r="A34"/>
      <c s="8" r="B34"/>
      <c s="8" r="C34"/>
      <c s="8" r="D34"/>
      <c s="8" r="E34"/>
      <c s="8" r="F34"/>
      <c s="8" r="G34"/>
      <c s="8" r="H34"/>
      <c s="8" r="I34"/>
      <c s="8" r="J34"/>
      <c s="8" r="K34"/>
      <c s="8" r="L34"/>
      <c s="8" r="M34"/>
      <c s="8" r="N34"/>
      <c s="8" r="O34"/>
      <c s="8" r="P34"/>
      <c s="8" r="Q34"/>
      <c s="8" r="R34"/>
      <c s="8" r="S34"/>
      <c s="8" r="T34"/>
      <c s="8" r="U34"/>
      <c s="8" r="V34"/>
      <c s="8" r="W34"/>
      <c s="8" r="X34"/>
      <c s="8" r="Y34"/>
    </row>
    <row r="35">
      <c s="8" r="A35"/>
      <c s="8" r="B35"/>
      <c s="8" r="C35"/>
      <c s="8" r="D35"/>
      <c s="8" r="E35"/>
      <c s="8" r="F35"/>
      <c s="8" r="G35"/>
      <c s="8" r="H35"/>
      <c s="8" r="I35"/>
      <c s="8" r="J35"/>
      <c s="8" r="K35"/>
      <c s="8" r="L35"/>
      <c s="8" r="M35"/>
      <c s="8" r="N35"/>
      <c s="8" r="O35"/>
      <c s="8" r="P35"/>
      <c s="8" r="Q35"/>
      <c s="8" r="R35"/>
      <c s="8" r="S35"/>
      <c s="8" r="T35"/>
      <c s="8" r="U35"/>
      <c s="8" r="V35"/>
      <c s="8" r="W35"/>
      <c s="8" r="X35"/>
      <c s="8" r="Y35"/>
    </row>
    <row r="36">
      <c s="8" r="A36"/>
      <c s="8" r="B36"/>
      <c s="8" r="C36"/>
      <c s="8" r="D36"/>
      <c s="8" r="E36"/>
      <c s="8" r="F36"/>
      <c s="8" r="G36"/>
      <c s="8" r="H36"/>
      <c s="8" r="I36"/>
      <c s="8" r="J36"/>
      <c s="8" r="K36"/>
      <c s="8" r="L36"/>
      <c s="8" r="M36"/>
      <c s="8" r="N36"/>
      <c s="8" r="O36"/>
      <c s="8" r="P36"/>
      <c s="8" r="Q36"/>
      <c s="8" r="R36"/>
      <c s="8" r="S36"/>
      <c s="8" r="T36"/>
      <c s="8" r="U36"/>
      <c s="8" r="V36"/>
      <c s="8" r="W36"/>
      <c s="8" r="X36"/>
      <c s="8" r="Y36"/>
    </row>
    <row r="37">
      <c s="8" r="A37"/>
      <c s="8" r="B37"/>
      <c s="8" r="C37"/>
      <c s="8" r="D37"/>
      <c s="8" r="E37"/>
      <c s="8" r="F37"/>
      <c s="8" r="G37"/>
      <c s="8" r="H37"/>
      <c s="8" r="I37"/>
      <c s="8" r="J37"/>
      <c s="8" r="K37"/>
      <c s="8" r="L37"/>
      <c s="8" r="M37"/>
      <c s="8" r="N37"/>
      <c s="8" r="O37"/>
      <c s="8" r="P37"/>
      <c s="8" r="Q37"/>
      <c s="8" r="R37"/>
      <c s="8" r="S37"/>
      <c s="8" r="T37"/>
      <c s="8" r="U37"/>
      <c s="8" r="V37"/>
      <c s="8" r="W37"/>
      <c s="8" r="X37"/>
      <c s="8" r="Y37"/>
    </row>
    <row r="38">
      <c s="8" r="A38"/>
      <c s="8" r="B38"/>
      <c s="8" r="C38"/>
      <c s="8" r="D38"/>
      <c s="8" r="E38"/>
      <c s="8" r="F38"/>
      <c s="8" r="G38"/>
      <c s="8" r="H38"/>
      <c s="8" r="I38"/>
      <c s="8" r="J38"/>
      <c s="8" r="K38"/>
      <c s="8" r="L38"/>
      <c s="8" r="M38"/>
      <c s="8" r="N38"/>
      <c s="8" r="O38"/>
      <c s="8" r="P38"/>
      <c s="8" r="Q38"/>
      <c s="8" r="R38"/>
      <c s="8" r="S38"/>
      <c s="8" r="T38"/>
      <c s="8" r="U38"/>
      <c s="8" r="V38"/>
      <c s="8" r="W38"/>
      <c s="8" r="X38"/>
      <c s="8" r="Y38"/>
    </row>
    <row r="39">
      <c s="8" r="A39"/>
      <c s="8" r="B39"/>
      <c s="8" r="C39"/>
      <c s="8" r="D39"/>
      <c s="8" r="E39"/>
      <c s="8" r="F39"/>
      <c s="8" r="G39"/>
      <c s="8" r="H39"/>
      <c s="8" r="I39"/>
      <c s="8" r="J39"/>
      <c s="8" r="K39"/>
      <c s="8" r="L39"/>
      <c s="8" r="M39"/>
      <c s="8" r="N39"/>
      <c s="8" r="O39"/>
      <c s="8" r="P39"/>
      <c s="8" r="Q39"/>
      <c s="8" r="R39"/>
      <c s="8" r="S39"/>
      <c s="8" r="T39"/>
      <c s="8" r="U39"/>
      <c s="8" r="V39"/>
      <c s="8" r="W39"/>
      <c s="8" r="X39"/>
      <c s="8" r="Y39"/>
    </row>
    <row r="40">
      <c s="8" r="A40"/>
      <c s="8" r="B40"/>
      <c s="8" r="C40"/>
      <c s="8" r="D40"/>
      <c s="8" r="E40"/>
      <c s="8" r="F40"/>
      <c s="8" r="G40"/>
      <c s="8" r="H40"/>
      <c s="8" r="I40"/>
      <c s="8" r="J40"/>
      <c s="8" r="K40"/>
      <c s="8" r="L40"/>
      <c s="8" r="M40"/>
      <c s="8" r="N40"/>
      <c s="8" r="O40"/>
      <c s="8" r="P40"/>
      <c s="8" r="Q40"/>
      <c s="8" r="R40"/>
      <c s="8" r="S40"/>
      <c s="8" r="T40"/>
      <c s="8" r="U40"/>
      <c s="8" r="V40"/>
      <c s="8" r="W40"/>
      <c s="8" r="X40"/>
      <c s="8" r="Y40"/>
    </row>
    <row r="41">
      <c s="8" r="A41"/>
      <c s="8" r="B41"/>
      <c s="8" r="C41"/>
      <c s="8" r="D41"/>
      <c s="8" r="E41"/>
      <c s="8" r="F41"/>
      <c s="8" r="G41"/>
      <c s="8" r="H41"/>
      <c s="8" r="I41"/>
      <c s="8" r="J41"/>
      <c s="8" r="K41"/>
      <c s="8" r="L41"/>
      <c s="8" r="M41"/>
      <c s="8" r="N41"/>
      <c s="8" r="O41"/>
      <c s="8" r="P41"/>
      <c s="8" r="Q41"/>
      <c s="8" r="R41"/>
      <c s="8" r="S41"/>
      <c s="8" r="T41"/>
      <c s="8" r="U41"/>
      <c s="8" r="V41"/>
      <c s="8" r="W41"/>
      <c s="8" r="X41"/>
      <c s="8" r="Y41"/>
    </row>
    <row r="42">
      <c s="8" r="A42"/>
      <c s="8" r="B42"/>
      <c s="8" r="C42"/>
      <c s="8" r="D42"/>
      <c s="8" r="E42"/>
      <c s="8" r="F42"/>
      <c s="8" r="G42"/>
      <c s="8" r="H42"/>
      <c s="8" r="I42"/>
      <c s="8" r="J42"/>
      <c s="8" r="K42"/>
      <c s="8" r="L42"/>
      <c s="8" r="M42"/>
      <c s="8" r="N42"/>
      <c s="8" r="O42"/>
      <c s="8" r="P42"/>
      <c s="8" r="Q42"/>
      <c s="8" r="R42"/>
      <c s="8" r="S42"/>
      <c s="8" r="T42"/>
      <c s="8" r="U42"/>
      <c s="8" r="V42"/>
      <c s="8" r="W42"/>
      <c s="8" r="X42"/>
      <c s="8" r="Y42"/>
    </row>
    <row r="43">
      <c s="8" r="A43"/>
      <c s="8" r="B43"/>
      <c s="8" r="C43"/>
      <c s="8" r="D43"/>
      <c s="8" r="E43"/>
      <c s="8" r="F43"/>
      <c s="8" r="G43"/>
      <c s="8" r="H43"/>
      <c s="8" r="I43"/>
      <c s="8" r="J43"/>
      <c s="8" r="K43"/>
      <c s="8" r="L43"/>
      <c s="8" r="M43"/>
      <c s="8" r="N43"/>
      <c s="8" r="O43"/>
      <c s="8" r="P43"/>
      <c s="8" r="Q43"/>
      <c s="8" r="R43"/>
      <c s="8" r="S43"/>
      <c s="8" r="T43"/>
      <c s="8" r="U43"/>
      <c s="8" r="V43"/>
      <c s="8" r="W43"/>
      <c s="8" r="X43"/>
      <c s="8" r="Y43"/>
    </row>
    <row r="44">
      <c s="8" r="A44"/>
      <c s="8" r="B44"/>
      <c s="8" r="C44"/>
      <c s="8" r="D44"/>
      <c s="8" r="E44"/>
      <c s="8" r="F44"/>
      <c s="8" r="G44"/>
      <c s="8" r="H44"/>
      <c s="8" r="I44"/>
      <c s="8" r="J44"/>
      <c s="8" r="K44"/>
      <c s="8" r="L44"/>
      <c s="8" r="M44"/>
      <c s="8" r="N44"/>
      <c s="8" r="O44"/>
      <c s="8" r="P44"/>
      <c s="8" r="Q44"/>
      <c s="8" r="R44"/>
      <c s="8" r="S44"/>
      <c s="8" r="T44"/>
      <c s="8" r="U44"/>
      <c s="8" r="V44"/>
      <c s="8" r="W44"/>
      <c s="8" r="X44"/>
      <c s="8" r="Y44"/>
    </row>
    <row r="45">
      <c s="8" r="A45"/>
      <c s="8" r="B45"/>
      <c s="8" r="C45"/>
      <c s="8" r="D45"/>
      <c s="8" r="E45"/>
      <c s="8" r="F45"/>
      <c s="8" r="G45"/>
      <c s="8" r="H45"/>
      <c s="8" r="I45"/>
      <c s="8" r="J45"/>
      <c s="8" r="K45"/>
      <c s="8" r="L45"/>
      <c s="8" r="M45"/>
      <c s="8" r="N45"/>
      <c s="8" r="O45"/>
      <c s="8" r="P45"/>
      <c s="8" r="Q45"/>
      <c s="8" r="R45"/>
      <c s="8" r="S45"/>
      <c s="8" r="T45"/>
      <c s="8" r="U45"/>
      <c s="8" r="V45"/>
      <c s="8" r="W45"/>
      <c s="8" r="X45"/>
      <c s="8" r="Y45"/>
    </row>
    <row r="46">
      <c s="8" r="A46"/>
      <c s="8" r="B46"/>
      <c s="8" r="C46"/>
      <c s="8" r="D46"/>
      <c s="8" r="E46"/>
      <c s="8" r="F46"/>
      <c s="8" r="G46"/>
      <c s="8" r="H46"/>
      <c s="8" r="I46"/>
      <c s="8" r="J46"/>
      <c s="8" r="K46"/>
      <c s="8" r="L46"/>
      <c s="8" r="M46"/>
      <c s="8" r="N46"/>
      <c s="8" r="O46"/>
      <c s="8" r="P46"/>
      <c s="8" r="Q46"/>
      <c s="8" r="R46"/>
      <c s="8" r="S46"/>
      <c s="8" r="T46"/>
      <c s="8" r="U46"/>
      <c s="8" r="V46"/>
      <c s="8" r="W46"/>
      <c s="8" r="X46"/>
      <c s="8" r="Y46"/>
    </row>
    <row r="47">
      <c s="8" r="A47"/>
      <c s="8" r="B47"/>
      <c s="8" r="C47"/>
      <c s="8" r="D47"/>
      <c s="8" r="E47"/>
      <c s="8" r="F47"/>
      <c s="8" r="G47"/>
      <c s="8" r="H47"/>
      <c s="8" r="I47"/>
      <c s="8" r="J47"/>
      <c s="8" r="K47"/>
      <c s="8" r="L47"/>
      <c s="8" r="M47"/>
      <c s="8" r="N47"/>
      <c s="8" r="O47"/>
      <c s="8" r="P47"/>
      <c s="8" r="Q47"/>
      <c s="8" r="R47"/>
      <c s="8" r="S47"/>
      <c s="8" r="T47"/>
      <c s="8" r="U47"/>
      <c s="8" r="V47"/>
      <c s="8" r="W47"/>
      <c s="8" r="X47"/>
      <c s="8" r="Y47"/>
    </row>
    <row r="48">
      <c s="8" r="A48"/>
      <c s="8" r="B48"/>
      <c s="8" r="C48"/>
      <c s="8" r="D48"/>
      <c s="8" r="E48"/>
      <c s="8" r="F48"/>
      <c s="8" r="G48"/>
      <c s="8" r="H48"/>
      <c s="8" r="I48"/>
      <c s="8" r="J48"/>
      <c s="8" r="K48"/>
      <c s="8" r="L48"/>
      <c s="8" r="M48"/>
      <c s="8" r="N48"/>
      <c s="8" r="O48"/>
      <c s="8" r="P48"/>
      <c s="8" r="Q48"/>
      <c s="8" r="R48"/>
      <c s="8" r="S48"/>
      <c s="8" r="T48"/>
      <c s="8" r="U48"/>
      <c s="8" r="V48"/>
      <c s="8" r="W48"/>
      <c s="8" r="X48"/>
      <c s="8" r="Y48"/>
    </row>
    <row r="49">
      <c s="8" r="A49"/>
      <c s="8" r="B49"/>
      <c s="8" r="C49"/>
      <c s="8" r="D49"/>
      <c s="8" r="E49"/>
      <c s="8" r="F49"/>
      <c s="8" r="G49"/>
      <c s="8" r="H49"/>
      <c s="8" r="I49"/>
      <c s="8" r="J49"/>
      <c s="8" r="K49"/>
      <c s="8" r="L49"/>
      <c s="8" r="M49"/>
      <c s="8" r="N49"/>
      <c s="8" r="O49"/>
      <c s="8" r="P49"/>
      <c s="8" r="Q49"/>
      <c s="8" r="R49"/>
      <c s="8" r="S49"/>
      <c s="8" r="T49"/>
      <c s="8" r="U49"/>
      <c s="8" r="V49"/>
      <c s="8" r="W49"/>
      <c s="8" r="X49"/>
      <c s="8" r="Y49"/>
    </row>
    <row r="50">
      <c s="8" r="A50"/>
      <c s="8" r="B50"/>
      <c s="8" r="C50"/>
      <c s="8" r="D50"/>
      <c s="8" r="E50"/>
      <c s="8" r="F50"/>
      <c s="8" r="G50"/>
      <c s="8" r="H50"/>
      <c s="8" r="I50"/>
      <c s="8" r="J50"/>
      <c s="8" r="K50"/>
      <c s="8" r="L50"/>
      <c s="8" r="M50"/>
      <c s="8" r="N50"/>
      <c s="8" r="O50"/>
      <c s="8" r="P50"/>
      <c s="8" r="Q50"/>
      <c s="8" r="R50"/>
      <c s="8" r="S50"/>
      <c s="8" r="T50"/>
      <c s="8" r="U50"/>
      <c s="8" r="V50"/>
      <c s="8" r="W50"/>
      <c s="8" r="X50"/>
      <c s="8" r="Y50"/>
    </row>
    <row r="51">
      <c s="8" r="A51"/>
      <c s="8" r="B51"/>
      <c s="8" r="C51"/>
      <c s="8" r="D51"/>
      <c s="8" r="E51"/>
      <c s="8" r="F51"/>
      <c s="8" r="G51"/>
      <c s="8" r="H51"/>
      <c s="8" r="I51"/>
      <c s="8" r="J51"/>
      <c s="8" r="K51"/>
      <c s="8" r="L51"/>
      <c s="8" r="M51"/>
      <c s="8" r="N51"/>
      <c s="8" r="O51"/>
      <c s="8" r="P51"/>
      <c s="8" r="Q51"/>
      <c s="8" r="R51"/>
      <c s="8" r="S51"/>
      <c s="8" r="T51"/>
      <c s="8" r="U51"/>
      <c s="8" r="V51"/>
      <c s="8" r="W51"/>
      <c s="8" r="X51"/>
      <c s="8" r="Y51"/>
    </row>
    <row r="52">
      <c s="8" r="A52"/>
      <c s="8" r="B52"/>
      <c s="8" r="C52"/>
      <c s="8" r="D52"/>
      <c s="8" r="E52"/>
      <c s="8" r="F52"/>
      <c s="8" r="G52"/>
      <c s="8" r="H52"/>
      <c s="8" r="I52"/>
      <c s="8" r="J52"/>
      <c s="8" r="K52"/>
      <c s="8" r="L52"/>
      <c s="8" r="M52"/>
      <c s="8" r="N52"/>
      <c s="8" r="O52"/>
      <c s="8" r="P52"/>
      <c s="8" r="Q52"/>
      <c s="8" r="R52"/>
      <c s="8" r="S52"/>
      <c s="8" r="T52"/>
      <c s="8" r="U52"/>
      <c s="8" r="V52"/>
      <c s="8" r="W52"/>
      <c s="8" r="X52"/>
      <c s="8" r="Y52"/>
    </row>
    <row r="53">
      <c s="8" r="A53"/>
      <c s="8" r="B53"/>
      <c s="8" r="C53"/>
      <c s="8" r="D53"/>
      <c s="8" r="E53"/>
      <c s="8" r="F53"/>
      <c s="8" r="G53"/>
      <c s="8" r="H53"/>
      <c s="8" r="I53"/>
      <c s="8" r="J53"/>
      <c s="8" r="K53"/>
      <c s="8" r="L53"/>
      <c s="8" r="M53"/>
      <c s="8" r="N53"/>
      <c s="8" r="O53"/>
      <c s="8" r="P53"/>
      <c s="8" r="Q53"/>
      <c s="8" r="R53"/>
      <c s="8" r="S53"/>
      <c s="8" r="T53"/>
      <c s="8" r="U53"/>
      <c s="8" r="V53"/>
      <c s="8" r="W53"/>
      <c s="8" r="X53"/>
      <c s="8" r="Y53"/>
    </row>
    <row r="54">
      <c s="8" r="A54"/>
      <c s="8" r="B54"/>
      <c s="8" r="C54"/>
      <c s="8" r="D54"/>
      <c s="8" r="E54"/>
      <c s="8" r="F54"/>
      <c s="8" r="G54"/>
      <c s="8" r="H54"/>
      <c s="8" r="I54"/>
      <c s="8" r="J54"/>
      <c s="8" r="K54"/>
      <c s="8" r="L54"/>
      <c s="8" r="M54"/>
      <c s="8" r="N54"/>
      <c s="8" r="O54"/>
      <c s="8" r="P54"/>
      <c s="8" r="Q54"/>
      <c s="8" r="R54"/>
      <c s="8" r="S54"/>
      <c s="8" r="T54"/>
      <c s="8" r="U54"/>
      <c s="8" r="V54"/>
      <c s="8" r="W54"/>
      <c s="8" r="X54"/>
      <c s="8" r="Y54"/>
    </row>
    <row r="55">
      <c s="8" r="A55"/>
      <c s="8" r="B55"/>
      <c s="8" r="C55"/>
      <c s="8" r="D55"/>
      <c s="8" r="E55"/>
      <c s="8" r="F55"/>
      <c s="8" r="G55"/>
      <c s="8" r="H55"/>
      <c s="8" r="I55"/>
      <c s="8" r="J55"/>
      <c s="8" r="K55"/>
      <c s="8" r="L55"/>
      <c s="8" r="M55"/>
      <c s="8" r="N55"/>
      <c s="8" r="O55"/>
      <c s="8" r="P55"/>
      <c s="8" r="Q55"/>
      <c s="8" r="R55"/>
      <c s="8" r="S55"/>
      <c s="8" r="T55"/>
      <c s="8" r="U55"/>
      <c s="8" r="V55"/>
      <c s="8" r="W55"/>
      <c s="8" r="X55"/>
      <c s="8" r="Y55"/>
    </row>
    <row r="56">
      <c s="8" r="A56"/>
      <c s="8" r="B56"/>
      <c s="8" r="C56"/>
      <c s="8" r="D56"/>
      <c s="8" r="E56"/>
      <c s="8" r="F56"/>
      <c s="8" r="G56"/>
      <c s="8" r="H56"/>
      <c s="8" r="I56"/>
      <c s="8" r="J56"/>
      <c s="8" r="K56"/>
      <c s="8" r="L56"/>
      <c s="8" r="M56"/>
      <c s="8" r="N56"/>
      <c s="8" r="O56"/>
      <c s="8" r="P56"/>
      <c s="8" r="Q56"/>
      <c s="8" r="R56"/>
      <c s="8" r="S56"/>
      <c s="8" r="T56"/>
      <c s="8" r="U56"/>
      <c s="8" r="V56"/>
      <c s="8" r="W56"/>
      <c s="8" r="X56"/>
      <c s="8" r="Y56"/>
    </row>
    <row r="57">
      <c s="8" r="A57"/>
      <c s="8" r="B57"/>
      <c s="8" r="C57"/>
      <c s="8" r="D57"/>
      <c s="8" r="E57"/>
      <c s="8" r="F57"/>
      <c s="8" r="G57"/>
      <c s="8" r="H57"/>
      <c s="8" r="I57"/>
      <c s="8" r="J57"/>
      <c s="8" r="K57"/>
      <c s="8" r="L57"/>
      <c s="8" r="M57"/>
      <c s="8" r="N57"/>
      <c s="8" r="O57"/>
      <c s="8" r="P57"/>
      <c s="8" r="Q57"/>
      <c s="8" r="R57"/>
      <c s="8" r="S57"/>
      <c s="8" r="T57"/>
      <c s="8" r="U57"/>
      <c s="8" r="V57"/>
      <c s="8" r="W57"/>
      <c s="8" r="X57"/>
      <c s="8" r="Y57"/>
    </row>
    <row r="58">
      <c s="8" r="A58"/>
      <c s="8" r="B58"/>
      <c s="8" r="C58"/>
      <c s="8" r="D58"/>
      <c s="8" r="E58"/>
      <c s="8" r="F58"/>
      <c s="8" r="G58"/>
      <c s="8" r="H58"/>
      <c s="8" r="I58"/>
      <c s="8" r="J58"/>
      <c s="8" r="K58"/>
      <c s="8" r="L58"/>
      <c s="8" r="M58"/>
      <c s="8" r="N58"/>
      <c s="8" r="O58"/>
      <c s="8" r="P58"/>
      <c s="8" r="Q58"/>
      <c s="8" r="R58"/>
      <c s="8" r="S58"/>
      <c s="8" r="T58"/>
      <c s="8" r="U58"/>
      <c s="8" r="V58"/>
      <c s="8" r="W58"/>
      <c s="8" r="X58"/>
      <c s="8" r="Y58"/>
    </row>
    <row r="59">
      <c s="8" r="A59"/>
      <c s="8" r="B59"/>
      <c s="8" r="C59"/>
      <c s="8" r="D59"/>
      <c s="8" r="E59"/>
      <c s="8" r="F59"/>
      <c s="8" r="G59"/>
      <c s="8" r="H59"/>
      <c s="8" r="I59"/>
      <c s="8" r="J59"/>
      <c s="8" r="K59"/>
      <c s="8" r="L59"/>
      <c s="8" r="M59"/>
      <c s="8" r="N59"/>
      <c s="8" r="O59"/>
      <c s="8" r="P59"/>
      <c s="8" r="Q59"/>
      <c s="8" r="R59"/>
      <c s="8" r="S59"/>
      <c s="8" r="T59"/>
      <c s="8" r="U59"/>
      <c s="8" r="V59"/>
      <c s="8" r="W59"/>
      <c s="8" r="X59"/>
      <c s="8" r="Y59"/>
    </row>
    <row r="60">
      <c s="8" r="A60"/>
      <c s="8" r="B60"/>
      <c s="8" r="C60"/>
      <c s="8" r="D60"/>
      <c s="8" r="E60"/>
      <c s="8" r="F60"/>
      <c s="8" r="G60"/>
      <c s="8" r="H60"/>
      <c s="8" r="I60"/>
      <c s="8" r="J60"/>
      <c s="8" r="K60"/>
      <c s="8" r="L60"/>
      <c s="8" r="M60"/>
      <c s="8" r="N60"/>
      <c s="8" r="O60"/>
      <c s="8" r="P60"/>
      <c s="8" r="Q60"/>
      <c s="8" r="R60"/>
      <c s="8" r="S60"/>
      <c s="8" r="T60"/>
      <c s="8" r="U60"/>
      <c s="8" r="V60"/>
      <c s="8" r="W60"/>
      <c s="8" r="X60"/>
      <c s="8" r="Y60"/>
    </row>
    <row r="61">
      <c s="8" r="A61"/>
      <c s="8" r="B61"/>
      <c s="8" r="C61"/>
      <c s="8" r="D61"/>
      <c s="8" r="E61"/>
      <c s="8" r="F61"/>
      <c s="8" r="G61"/>
      <c s="8" r="H61"/>
      <c s="8" r="I61"/>
      <c s="8" r="J61"/>
      <c s="8" r="K61"/>
      <c s="8" r="L61"/>
      <c s="8" r="M61"/>
      <c s="8" r="N61"/>
      <c s="8" r="O61"/>
      <c s="8" r="P61"/>
      <c s="8" r="Q61"/>
      <c s="8" r="R61"/>
      <c s="8" r="S61"/>
      <c s="8" r="T61"/>
      <c s="8" r="U61"/>
      <c s="8" r="V61"/>
      <c s="8" r="W61"/>
      <c s="8" r="X61"/>
      <c s="8" r="Y61"/>
    </row>
    <row r="62">
      <c s="8" r="A62"/>
      <c s="8" r="B62"/>
      <c s="8" r="C62"/>
      <c s="8" r="D62"/>
      <c s="8" r="E62"/>
      <c s="8" r="F62"/>
      <c s="8" r="G62"/>
      <c s="8" r="H62"/>
      <c s="8" r="I62"/>
      <c s="8" r="J62"/>
      <c s="8" r="K62"/>
      <c s="8" r="L62"/>
      <c s="8" r="M62"/>
      <c s="8" r="N62"/>
      <c s="8" r="O62"/>
      <c s="8" r="P62"/>
      <c s="8" r="Q62"/>
      <c s="8" r="R62"/>
      <c s="8" r="S62"/>
      <c s="8" r="T62"/>
      <c s="8" r="U62"/>
      <c s="8" r="V62"/>
      <c s="8" r="W62"/>
      <c s="8" r="X62"/>
      <c s="8" r="Y62"/>
    </row>
    <row r="63">
      <c s="8" r="A63"/>
      <c s="8" r="B63"/>
      <c s="8" r="C63"/>
      <c s="8" r="D63"/>
      <c s="8" r="E63"/>
      <c s="8" r="F63"/>
      <c s="8" r="G63"/>
      <c s="8" r="H63"/>
      <c s="8" r="I63"/>
      <c s="8" r="J63"/>
      <c s="8" r="K63"/>
      <c s="8" r="L63"/>
      <c s="8" r="M63"/>
      <c s="8" r="N63"/>
      <c s="8" r="O63"/>
      <c s="8" r="P63"/>
      <c s="8" r="Q63"/>
      <c s="8" r="R63"/>
      <c s="8" r="S63"/>
      <c s="8" r="T63"/>
      <c s="8" r="U63"/>
      <c s="8" r="V63"/>
      <c s="8" r="W63"/>
      <c s="8" r="X63"/>
      <c s="8" r="Y63"/>
    </row>
    <row r="64">
      <c s="8" r="A64"/>
      <c s="8" r="B64"/>
      <c s="8" r="C64"/>
      <c s="8" r="D64"/>
      <c s="8" r="E64"/>
      <c s="8" r="F64"/>
      <c s="8" r="G64"/>
      <c s="8" r="H64"/>
      <c s="8" r="I64"/>
      <c s="8" r="J64"/>
      <c s="8" r="K64"/>
      <c s="8" r="L64"/>
      <c s="8" r="M64"/>
      <c s="8" r="N64"/>
      <c s="8" r="O64"/>
      <c s="8" r="P64"/>
      <c s="8" r="Q64"/>
      <c s="8" r="R64"/>
      <c s="8" r="S64"/>
      <c s="8" r="T64"/>
      <c s="8" r="U64"/>
      <c s="8" r="V64"/>
      <c s="8" r="W64"/>
      <c s="8" r="X64"/>
      <c s="8" r="Y64"/>
    </row>
    <row r="65">
      <c s="8" r="A65"/>
      <c s="8" r="B65"/>
      <c s="8" r="C65"/>
      <c s="8" r="D65"/>
      <c s="8" r="E65"/>
      <c s="8" r="F65"/>
      <c s="8" r="G65"/>
      <c s="8" r="H65"/>
      <c s="8" r="I65"/>
      <c s="8" r="J65"/>
      <c s="8" r="K65"/>
      <c s="8" r="L65"/>
      <c s="8" r="M65"/>
      <c s="8" r="N65"/>
      <c s="8" r="O65"/>
      <c s="8" r="P65"/>
      <c s="8" r="Q65"/>
      <c s="8" r="R65"/>
      <c s="8" r="S65"/>
      <c s="8" r="T65"/>
      <c s="8" r="U65"/>
      <c s="8" r="V65"/>
      <c s="8" r="W65"/>
      <c s="8" r="X65"/>
      <c s="8" r="Y65"/>
    </row>
    <row r="66">
      <c s="8" r="A66"/>
      <c s="8" r="B66"/>
      <c s="8" r="C66"/>
      <c s="8" r="D66"/>
      <c s="8" r="E66"/>
      <c s="8" r="F66"/>
      <c s="8" r="G66"/>
      <c s="8" r="H66"/>
      <c s="8" r="I66"/>
      <c s="8" r="J66"/>
      <c s="8" r="K66"/>
      <c s="8" r="L66"/>
      <c s="8" r="M66"/>
      <c s="8" r="N66"/>
      <c s="8" r="O66"/>
      <c s="8" r="P66"/>
      <c s="8" r="Q66"/>
      <c s="8" r="R66"/>
      <c s="8" r="S66"/>
      <c s="8" r="T66"/>
      <c s="8" r="U66"/>
      <c s="8" r="V66"/>
      <c s="8" r="W66"/>
      <c s="8" r="X66"/>
      <c s="8" r="Y66"/>
    </row>
    <row r="67">
      <c s="8" r="A67"/>
      <c s="8" r="B67"/>
      <c s="8" r="C67"/>
      <c s="8" r="D67"/>
      <c s="8" r="E67"/>
      <c s="8" r="F67"/>
      <c s="8" r="G67"/>
      <c s="8" r="H67"/>
      <c s="8" r="I67"/>
      <c s="8" r="J67"/>
      <c s="8" r="K67"/>
      <c s="8" r="L67"/>
      <c s="8" r="M67"/>
      <c s="8" r="N67"/>
      <c s="8" r="O67"/>
      <c s="8" r="P67"/>
      <c s="8" r="Q67"/>
      <c s="8" r="R67"/>
      <c s="8" r="S67"/>
      <c s="8" r="T67"/>
      <c s="8" r="U67"/>
      <c s="8" r="V67"/>
      <c s="8" r="W67"/>
      <c s="8" r="X67"/>
      <c s="8" r="Y67"/>
    </row>
    <row r="68">
      <c s="8" r="A68"/>
      <c s="8" r="B68"/>
      <c s="8" r="C68"/>
      <c s="8" r="D68"/>
      <c s="8" r="E68"/>
      <c s="8" r="F68"/>
      <c s="8" r="G68"/>
      <c s="8" r="H68"/>
      <c s="8" r="I68"/>
      <c s="8" r="J68"/>
      <c s="8" r="K68"/>
      <c s="8" r="L68"/>
      <c s="8" r="M68"/>
      <c s="8" r="N68"/>
      <c s="8" r="O68"/>
      <c s="8" r="P68"/>
      <c s="8" r="Q68"/>
      <c s="8" r="R68"/>
      <c s="8" r="S68"/>
      <c s="8" r="T68"/>
      <c s="8" r="U68"/>
      <c s="8" r="V68"/>
      <c s="8" r="W68"/>
      <c s="8" r="X68"/>
      <c s="8" r="Y68"/>
    </row>
    <row r="69">
      <c s="8" r="A69"/>
      <c s="8" r="B69"/>
      <c s="8" r="C69"/>
      <c s="8" r="D69"/>
      <c s="8" r="E69"/>
      <c s="8" r="F69"/>
      <c s="8" r="G69"/>
      <c s="8" r="H69"/>
      <c s="8" r="I69"/>
      <c s="8" r="J69"/>
      <c s="8" r="K69"/>
      <c s="8" r="L69"/>
      <c s="8" r="M69"/>
      <c s="8" r="N69"/>
      <c s="8" r="O69"/>
      <c s="8" r="P69"/>
      <c s="8" r="Q69"/>
      <c s="8" r="R69"/>
      <c s="8" r="S69"/>
      <c s="8" r="T69"/>
      <c s="8" r="U69"/>
      <c s="8" r="V69"/>
      <c s="8" r="W69"/>
      <c s="8" r="X69"/>
      <c s="8" r="Y69"/>
    </row>
    <row r="70">
      <c s="8" r="A70"/>
      <c s="8" r="B70"/>
      <c s="8" r="C70"/>
      <c s="8" r="D70"/>
      <c s="8" r="E70"/>
      <c s="8" r="F70"/>
      <c s="8" r="G70"/>
      <c s="8" r="H70"/>
      <c s="8" r="I70"/>
      <c s="8" r="J70"/>
      <c s="8" r="K70"/>
      <c s="8" r="L70"/>
      <c s="8" r="M70"/>
      <c s="8" r="N70"/>
      <c s="8" r="O70"/>
      <c s="8" r="P70"/>
      <c s="8" r="Q70"/>
      <c s="8" r="R70"/>
      <c s="8" r="S70"/>
      <c s="8" r="T70"/>
      <c s="8" r="U70"/>
      <c s="8" r="V70"/>
      <c s="8" r="W70"/>
      <c s="8" r="X70"/>
      <c s="8" r="Y70"/>
    </row>
    <row r="71">
      <c s="8" r="A71"/>
      <c s="8" r="B71"/>
      <c s="8" r="C71"/>
      <c s="8" r="D71"/>
      <c s="8" r="E71"/>
      <c s="8" r="F71"/>
      <c s="8" r="G71"/>
      <c s="8" r="H71"/>
      <c s="8" r="I71"/>
      <c s="8" r="J71"/>
      <c s="8" r="K71"/>
      <c s="8" r="L71"/>
      <c s="8" r="M71"/>
      <c s="8" r="N71"/>
      <c s="8" r="O71"/>
      <c s="8" r="P71"/>
      <c s="8" r="Q71"/>
      <c s="8" r="R71"/>
      <c s="8" r="S71"/>
      <c s="8" r="T71"/>
      <c s="8" r="U71"/>
      <c s="8" r="V71"/>
      <c s="8" r="W71"/>
      <c s="8" r="X71"/>
      <c s="8" r="Y71"/>
    </row>
    <row r="72">
      <c s="8" r="A72"/>
      <c s="8" r="B72"/>
      <c s="8" r="C72"/>
      <c s="8" r="D72"/>
      <c s="8" r="E72"/>
      <c s="8" r="F72"/>
      <c s="8" r="G72"/>
      <c s="8" r="H72"/>
      <c s="8" r="I72"/>
      <c s="8" r="J72"/>
      <c s="8" r="K72"/>
      <c s="8" r="L72"/>
      <c s="8" r="M72"/>
      <c s="8" r="N72"/>
      <c s="8" r="O72"/>
      <c s="8" r="P72"/>
      <c s="8" r="Q72"/>
      <c s="8" r="R72"/>
      <c s="8" r="S72"/>
      <c s="8" r="T72"/>
      <c s="8" r="U72"/>
      <c s="8" r="V72"/>
      <c s="8" r="W72"/>
      <c s="8" r="X72"/>
      <c s="8" r="Y72"/>
    </row>
    <row r="73">
      <c s="8" r="A73"/>
      <c s="8" r="B73"/>
      <c s="8" r="C73"/>
      <c s="8" r="D73"/>
      <c s="8" r="E73"/>
      <c s="8" r="F73"/>
      <c s="8" r="G73"/>
      <c s="8" r="H73"/>
      <c s="8" r="I73"/>
      <c s="8" r="J73"/>
      <c s="8" r="K73"/>
      <c s="8" r="L73"/>
      <c s="8" r="M73"/>
      <c s="8" r="N73"/>
      <c s="8" r="O73"/>
      <c s="8" r="P73"/>
      <c s="8" r="Q73"/>
      <c s="8" r="R73"/>
      <c s="8" r="S73"/>
      <c s="8" r="T73"/>
      <c s="8" r="U73"/>
      <c s="8" r="V73"/>
      <c s="8" r="W73"/>
      <c s="8" r="X73"/>
      <c s="8" r="Y73"/>
    </row>
    <row r="74">
      <c s="8" r="A74"/>
      <c s="8" r="B74"/>
      <c s="8" r="C74"/>
      <c s="8" r="D74"/>
      <c s="8" r="E74"/>
      <c s="8" r="F74"/>
      <c s="8" r="G74"/>
      <c s="8" r="H74"/>
      <c s="8" r="I74"/>
      <c s="8" r="J74"/>
      <c s="8" r="K74"/>
      <c s="8" r="L74"/>
      <c s="8" r="M74"/>
      <c s="8" r="N74"/>
      <c s="8" r="O74"/>
      <c s="8" r="P74"/>
      <c s="8" r="Q74"/>
      <c s="8" r="R74"/>
      <c s="8" r="S74"/>
      <c s="8" r="T74"/>
      <c s="8" r="U74"/>
      <c s="8" r="V74"/>
      <c s="8" r="W74"/>
      <c s="8" r="X74"/>
      <c s="8" r="Y74"/>
    </row>
    <row r="75">
      <c s="8" r="A75"/>
      <c s="8" r="B75"/>
      <c s="8" r="C75"/>
      <c s="8" r="D75"/>
      <c s="8" r="E75"/>
      <c s="8" r="F75"/>
      <c s="8" r="G75"/>
      <c s="8" r="H75"/>
      <c s="8" r="I75"/>
      <c s="8" r="J75"/>
      <c s="8" r="K75"/>
      <c s="8" r="L75"/>
      <c s="8" r="M75"/>
      <c s="8" r="N75"/>
      <c s="8" r="O75"/>
      <c s="8" r="P75"/>
      <c s="8" r="Q75"/>
      <c s="8" r="R75"/>
      <c s="8" r="S75"/>
      <c s="8" r="T75"/>
      <c s="8" r="U75"/>
      <c s="8" r="V75"/>
      <c s="8" r="W75"/>
      <c s="8" r="X75"/>
      <c s="8" r="Y75"/>
    </row>
    <row r="76">
      <c s="8" r="A76"/>
      <c s="8" r="B76"/>
      <c s="8" r="C76"/>
      <c s="8" r="D76"/>
      <c s="8" r="E76"/>
      <c s="8" r="F76"/>
      <c s="8" r="G76"/>
      <c s="8" r="H76"/>
      <c s="8" r="I76"/>
      <c s="8" r="J76"/>
      <c s="8" r="K76"/>
      <c s="8" r="L76"/>
      <c s="8" r="M76"/>
      <c s="8" r="N76"/>
      <c s="8" r="O76"/>
      <c s="8" r="P76"/>
      <c s="8" r="Q76"/>
      <c s="8" r="R76"/>
      <c s="8" r="S76"/>
      <c s="8" r="T76"/>
      <c s="8" r="U76"/>
      <c s="8" r="V76"/>
      <c s="8" r="W76"/>
      <c s="8" r="X76"/>
      <c s="8" r="Y76"/>
    </row>
    <row r="77">
      <c s="8" r="A77"/>
      <c s="8" r="B77"/>
      <c s="8" r="C77"/>
      <c s="8" r="D77"/>
      <c s="8" r="E77"/>
      <c s="8" r="F77"/>
      <c s="8" r="G77"/>
      <c s="8" r="H77"/>
      <c s="8" r="I77"/>
      <c s="8" r="J77"/>
      <c s="8" r="K77"/>
      <c s="8" r="L77"/>
      <c s="8" r="M77"/>
      <c s="8" r="N77"/>
      <c s="8" r="O77"/>
      <c s="8" r="P77"/>
      <c s="8" r="Q77"/>
      <c s="8" r="R77"/>
      <c s="8" r="S77"/>
      <c s="8" r="T77"/>
      <c s="8" r="U77"/>
      <c s="8" r="V77"/>
      <c s="8" r="W77"/>
      <c s="8" r="X77"/>
      <c s="8" r="Y77"/>
    </row>
    <row r="78">
      <c s="8" r="A78"/>
      <c s="8" r="B78"/>
      <c s="8" r="C78"/>
      <c s="8" r="D78"/>
      <c s="8" r="E78"/>
      <c s="8" r="F78"/>
      <c s="8" r="G78"/>
      <c s="8" r="H78"/>
      <c s="8" r="I78"/>
      <c s="8" r="J78"/>
      <c s="8" r="K78"/>
      <c s="8" r="L78"/>
      <c s="8" r="M78"/>
      <c s="8" r="N78"/>
      <c s="8" r="O78"/>
      <c s="8" r="P78"/>
      <c s="8" r="Q78"/>
      <c s="8" r="R78"/>
      <c s="8" r="S78"/>
      <c s="8" r="T78"/>
      <c s="8" r="U78"/>
      <c s="8" r="V78"/>
      <c s="8" r="W78"/>
      <c s="8" r="X78"/>
      <c s="8" r="Y78"/>
    </row>
    <row r="79">
      <c s="8" r="A79"/>
      <c s="8" r="B79"/>
      <c s="8" r="C79"/>
      <c s="8" r="D79"/>
      <c s="8" r="E79"/>
      <c s="8" r="F79"/>
      <c s="8" r="G79"/>
      <c s="8" r="H79"/>
      <c s="8" r="I79"/>
      <c s="8" r="J79"/>
      <c s="8" r="K79"/>
      <c s="8" r="L79"/>
      <c s="8" r="M79"/>
      <c s="8" r="N79"/>
      <c s="8" r="O79"/>
      <c s="8" r="P79"/>
      <c s="8" r="Q79"/>
      <c s="8" r="R79"/>
      <c s="8" r="S79"/>
      <c s="8" r="T79"/>
      <c s="8" r="U79"/>
      <c s="8" r="V79"/>
      <c s="8" r="W79"/>
      <c s="8" r="X79"/>
      <c s="8" r="Y79"/>
    </row>
    <row r="80">
      <c s="8" r="A80"/>
      <c s="8" r="B80"/>
      <c s="8" r="C80"/>
      <c s="8" r="D80"/>
      <c s="8" r="E80"/>
      <c s="8" r="F80"/>
      <c s="8" r="G80"/>
      <c s="8" r="H80"/>
      <c s="8" r="I80"/>
      <c s="8" r="J80"/>
      <c s="8" r="K80"/>
      <c s="8" r="L80"/>
      <c s="8" r="M80"/>
      <c s="8" r="N80"/>
      <c s="8" r="O80"/>
      <c s="8" r="P80"/>
      <c s="8" r="Q80"/>
      <c s="8" r="R80"/>
      <c s="8" r="S80"/>
      <c s="8" r="T80"/>
      <c s="8" r="U80"/>
      <c s="8" r="V80"/>
      <c s="8" r="W80"/>
      <c s="8" r="X80"/>
      <c s="8" r="Y80"/>
    </row>
    <row r="81">
      <c s="8" r="A81"/>
      <c s="8" r="B81"/>
      <c s="8" r="C81"/>
      <c s="8" r="D81"/>
      <c s="8" r="E81"/>
      <c s="8" r="F81"/>
      <c s="8" r="G81"/>
      <c s="8" r="H81"/>
      <c s="8" r="I81"/>
      <c s="8" r="J81"/>
      <c s="8" r="K81"/>
      <c s="8" r="L81"/>
      <c s="8" r="M81"/>
      <c s="8" r="N81"/>
      <c s="8" r="O81"/>
      <c s="8" r="P81"/>
      <c s="8" r="Q81"/>
      <c s="8" r="R81"/>
      <c s="8" r="S81"/>
      <c s="8" r="T81"/>
      <c s="8" r="U81"/>
      <c s="8" r="V81"/>
      <c s="8" r="W81"/>
      <c s="8" r="X81"/>
      <c s="8" r="Y81"/>
    </row>
    <row r="82">
      <c s="8" r="A82"/>
      <c s="8" r="B82"/>
      <c s="8" r="C82"/>
      <c s="8" r="D82"/>
      <c s="8" r="E82"/>
      <c s="8" r="F82"/>
      <c s="8" r="G82"/>
      <c s="8" r="H82"/>
      <c s="8" r="I82"/>
      <c s="8" r="J82"/>
      <c s="8" r="K82"/>
      <c s="8" r="L82"/>
      <c s="8" r="M82"/>
      <c s="8" r="N82"/>
      <c s="8" r="O82"/>
      <c s="8" r="P82"/>
      <c s="8" r="Q82"/>
      <c s="8" r="R82"/>
      <c s="8" r="S82"/>
      <c s="8" r="T82"/>
      <c s="8" r="U82"/>
      <c s="8" r="V82"/>
      <c s="8" r="W82"/>
      <c s="8" r="X82"/>
      <c s="8" r="Y82"/>
    </row>
    <row r="83">
      <c s="8" r="A83"/>
      <c s="8" r="B83"/>
      <c s="8" r="C83"/>
      <c s="8" r="D83"/>
      <c s="8" r="E83"/>
      <c s="8" r="F83"/>
      <c s="8" r="G83"/>
      <c s="8" r="H83"/>
      <c s="8" r="I83"/>
      <c s="8" r="J83"/>
      <c s="8" r="K83"/>
      <c s="8" r="L83"/>
      <c s="8" r="M83"/>
      <c s="8" r="N83"/>
      <c s="8" r="O83"/>
      <c s="8" r="P83"/>
      <c s="8" r="Q83"/>
      <c s="8" r="R83"/>
      <c s="8" r="S83"/>
      <c s="8" r="T83"/>
      <c s="8" r="U83"/>
      <c s="8" r="V83"/>
      <c s="8" r="W83"/>
      <c s="8" r="X83"/>
      <c s="8" r="Y83"/>
    </row>
    <row r="84">
      <c s="8" r="A84"/>
      <c s="8" r="B84"/>
      <c s="8" r="C84"/>
      <c s="8" r="D84"/>
      <c s="8" r="E84"/>
      <c s="8" r="F84"/>
      <c s="8" r="G84"/>
      <c s="8" r="H84"/>
      <c s="8" r="I84"/>
      <c s="8" r="J84"/>
      <c s="8" r="K84"/>
      <c s="8" r="L84"/>
      <c s="8" r="M84"/>
      <c s="8" r="N84"/>
      <c s="8" r="O84"/>
      <c s="8" r="P84"/>
      <c s="8" r="Q84"/>
      <c s="8" r="R84"/>
      <c s="8" r="S84"/>
      <c s="8" r="T84"/>
      <c s="8" r="U84"/>
      <c s="8" r="V84"/>
      <c s="8" r="W84"/>
      <c s="8" r="X84"/>
      <c s="8" r="Y84"/>
    </row>
    <row r="85">
      <c s="8" r="A85"/>
      <c s="8" r="B85"/>
      <c s="8" r="C85"/>
      <c s="8" r="D85"/>
      <c s="8" r="E85"/>
      <c s="8" r="F85"/>
      <c s="8" r="G85"/>
      <c s="8" r="H85"/>
      <c s="8" r="I85"/>
      <c s="8" r="J85"/>
      <c s="8" r="K85"/>
      <c s="8" r="L85"/>
      <c s="8" r="M85"/>
      <c s="8" r="N85"/>
      <c s="8" r="O85"/>
      <c s="8" r="P85"/>
      <c s="8" r="Q85"/>
      <c s="8" r="R85"/>
      <c s="8" r="S85"/>
      <c s="8" r="T85"/>
      <c s="8" r="U85"/>
      <c s="8" r="V85"/>
      <c s="8" r="W85"/>
      <c s="8" r="X85"/>
      <c s="8" r="Y85"/>
    </row>
    <row r="86">
      <c s="8" r="A86"/>
      <c s="8" r="B86"/>
      <c s="8" r="C86"/>
      <c s="8" r="D86"/>
      <c s="8" r="E86"/>
      <c s="8" r="F86"/>
      <c s="8" r="G86"/>
      <c s="8" r="H86"/>
      <c s="8" r="I86"/>
      <c s="8" r="J86"/>
      <c s="8" r="K86"/>
      <c s="8" r="L86"/>
      <c s="8" r="M86"/>
      <c s="8" r="N86"/>
      <c s="8" r="O86"/>
      <c s="8" r="P86"/>
      <c s="8" r="Q86"/>
      <c s="8" r="R86"/>
      <c s="8" r="S86"/>
      <c s="8" r="T86"/>
      <c s="8" r="U86"/>
      <c s="8" r="V86"/>
      <c s="8" r="W86"/>
      <c s="8" r="X86"/>
      <c s="8" r="Y86"/>
    </row>
    <row r="87">
      <c s="8" r="A87"/>
      <c s="8" r="B87"/>
      <c s="8" r="C87"/>
      <c s="8" r="D87"/>
      <c s="8" r="E87"/>
      <c s="8" r="F87"/>
      <c s="8" r="G87"/>
      <c s="8" r="H87"/>
      <c s="8" r="I87"/>
      <c s="8" r="J87"/>
      <c s="8" r="K87"/>
      <c s="8" r="L87"/>
      <c s="8" r="M87"/>
      <c s="8" r="N87"/>
      <c s="8" r="O87"/>
      <c s="8" r="P87"/>
      <c s="8" r="Q87"/>
      <c s="8" r="R87"/>
      <c s="8" r="S87"/>
      <c s="8" r="T87"/>
      <c s="8" r="U87"/>
      <c s="8" r="V87"/>
      <c s="8" r="W87"/>
      <c s="8" r="X87"/>
      <c s="8" r="Y87"/>
    </row>
    <row r="88">
      <c s="8" r="A88"/>
      <c s="8" r="B88"/>
      <c s="8" r="C88"/>
      <c s="8" r="D88"/>
      <c s="8" r="E88"/>
      <c s="8" r="F88"/>
      <c s="8" r="G88"/>
      <c s="8" r="H88"/>
      <c s="8" r="I88"/>
      <c s="8" r="J88"/>
      <c s="8" r="K88"/>
      <c s="8" r="L88"/>
      <c s="8" r="M88"/>
      <c s="8" r="N88"/>
      <c s="8" r="O88"/>
      <c s="8" r="P88"/>
      <c s="8" r="Q88"/>
      <c s="8" r="R88"/>
      <c s="8" r="S88"/>
      <c s="8" r="T88"/>
      <c s="8" r="U88"/>
      <c s="8" r="V88"/>
      <c s="8" r="W88"/>
      <c s="8" r="X88"/>
      <c s="8" r="Y88"/>
    </row>
    <row r="89">
      <c s="8" r="A89"/>
      <c s="8" r="B89"/>
      <c s="8" r="C89"/>
      <c s="8" r="D89"/>
      <c s="8" r="E89"/>
      <c s="8" r="F89"/>
      <c s="8" r="G89"/>
      <c s="8" r="H89"/>
      <c s="8" r="I89"/>
      <c s="8" r="J89"/>
      <c s="8" r="K89"/>
      <c s="8" r="L89"/>
      <c s="8" r="M89"/>
      <c s="8" r="N89"/>
      <c s="8" r="O89"/>
      <c s="8" r="P89"/>
      <c s="8" r="Q89"/>
      <c s="8" r="R89"/>
      <c s="8" r="S89"/>
      <c s="8" r="T89"/>
      <c s="8" r="U89"/>
      <c s="8" r="V89"/>
      <c s="8" r="W89"/>
      <c s="8" r="X89"/>
      <c s="8" r="Y89"/>
    </row>
    <row r="90">
      <c s="8" r="A90"/>
      <c s="8" r="B90"/>
      <c s="8" r="C90"/>
      <c s="8" r="D90"/>
      <c s="8" r="E90"/>
      <c s="8" r="F90"/>
      <c s="8" r="G90"/>
      <c s="8" r="H90"/>
      <c s="8" r="I90"/>
      <c s="8" r="J90"/>
      <c s="8" r="K90"/>
      <c s="8" r="L90"/>
      <c s="8" r="M90"/>
      <c s="8" r="N90"/>
      <c s="8" r="O90"/>
      <c s="8" r="P90"/>
      <c s="8" r="Q90"/>
      <c s="8" r="R90"/>
      <c s="8" r="S90"/>
      <c s="8" r="T90"/>
      <c s="8" r="U90"/>
      <c s="8" r="V90"/>
      <c s="8" r="W90"/>
      <c s="8" r="X90"/>
      <c s="8" r="Y90"/>
    </row>
    <row r="91">
      <c s="8" r="A91"/>
      <c s="8" r="B91"/>
      <c s="8" r="C91"/>
      <c s="8" r="D91"/>
      <c s="8" r="E91"/>
      <c s="8" r="F91"/>
      <c s="8" r="G91"/>
      <c s="8" r="H91"/>
      <c s="8" r="I91"/>
      <c s="8" r="J91"/>
      <c s="8" r="K91"/>
      <c s="8" r="L91"/>
      <c s="8" r="M91"/>
      <c s="8" r="N91"/>
      <c s="8" r="O91"/>
      <c s="8" r="P91"/>
      <c s="8" r="Q91"/>
      <c s="8" r="R91"/>
      <c s="8" r="S91"/>
      <c s="8" r="T91"/>
      <c s="8" r="U91"/>
      <c s="8" r="V91"/>
      <c s="8" r="W91"/>
      <c s="8" r="X91"/>
      <c s="8" r="Y91"/>
    </row>
    <row r="92">
      <c s="8" r="A92"/>
      <c s="8" r="B92"/>
      <c s="8" r="C92"/>
      <c s="8" r="D92"/>
      <c s="8" r="E92"/>
      <c s="8" r="F92"/>
      <c s="8" r="G92"/>
      <c s="8" r="H92"/>
      <c s="8" r="I92"/>
      <c s="8" r="J92"/>
      <c s="8" r="K92"/>
      <c s="8" r="L92"/>
      <c s="8" r="M92"/>
      <c s="8" r="N92"/>
      <c s="8" r="O92"/>
      <c s="8" r="P92"/>
      <c s="8" r="Q92"/>
      <c s="8" r="R92"/>
      <c s="8" r="S92"/>
      <c s="8" r="T92"/>
      <c s="8" r="U92"/>
      <c s="8" r="V92"/>
      <c s="8" r="W92"/>
      <c s="8" r="X92"/>
      <c s="8" r="Y92"/>
    </row>
    <row r="93">
      <c s="8" r="A93"/>
      <c s="8" r="B93"/>
      <c s="8" r="C93"/>
      <c s="8" r="D93"/>
      <c s="8" r="E93"/>
      <c s="8" r="F93"/>
      <c s="8" r="G93"/>
      <c s="8" r="H93"/>
      <c s="8" r="I93"/>
      <c s="8" r="J93"/>
      <c s="8" r="K93"/>
      <c s="8" r="L93"/>
      <c s="8" r="M93"/>
      <c s="8" r="N93"/>
      <c s="8" r="O93"/>
      <c s="8" r="P93"/>
      <c s="8" r="Q93"/>
      <c s="8" r="R93"/>
      <c s="8" r="S93"/>
      <c s="8" r="T93"/>
      <c s="8" r="U93"/>
      <c s="8" r="V93"/>
      <c s="8" r="W93"/>
      <c s="8" r="X93"/>
      <c s="8" r="Y93"/>
    </row>
    <row r="94">
      <c s="8" r="A94"/>
      <c s="8" r="B94"/>
      <c s="8" r="C94"/>
      <c s="8" r="D94"/>
      <c s="8" r="E94"/>
      <c s="8" r="F94"/>
      <c s="8" r="G94"/>
      <c s="8" r="H94"/>
      <c s="8" r="I94"/>
      <c s="8" r="J94"/>
      <c s="8" r="K94"/>
      <c s="8" r="L94"/>
      <c s="8" r="M94"/>
      <c s="8" r="N94"/>
      <c s="8" r="O94"/>
      <c s="8" r="P94"/>
      <c s="8" r="Q94"/>
      <c s="8" r="R94"/>
      <c s="8" r="S94"/>
      <c s="8" r="T94"/>
      <c s="8" r="U94"/>
      <c s="8" r="V94"/>
      <c s="8" r="W94"/>
      <c s="8" r="X94"/>
      <c s="8" r="Y94"/>
    </row>
    <row r="95">
      <c s="8" r="A95"/>
      <c s="8" r="B95"/>
      <c s="8" r="C95"/>
      <c s="8" r="D95"/>
      <c s="8" r="E95"/>
      <c s="8" r="F95"/>
      <c s="8" r="G95"/>
      <c s="8" r="H95"/>
      <c s="8" r="I95"/>
      <c s="8" r="J95"/>
      <c s="8" r="K95"/>
      <c s="8" r="L95"/>
      <c s="8" r="M95"/>
      <c s="8" r="N95"/>
      <c s="8" r="O95"/>
      <c s="8" r="P95"/>
      <c s="8" r="Q95"/>
      <c s="8" r="R95"/>
      <c s="8" r="S95"/>
      <c s="8" r="T95"/>
      <c s="8" r="U95"/>
      <c s="8" r="V95"/>
      <c s="8" r="W95"/>
      <c s="8" r="X95"/>
      <c s="8" r="Y95"/>
    </row>
    <row r="96">
      <c s="8" r="A96"/>
      <c s="8" r="B96"/>
      <c s="8" r="C96"/>
      <c s="8" r="D96"/>
      <c s="8" r="E96"/>
      <c s="8" r="F96"/>
      <c s="8" r="G96"/>
      <c s="8" r="H96"/>
      <c s="8" r="I96"/>
      <c s="8" r="J96"/>
      <c s="8" r="K96"/>
      <c s="8" r="L96"/>
      <c s="8" r="M96"/>
      <c s="8" r="N96"/>
      <c s="8" r="O96"/>
      <c s="8" r="P96"/>
      <c s="8" r="Q96"/>
      <c s="8" r="R96"/>
      <c s="8" r="S96"/>
      <c s="8" r="T96"/>
      <c s="8" r="U96"/>
      <c s="8" r="V96"/>
      <c s="8" r="W96"/>
      <c s="8" r="X96"/>
      <c s="8" r="Y96"/>
    </row>
    <row r="97">
      <c s="8" r="A97"/>
      <c s="8" r="B97"/>
      <c s="8" r="C97"/>
      <c s="8" r="D97"/>
      <c s="8" r="E97"/>
      <c s="8" r="F97"/>
      <c s="8" r="G97"/>
      <c s="8" r="H97"/>
      <c s="8" r="I97"/>
      <c s="8" r="J97"/>
      <c s="8" r="K97"/>
      <c s="8" r="L97"/>
      <c s="8" r="M97"/>
      <c s="8" r="N97"/>
      <c s="8" r="O97"/>
      <c s="8" r="P97"/>
      <c s="8" r="Q97"/>
      <c s="8" r="R97"/>
      <c s="8" r="S97"/>
      <c s="8" r="T97"/>
      <c s="8" r="U97"/>
      <c s="8" r="V97"/>
      <c s="8" r="W97"/>
      <c s="8" r="X97"/>
      <c s="8" r="Y97"/>
    </row>
    <row r="98">
      <c s="8" r="A98"/>
      <c s="8" r="B98"/>
      <c s="8" r="C98"/>
      <c s="8" r="D98"/>
      <c s="8" r="E98"/>
      <c s="8" r="F98"/>
      <c s="8" r="G98"/>
      <c s="8" r="H98"/>
      <c s="8" r="I98"/>
      <c s="8" r="J98"/>
      <c s="8" r="K98"/>
      <c s="8" r="L98"/>
      <c s="8" r="M98"/>
      <c s="8" r="N98"/>
      <c s="8" r="O98"/>
      <c s="8" r="P98"/>
      <c s="8" r="Q98"/>
      <c s="8" r="R98"/>
      <c s="8" r="S98"/>
      <c s="8" r="T98"/>
      <c s="8" r="U98"/>
      <c s="8" r="V98"/>
      <c s="8" r="W98"/>
      <c s="8" r="X98"/>
      <c s="8" r="Y98"/>
    </row>
  </sheetData>
  <mergeCells count="1">
    <mergeCell ref="B2:G2"/>
  </mergeCells>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2" customWidth="1" max="2" width="13.0"/>
    <col min="3" customWidth="1" max="3" width="10.43"/>
    <col min="4" customWidth="1" max="4" width="12.71"/>
    <col min="5" customWidth="1" max="5" width="10.57"/>
    <col min="6" customWidth="1" max="6" width="26.29"/>
    <col min="8" customWidth="1" max="8" width="28.57"/>
    <col min="9" customWidth="1" max="9" width="10.29"/>
    <col min="10" customWidth="1" max="10" width="10.14"/>
    <col min="11" customWidth="1" max="11" width="14.86"/>
    <col min="12" customWidth="1" max="12" width="62.14"/>
  </cols>
  <sheetData>
    <row r="1">
      <c t="s" s="70" r="A1">
        <v>0</v>
      </c>
      <c t="s" s="70" r="B1">
        <v>110</v>
      </c>
      <c t="s" s="70" r="C1">
        <v>271</v>
      </c>
      <c t="s" s="70" r="D1">
        <v>543</v>
      </c>
      <c t="s" s="70" r="E1">
        <v>566</v>
      </c>
      <c t="s" s="70" r="F1">
        <v>8242</v>
      </c>
      <c t="s" s="70" r="G1">
        <v>1462</v>
      </c>
      <c t="s" s="70" r="H1">
        <v>1463</v>
      </c>
      <c t="s" s="70" r="I1">
        <v>8243</v>
      </c>
      <c t="s" s="70" r="J1">
        <v>8244</v>
      </c>
      <c t="s" s="32" r="K1">
        <v>8245</v>
      </c>
      <c t="s" s="71" r="L1">
        <v>8246</v>
      </c>
      <c t="s" s="71" r="M1">
        <v>8247</v>
      </c>
      <c t="s" s="71" r="N1">
        <v>8248</v>
      </c>
      <c t="s" s="71" r="O1">
        <v>8249</v>
      </c>
      <c s="71" r="P1"/>
      <c s="71" r="Q1"/>
    </row>
    <row r="2">
      <c t="s" s="27" r="A2">
        <v>122</v>
      </c>
      <c t="s" s="24" r="B2">
        <v>8250</v>
      </c>
      <c s="24" r="C2"/>
      <c s="24" r="D2"/>
      <c s="24" r="E2"/>
      <c s="8" r="F2"/>
      <c s="24" r="G2"/>
      <c s="24" r="H2"/>
      <c s="8" r="I2"/>
      <c s="8" r="J2"/>
      <c s="50" r="K2"/>
      <c s="8" r="L2"/>
      <c s="8" r="M2"/>
      <c s="8" r="N2"/>
      <c s="8" r="O2"/>
      <c s="8" r="P2"/>
      <c s="8" r="Q2"/>
    </row>
    <row r="3">
      <c t="s" s="8" r="A3">
        <v>209</v>
      </c>
      <c s="8" r="B3"/>
      <c s="8" r="C3"/>
      <c s="8" r="D3"/>
      <c s="8" r="E3"/>
      <c t="s" s="8" r="F3">
        <v>8251</v>
      </c>
      <c s="8" r="G3"/>
      <c s="8" r="H3"/>
      <c s="8" r="I3"/>
      <c s="8" r="J3"/>
      <c t="s" s="50" r="K3">
        <v>8252</v>
      </c>
      <c t="s" s="8" r="L3">
        <v>8253</v>
      </c>
      <c s="8" r="M3"/>
      <c s="8" r="N3"/>
      <c s="8" r="O3"/>
      <c s="8" r="P3"/>
      <c s="8" r="Q3"/>
    </row>
    <row r="4">
      <c t="s" s="8" r="A4">
        <v>1635</v>
      </c>
      <c t="s" s="8" r="B4">
        <v>8254</v>
      </c>
      <c s="8" r="C4"/>
      <c t="s" s="8" r="D4">
        <v>552</v>
      </c>
      <c t="s" s="8" r="E4">
        <v>600</v>
      </c>
      <c t="s" s="8" r="F4">
        <v>8255</v>
      </c>
      <c t="s" s="8" r="G4">
        <v>8256</v>
      </c>
      <c t="s" s="8" r="H4">
        <v>8257</v>
      </c>
      <c t="b" s="8" r="I4">
        <v>1</v>
      </c>
      <c t="b" s="8" r="J4">
        <v>1</v>
      </c>
      <c t="s" s="21" r="L4">
        <v>8258</v>
      </c>
      <c s="8" r="M4"/>
      <c s="8" r="N4"/>
      <c s="8" r="O4"/>
      <c s="8" r="P4"/>
      <c s="8" r="Q4"/>
    </row>
    <row r="5">
      <c t="s" s="8" r="A5">
        <v>104</v>
      </c>
      <c t="s" s="8" r="B5">
        <v>8254</v>
      </c>
      <c s="8" r="C5"/>
      <c s="8" r="D5"/>
      <c s="8" r="E5"/>
      <c t="s" s="8" r="F5">
        <v>8259</v>
      </c>
      <c t="s" s="8" r="G5">
        <v>8260</v>
      </c>
      <c t="s" s="8" r="H5">
        <v>8261</v>
      </c>
      <c t="b" s="8" r="I5">
        <v>1</v>
      </c>
      <c t="b" s="8" r="J5">
        <v>1</v>
      </c>
      <c s="50" r="K5"/>
      <c t="s" s="8" r="L5">
        <v>8262</v>
      </c>
      <c s="8" r="M5"/>
      <c s="8" r="N5"/>
      <c s="8" r="O5"/>
      <c s="8" r="P5"/>
      <c s="8" r="Q5"/>
    </row>
    <row r="6">
      <c s="8" r="A6"/>
      <c s="8" r="B6"/>
      <c s="8" r="C6"/>
      <c s="8" r="D6"/>
      <c s="8" r="E6"/>
      <c s="8" r="F6"/>
      <c s="8" r="G6"/>
      <c s="8" r="H6"/>
      <c s="8" r="I6"/>
      <c s="8" r="J6"/>
      <c s="50" r="K6"/>
      <c s="8" r="L6"/>
      <c s="8" r="M6"/>
      <c s="8" r="N6"/>
      <c s="8" r="O6"/>
      <c s="8" r="P6"/>
      <c s="8" r="Q6"/>
    </row>
    <row r="7">
      <c s="8" r="A7"/>
      <c s="8" r="B7"/>
      <c s="8" r="C7"/>
      <c s="8" r="D7"/>
      <c s="8" r="E7"/>
      <c s="8" r="F7"/>
      <c s="8" r="G7"/>
      <c s="8" r="H7"/>
      <c s="8" r="I7"/>
      <c s="8" r="J7"/>
      <c s="50" r="K7"/>
      <c s="8" r="L7"/>
      <c s="8" r="M7"/>
      <c s="8" r="N7"/>
      <c s="8" r="O7"/>
      <c s="8" r="P7"/>
      <c s="8" r="Q7"/>
    </row>
    <row r="8">
      <c s="8" r="A8"/>
      <c s="8" r="B8"/>
      <c s="8" r="C8"/>
      <c s="8" r="D8"/>
      <c s="8" r="E8"/>
      <c s="8" r="F8"/>
      <c s="8" r="G8"/>
      <c s="8" r="H8"/>
      <c s="8" r="I8"/>
      <c s="8" r="J8"/>
      <c s="50" r="K8"/>
      <c s="8" r="L8"/>
      <c s="8" r="M8"/>
      <c s="8" r="N8"/>
      <c s="8" r="O8"/>
      <c s="8" r="P8"/>
      <c s="8" r="Q8"/>
    </row>
    <row r="9">
      <c s="8" r="A9"/>
      <c s="8" r="B9"/>
      <c s="8" r="C9"/>
      <c s="8" r="D9"/>
      <c s="8" r="E9"/>
      <c s="8" r="F9"/>
      <c s="8" r="G9"/>
      <c s="8" r="H9"/>
      <c s="8" r="I9"/>
      <c s="8" r="J9"/>
      <c s="50" r="K9"/>
      <c s="8" r="L9"/>
      <c s="8" r="M9"/>
      <c s="8" r="N9"/>
      <c s="8" r="O9"/>
      <c s="8" r="P9"/>
      <c s="8" r="Q9"/>
    </row>
    <row r="10">
      <c s="8" r="A10"/>
      <c s="8" r="B10"/>
      <c s="8" r="C10"/>
      <c s="8" r="D10"/>
      <c s="8" r="E10"/>
      <c s="8" r="F10"/>
      <c s="8" r="G10"/>
      <c s="8" r="H10"/>
      <c s="8" r="I10"/>
      <c s="8" r="J10"/>
      <c s="50" r="K10"/>
      <c s="8" r="L10"/>
      <c s="8" r="M10"/>
      <c s="8" r="N10"/>
      <c s="8" r="O10"/>
      <c s="8" r="P10"/>
      <c s="8" r="Q10"/>
    </row>
    <row r="11">
      <c s="8" r="A11"/>
      <c s="8" r="B11"/>
      <c s="8" r="C11"/>
      <c s="8" r="D11"/>
      <c s="8" r="E11"/>
      <c s="8" r="F11"/>
      <c s="8" r="G11"/>
      <c s="8" r="H11"/>
      <c s="8" r="I11"/>
      <c s="8" r="J11"/>
      <c s="50" r="K11"/>
      <c s="8" r="L11"/>
      <c s="8" r="M11"/>
      <c s="8" r="N11"/>
      <c s="8" r="O11"/>
      <c s="8" r="P11"/>
      <c s="8" r="Q11"/>
    </row>
    <row r="12">
      <c s="8" r="A12"/>
      <c s="8" r="B12"/>
      <c s="8" r="C12"/>
      <c s="8" r="D12"/>
      <c s="8" r="E12"/>
      <c s="8" r="F12"/>
      <c s="8" r="G12"/>
      <c s="8" r="H12"/>
      <c s="8" r="I12"/>
      <c s="8" r="J12"/>
      <c s="50" r="K12"/>
      <c s="8" r="L12"/>
      <c s="8" r="M12"/>
      <c s="8" r="N12"/>
      <c s="8" r="O12"/>
      <c s="8" r="P12"/>
      <c s="8" r="Q12"/>
    </row>
    <row r="13">
      <c s="8" r="A13"/>
      <c s="8" r="B13"/>
      <c s="8" r="C13"/>
      <c s="8" r="D13"/>
      <c s="8" r="E13"/>
      <c s="8" r="F13"/>
      <c s="8" r="G13"/>
      <c s="8" r="H13"/>
      <c s="8" r="I13"/>
      <c s="8" r="J13"/>
      <c s="50" r="K13"/>
      <c s="8" r="L13"/>
      <c s="8" r="M13"/>
      <c s="8" r="N13"/>
      <c s="8" r="O13"/>
      <c s="8" r="P13"/>
      <c s="8" r="Q13"/>
    </row>
    <row r="14">
      <c s="8" r="A14"/>
      <c s="8" r="B14"/>
      <c s="8" r="C14"/>
      <c s="8" r="D14"/>
      <c s="8" r="E14"/>
      <c s="8" r="F14"/>
      <c s="8" r="G14"/>
      <c s="8" r="H14"/>
      <c s="8" r="I14"/>
      <c s="8" r="J14"/>
      <c s="50" r="K14"/>
      <c s="8" r="L14"/>
      <c s="8" r="M14"/>
      <c s="8" r="N14"/>
      <c s="8" r="O14"/>
      <c s="8" r="P14"/>
      <c s="8" r="Q14"/>
    </row>
    <row r="15">
      <c s="8" r="A15"/>
      <c s="8" r="B15"/>
      <c s="8" r="C15"/>
      <c s="8" r="D15"/>
      <c s="8" r="E15"/>
      <c s="8" r="F15"/>
      <c s="8" r="G15"/>
      <c s="8" r="H15"/>
      <c s="8" r="I15"/>
      <c s="8" r="J15"/>
      <c s="50" r="K15"/>
      <c s="8" r="L15"/>
      <c s="8" r="M15"/>
      <c s="8" r="N15"/>
      <c s="8" r="O15"/>
      <c s="8" r="P15"/>
      <c s="8" r="Q15"/>
    </row>
    <row r="16">
      <c s="8" r="A16"/>
      <c s="8" r="B16"/>
      <c s="8" r="C16"/>
      <c s="8" r="D16"/>
      <c s="8" r="E16"/>
      <c s="8" r="F16"/>
      <c s="8" r="G16"/>
      <c s="8" r="H16"/>
      <c s="8" r="I16"/>
      <c s="8" r="J16"/>
      <c s="50" r="K16"/>
      <c s="8" r="L16"/>
      <c s="8" r="M16"/>
      <c s="8" r="N16"/>
      <c s="8" r="O16"/>
      <c s="8" r="P16"/>
      <c s="8" r="Q16"/>
    </row>
    <row r="17">
      <c s="8" r="A17"/>
      <c s="8" r="B17"/>
      <c s="8" r="C17"/>
      <c s="8" r="D17"/>
      <c s="8" r="E17"/>
      <c s="8" r="F17"/>
      <c s="8" r="G17"/>
      <c s="8" r="H17"/>
      <c s="8" r="I17"/>
      <c s="8" r="J17"/>
      <c s="50" r="K17"/>
      <c s="8" r="L17"/>
      <c s="8" r="M17"/>
      <c s="8" r="N17"/>
      <c s="8" r="O17"/>
      <c s="8" r="P17"/>
      <c s="8" r="Q17"/>
    </row>
    <row r="18">
      <c s="8" r="A18"/>
      <c s="8" r="B18"/>
      <c s="8" r="C18"/>
      <c s="8" r="D18"/>
      <c s="8" r="E18"/>
      <c s="8" r="F18"/>
      <c s="8" r="G18"/>
      <c s="8" r="H18"/>
      <c s="8" r="I18"/>
      <c s="8" r="J18"/>
      <c s="50" r="K18"/>
      <c s="8" r="L18"/>
      <c s="8" r="M18"/>
      <c s="8" r="N18"/>
      <c s="8" r="O18"/>
      <c s="8" r="P18"/>
      <c s="8" r="Q18"/>
    </row>
    <row r="19">
      <c s="8" r="A19"/>
      <c s="8" r="B19"/>
      <c s="8" r="C19"/>
      <c s="8" r="D19"/>
      <c s="8" r="E19"/>
      <c s="8" r="F19"/>
      <c s="8" r="G19"/>
      <c s="8" r="H19"/>
      <c s="8" r="I19"/>
      <c s="8" r="J19"/>
      <c s="50" r="K19"/>
      <c s="8" r="L19"/>
      <c s="8" r="M19"/>
      <c s="8" r="N19"/>
      <c s="8" r="O19"/>
      <c s="8" r="P19"/>
      <c s="8" r="Q19"/>
    </row>
    <row r="20">
      <c s="8" r="A20"/>
      <c s="8" r="B20"/>
      <c s="8" r="C20"/>
      <c s="8" r="D20"/>
      <c s="8" r="E20"/>
      <c s="8" r="F20"/>
      <c s="8" r="G20"/>
      <c s="8" r="H20"/>
      <c s="8" r="I20"/>
      <c s="8" r="J20"/>
      <c s="50" r="K20"/>
      <c s="8" r="L20"/>
      <c s="8" r="M20"/>
      <c s="8" r="N20"/>
      <c s="8" r="O20"/>
      <c s="8" r="P20"/>
      <c s="8" r="Q20"/>
    </row>
    <row r="21">
      <c s="8" r="A21"/>
      <c s="8" r="B21"/>
      <c s="8" r="C21"/>
      <c s="8" r="D21"/>
      <c s="8" r="E21"/>
      <c s="8" r="F21"/>
      <c s="8" r="G21"/>
      <c s="8" r="H21"/>
      <c s="8" r="I21"/>
      <c s="8" r="J21"/>
      <c s="50" r="K21"/>
      <c s="8" r="L21"/>
      <c s="8" r="M21"/>
      <c s="8" r="N21"/>
      <c s="8" r="O21"/>
      <c s="8" r="P21"/>
      <c s="8" r="Q21"/>
    </row>
    <row r="22">
      <c s="8" r="A22"/>
      <c s="8" r="B22"/>
      <c s="8" r="C22"/>
      <c s="8" r="D22"/>
      <c s="8" r="E22"/>
      <c s="8" r="F22"/>
      <c s="8" r="G22"/>
      <c s="8" r="H22"/>
      <c s="8" r="I22"/>
      <c s="8" r="J22"/>
      <c s="50" r="K22"/>
      <c s="8" r="L22"/>
      <c s="8" r="M22"/>
      <c s="8" r="N22"/>
      <c s="8" r="O22"/>
      <c s="8" r="P22"/>
      <c s="8" r="Q22"/>
    </row>
    <row r="23">
      <c s="8" r="A23"/>
      <c s="8" r="B23"/>
      <c s="8" r="C23"/>
      <c s="8" r="D23"/>
      <c s="8" r="E23"/>
      <c s="8" r="F23"/>
      <c s="8" r="G23"/>
      <c s="8" r="H23"/>
      <c s="8" r="I23"/>
      <c s="8" r="J23"/>
      <c s="50" r="K23"/>
      <c s="8" r="L23"/>
      <c s="8" r="M23"/>
      <c s="8" r="N23"/>
      <c s="8" r="O23"/>
      <c s="8" r="P23"/>
      <c s="8" r="Q23"/>
    </row>
    <row r="24">
      <c s="8" r="A24"/>
      <c s="8" r="B24"/>
      <c s="8" r="C24"/>
      <c s="8" r="D24"/>
      <c s="8" r="E24"/>
      <c s="8" r="F24"/>
      <c s="8" r="G24"/>
      <c s="8" r="H24"/>
      <c s="8" r="I24"/>
      <c s="8" r="J24"/>
      <c s="50" r="K24"/>
      <c s="8" r="L24"/>
      <c s="8" r="M24"/>
      <c s="8" r="N24"/>
      <c s="8" r="O24"/>
      <c s="8" r="P24"/>
      <c s="8" r="Q24"/>
    </row>
    <row r="25">
      <c s="8" r="A25"/>
      <c s="8" r="B25"/>
      <c s="8" r="C25"/>
      <c s="8" r="D25"/>
      <c s="8" r="E25"/>
      <c s="8" r="F25"/>
      <c s="8" r="G25"/>
      <c s="8" r="H25"/>
      <c s="8" r="I25"/>
      <c s="8" r="J25"/>
      <c s="50" r="K25"/>
      <c s="8" r="L25"/>
      <c s="8" r="M25"/>
      <c s="8" r="N25"/>
      <c s="8" r="O25"/>
      <c s="8" r="P25"/>
      <c s="8" r="Q25"/>
    </row>
    <row r="26">
      <c s="8" r="A26"/>
      <c s="8" r="B26"/>
      <c s="8" r="C26"/>
      <c s="8" r="D26"/>
      <c s="8" r="E26"/>
      <c s="8" r="F26"/>
      <c s="8" r="G26"/>
      <c s="8" r="H26"/>
      <c s="8" r="I26"/>
      <c s="8" r="J26"/>
      <c s="50" r="K26"/>
      <c s="8" r="L26"/>
      <c s="8" r="M26"/>
      <c s="8" r="N26"/>
      <c s="8" r="O26"/>
      <c s="8" r="P26"/>
      <c s="8" r="Q26"/>
    </row>
    <row r="27">
      <c s="8" r="A27"/>
      <c s="8" r="B27"/>
      <c s="8" r="C27"/>
      <c s="8" r="D27"/>
      <c s="8" r="E27"/>
      <c s="8" r="F27"/>
      <c s="8" r="G27"/>
      <c s="8" r="H27"/>
      <c s="8" r="I27"/>
      <c s="8" r="J27"/>
      <c s="50" r="K27"/>
      <c s="8" r="L27"/>
      <c s="8" r="M27"/>
      <c s="8" r="N27"/>
      <c s="8" r="O27"/>
      <c s="8" r="P27"/>
      <c s="8" r="Q27"/>
    </row>
    <row r="28">
      <c s="8" r="A28"/>
      <c s="8" r="B28"/>
      <c s="8" r="C28"/>
      <c s="8" r="D28"/>
      <c s="8" r="E28"/>
      <c s="8" r="F28"/>
      <c s="8" r="G28"/>
      <c s="8" r="H28"/>
      <c s="8" r="I28"/>
      <c s="8" r="J28"/>
      <c s="50" r="K28"/>
      <c s="8" r="L28"/>
      <c s="8" r="M28"/>
      <c s="8" r="N28"/>
      <c s="8" r="O28"/>
      <c s="8" r="P28"/>
      <c s="8" r="Q28"/>
    </row>
    <row r="29">
      <c s="8" r="A29"/>
      <c s="8" r="B29"/>
      <c s="8" r="C29"/>
      <c s="8" r="D29"/>
      <c s="8" r="E29"/>
      <c s="8" r="F29"/>
      <c s="8" r="G29"/>
      <c s="8" r="H29"/>
      <c s="8" r="I29"/>
      <c s="8" r="J29"/>
      <c s="50" r="K29"/>
      <c s="8" r="L29"/>
      <c s="8" r="M29"/>
      <c s="8" r="N29"/>
      <c s="8" r="O29"/>
      <c s="8" r="P29"/>
      <c s="8" r="Q29"/>
    </row>
    <row r="30">
      <c s="8" r="A30"/>
      <c s="8" r="B30"/>
      <c s="8" r="C30"/>
      <c s="8" r="D30"/>
      <c s="8" r="E30"/>
      <c s="8" r="F30"/>
      <c s="8" r="G30"/>
      <c s="8" r="H30"/>
      <c s="8" r="I30"/>
      <c s="8" r="J30"/>
      <c s="50" r="K30"/>
      <c s="8" r="L30"/>
      <c s="8" r="M30"/>
      <c s="8" r="N30"/>
      <c s="8" r="O30"/>
      <c s="8" r="P30"/>
      <c s="8" r="Q30"/>
    </row>
    <row r="31">
      <c s="8" r="A31"/>
      <c s="8" r="B31"/>
      <c s="8" r="C31"/>
      <c s="8" r="D31"/>
      <c s="8" r="E31"/>
      <c s="8" r="F31"/>
      <c s="8" r="G31"/>
      <c s="8" r="H31"/>
      <c s="8" r="I31"/>
      <c s="8" r="J31"/>
      <c s="50" r="K31"/>
      <c s="8" r="L31"/>
      <c s="8" r="M31"/>
      <c s="8" r="N31"/>
      <c s="8" r="O31"/>
      <c s="8" r="P31"/>
      <c s="8" r="Q31"/>
    </row>
    <row r="32">
      <c s="8" r="A32"/>
      <c s="8" r="B32"/>
      <c s="8" r="C32"/>
      <c s="8" r="D32"/>
      <c s="8" r="E32"/>
      <c s="8" r="F32"/>
      <c s="8" r="G32"/>
      <c s="8" r="H32"/>
      <c s="8" r="I32"/>
      <c s="8" r="J32"/>
      <c s="50" r="K32"/>
      <c s="8" r="L32"/>
      <c s="8" r="M32"/>
      <c s="8" r="N32"/>
      <c s="8" r="O32"/>
      <c s="8" r="P32"/>
      <c s="8" r="Q32"/>
    </row>
    <row r="33">
      <c s="8" r="A33"/>
      <c s="8" r="B33"/>
      <c s="8" r="C33"/>
      <c s="8" r="D33"/>
      <c s="8" r="E33"/>
      <c s="8" r="F33"/>
      <c s="8" r="G33"/>
      <c s="8" r="H33"/>
      <c s="8" r="I33"/>
      <c s="8" r="J33"/>
      <c s="50" r="K33"/>
      <c s="8" r="L33"/>
      <c s="8" r="M33"/>
      <c s="8" r="N33"/>
      <c s="8" r="O33"/>
      <c s="8" r="P33"/>
      <c s="8" r="Q33"/>
    </row>
    <row r="34">
      <c s="8" r="A34"/>
      <c s="8" r="B34"/>
      <c s="8" r="C34"/>
      <c s="8" r="D34"/>
      <c s="8" r="E34"/>
      <c s="8" r="F34"/>
      <c s="8" r="G34"/>
      <c s="8" r="H34"/>
      <c s="8" r="I34"/>
      <c s="8" r="J34"/>
      <c s="50" r="K34"/>
      <c s="8" r="L34"/>
      <c s="8" r="M34"/>
      <c s="8" r="N34"/>
      <c s="8" r="O34"/>
      <c s="8" r="P34"/>
      <c s="8" r="Q34"/>
    </row>
    <row r="35">
      <c s="8" r="A35"/>
      <c s="8" r="B35"/>
      <c s="8" r="C35"/>
      <c s="8" r="D35"/>
      <c s="8" r="E35"/>
      <c s="8" r="F35"/>
      <c s="8" r="G35"/>
      <c s="8" r="H35"/>
      <c s="8" r="I35"/>
      <c s="8" r="J35"/>
      <c s="50" r="K35"/>
      <c s="8" r="L35"/>
      <c s="8" r="M35"/>
      <c s="8" r="N35"/>
      <c s="8" r="O35"/>
      <c s="8" r="P35"/>
      <c s="8" r="Q35"/>
    </row>
    <row r="36">
      <c s="8" r="A36"/>
      <c s="8" r="B36"/>
      <c s="8" r="C36"/>
      <c s="8" r="D36"/>
      <c s="8" r="E36"/>
      <c s="8" r="F36"/>
      <c s="8" r="G36"/>
      <c s="8" r="H36"/>
      <c s="8" r="I36"/>
      <c s="8" r="J36"/>
      <c s="50" r="K36"/>
      <c s="8" r="L36"/>
      <c s="8" r="M36"/>
      <c s="8" r="N36"/>
      <c s="8" r="O36"/>
      <c s="8" r="P36"/>
      <c s="8" r="Q36"/>
    </row>
    <row r="37">
      <c s="8" r="A37"/>
      <c s="8" r="B37"/>
      <c s="8" r="C37"/>
      <c s="8" r="D37"/>
      <c s="8" r="E37"/>
      <c s="8" r="F37"/>
      <c s="8" r="G37"/>
      <c s="8" r="H37"/>
      <c s="8" r="I37"/>
      <c s="8" r="J37"/>
      <c s="50" r="K37"/>
      <c s="8" r="L37"/>
      <c s="8" r="M37"/>
      <c s="8" r="N37"/>
      <c s="8" r="O37"/>
      <c s="8" r="P37"/>
      <c s="8" r="Q37"/>
    </row>
    <row r="38">
      <c s="8" r="A38"/>
      <c s="8" r="B38"/>
      <c s="8" r="C38"/>
      <c s="8" r="D38"/>
      <c s="8" r="E38"/>
      <c s="8" r="F38"/>
      <c s="8" r="G38"/>
      <c s="8" r="H38"/>
      <c s="8" r="I38"/>
      <c s="8" r="J38"/>
      <c s="50" r="K38"/>
      <c s="8" r="L38"/>
      <c s="8" r="M38"/>
      <c s="8" r="N38"/>
      <c s="8" r="O38"/>
      <c s="8" r="P38"/>
      <c s="8" r="Q38"/>
    </row>
    <row r="39">
      <c s="8" r="A39"/>
      <c s="8" r="B39"/>
      <c s="8" r="C39"/>
      <c s="8" r="D39"/>
      <c s="8" r="E39"/>
      <c s="8" r="F39"/>
      <c s="8" r="G39"/>
      <c s="8" r="H39"/>
      <c s="8" r="I39"/>
      <c s="8" r="J39"/>
      <c s="50" r="K39"/>
      <c s="8" r="L39"/>
      <c s="8" r="M39"/>
      <c s="8" r="N39"/>
      <c s="8" r="O39"/>
      <c s="8" r="P39"/>
      <c s="8" r="Q39"/>
    </row>
    <row r="40">
      <c s="8" r="A40"/>
      <c s="8" r="B40"/>
      <c s="8" r="C40"/>
      <c s="8" r="D40"/>
      <c s="8" r="E40"/>
      <c s="8" r="F40"/>
      <c s="8" r="G40"/>
      <c s="8" r="H40"/>
      <c s="8" r="I40"/>
      <c s="8" r="J40"/>
      <c s="50" r="K40"/>
      <c s="8" r="L40"/>
      <c s="8" r="M40"/>
      <c s="8" r="N40"/>
      <c s="8" r="O40"/>
      <c s="8" r="P40"/>
      <c s="8" r="Q40"/>
    </row>
    <row r="41">
      <c s="8" r="A41"/>
      <c s="8" r="B41"/>
      <c s="8" r="C41"/>
      <c s="8" r="D41"/>
      <c s="8" r="E41"/>
      <c s="8" r="F41"/>
      <c s="8" r="G41"/>
      <c s="8" r="H41"/>
      <c s="8" r="I41"/>
      <c s="8" r="J41"/>
      <c s="50" r="K41"/>
      <c s="8" r="L41"/>
      <c s="8" r="M41"/>
      <c s="8" r="N41"/>
      <c s="8" r="O41"/>
      <c s="8" r="P41"/>
      <c s="8" r="Q41"/>
    </row>
    <row r="42">
      <c s="8" r="A42"/>
      <c s="8" r="B42"/>
      <c s="8" r="C42"/>
      <c s="8" r="D42"/>
      <c s="8" r="E42"/>
      <c s="8" r="F42"/>
      <c s="8" r="G42"/>
      <c s="8" r="H42"/>
      <c s="8" r="I42"/>
      <c s="8" r="J42"/>
      <c s="50" r="K42"/>
      <c s="8" r="L42"/>
      <c s="8" r="M42"/>
      <c s="8" r="N42"/>
      <c s="8" r="O42"/>
      <c s="8" r="P42"/>
      <c s="8" r="Q42"/>
    </row>
    <row r="43">
      <c s="8" r="A43"/>
      <c s="8" r="B43"/>
      <c s="8" r="C43"/>
      <c s="8" r="D43"/>
      <c s="8" r="E43"/>
      <c s="8" r="F43"/>
      <c s="8" r="G43"/>
      <c s="8" r="H43"/>
      <c s="8" r="I43"/>
      <c s="8" r="J43"/>
      <c s="50" r="K43"/>
      <c s="8" r="L43"/>
      <c s="8" r="M43"/>
      <c s="8" r="N43"/>
      <c s="8" r="O43"/>
      <c s="8" r="P43"/>
      <c s="8" r="Q43"/>
    </row>
    <row r="44">
      <c s="8" r="A44"/>
      <c s="8" r="B44"/>
      <c s="8" r="C44"/>
      <c s="8" r="D44"/>
      <c s="8" r="E44"/>
      <c s="8" r="F44"/>
      <c s="8" r="G44"/>
      <c s="8" r="H44"/>
      <c s="8" r="I44"/>
      <c s="8" r="J44"/>
      <c s="50" r="K44"/>
      <c s="8" r="L44"/>
      <c s="8" r="M44"/>
      <c s="8" r="N44"/>
      <c s="8" r="O44"/>
      <c s="8" r="P44"/>
      <c s="8" r="Q44"/>
    </row>
    <row r="45">
      <c s="8" r="A45"/>
      <c s="8" r="B45"/>
      <c s="8" r="C45"/>
      <c s="8" r="D45"/>
      <c s="8" r="E45"/>
      <c s="8" r="F45"/>
      <c s="8" r="G45"/>
      <c s="8" r="H45"/>
      <c s="8" r="I45"/>
      <c s="8" r="J45"/>
      <c s="50" r="K45"/>
      <c s="8" r="L45"/>
      <c s="8" r="M45"/>
      <c s="8" r="N45"/>
      <c s="8" r="O45"/>
      <c s="8" r="P45"/>
      <c s="8" r="Q45"/>
    </row>
    <row r="46">
      <c s="8" r="A46"/>
      <c s="8" r="B46"/>
      <c s="8" r="C46"/>
      <c s="8" r="D46"/>
      <c s="8" r="E46"/>
      <c s="8" r="F46"/>
      <c s="8" r="G46"/>
      <c s="8" r="H46"/>
      <c s="8" r="I46"/>
      <c s="8" r="J46"/>
      <c s="50" r="K46"/>
      <c s="8" r="L46"/>
      <c s="8" r="M46"/>
      <c s="8" r="N46"/>
      <c s="8" r="O46"/>
      <c s="8" r="P46"/>
      <c s="8" r="Q46"/>
    </row>
    <row r="47">
      <c s="8" r="A47"/>
      <c s="8" r="B47"/>
      <c s="8" r="C47"/>
      <c s="8" r="D47"/>
      <c s="8" r="E47"/>
      <c s="8" r="F47"/>
      <c s="8" r="G47"/>
      <c s="8" r="H47"/>
      <c s="8" r="I47"/>
      <c s="8" r="J47"/>
      <c s="50" r="K47"/>
      <c s="8" r="L47"/>
      <c s="8" r="M47"/>
      <c s="8" r="N47"/>
      <c s="8" r="O47"/>
      <c s="8" r="P47"/>
      <c s="8" r="Q47"/>
    </row>
    <row r="48">
      <c s="8" r="A48"/>
      <c s="8" r="B48"/>
      <c s="8" r="C48"/>
      <c s="8" r="D48"/>
      <c s="8" r="E48"/>
      <c s="8" r="F48"/>
      <c s="8" r="G48"/>
      <c s="8" r="H48"/>
      <c s="8" r="I48"/>
      <c s="8" r="J48"/>
      <c s="50" r="K48"/>
      <c s="8" r="L48"/>
      <c s="8" r="M48"/>
      <c s="8" r="N48"/>
      <c s="8" r="O48"/>
      <c s="8" r="P48"/>
      <c s="8" r="Q48"/>
    </row>
    <row r="49">
      <c s="8" r="A49"/>
      <c s="8" r="B49"/>
      <c s="8" r="C49"/>
      <c s="8" r="D49"/>
      <c s="8" r="E49"/>
      <c s="8" r="F49"/>
      <c s="8" r="G49"/>
      <c s="8" r="H49"/>
      <c s="8" r="I49"/>
      <c s="8" r="J49"/>
      <c s="50" r="K49"/>
      <c s="8" r="L49"/>
      <c s="8" r="M49"/>
      <c s="8" r="N49"/>
      <c s="8" r="O49"/>
      <c s="8" r="P49"/>
      <c s="8" r="Q49"/>
    </row>
    <row r="50">
      <c s="8" r="A50"/>
      <c s="8" r="B50"/>
      <c s="8" r="C50"/>
      <c s="8" r="D50"/>
      <c s="8" r="E50"/>
      <c s="8" r="F50"/>
      <c s="8" r="G50"/>
      <c s="8" r="H50"/>
      <c s="8" r="I50"/>
      <c s="8" r="J50"/>
      <c s="50" r="K50"/>
      <c s="8" r="L50"/>
      <c s="8" r="M50"/>
      <c s="8" r="N50"/>
      <c s="8" r="O50"/>
      <c s="8" r="P50"/>
      <c s="8" r="Q50"/>
    </row>
    <row r="51">
      <c s="8" r="A51"/>
      <c s="8" r="B51"/>
      <c s="8" r="C51"/>
      <c s="8" r="D51"/>
      <c s="8" r="E51"/>
      <c s="8" r="F51"/>
      <c s="8" r="G51"/>
      <c s="8" r="H51"/>
      <c s="8" r="I51"/>
      <c s="8" r="J51"/>
      <c s="50" r="K51"/>
      <c s="8" r="L51"/>
      <c s="8" r="M51"/>
      <c s="8" r="N51"/>
      <c s="8" r="O51"/>
      <c s="8" r="P51"/>
      <c s="8" r="Q51"/>
    </row>
    <row r="52">
      <c s="8" r="A52"/>
      <c s="8" r="B52"/>
      <c s="8" r="C52"/>
      <c s="8" r="D52"/>
      <c s="8" r="E52"/>
      <c s="8" r="F52"/>
      <c s="8" r="G52"/>
      <c s="8" r="H52"/>
      <c s="8" r="I52"/>
      <c s="8" r="J52"/>
      <c s="50" r="K52"/>
      <c s="8" r="L52"/>
      <c s="8" r="M52"/>
      <c s="8" r="N52"/>
      <c s="8" r="O52"/>
      <c s="8" r="P52"/>
      <c s="8" r="Q52"/>
    </row>
    <row r="53">
      <c s="8" r="A53"/>
      <c s="8" r="B53"/>
      <c s="8" r="C53"/>
      <c s="8" r="D53"/>
      <c s="8" r="E53"/>
      <c s="8" r="F53"/>
      <c s="8" r="G53"/>
      <c s="8" r="H53"/>
      <c s="8" r="I53"/>
      <c s="8" r="J53"/>
      <c s="50" r="K53"/>
      <c s="8" r="L53"/>
      <c s="8" r="M53"/>
      <c s="8" r="N53"/>
      <c s="8" r="O53"/>
      <c s="8" r="P53"/>
      <c s="8" r="Q53"/>
    </row>
    <row r="54">
      <c s="8" r="A54"/>
      <c s="8" r="B54"/>
      <c s="8" r="C54"/>
      <c s="8" r="D54"/>
      <c s="8" r="E54"/>
      <c s="8" r="F54"/>
      <c s="8" r="G54"/>
      <c s="8" r="H54"/>
      <c s="8" r="I54"/>
      <c s="8" r="J54"/>
      <c s="50" r="K54"/>
      <c s="8" r="L54"/>
      <c s="8" r="M54"/>
      <c s="8" r="N54"/>
      <c s="8" r="O54"/>
      <c s="8" r="P54"/>
      <c s="8" r="Q54"/>
    </row>
    <row r="55">
      <c s="8" r="A55"/>
      <c s="8" r="B55"/>
      <c s="8" r="C55"/>
      <c s="8" r="D55"/>
      <c s="8" r="E55"/>
      <c s="8" r="F55"/>
      <c s="8" r="G55"/>
      <c s="8" r="H55"/>
      <c s="8" r="I55"/>
      <c s="8" r="J55"/>
      <c s="50" r="K55"/>
      <c s="8" r="L55"/>
      <c s="8" r="M55"/>
      <c s="8" r="N55"/>
      <c s="8" r="O55"/>
      <c s="8" r="P55"/>
      <c s="8" r="Q55"/>
    </row>
    <row r="56">
      <c s="8" r="A56"/>
      <c s="8" r="B56"/>
      <c s="8" r="C56"/>
      <c s="8" r="D56"/>
      <c s="8" r="E56"/>
      <c s="8" r="F56"/>
      <c s="8" r="G56"/>
      <c s="8" r="H56"/>
      <c s="8" r="I56"/>
      <c s="8" r="J56"/>
      <c s="50" r="K56"/>
      <c s="8" r="L56"/>
      <c s="8" r="M56"/>
      <c s="8" r="N56"/>
      <c s="8" r="O56"/>
      <c s="8" r="P56"/>
      <c s="8" r="Q56"/>
    </row>
    <row r="57">
      <c s="8" r="A57"/>
      <c s="8" r="B57"/>
      <c s="8" r="C57"/>
      <c s="8" r="D57"/>
      <c s="8" r="E57"/>
      <c s="8" r="F57"/>
      <c s="8" r="G57"/>
      <c s="8" r="H57"/>
      <c s="8" r="I57"/>
      <c s="8" r="J57"/>
      <c s="50" r="K57"/>
      <c s="8" r="L57"/>
      <c s="8" r="M57"/>
      <c s="8" r="N57"/>
      <c s="8" r="O57"/>
      <c s="8" r="P57"/>
      <c s="8" r="Q57"/>
    </row>
    <row r="58">
      <c s="8" r="A58"/>
      <c s="8" r="B58"/>
      <c s="8" r="C58"/>
      <c s="8" r="D58"/>
      <c s="8" r="E58"/>
      <c s="8" r="F58"/>
      <c s="8" r="G58"/>
      <c s="8" r="H58"/>
      <c s="8" r="I58"/>
      <c s="8" r="J58"/>
      <c s="50" r="K58"/>
      <c s="8" r="L58"/>
      <c s="8" r="M58"/>
      <c s="8" r="N58"/>
      <c s="8" r="O58"/>
      <c s="8" r="P58"/>
      <c s="8" r="Q58"/>
    </row>
    <row r="59">
      <c s="8" r="A59"/>
      <c s="8" r="B59"/>
      <c s="8" r="C59"/>
      <c s="8" r="D59"/>
      <c s="8" r="E59"/>
      <c s="8" r="F59"/>
      <c s="8" r="G59"/>
      <c s="8" r="H59"/>
      <c s="8" r="I59"/>
      <c s="8" r="J59"/>
      <c s="50" r="K59"/>
      <c s="8" r="L59"/>
      <c s="8" r="M59"/>
      <c s="8" r="N59"/>
      <c s="8" r="O59"/>
      <c s="8" r="P59"/>
      <c s="8" r="Q59"/>
    </row>
    <row r="60">
      <c s="8" r="A60"/>
      <c s="8" r="B60"/>
      <c s="8" r="C60"/>
      <c s="8" r="D60"/>
      <c s="8" r="E60"/>
      <c s="8" r="F60"/>
      <c s="8" r="G60"/>
      <c s="8" r="H60"/>
      <c s="8" r="I60"/>
      <c s="8" r="J60"/>
      <c s="50" r="K60"/>
      <c s="8" r="L60"/>
      <c s="8" r="M60"/>
      <c s="8" r="N60"/>
      <c s="8" r="O60"/>
      <c s="8" r="P60"/>
      <c s="8" r="Q60"/>
    </row>
    <row r="61">
      <c s="8" r="A61"/>
      <c s="8" r="B61"/>
      <c s="8" r="C61"/>
      <c s="8" r="D61"/>
      <c s="8" r="E61"/>
      <c s="8" r="F61"/>
      <c s="8" r="G61"/>
      <c s="8" r="H61"/>
      <c s="8" r="I61"/>
      <c s="8" r="J61"/>
      <c s="50" r="K61"/>
      <c s="8" r="L61"/>
      <c s="8" r="M61"/>
      <c s="8" r="N61"/>
      <c s="8" r="O61"/>
      <c s="8" r="P61"/>
      <c s="8" r="Q61"/>
    </row>
    <row r="62">
      <c s="8" r="A62"/>
      <c s="8" r="B62"/>
      <c s="8" r="C62"/>
      <c s="8" r="D62"/>
      <c s="8" r="E62"/>
      <c s="8" r="F62"/>
      <c s="8" r="G62"/>
      <c s="8" r="H62"/>
      <c s="8" r="I62"/>
      <c s="8" r="J62"/>
      <c s="50" r="K62"/>
      <c s="8" r="L62"/>
      <c s="8" r="M62"/>
      <c s="8" r="N62"/>
      <c s="8" r="O62"/>
      <c s="8" r="P62"/>
      <c s="8" r="Q62"/>
    </row>
    <row r="63">
      <c s="8" r="A63"/>
      <c s="8" r="B63"/>
      <c s="8" r="C63"/>
      <c s="8" r="D63"/>
      <c s="8" r="E63"/>
      <c s="8" r="F63"/>
      <c s="8" r="G63"/>
      <c s="8" r="H63"/>
      <c s="8" r="I63"/>
      <c s="8" r="J63"/>
      <c s="50" r="K63"/>
      <c s="8" r="L63"/>
      <c s="8" r="M63"/>
      <c s="8" r="N63"/>
      <c s="8" r="O63"/>
      <c s="8" r="P63"/>
      <c s="8" r="Q63"/>
    </row>
    <row r="64">
      <c s="8" r="A64"/>
      <c s="8" r="B64"/>
      <c s="8" r="C64"/>
      <c s="8" r="D64"/>
      <c s="8" r="E64"/>
      <c s="8" r="F64"/>
      <c s="8" r="G64"/>
      <c s="8" r="H64"/>
      <c s="8" r="I64"/>
      <c s="8" r="J64"/>
      <c s="50" r="K64"/>
      <c s="8" r="L64"/>
      <c s="8" r="M64"/>
      <c s="8" r="N64"/>
      <c s="8" r="O64"/>
      <c s="8" r="P64"/>
      <c s="8" r="Q64"/>
    </row>
    <row r="65">
      <c s="8" r="A65"/>
      <c s="8" r="B65"/>
      <c s="8" r="C65"/>
      <c s="8" r="D65"/>
      <c s="8" r="E65"/>
      <c s="8" r="F65"/>
      <c s="8" r="G65"/>
      <c s="8" r="H65"/>
      <c s="8" r="I65"/>
      <c s="8" r="J65"/>
      <c s="50" r="K65"/>
      <c s="8" r="L65"/>
      <c s="8" r="M65"/>
      <c s="8" r="N65"/>
      <c s="8" r="O65"/>
      <c s="8" r="P65"/>
      <c s="8" r="Q65"/>
    </row>
    <row r="66">
      <c s="8" r="A66"/>
      <c s="8" r="B66"/>
      <c s="8" r="C66"/>
      <c s="8" r="D66"/>
      <c s="8" r="E66"/>
      <c s="8" r="F66"/>
      <c s="8" r="G66"/>
      <c s="8" r="H66"/>
      <c s="8" r="I66"/>
      <c s="8" r="J66"/>
      <c s="50" r="K66"/>
      <c s="8" r="L66"/>
      <c s="8" r="M66"/>
      <c s="8" r="N66"/>
      <c s="8" r="O66"/>
      <c s="8" r="P66"/>
      <c s="8" r="Q66"/>
    </row>
    <row r="67">
      <c s="8" r="A67"/>
      <c s="8" r="B67"/>
      <c s="8" r="C67"/>
      <c s="8" r="D67"/>
      <c s="8" r="E67"/>
      <c s="8" r="F67"/>
      <c s="8" r="G67"/>
      <c s="8" r="H67"/>
      <c s="8" r="I67"/>
      <c s="8" r="J67"/>
      <c s="50" r="K67"/>
      <c s="8" r="L67"/>
      <c s="8" r="M67"/>
      <c s="8" r="N67"/>
      <c s="8" r="O67"/>
      <c s="8" r="P67"/>
      <c s="8" r="Q67"/>
    </row>
    <row r="68">
      <c s="8" r="A68"/>
      <c s="8" r="B68"/>
      <c s="8" r="C68"/>
      <c s="8" r="D68"/>
      <c s="8" r="E68"/>
      <c s="8" r="F68"/>
      <c s="8" r="G68"/>
      <c s="8" r="H68"/>
      <c s="8" r="I68"/>
      <c s="8" r="J68"/>
      <c s="50" r="K68"/>
      <c s="8" r="L68"/>
      <c s="8" r="M68"/>
      <c s="8" r="N68"/>
      <c s="8" r="O68"/>
      <c s="8" r="P68"/>
      <c s="8" r="Q68"/>
    </row>
    <row r="69">
      <c s="8" r="A69"/>
      <c s="8" r="B69"/>
      <c s="8" r="C69"/>
      <c s="8" r="D69"/>
      <c s="8" r="E69"/>
      <c s="8" r="F69"/>
      <c s="8" r="G69"/>
      <c s="8" r="H69"/>
      <c s="8" r="I69"/>
      <c s="8" r="J69"/>
      <c s="50" r="K69"/>
      <c s="8" r="L69"/>
      <c s="8" r="M69"/>
      <c s="8" r="N69"/>
      <c s="8" r="O69"/>
      <c s="8" r="P69"/>
      <c s="8" r="Q69"/>
    </row>
    <row r="70">
      <c s="8" r="A70"/>
      <c s="8" r="B70"/>
      <c s="8" r="C70"/>
      <c s="8" r="D70"/>
      <c s="8" r="E70"/>
      <c s="8" r="F70"/>
      <c s="8" r="G70"/>
      <c s="8" r="H70"/>
      <c s="8" r="I70"/>
      <c s="8" r="J70"/>
      <c s="50" r="K70"/>
      <c s="8" r="L70"/>
      <c s="8" r="M70"/>
      <c s="8" r="N70"/>
      <c s="8" r="O70"/>
      <c s="8" r="P70"/>
      <c s="8" r="Q70"/>
    </row>
    <row r="71">
      <c s="8" r="A71"/>
      <c s="8" r="B71"/>
      <c s="8" r="C71"/>
      <c s="8" r="D71"/>
      <c s="8" r="E71"/>
      <c s="8" r="F71"/>
      <c s="8" r="G71"/>
      <c s="8" r="H71"/>
      <c s="8" r="I71"/>
      <c s="8" r="J71"/>
      <c s="50" r="K71"/>
      <c s="8" r="L71"/>
      <c s="8" r="M71"/>
      <c s="8" r="N71"/>
      <c s="8" r="O71"/>
      <c s="8" r="P71"/>
      <c s="8" r="Q71"/>
    </row>
    <row r="72">
      <c s="8" r="A72"/>
      <c s="8" r="B72"/>
      <c s="8" r="C72"/>
      <c s="8" r="D72"/>
      <c s="8" r="E72"/>
      <c s="8" r="F72"/>
      <c s="8" r="G72"/>
      <c s="8" r="H72"/>
      <c s="8" r="I72"/>
      <c s="8" r="J72"/>
      <c s="50" r="K72"/>
      <c s="8" r="L72"/>
      <c s="8" r="M72"/>
      <c s="8" r="N72"/>
      <c s="8" r="O72"/>
      <c s="8" r="P72"/>
      <c s="8" r="Q72"/>
    </row>
    <row r="73">
      <c s="8" r="A73"/>
      <c s="8" r="B73"/>
      <c s="8" r="C73"/>
      <c s="8" r="D73"/>
      <c s="8" r="E73"/>
      <c s="8" r="F73"/>
      <c s="8" r="G73"/>
      <c s="8" r="H73"/>
      <c s="8" r="I73"/>
      <c s="8" r="J73"/>
      <c s="50" r="K73"/>
      <c s="8" r="L73"/>
      <c s="8" r="M73"/>
      <c s="8" r="N73"/>
      <c s="8" r="O73"/>
      <c s="8" r="P73"/>
      <c s="8" r="Q73"/>
    </row>
    <row r="74">
      <c s="8" r="A74"/>
      <c s="8" r="B74"/>
      <c s="8" r="C74"/>
      <c s="8" r="D74"/>
      <c s="8" r="E74"/>
      <c s="8" r="F74"/>
      <c s="8" r="G74"/>
      <c s="8" r="H74"/>
      <c s="8" r="I74"/>
      <c s="8" r="J74"/>
      <c s="50" r="K74"/>
      <c s="8" r="L74"/>
      <c s="8" r="M74"/>
      <c s="8" r="N74"/>
      <c s="8" r="O74"/>
      <c s="8" r="P74"/>
      <c s="8" r="Q74"/>
    </row>
    <row r="75">
      <c s="8" r="A75"/>
      <c s="8" r="B75"/>
      <c s="8" r="C75"/>
      <c s="8" r="D75"/>
      <c s="8" r="E75"/>
      <c s="8" r="F75"/>
      <c s="8" r="G75"/>
      <c s="8" r="H75"/>
      <c s="8" r="I75"/>
      <c s="8" r="J75"/>
      <c s="50" r="K75"/>
      <c s="8" r="L75"/>
      <c s="8" r="M75"/>
      <c s="8" r="N75"/>
      <c s="8" r="O75"/>
      <c s="8" r="P75"/>
      <c s="8" r="Q75"/>
    </row>
    <row r="76">
      <c s="8" r="A76"/>
      <c s="8" r="B76"/>
      <c s="8" r="C76"/>
      <c s="8" r="D76"/>
      <c s="8" r="E76"/>
      <c s="8" r="F76"/>
      <c s="8" r="G76"/>
      <c s="8" r="H76"/>
      <c s="8" r="I76"/>
      <c s="8" r="J76"/>
      <c s="50" r="K76"/>
      <c s="8" r="L76"/>
      <c s="8" r="M76"/>
      <c s="8" r="N76"/>
      <c s="8" r="O76"/>
      <c s="8" r="P76"/>
      <c s="8" r="Q76"/>
    </row>
    <row r="77">
      <c s="8" r="A77"/>
      <c s="8" r="B77"/>
      <c s="8" r="C77"/>
      <c s="8" r="D77"/>
      <c s="8" r="E77"/>
      <c s="8" r="F77"/>
      <c s="8" r="G77"/>
      <c s="8" r="H77"/>
      <c s="8" r="I77"/>
      <c s="8" r="J77"/>
      <c s="50" r="K77"/>
      <c s="8" r="L77"/>
      <c s="8" r="M77"/>
      <c s="8" r="N77"/>
      <c s="8" r="O77"/>
      <c s="8" r="P77"/>
      <c s="8" r="Q77"/>
    </row>
    <row r="78">
      <c s="8" r="A78"/>
      <c s="8" r="B78"/>
      <c s="8" r="C78"/>
      <c s="8" r="D78"/>
      <c s="8" r="E78"/>
      <c s="8" r="F78"/>
      <c s="8" r="G78"/>
      <c s="8" r="H78"/>
      <c s="8" r="I78"/>
      <c s="8" r="J78"/>
      <c s="50" r="K78"/>
      <c s="8" r="L78"/>
      <c s="8" r="M78"/>
      <c s="8" r="N78"/>
      <c s="8" r="O78"/>
      <c s="8" r="P78"/>
      <c s="8" r="Q78"/>
    </row>
    <row r="79">
      <c s="8" r="A79"/>
      <c s="8" r="B79"/>
      <c s="8" r="C79"/>
      <c s="8" r="D79"/>
      <c s="8" r="E79"/>
      <c s="8" r="F79"/>
      <c s="8" r="G79"/>
      <c s="8" r="H79"/>
      <c s="8" r="I79"/>
      <c s="8" r="J79"/>
      <c s="50" r="K79"/>
      <c s="8" r="L79"/>
      <c s="8" r="M79"/>
      <c s="8" r="N79"/>
      <c s="8" r="O79"/>
      <c s="8" r="P79"/>
      <c s="8" r="Q79"/>
    </row>
    <row r="80">
      <c s="8" r="A80"/>
      <c s="8" r="B80"/>
      <c s="8" r="C80"/>
      <c s="8" r="D80"/>
      <c s="8" r="E80"/>
      <c s="8" r="F80"/>
      <c s="8" r="G80"/>
      <c s="8" r="H80"/>
      <c s="8" r="I80"/>
      <c s="8" r="J80"/>
      <c s="50" r="K80"/>
      <c s="8" r="L80"/>
      <c s="8" r="M80"/>
      <c s="8" r="N80"/>
      <c s="8" r="O80"/>
      <c s="8" r="P80"/>
      <c s="8" r="Q80"/>
    </row>
    <row r="81">
      <c s="8" r="A81"/>
      <c s="8" r="B81"/>
      <c s="8" r="C81"/>
      <c s="8" r="D81"/>
      <c s="8" r="E81"/>
      <c s="8" r="F81"/>
      <c s="8" r="G81"/>
      <c s="8" r="H81"/>
      <c s="8" r="I81"/>
      <c s="8" r="J81"/>
      <c s="50" r="K81"/>
      <c s="8" r="L81"/>
      <c s="8" r="M81"/>
      <c s="8" r="N81"/>
      <c s="8" r="O81"/>
      <c s="8" r="P81"/>
      <c s="8" r="Q81"/>
    </row>
    <row r="82">
      <c s="8" r="A82"/>
      <c s="8" r="B82"/>
      <c s="8" r="C82"/>
      <c s="8" r="D82"/>
      <c s="8" r="E82"/>
      <c s="8" r="F82"/>
      <c s="8" r="G82"/>
      <c s="8" r="H82"/>
      <c s="8" r="I82"/>
      <c s="8" r="J82"/>
      <c s="50" r="K82"/>
      <c s="8" r="L82"/>
      <c s="8" r="M82"/>
      <c s="8" r="N82"/>
      <c s="8" r="O82"/>
      <c s="8" r="P82"/>
      <c s="8" r="Q82"/>
    </row>
    <row r="83">
      <c s="8" r="A83"/>
      <c s="8" r="B83"/>
      <c s="8" r="C83"/>
      <c s="8" r="D83"/>
      <c s="8" r="E83"/>
      <c s="8" r="F83"/>
      <c s="8" r="G83"/>
      <c s="8" r="H83"/>
      <c s="8" r="I83"/>
      <c s="8" r="J83"/>
      <c s="50" r="K83"/>
      <c s="8" r="L83"/>
      <c s="8" r="M83"/>
      <c s="8" r="N83"/>
      <c s="8" r="O83"/>
      <c s="8" r="P83"/>
      <c s="8" r="Q83"/>
    </row>
    <row r="84">
      <c s="8" r="A84"/>
      <c s="8" r="B84"/>
      <c s="8" r="C84"/>
      <c s="8" r="D84"/>
      <c s="8" r="E84"/>
      <c s="8" r="F84"/>
      <c s="8" r="G84"/>
      <c s="8" r="H84"/>
      <c s="8" r="I84"/>
      <c s="8" r="J84"/>
      <c s="50" r="K84"/>
      <c s="8" r="L84"/>
      <c s="8" r="M84"/>
      <c s="8" r="N84"/>
      <c s="8" r="O84"/>
      <c s="8" r="P84"/>
      <c s="8" r="Q84"/>
    </row>
    <row r="85">
      <c s="8" r="A85"/>
      <c s="8" r="B85"/>
      <c s="8" r="C85"/>
      <c s="8" r="D85"/>
      <c s="8" r="E85"/>
      <c s="8" r="F85"/>
      <c s="8" r="G85"/>
      <c s="8" r="H85"/>
      <c s="8" r="I85"/>
      <c s="8" r="J85"/>
      <c s="50" r="K85"/>
      <c s="8" r="L85"/>
      <c s="8" r="M85"/>
      <c s="8" r="N85"/>
      <c s="8" r="O85"/>
      <c s="8" r="P85"/>
      <c s="8" r="Q85"/>
    </row>
    <row r="86">
      <c s="8" r="A86"/>
      <c s="8" r="B86"/>
      <c s="8" r="C86"/>
      <c s="8" r="D86"/>
      <c s="8" r="E86"/>
      <c s="8" r="F86"/>
      <c s="8" r="G86"/>
      <c s="8" r="H86"/>
      <c s="8" r="I86"/>
      <c s="8" r="J86"/>
      <c s="50" r="K86"/>
      <c s="8" r="L86"/>
      <c s="8" r="M86"/>
      <c s="8" r="N86"/>
      <c s="8" r="O86"/>
      <c s="8" r="P86"/>
      <c s="8" r="Q86"/>
    </row>
    <row r="87">
      <c s="8" r="A87"/>
      <c s="8" r="B87"/>
      <c s="8" r="C87"/>
      <c s="8" r="D87"/>
      <c s="8" r="E87"/>
      <c s="8" r="F87"/>
      <c s="8" r="G87"/>
      <c s="8" r="H87"/>
      <c s="8" r="I87"/>
      <c s="8" r="J87"/>
      <c s="50" r="K87"/>
      <c s="8" r="L87"/>
      <c s="8" r="M87"/>
      <c s="8" r="N87"/>
      <c s="8" r="O87"/>
      <c s="8" r="P87"/>
      <c s="8" r="Q87"/>
    </row>
    <row r="88">
      <c s="8" r="A88"/>
      <c s="8" r="B88"/>
      <c s="8" r="C88"/>
      <c s="8" r="D88"/>
      <c s="8" r="E88"/>
      <c s="8" r="F88"/>
      <c s="8" r="G88"/>
      <c s="8" r="H88"/>
      <c s="8" r="I88"/>
      <c s="8" r="J88"/>
      <c s="50" r="K88"/>
      <c s="8" r="L88"/>
      <c s="8" r="M88"/>
      <c s="8" r="N88"/>
      <c s="8" r="O88"/>
      <c s="8" r="P88"/>
      <c s="8" r="Q88"/>
    </row>
    <row r="89">
      <c s="8" r="A89"/>
      <c s="8" r="B89"/>
      <c s="8" r="C89"/>
      <c s="8" r="D89"/>
      <c s="8" r="E89"/>
      <c s="8" r="F89"/>
      <c s="8" r="G89"/>
      <c s="8" r="H89"/>
      <c s="8" r="I89"/>
      <c s="8" r="J89"/>
      <c s="50" r="K89"/>
      <c s="8" r="L89"/>
      <c s="8" r="M89"/>
      <c s="8" r="N89"/>
      <c s="8" r="O89"/>
      <c s="8" r="P89"/>
      <c s="8" r="Q89"/>
    </row>
    <row r="90">
      <c s="8" r="A90"/>
      <c s="8" r="B90"/>
      <c s="8" r="C90"/>
      <c s="8" r="D90"/>
      <c s="8" r="E90"/>
      <c s="8" r="F90"/>
      <c s="8" r="G90"/>
      <c s="8" r="H90"/>
      <c s="8" r="I90"/>
      <c s="8" r="J90"/>
      <c s="50" r="K90"/>
      <c s="8" r="L90"/>
      <c s="8" r="M90"/>
      <c s="8" r="N90"/>
      <c s="8" r="O90"/>
      <c s="8" r="P90"/>
      <c s="8" r="Q90"/>
    </row>
    <row r="91">
      <c s="8" r="A91"/>
      <c s="8" r="B91"/>
      <c s="8" r="C91"/>
      <c s="8" r="D91"/>
      <c s="8" r="E91"/>
      <c s="8" r="F91"/>
      <c s="8" r="G91"/>
      <c s="8" r="H91"/>
      <c s="8" r="I91"/>
      <c s="8" r="J91"/>
      <c s="50" r="K91"/>
      <c s="8" r="L91"/>
      <c s="8" r="M91"/>
      <c s="8" r="N91"/>
      <c s="8" r="O91"/>
      <c s="8" r="P91"/>
      <c s="8" r="Q91"/>
    </row>
    <row r="92">
      <c s="8" r="A92"/>
      <c s="8" r="B92"/>
      <c s="8" r="C92"/>
      <c s="8" r="D92"/>
      <c s="8" r="E92"/>
      <c s="8" r="F92"/>
      <c s="8" r="G92"/>
      <c s="8" r="H92"/>
      <c s="8" r="I92"/>
      <c s="8" r="J92"/>
      <c s="50" r="K92"/>
      <c s="8" r="L92"/>
      <c s="8" r="M92"/>
      <c s="8" r="N92"/>
      <c s="8" r="O92"/>
      <c s="8" r="P92"/>
      <c s="8" r="Q92"/>
    </row>
    <row r="93">
      <c s="8" r="A93"/>
      <c s="8" r="B93"/>
      <c s="8" r="C93"/>
      <c s="8" r="D93"/>
      <c s="8" r="E93"/>
      <c s="8" r="F93"/>
      <c s="8" r="G93"/>
      <c s="8" r="H93"/>
      <c s="8" r="I93"/>
      <c s="8" r="J93"/>
      <c s="50" r="K93"/>
      <c s="8" r="L93"/>
      <c s="8" r="M93"/>
      <c s="8" r="N93"/>
      <c s="8" r="O93"/>
      <c s="8" r="P93"/>
      <c s="8" r="Q93"/>
    </row>
    <row r="94">
      <c s="8" r="A94"/>
      <c s="8" r="B94"/>
      <c s="8" r="C94"/>
      <c s="8" r="D94"/>
      <c s="8" r="E94"/>
      <c s="8" r="F94"/>
      <c s="8" r="G94"/>
      <c s="8" r="H94"/>
      <c s="8" r="I94"/>
      <c s="8" r="J94"/>
      <c s="50" r="K94"/>
      <c s="8" r="L94"/>
      <c s="8" r="M94"/>
      <c s="8" r="N94"/>
      <c s="8" r="O94"/>
      <c s="8" r="P94"/>
      <c s="8" r="Q94"/>
    </row>
    <row r="95">
      <c s="8" r="A95"/>
      <c s="8" r="B95"/>
      <c s="8" r="C95"/>
      <c s="8" r="D95"/>
      <c s="8" r="E95"/>
      <c s="8" r="F95"/>
      <c s="8" r="G95"/>
      <c s="8" r="H95"/>
      <c s="8" r="I95"/>
      <c s="8" r="J95"/>
      <c s="50" r="K95"/>
      <c s="8" r="L95"/>
      <c s="8" r="M95"/>
      <c s="8" r="N95"/>
      <c s="8" r="O95"/>
      <c s="8" r="P95"/>
      <c s="8" r="Q95"/>
    </row>
    <row r="96">
      <c s="8" r="A96"/>
      <c s="8" r="B96"/>
      <c s="8" r="C96"/>
      <c s="8" r="D96"/>
      <c s="8" r="E96"/>
      <c s="8" r="F96"/>
      <c s="8" r="G96"/>
      <c s="8" r="H96"/>
      <c s="8" r="I96"/>
      <c s="8" r="J96"/>
      <c s="50" r="K96"/>
      <c s="8" r="L96"/>
      <c s="8" r="M96"/>
      <c s="8" r="N96"/>
      <c s="8" r="O96"/>
      <c s="8" r="P96"/>
      <c s="8" r="Q96"/>
    </row>
    <row r="97">
      <c s="8" r="A97"/>
      <c s="8" r="B97"/>
      <c s="8" r="C97"/>
      <c s="8" r="D97"/>
      <c s="8" r="E97"/>
      <c s="8" r="F97"/>
      <c s="8" r="G97"/>
      <c s="8" r="H97"/>
      <c s="8" r="I97"/>
      <c s="8" r="J97"/>
      <c s="50" r="K97"/>
      <c s="8" r="L97"/>
      <c s="8" r="M97"/>
      <c s="8" r="N97"/>
      <c s="8" r="O97"/>
      <c s="8" r="P97"/>
      <c s="8" r="Q97"/>
    </row>
    <row r="98">
      <c s="8" r="A98"/>
      <c s="8" r="B98"/>
      <c s="8" r="C98"/>
      <c s="8" r="D98"/>
      <c s="8" r="E98"/>
      <c s="8" r="F98"/>
      <c s="8" r="G98"/>
      <c s="8" r="H98"/>
      <c s="8" r="I98"/>
      <c s="8" r="J98"/>
      <c s="50" r="K98"/>
      <c s="8" r="L98"/>
      <c s="8" r="M98"/>
      <c s="8" r="N98"/>
      <c s="8" r="O98"/>
      <c s="8" r="P98"/>
      <c s="8" r="Q98"/>
    </row>
    <row r="99">
      <c s="8" r="A99"/>
      <c s="8" r="B99"/>
      <c s="8" r="C99"/>
      <c s="8" r="D99"/>
      <c s="8" r="E99"/>
      <c s="8" r="F99"/>
      <c s="8" r="G99"/>
      <c s="8" r="H99"/>
      <c s="8" r="I99"/>
      <c s="8" r="J99"/>
      <c s="50" r="K99"/>
      <c s="8" r="L99"/>
      <c s="8" r="M99"/>
      <c s="8" r="N99"/>
      <c s="8" r="O99"/>
      <c s="8" r="P99"/>
      <c s="8" r="Q99"/>
    </row>
    <row r="100">
      <c s="8" r="A100"/>
      <c s="8" r="B100"/>
      <c s="8" r="C100"/>
      <c s="8" r="D100"/>
      <c s="8" r="E100"/>
      <c s="8" r="F100"/>
      <c s="8" r="G100"/>
      <c s="8" r="H100"/>
      <c s="8" r="I100"/>
      <c s="8" r="J100"/>
      <c s="50" r="K100"/>
      <c s="8" r="L100"/>
      <c s="8" r="M100"/>
      <c s="8" r="N100"/>
      <c s="8" r="O100"/>
      <c s="8" r="P100"/>
      <c s="8" r="Q100"/>
    </row>
    <row r="101">
      <c s="8" r="A101"/>
      <c s="8" r="B101"/>
      <c s="8" r="C101"/>
      <c s="8" r="D101"/>
      <c s="8" r="E101"/>
      <c s="8" r="F101"/>
      <c s="8" r="G101"/>
      <c s="8" r="H101"/>
      <c s="8" r="I101"/>
      <c s="8" r="J101"/>
      <c s="50" r="K101"/>
      <c s="8" r="L101"/>
      <c s="8" r="M101"/>
      <c s="8" r="N101"/>
      <c s="8" r="O101"/>
      <c s="8" r="P101"/>
      <c s="8" r="Q101"/>
    </row>
    <row r="102">
      <c s="8" r="A102"/>
      <c s="8" r="B102"/>
      <c s="8" r="C102"/>
      <c s="8" r="D102"/>
      <c s="8" r="E102"/>
      <c s="8" r="F102"/>
      <c s="8" r="G102"/>
      <c s="8" r="H102"/>
      <c s="8" r="I102"/>
      <c s="8" r="J102"/>
      <c s="50" r="K102"/>
      <c s="8" r="L102"/>
      <c s="8" r="M102"/>
      <c s="8" r="N102"/>
      <c s="8" r="O102"/>
      <c s="8" r="P102"/>
      <c s="8" r="Q102"/>
    </row>
    <row r="103">
      <c s="8" r="A103"/>
      <c s="8" r="B103"/>
      <c s="8" r="C103"/>
      <c s="8" r="D103"/>
      <c s="8" r="E103"/>
      <c s="8" r="F103"/>
      <c s="8" r="G103"/>
      <c s="8" r="H103"/>
      <c s="8" r="I103"/>
      <c s="8" r="J103"/>
      <c s="50" r="K103"/>
      <c s="8" r="L103"/>
      <c s="8" r="M103"/>
      <c s="8" r="N103"/>
      <c s="8" r="O103"/>
      <c s="8" r="P103"/>
      <c s="8" r="Q103"/>
    </row>
  </sheetData>
  <mergeCells count="1">
    <mergeCell ref="B2:G2"/>
  </mergeCells>
  <legacyDrawing r:id="rId2"/>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4" customWidth="1" max="4" width="24.86"/>
    <col min="5" customWidth="1" max="5" width="73.43"/>
  </cols>
  <sheetData>
    <row r="1">
      <c t="s" s="70" r="A1">
        <v>0</v>
      </c>
      <c t="s" s="70" r="B1">
        <v>271</v>
      </c>
      <c t="s" s="70" r="C1">
        <v>110</v>
      </c>
      <c t="s" s="70" r="D1">
        <v>204</v>
      </c>
      <c t="s" s="70" r="E1">
        <v>8263</v>
      </c>
      <c t="s" s="70" r="F1">
        <v>121</v>
      </c>
      <c s="70" r="G1"/>
      <c s="70" r="H1"/>
      <c s="70" r="I1"/>
      <c s="70" r="J1"/>
      <c s="70" r="K1"/>
      <c s="32" r="L1"/>
      <c s="70" r="M1"/>
      <c s="70" r="N1"/>
      <c s="8" r="O1"/>
      <c s="8" r="P1"/>
      <c s="8" r="Q1"/>
      <c s="8" r="R1"/>
      <c s="8" r="S1"/>
      <c s="8" r="T1"/>
      <c s="8" r="U1"/>
      <c s="8" r="V1"/>
    </row>
    <row r="2">
      <c t="s" s="27" r="A2">
        <v>122</v>
      </c>
      <c t="s" s="24" r="B2">
        <v>123</v>
      </c>
      <c s="24" r="C2"/>
      <c s="24" r="D2"/>
      <c s="24" r="E2"/>
      <c s="24" r="F2"/>
      <c s="24" r="G2"/>
      <c s="8" r="H2"/>
      <c s="8" r="I2"/>
      <c s="8" r="J2"/>
      <c s="8" r="K2"/>
      <c s="50" r="L2"/>
      <c s="8" r="M2"/>
      <c s="8" r="N2"/>
      <c s="8" r="O2"/>
      <c s="8" r="P2"/>
      <c s="8" r="Q2"/>
      <c s="8" r="R2"/>
      <c s="8" r="S2"/>
      <c s="8" r="T2"/>
      <c s="8" r="U2"/>
      <c s="8" r="V2"/>
    </row>
    <row r="3">
      <c t="s" s="59" r="A3">
        <v>8043</v>
      </c>
      <c s="59" r="B3"/>
      <c t="s" s="59" r="C3">
        <v>8264</v>
      </c>
      <c t="s" s="59" r="D3">
        <v>8045</v>
      </c>
      <c t="s" s="59" r="E3">
        <v>8265</v>
      </c>
      <c t="s" s="59" r="F3">
        <v>8044</v>
      </c>
      <c s="59" r="G3"/>
      <c s="59" r="H3"/>
      <c s="59" r="I3"/>
      <c s="59" r="J3"/>
      <c s="59" r="K3"/>
      <c s="59" r="L3"/>
      <c s="59" r="M3"/>
      <c s="59" r="N3"/>
      <c s="59" r="O3"/>
      <c s="59" r="P3"/>
      <c s="59" r="Q3"/>
      <c s="59" r="R3"/>
      <c s="59" r="S3"/>
      <c s="59" r="T3"/>
      <c s="59" r="U3"/>
      <c s="59" r="V3"/>
    </row>
    <row r="4">
      <c t="s" s="103" r="A4">
        <v>8043</v>
      </c>
      <c s="59" r="B4"/>
      <c t="s" s="59" r="C4">
        <v>8266</v>
      </c>
      <c t="s" s="59" r="D4">
        <v>8053</v>
      </c>
      <c t="s" s="59" r="E4">
        <v>8267</v>
      </c>
      <c t="s" s="59" r="F4">
        <v>8052</v>
      </c>
      <c s="59" r="G4"/>
      <c s="59" r="H4"/>
      <c s="59" r="I4"/>
      <c s="59" r="J4"/>
      <c s="59" r="K4"/>
      <c s="59" r="L4"/>
      <c s="59" r="M4"/>
      <c s="59" r="N4"/>
      <c s="59" r="O4"/>
      <c s="59" r="P4"/>
      <c s="59" r="Q4"/>
      <c s="59" r="R4"/>
      <c s="59" r="S4"/>
      <c s="59" r="T4"/>
      <c s="59" r="U4"/>
      <c s="59" r="V4"/>
    </row>
    <row r="5">
      <c t="s" s="103" r="A5">
        <v>8043</v>
      </c>
      <c s="59" r="B5"/>
      <c t="s" s="59" r="C5">
        <v>8268</v>
      </c>
      <c t="s" s="59" r="D5">
        <v>8049</v>
      </c>
      <c t="s" s="59" r="E5">
        <v>8269</v>
      </c>
      <c t="s" s="59" r="F5">
        <v>8048</v>
      </c>
      <c s="59" r="G5"/>
      <c s="59" r="H5"/>
      <c s="59" r="I5"/>
      <c s="59" r="J5"/>
      <c s="59" r="K5"/>
      <c s="59" r="L5"/>
      <c s="59" r="M5"/>
      <c s="59" r="N5"/>
      <c s="59" r="O5"/>
      <c s="59" r="P5"/>
      <c s="59" r="Q5"/>
      <c s="59" r="R5"/>
      <c s="59" r="S5"/>
      <c s="59" r="T5"/>
      <c s="59" r="U5"/>
      <c s="59" r="V5"/>
    </row>
    <row r="6">
      <c t="s" s="103" r="A6">
        <v>8043</v>
      </c>
      <c s="59" r="B6"/>
      <c t="s" s="59" r="C6">
        <v>8270</v>
      </c>
      <c t="s" s="59" r="D6">
        <v>8061</v>
      </c>
      <c t="s" s="59" r="E6">
        <v>8271</v>
      </c>
      <c t="s" s="59" r="F6">
        <v>8060</v>
      </c>
      <c s="59" r="G6"/>
      <c s="59" r="H6"/>
      <c s="59" r="I6"/>
      <c s="59" r="J6"/>
      <c s="59" r="K6"/>
      <c s="59" r="L6"/>
      <c s="59" r="M6"/>
      <c s="59" r="N6"/>
      <c s="59" r="O6"/>
      <c s="59" r="P6"/>
      <c s="59" r="Q6"/>
      <c s="59" r="R6"/>
      <c s="59" r="S6"/>
      <c s="59" r="T6"/>
      <c s="59" r="U6"/>
      <c s="59" r="V6"/>
    </row>
    <row r="7">
      <c t="s" s="103" r="A7">
        <v>8043</v>
      </c>
      <c s="59" r="B7"/>
      <c t="s" s="59" r="C7">
        <v>8272</v>
      </c>
      <c t="s" s="59" r="D7">
        <v>8057</v>
      </c>
      <c t="s" s="59" r="E7">
        <v>8273</v>
      </c>
      <c t="s" s="59" r="F7">
        <v>8056</v>
      </c>
      <c s="59" r="G7"/>
      <c s="59" r="H7"/>
      <c s="59" r="I7"/>
      <c s="59" r="J7"/>
      <c s="59" r="K7"/>
      <c s="59" r="L7"/>
      <c s="59" r="M7"/>
      <c s="59" r="N7"/>
      <c s="59" r="O7"/>
      <c s="59" r="P7"/>
      <c s="59" r="Q7"/>
      <c s="59" r="R7"/>
      <c s="59" r="S7"/>
      <c s="59" r="T7"/>
      <c s="59" r="U7"/>
      <c s="59" r="V7"/>
    </row>
    <row r="8">
      <c t="s" s="103" r="A8">
        <v>8043</v>
      </c>
      <c s="59" r="B8"/>
      <c t="s" s="59" r="C8">
        <v>8274</v>
      </c>
      <c t="s" s="59" r="D8">
        <v>8065</v>
      </c>
      <c t="s" s="59" r="E8">
        <v>8275</v>
      </c>
      <c t="s" s="59" r="F8">
        <v>8064</v>
      </c>
      <c s="59" r="G8"/>
      <c s="59" r="H8"/>
      <c s="59" r="I8"/>
      <c s="59" r="J8"/>
      <c s="59" r="K8"/>
      <c s="59" r="L8"/>
      <c s="59" r="M8"/>
      <c s="59" r="N8"/>
      <c s="59" r="O8"/>
      <c s="59" r="P8"/>
      <c s="59" r="Q8"/>
      <c s="59" r="R8"/>
      <c s="59" r="S8"/>
      <c s="59" r="T8"/>
      <c s="59" r="U8"/>
      <c s="59" r="V8"/>
    </row>
    <row r="9">
      <c s="8" r="A9"/>
      <c s="8" r="B9"/>
      <c s="8" r="C9"/>
      <c s="8" r="D9"/>
      <c s="8" r="E9"/>
      <c s="8" r="F9"/>
      <c s="8" r="G9"/>
      <c s="8" r="H9"/>
      <c s="8" r="I9"/>
      <c s="8" r="J9"/>
      <c s="8" r="K9"/>
      <c s="8" r="L9"/>
      <c s="8" r="M9"/>
      <c s="8" r="N9"/>
      <c s="8" r="O9"/>
      <c s="8" r="P9"/>
      <c s="8" r="Q9"/>
      <c s="8" r="R9"/>
      <c s="8" r="S9"/>
      <c s="8" r="T9"/>
      <c s="8" r="U9"/>
      <c s="8" r="V9"/>
    </row>
    <row r="10">
      <c s="8" r="A10"/>
      <c s="8" r="B10"/>
      <c s="8" r="C10"/>
      <c s="8" r="D10"/>
      <c s="8" r="E10"/>
      <c s="8" r="F10"/>
      <c s="8" r="G10"/>
      <c s="8" r="H10"/>
      <c s="8" r="I10"/>
      <c s="8" r="J10"/>
      <c s="8" r="K10"/>
      <c s="8" r="L10"/>
      <c s="8" r="M10"/>
      <c s="8" r="N10"/>
      <c s="8" r="O10"/>
      <c s="8" r="P10"/>
      <c s="8" r="Q10"/>
      <c s="8" r="R10"/>
      <c s="8" r="S10"/>
      <c s="8" r="T10"/>
      <c s="8" r="U10"/>
      <c s="8" r="V10"/>
    </row>
    <row r="11">
      <c s="8" r="A11"/>
      <c s="8" r="B11"/>
      <c s="8" r="C11"/>
      <c s="8" r="D11"/>
      <c s="8" r="E11"/>
      <c s="8" r="F11"/>
      <c s="8" r="G11"/>
      <c s="8" r="H11"/>
      <c s="8" r="I11"/>
      <c s="8" r="J11"/>
      <c s="8" r="K11"/>
      <c s="8" r="L11"/>
      <c s="8" r="M11"/>
      <c s="8" r="N11"/>
      <c s="8" r="O11"/>
      <c s="8" r="P11"/>
      <c s="8" r="Q11"/>
      <c s="8" r="R11"/>
      <c s="8" r="S11"/>
      <c s="8" r="T11"/>
      <c s="8" r="U11"/>
      <c s="8" r="V11"/>
    </row>
    <row r="12">
      <c s="8" r="A12"/>
      <c s="8" r="B12"/>
      <c s="8" r="C12"/>
      <c s="8" r="D12"/>
      <c s="8" r="E12"/>
      <c s="8" r="F12"/>
      <c s="8" r="G12"/>
      <c s="8" r="H12"/>
      <c s="8" r="I12"/>
      <c s="8" r="J12"/>
      <c s="8" r="K12"/>
      <c s="8" r="L12"/>
      <c s="8" r="M12"/>
      <c s="8" r="N12"/>
      <c s="8" r="O12"/>
      <c s="8" r="P12"/>
      <c s="8" r="Q12"/>
      <c s="8" r="R12"/>
      <c s="8" r="S12"/>
      <c s="8" r="T12"/>
      <c s="8" r="U12"/>
      <c s="8" r="V12"/>
    </row>
    <row r="13">
      <c s="8" r="A13"/>
      <c s="8" r="B13"/>
      <c s="8" r="C13"/>
      <c s="8" r="D13"/>
      <c s="8" r="E13"/>
      <c s="8" r="F13"/>
      <c s="8" r="G13"/>
      <c s="8" r="H13"/>
      <c s="8" r="I13"/>
      <c s="8" r="J13"/>
      <c s="8" r="K13"/>
      <c s="8" r="L13"/>
      <c s="8" r="M13"/>
      <c s="8" r="N13"/>
      <c s="8" r="O13"/>
      <c s="8" r="P13"/>
      <c s="8" r="Q13"/>
      <c s="8" r="R13"/>
      <c s="8" r="S13"/>
      <c s="8" r="T13"/>
      <c s="8" r="U13"/>
      <c s="8" r="V13"/>
    </row>
    <row r="14">
      <c s="8" r="A14"/>
      <c s="8" r="B14"/>
      <c s="8" r="C14"/>
      <c s="8" r="D14"/>
      <c s="8" r="E14"/>
      <c s="8" r="F14"/>
      <c s="8" r="G14"/>
      <c s="8" r="H14"/>
      <c s="8" r="I14"/>
      <c s="8" r="J14"/>
      <c s="8" r="K14"/>
      <c s="8" r="L14"/>
      <c s="8" r="M14"/>
      <c s="8" r="N14"/>
      <c s="8" r="O14"/>
      <c s="8" r="P14"/>
      <c s="8" r="Q14"/>
      <c s="8" r="R14"/>
      <c s="8" r="S14"/>
      <c s="8" r="T14"/>
      <c s="8" r="U14"/>
      <c s="8" r="V14"/>
    </row>
    <row r="15">
      <c s="8" r="A15"/>
      <c s="8" r="B15"/>
      <c s="8" r="C15"/>
      <c s="8" r="D15"/>
      <c s="8" r="E15"/>
      <c s="8" r="F15"/>
      <c s="8" r="G15"/>
      <c s="8" r="H15"/>
      <c s="8" r="I15"/>
      <c s="8" r="J15"/>
      <c s="8" r="K15"/>
      <c s="8" r="L15"/>
      <c s="8" r="M15"/>
      <c s="8" r="N15"/>
      <c s="8" r="O15"/>
      <c s="8" r="P15"/>
      <c s="8" r="Q15"/>
      <c s="8" r="R15"/>
      <c s="8" r="S15"/>
      <c s="8" r="T15"/>
      <c s="8" r="U15"/>
      <c s="8" r="V15"/>
    </row>
    <row r="16">
      <c s="8" r="A16"/>
      <c s="8" r="B16"/>
      <c s="8" r="C16"/>
      <c s="8" r="D16"/>
      <c s="8" r="E16"/>
      <c s="8" r="F16"/>
      <c s="8" r="G16"/>
      <c s="8" r="H16"/>
      <c s="8" r="I16"/>
      <c s="8" r="J16"/>
      <c s="8" r="K16"/>
      <c s="8" r="L16"/>
      <c s="8" r="M16"/>
      <c s="8" r="N16"/>
      <c s="8" r="O16"/>
      <c s="8" r="P16"/>
      <c s="8" r="Q16"/>
      <c s="8" r="R16"/>
      <c s="8" r="S16"/>
      <c s="8" r="T16"/>
      <c s="8" r="U16"/>
      <c s="8" r="V16"/>
    </row>
    <row r="17">
      <c s="8" r="A17"/>
      <c s="8" r="B17"/>
      <c s="8" r="C17"/>
      <c s="8" r="D17"/>
      <c s="8" r="E17"/>
      <c s="8" r="F17"/>
      <c s="8" r="G17"/>
      <c s="8" r="H17"/>
      <c s="8" r="I17"/>
      <c s="8" r="J17"/>
      <c s="8" r="K17"/>
      <c s="8" r="L17"/>
      <c s="8" r="M17"/>
      <c s="8" r="N17"/>
      <c s="8" r="O17"/>
      <c s="8" r="P17"/>
      <c s="8" r="Q17"/>
      <c s="8" r="R17"/>
      <c s="8" r="S17"/>
      <c s="8" r="T17"/>
      <c s="8" r="U17"/>
      <c s="8" r="V17"/>
    </row>
    <row r="18">
      <c s="8" r="A18"/>
      <c s="8" r="B18"/>
      <c s="8" r="C18"/>
      <c s="8" r="D18"/>
      <c s="8" r="E18"/>
      <c s="8" r="F18"/>
      <c s="8" r="G18"/>
      <c s="8" r="H18"/>
      <c s="8" r="I18"/>
      <c s="8" r="J18"/>
      <c s="8" r="K18"/>
      <c s="8" r="L18"/>
      <c s="8" r="M18"/>
      <c s="8" r="N18"/>
      <c s="8" r="O18"/>
      <c s="8" r="P18"/>
      <c s="8" r="Q18"/>
      <c s="8" r="R18"/>
      <c s="8" r="S18"/>
      <c s="8" r="T18"/>
      <c s="8" r="U18"/>
      <c s="8" r="V18"/>
    </row>
    <row r="19">
      <c s="8" r="A19"/>
      <c s="8" r="B19"/>
      <c s="8" r="C19"/>
      <c s="8" r="D19"/>
      <c s="8" r="E19"/>
      <c s="8" r="F19"/>
      <c s="8" r="G19"/>
      <c s="8" r="H19"/>
      <c s="8" r="I19"/>
      <c s="8" r="J19"/>
      <c s="8" r="K19"/>
      <c s="8" r="L19"/>
      <c s="8" r="M19"/>
      <c s="8" r="N19"/>
      <c s="8" r="O19"/>
      <c s="8" r="P19"/>
      <c s="8" r="Q19"/>
      <c s="8" r="R19"/>
      <c s="8" r="S19"/>
      <c s="8" r="T19"/>
      <c s="8" r="U19"/>
      <c s="8" r="V19"/>
    </row>
    <row r="20">
      <c s="8" r="A20"/>
      <c s="8" r="B20"/>
      <c s="8" r="C20"/>
      <c s="8" r="D20"/>
      <c s="8" r="E20"/>
      <c s="8" r="F20"/>
      <c s="8" r="G20"/>
      <c s="8" r="H20"/>
      <c s="8" r="I20"/>
      <c s="8" r="J20"/>
      <c s="8" r="K20"/>
      <c s="8" r="L20"/>
      <c s="8" r="M20"/>
      <c s="8" r="N20"/>
      <c s="8" r="O20"/>
      <c s="8" r="P20"/>
      <c s="8" r="Q20"/>
      <c s="8" r="R20"/>
      <c s="8" r="S20"/>
      <c s="8" r="T20"/>
      <c s="8" r="U20"/>
      <c s="8" r="V20"/>
    </row>
    <row r="21">
      <c s="8" r="A21"/>
      <c s="8" r="B21"/>
      <c s="8" r="C21"/>
      <c s="8" r="D21"/>
      <c s="8" r="E21"/>
      <c s="8" r="F21"/>
      <c s="8" r="G21"/>
      <c s="8" r="H21"/>
      <c s="8" r="I21"/>
      <c s="8" r="J21"/>
      <c s="8" r="K21"/>
      <c s="8" r="L21"/>
      <c s="8" r="M21"/>
      <c s="8" r="N21"/>
      <c s="8" r="O21"/>
      <c s="8" r="P21"/>
      <c s="8" r="Q21"/>
      <c s="8" r="R21"/>
      <c s="8" r="S21"/>
      <c s="8" r="T21"/>
      <c s="8" r="U21"/>
      <c s="8" r="V21"/>
    </row>
    <row r="22">
      <c s="8" r="A22"/>
      <c s="8" r="B22"/>
      <c s="8" r="C22"/>
      <c s="8" r="D22"/>
      <c s="8" r="E22"/>
      <c s="8" r="F22"/>
      <c s="8" r="G22"/>
      <c s="8" r="H22"/>
      <c s="8" r="I22"/>
      <c s="8" r="J22"/>
      <c s="8" r="K22"/>
      <c s="8" r="L22"/>
      <c s="8" r="M22"/>
      <c s="8" r="N22"/>
      <c s="8" r="O22"/>
      <c s="8" r="P22"/>
      <c s="8" r="Q22"/>
      <c s="8" r="R22"/>
      <c s="8" r="S22"/>
      <c s="8" r="T22"/>
      <c s="8" r="U22"/>
      <c s="8" r="V22"/>
    </row>
    <row r="23">
      <c s="8" r="A23"/>
      <c s="8" r="B23"/>
      <c s="8" r="C23"/>
      <c s="8" r="D23"/>
      <c s="8" r="E23"/>
      <c s="8" r="F23"/>
      <c s="8" r="G23"/>
      <c s="8" r="H23"/>
      <c s="8" r="I23"/>
      <c s="8" r="J23"/>
      <c s="8" r="K23"/>
      <c s="8" r="L23"/>
      <c s="8" r="M23"/>
      <c s="8" r="N23"/>
      <c s="8" r="O23"/>
      <c s="8" r="P23"/>
      <c s="8" r="Q23"/>
      <c s="8" r="R23"/>
      <c s="8" r="S23"/>
      <c s="8" r="T23"/>
      <c s="8" r="U23"/>
      <c s="8" r="V23"/>
    </row>
    <row r="24">
      <c s="8" r="A24"/>
      <c s="8" r="B24"/>
      <c s="8" r="C24"/>
      <c s="8" r="D24"/>
      <c s="8" r="E24"/>
      <c s="8" r="F24"/>
      <c s="8" r="G24"/>
      <c s="8" r="H24"/>
      <c s="8" r="I24"/>
      <c s="8" r="J24"/>
      <c s="8" r="K24"/>
      <c s="8" r="L24"/>
      <c s="8" r="M24"/>
      <c s="8" r="N24"/>
      <c s="8" r="O24"/>
      <c s="8" r="P24"/>
      <c s="8" r="Q24"/>
      <c s="8" r="R24"/>
      <c s="8" r="S24"/>
      <c s="8" r="T24"/>
      <c s="8" r="U24"/>
      <c s="8" r="V24"/>
    </row>
    <row r="25">
      <c s="8" r="A25"/>
      <c s="8" r="B25"/>
      <c s="8" r="C25"/>
      <c s="8" r="D25"/>
      <c s="8" r="E25"/>
      <c s="8" r="F25"/>
      <c s="8" r="G25"/>
      <c s="8" r="H25"/>
      <c s="8" r="I25"/>
      <c s="8" r="J25"/>
      <c s="8" r="K25"/>
      <c s="8" r="L25"/>
      <c s="8" r="M25"/>
      <c s="8" r="N25"/>
      <c s="8" r="O25"/>
      <c s="8" r="P25"/>
      <c s="8" r="Q25"/>
      <c s="8" r="R25"/>
      <c s="8" r="S25"/>
      <c s="8" r="T25"/>
      <c s="8" r="U25"/>
      <c s="8" r="V25"/>
    </row>
    <row r="26">
      <c s="8" r="A26"/>
      <c s="8" r="B26"/>
      <c s="8" r="C26"/>
      <c s="8" r="D26"/>
      <c s="8" r="E26"/>
      <c s="8" r="F26"/>
      <c s="8" r="G26"/>
      <c s="8" r="H26"/>
      <c s="8" r="I26"/>
      <c s="8" r="J26"/>
      <c s="8" r="K26"/>
      <c s="8" r="L26"/>
      <c s="8" r="M26"/>
      <c s="8" r="N26"/>
      <c s="8" r="O26"/>
      <c s="8" r="P26"/>
      <c s="8" r="Q26"/>
      <c s="8" r="R26"/>
      <c s="8" r="S26"/>
      <c s="8" r="T26"/>
      <c s="8" r="U26"/>
      <c s="8" r="V26"/>
    </row>
    <row r="27">
      <c s="8" r="A27"/>
      <c s="8" r="B27"/>
      <c s="8" r="C27"/>
      <c s="8" r="D27"/>
      <c s="8" r="E27"/>
      <c s="8" r="F27"/>
      <c s="8" r="G27"/>
      <c s="8" r="H27"/>
      <c s="8" r="I27"/>
      <c s="8" r="J27"/>
      <c s="8" r="K27"/>
      <c s="8" r="L27"/>
      <c s="8" r="M27"/>
      <c s="8" r="N27"/>
      <c s="8" r="O27"/>
      <c s="8" r="P27"/>
      <c s="8" r="Q27"/>
      <c s="8" r="R27"/>
      <c s="8" r="S27"/>
      <c s="8" r="T27"/>
      <c s="8" r="U27"/>
      <c s="8" r="V27"/>
    </row>
    <row r="28">
      <c s="8" r="A28"/>
      <c s="8" r="B28"/>
      <c s="8" r="C28"/>
      <c s="8" r="D28"/>
      <c s="8" r="E28"/>
      <c s="8" r="F28"/>
      <c s="8" r="G28"/>
      <c s="8" r="H28"/>
      <c s="8" r="I28"/>
      <c s="8" r="J28"/>
      <c s="8" r="K28"/>
      <c s="8" r="L28"/>
      <c s="8" r="M28"/>
      <c s="8" r="N28"/>
      <c s="8" r="O28"/>
      <c s="8" r="P28"/>
      <c s="8" r="Q28"/>
      <c s="8" r="R28"/>
      <c s="8" r="S28"/>
      <c s="8" r="T28"/>
      <c s="8" r="U28"/>
      <c s="8" r="V28"/>
    </row>
    <row r="29">
      <c s="8" r="A29"/>
      <c s="8" r="B29"/>
      <c s="8" r="C29"/>
      <c s="8" r="D29"/>
      <c s="8" r="E29"/>
      <c s="8" r="F29"/>
      <c s="8" r="G29"/>
      <c s="8" r="H29"/>
      <c s="8" r="I29"/>
      <c s="8" r="J29"/>
      <c s="8" r="K29"/>
      <c s="8" r="L29"/>
      <c s="8" r="M29"/>
      <c s="8" r="N29"/>
      <c s="8" r="O29"/>
      <c s="8" r="P29"/>
      <c s="8" r="Q29"/>
      <c s="8" r="R29"/>
      <c s="8" r="S29"/>
      <c s="8" r="T29"/>
      <c s="8" r="U29"/>
      <c s="8" r="V29"/>
    </row>
    <row r="30">
      <c s="8" r="A30"/>
      <c s="8" r="B30"/>
      <c s="8" r="C30"/>
      <c s="8" r="D30"/>
      <c s="8" r="E30"/>
      <c s="8" r="F30"/>
      <c s="8" r="G30"/>
      <c s="8" r="H30"/>
      <c s="8" r="I30"/>
      <c s="8" r="J30"/>
      <c s="8" r="K30"/>
      <c s="8" r="L30"/>
      <c s="8" r="M30"/>
      <c s="8" r="N30"/>
      <c s="8" r="O30"/>
      <c s="8" r="P30"/>
      <c s="8" r="Q30"/>
      <c s="8" r="R30"/>
      <c s="8" r="S30"/>
      <c s="8" r="T30"/>
      <c s="8" r="U30"/>
      <c s="8" r="V30"/>
    </row>
    <row r="31">
      <c s="8" r="A31"/>
      <c s="8" r="B31"/>
      <c s="8" r="C31"/>
      <c s="8" r="D31"/>
      <c s="8" r="E31"/>
      <c s="8" r="F31"/>
      <c s="8" r="G31"/>
      <c s="8" r="H31"/>
      <c s="8" r="I31"/>
      <c s="8" r="J31"/>
      <c s="8" r="K31"/>
      <c s="8" r="L31"/>
      <c s="8" r="M31"/>
      <c s="8" r="N31"/>
      <c s="8" r="O31"/>
      <c s="8" r="P31"/>
      <c s="8" r="Q31"/>
      <c s="8" r="R31"/>
      <c s="8" r="S31"/>
      <c s="8" r="T31"/>
      <c s="8" r="U31"/>
      <c s="8" r="V31"/>
    </row>
    <row r="32">
      <c s="8" r="A32"/>
      <c s="8" r="B32"/>
      <c s="8" r="C32"/>
      <c s="8" r="D32"/>
      <c s="8" r="E32"/>
      <c s="8" r="F32"/>
      <c s="8" r="G32"/>
      <c s="8" r="H32"/>
      <c s="8" r="I32"/>
      <c s="8" r="J32"/>
      <c s="8" r="K32"/>
      <c s="8" r="L32"/>
      <c s="8" r="M32"/>
      <c s="8" r="N32"/>
      <c s="8" r="O32"/>
      <c s="8" r="P32"/>
      <c s="8" r="Q32"/>
      <c s="8" r="R32"/>
      <c s="8" r="S32"/>
      <c s="8" r="T32"/>
      <c s="8" r="U32"/>
      <c s="8" r="V32"/>
    </row>
    <row r="33">
      <c s="8" r="A33"/>
      <c s="8" r="B33"/>
      <c s="8" r="C33"/>
      <c s="8" r="D33"/>
      <c s="8" r="E33"/>
      <c s="8" r="F33"/>
      <c s="8" r="G33"/>
      <c s="8" r="H33"/>
      <c s="8" r="I33"/>
      <c s="8" r="J33"/>
      <c s="8" r="K33"/>
      <c s="8" r="L33"/>
      <c s="8" r="M33"/>
      <c s="8" r="N33"/>
      <c s="8" r="O33"/>
      <c s="8" r="P33"/>
      <c s="8" r="Q33"/>
      <c s="8" r="R33"/>
      <c s="8" r="S33"/>
      <c s="8" r="T33"/>
      <c s="8" r="U33"/>
      <c s="8" r="V33"/>
    </row>
    <row r="34">
      <c s="8" r="A34"/>
      <c s="8" r="B34"/>
      <c s="8" r="C34"/>
      <c s="8" r="D34"/>
      <c s="8" r="E34"/>
      <c s="8" r="F34"/>
      <c s="8" r="G34"/>
      <c s="8" r="H34"/>
      <c s="8" r="I34"/>
      <c s="8" r="J34"/>
      <c s="8" r="K34"/>
      <c s="8" r="L34"/>
      <c s="8" r="M34"/>
      <c s="8" r="N34"/>
      <c s="8" r="O34"/>
      <c s="8" r="P34"/>
      <c s="8" r="Q34"/>
      <c s="8" r="R34"/>
      <c s="8" r="S34"/>
      <c s="8" r="T34"/>
      <c s="8" r="U34"/>
      <c s="8" r="V34"/>
    </row>
    <row r="35">
      <c s="8" r="A35"/>
      <c s="8" r="B35"/>
      <c s="8" r="C35"/>
      <c s="8" r="D35"/>
      <c s="8" r="E35"/>
      <c s="8" r="F35"/>
      <c s="8" r="G35"/>
      <c s="8" r="H35"/>
      <c s="8" r="I35"/>
      <c s="8" r="J35"/>
      <c s="8" r="K35"/>
      <c s="8" r="L35"/>
      <c s="8" r="M35"/>
      <c s="8" r="N35"/>
      <c s="8" r="O35"/>
      <c s="8" r="P35"/>
      <c s="8" r="Q35"/>
      <c s="8" r="R35"/>
      <c s="8" r="S35"/>
      <c s="8" r="T35"/>
      <c s="8" r="U35"/>
      <c s="8" r="V35"/>
    </row>
    <row r="36">
      <c s="8" r="A36"/>
      <c s="8" r="B36"/>
      <c s="8" r="C36"/>
      <c s="8" r="D36"/>
      <c s="8" r="E36"/>
      <c s="8" r="F36"/>
      <c s="8" r="G36"/>
      <c s="8" r="H36"/>
      <c s="8" r="I36"/>
      <c s="8" r="J36"/>
      <c s="8" r="K36"/>
      <c s="8" r="L36"/>
      <c s="8" r="M36"/>
      <c s="8" r="N36"/>
      <c s="8" r="O36"/>
      <c s="8" r="P36"/>
      <c s="8" r="Q36"/>
      <c s="8" r="R36"/>
      <c s="8" r="S36"/>
      <c s="8" r="T36"/>
      <c s="8" r="U36"/>
      <c s="8" r="V36"/>
    </row>
    <row r="37">
      <c s="8" r="A37"/>
      <c s="8" r="B37"/>
      <c s="8" r="C37"/>
      <c s="8" r="D37"/>
      <c s="8" r="E37"/>
      <c s="8" r="F37"/>
      <c s="8" r="G37"/>
      <c s="8" r="H37"/>
      <c s="8" r="I37"/>
      <c s="8" r="J37"/>
      <c s="8" r="K37"/>
      <c s="8" r="L37"/>
      <c s="8" r="M37"/>
      <c s="8" r="N37"/>
      <c s="8" r="O37"/>
      <c s="8" r="P37"/>
      <c s="8" r="Q37"/>
      <c s="8" r="R37"/>
      <c s="8" r="S37"/>
      <c s="8" r="T37"/>
      <c s="8" r="U37"/>
      <c s="8" r="V37"/>
    </row>
    <row r="38">
      <c s="8" r="A38"/>
      <c s="8" r="B38"/>
      <c s="8" r="C38"/>
      <c s="8" r="D38"/>
      <c s="8" r="E38"/>
      <c s="8" r="F38"/>
      <c s="8" r="G38"/>
      <c s="8" r="H38"/>
      <c s="8" r="I38"/>
      <c s="8" r="J38"/>
      <c s="8" r="K38"/>
      <c s="8" r="L38"/>
      <c s="8" r="M38"/>
      <c s="8" r="N38"/>
      <c s="8" r="O38"/>
      <c s="8" r="P38"/>
      <c s="8" r="Q38"/>
      <c s="8" r="R38"/>
      <c s="8" r="S38"/>
      <c s="8" r="T38"/>
      <c s="8" r="U38"/>
      <c s="8" r="V38"/>
    </row>
    <row r="39">
      <c s="8" r="A39"/>
      <c s="8" r="B39"/>
      <c s="8" r="C39"/>
      <c s="8" r="D39"/>
      <c s="8" r="E39"/>
      <c s="8" r="F39"/>
      <c s="8" r="G39"/>
      <c s="8" r="H39"/>
      <c s="8" r="I39"/>
      <c s="8" r="J39"/>
      <c s="8" r="K39"/>
      <c s="8" r="L39"/>
      <c s="8" r="M39"/>
      <c s="8" r="N39"/>
      <c s="8" r="O39"/>
      <c s="8" r="P39"/>
      <c s="8" r="Q39"/>
      <c s="8" r="R39"/>
      <c s="8" r="S39"/>
      <c s="8" r="T39"/>
      <c s="8" r="U39"/>
      <c s="8" r="V39"/>
    </row>
    <row r="40">
      <c s="8" r="A40"/>
      <c s="8" r="B40"/>
      <c s="8" r="C40"/>
      <c s="8" r="D40"/>
      <c s="8" r="E40"/>
      <c s="8" r="F40"/>
      <c s="8" r="G40"/>
      <c s="8" r="H40"/>
      <c s="8" r="I40"/>
      <c s="8" r="J40"/>
      <c s="8" r="K40"/>
      <c s="8" r="L40"/>
      <c s="8" r="M40"/>
      <c s="8" r="N40"/>
      <c s="8" r="O40"/>
      <c s="8" r="P40"/>
      <c s="8" r="Q40"/>
      <c s="8" r="R40"/>
      <c s="8" r="S40"/>
      <c s="8" r="T40"/>
      <c s="8" r="U40"/>
      <c s="8" r="V40"/>
    </row>
    <row r="41">
      <c s="8" r="A41"/>
      <c s="8" r="B41"/>
      <c s="8" r="C41"/>
      <c s="8" r="D41"/>
      <c s="8" r="E41"/>
      <c s="8" r="F41"/>
      <c s="8" r="G41"/>
      <c s="8" r="H41"/>
      <c s="8" r="I41"/>
      <c s="8" r="J41"/>
      <c s="8" r="K41"/>
      <c s="8" r="L41"/>
      <c s="8" r="M41"/>
      <c s="8" r="N41"/>
      <c s="8" r="O41"/>
      <c s="8" r="P41"/>
      <c s="8" r="Q41"/>
      <c s="8" r="R41"/>
      <c s="8" r="S41"/>
      <c s="8" r="T41"/>
      <c s="8" r="U41"/>
      <c s="8" r="V41"/>
    </row>
    <row r="42">
      <c s="8" r="A42"/>
      <c s="8" r="B42"/>
      <c s="8" r="C42"/>
      <c s="8" r="D42"/>
      <c s="8" r="E42"/>
      <c s="8" r="F42"/>
      <c s="8" r="G42"/>
      <c s="8" r="H42"/>
      <c s="8" r="I42"/>
      <c s="8" r="J42"/>
      <c s="8" r="K42"/>
      <c s="8" r="L42"/>
      <c s="8" r="M42"/>
      <c s="8" r="N42"/>
      <c s="8" r="O42"/>
      <c s="8" r="P42"/>
      <c s="8" r="Q42"/>
      <c s="8" r="R42"/>
      <c s="8" r="S42"/>
      <c s="8" r="T42"/>
      <c s="8" r="U42"/>
      <c s="8" r="V42"/>
    </row>
    <row r="43">
      <c s="8" r="A43"/>
      <c s="8" r="B43"/>
      <c s="8" r="C43"/>
      <c s="8" r="D43"/>
      <c s="8" r="E43"/>
      <c s="8" r="F43"/>
      <c s="8" r="G43"/>
      <c s="8" r="H43"/>
      <c s="8" r="I43"/>
      <c s="8" r="J43"/>
      <c s="8" r="K43"/>
      <c s="8" r="L43"/>
      <c s="8" r="M43"/>
      <c s="8" r="N43"/>
      <c s="8" r="O43"/>
      <c s="8" r="P43"/>
      <c s="8" r="Q43"/>
      <c s="8" r="R43"/>
      <c s="8" r="S43"/>
      <c s="8" r="T43"/>
      <c s="8" r="U43"/>
      <c s="8" r="V43"/>
    </row>
    <row r="44">
      <c s="8" r="A44"/>
      <c s="8" r="B44"/>
      <c s="8" r="C44"/>
      <c s="8" r="D44"/>
      <c s="8" r="E44"/>
      <c s="8" r="F44"/>
      <c s="8" r="G44"/>
      <c s="8" r="H44"/>
      <c s="8" r="I44"/>
      <c s="8" r="J44"/>
      <c s="8" r="K44"/>
      <c s="8" r="L44"/>
      <c s="8" r="M44"/>
      <c s="8" r="N44"/>
      <c s="8" r="O44"/>
      <c s="8" r="P44"/>
      <c s="8" r="Q44"/>
      <c s="8" r="R44"/>
      <c s="8" r="S44"/>
      <c s="8" r="T44"/>
      <c s="8" r="U44"/>
      <c s="8" r="V44"/>
    </row>
    <row r="45">
      <c s="8" r="A45"/>
      <c s="8" r="B45"/>
      <c s="8" r="C45"/>
      <c s="8" r="D45"/>
      <c s="8" r="E45"/>
      <c s="8" r="F45"/>
      <c s="8" r="G45"/>
      <c s="8" r="H45"/>
      <c s="8" r="I45"/>
      <c s="8" r="J45"/>
      <c s="8" r="K45"/>
      <c s="8" r="L45"/>
      <c s="8" r="M45"/>
      <c s="8" r="N45"/>
      <c s="8" r="O45"/>
      <c s="8" r="P45"/>
      <c s="8" r="Q45"/>
      <c s="8" r="R45"/>
      <c s="8" r="S45"/>
      <c s="8" r="T45"/>
      <c s="8" r="U45"/>
      <c s="8" r="V45"/>
    </row>
    <row r="46">
      <c s="8" r="A46"/>
      <c s="8" r="B46"/>
      <c s="8" r="C46"/>
      <c s="8" r="D46"/>
      <c s="8" r="E46"/>
      <c s="8" r="F46"/>
      <c s="8" r="G46"/>
      <c s="8" r="H46"/>
      <c s="8" r="I46"/>
      <c s="8" r="J46"/>
      <c s="8" r="K46"/>
      <c s="8" r="L46"/>
      <c s="8" r="M46"/>
      <c s="8" r="N46"/>
      <c s="8" r="O46"/>
      <c s="8" r="P46"/>
      <c s="8" r="Q46"/>
      <c s="8" r="R46"/>
      <c s="8" r="S46"/>
      <c s="8" r="T46"/>
      <c s="8" r="U46"/>
      <c s="8" r="V46"/>
    </row>
    <row r="47">
      <c s="8" r="A47"/>
      <c s="8" r="B47"/>
      <c s="8" r="C47"/>
      <c s="8" r="D47"/>
      <c s="8" r="E47"/>
      <c s="8" r="F47"/>
      <c s="8" r="G47"/>
      <c s="8" r="H47"/>
      <c s="8" r="I47"/>
      <c s="8" r="J47"/>
      <c s="8" r="K47"/>
      <c s="8" r="L47"/>
      <c s="8" r="M47"/>
      <c s="8" r="N47"/>
      <c s="8" r="O47"/>
      <c s="8" r="P47"/>
      <c s="8" r="Q47"/>
      <c s="8" r="R47"/>
      <c s="8" r="S47"/>
      <c s="8" r="T47"/>
      <c s="8" r="U47"/>
      <c s="8" r="V47"/>
    </row>
    <row r="48">
      <c s="8" r="A48"/>
      <c s="8" r="B48"/>
      <c s="8" r="C48"/>
      <c s="8" r="D48"/>
      <c s="8" r="E48"/>
      <c s="8" r="F48"/>
      <c s="8" r="G48"/>
      <c s="8" r="H48"/>
      <c s="8" r="I48"/>
      <c s="8" r="J48"/>
      <c s="8" r="K48"/>
      <c s="8" r="L48"/>
      <c s="8" r="M48"/>
      <c s="8" r="N48"/>
      <c s="8" r="O48"/>
      <c s="8" r="P48"/>
      <c s="8" r="Q48"/>
      <c s="8" r="R48"/>
      <c s="8" r="S48"/>
      <c s="8" r="T48"/>
      <c s="8" r="U48"/>
      <c s="8" r="V48"/>
    </row>
    <row r="49">
      <c s="8" r="A49"/>
      <c s="8" r="B49"/>
      <c s="8" r="C49"/>
      <c s="8" r="D49"/>
      <c s="8" r="E49"/>
      <c s="8" r="F49"/>
      <c s="8" r="G49"/>
      <c s="8" r="H49"/>
      <c s="8" r="I49"/>
      <c s="8" r="J49"/>
      <c s="8" r="K49"/>
      <c s="8" r="L49"/>
      <c s="8" r="M49"/>
      <c s="8" r="N49"/>
      <c s="8" r="O49"/>
      <c s="8" r="P49"/>
      <c s="8" r="Q49"/>
      <c s="8" r="R49"/>
      <c s="8" r="S49"/>
      <c s="8" r="T49"/>
      <c s="8" r="U49"/>
      <c s="8" r="V49"/>
    </row>
    <row r="50">
      <c s="8" r="A50"/>
      <c s="8" r="B50"/>
      <c s="8" r="C50"/>
      <c s="8" r="D50"/>
      <c s="8" r="E50"/>
      <c s="8" r="F50"/>
      <c s="8" r="G50"/>
      <c s="8" r="H50"/>
      <c s="8" r="I50"/>
      <c s="8" r="J50"/>
      <c s="8" r="K50"/>
      <c s="8" r="L50"/>
      <c s="8" r="M50"/>
      <c s="8" r="N50"/>
      <c s="8" r="O50"/>
      <c s="8" r="P50"/>
      <c s="8" r="Q50"/>
      <c s="8" r="R50"/>
      <c s="8" r="S50"/>
      <c s="8" r="T50"/>
      <c s="8" r="U50"/>
      <c s="8" r="V50"/>
    </row>
    <row r="51">
      <c s="8" r="A51"/>
      <c s="8" r="B51"/>
      <c s="8" r="C51"/>
      <c s="8" r="D51"/>
      <c s="8" r="E51"/>
      <c s="8" r="F51"/>
      <c s="8" r="G51"/>
      <c s="8" r="H51"/>
      <c s="8" r="I51"/>
      <c s="8" r="J51"/>
      <c s="8" r="K51"/>
      <c s="8" r="L51"/>
      <c s="8" r="M51"/>
      <c s="8" r="N51"/>
      <c s="8" r="O51"/>
      <c s="8" r="P51"/>
      <c s="8" r="Q51"/>
      <c s="8" r="R51"/>
      <c s="8" r="S51"/>
      <c s="8" r="T51"/>
      <c s="8" r="U51"/>
      <c s="8" r="V51"/>
    </row>
    <row r="52">
      <c s="8" r="A52"/>
      <c s="8" r="B52"/>
      <c s="8" r="C52"/>
      <c s="8" r="D52"/>
      <c s="8" r="E52"/>
      <c s="8" r="F52"/>
      <c s="8" r="G52"/>
      <c s="8" r="H52"/>
      <c s="8" r="I52"/>
      <c s="8" r="J52"/>
      <c s="8" r="K52"/>
      <c s="8" r="L52"/>
      <c s="8" r="M52"/>
      <c s="8" r="N52"/>
      <c s="8" r="O52"/>
      <c s="8" r="P52"/>
      <c s="8" r="Q52"/>
      <c s="8" r="R52"/>
      <c s="8" r="S52"/>
      <c s="8" r="T52"/>
      <c s="8" r="U52"/>
      <c s="8" r="V52"/>
    </row>
    <row r="53">
      <c s="8" r="A53"/>
      <c s="8" r="B53"/>
      <c s="8" r="C53"/>
      <c s="8" r="D53"/>
      <c s="8" r="E53"/>
      <c s="8" r="F53"/>
      <c s="8" r="G53"/>
      <c s="8" r="H53"/>
      <c s="8" r="I53"/>
      <c s="8" r="J53"/>
      <c s="8" r="K53"/>
      <c s="8" r="L53"/>
      <c s="8" r="M53"/>
      <c s="8" r="N53"/>
      <c s="8" r="O53"/>
      <c s="8" r="P53"/>
      <c s="8" r="Q53"/>
      <c s="8" r="R53"/>
      <c s="8" r="S53"/>
      <c s="8" r="T53"/>
      <c s="8" r="U53"/>
      <c s="8" r="V53"/>
    </row>
    <row r="54">
      <c s="8" r="A54"/>
      <c s="8" r="B54"/>
      <c s="8" r="C54"/>
      <c s="8" r="D54"/>
      <c s="8" r="E54"/>
      <c s="8" r="F54"/>
      <c s="8" r="G54"/>
      <c s="8" r="H54"/>
      <c s="8" r="I54"/>
      <c s="8" r="J54"/>
      <c s="8" r="K54"/>
      <c s="8" r="L54"/>
      <c s="8" r="M54"/>
      <c s="8" r="N54"/>
      <c s="8" r="O54"/>
      <c s="8" r="P54"/>
      <c s="8" r="Q54"/>
      <c s="8" r="R54"/>
      <c s="8" r="S54"/>
      <c s="8" r="T54"/>
      <c s="8" r="U54"/>
      <c s="8" r="V54"/>
    </row>
    <row r="55">
      <c s="8" r="A55"/>
      <c s="8" r="B55"/>
      <c s="8" r="C55"/>
      <c s="8" r="D55"/>
      <c s="8" r="E55"/>
      <c s="8" r="F55"/>
      <c s="8" r="G55"/>
      <c s="8" r="H55"/>
      <c s="8" r="I55"/>
      <c s="8" r="J55"/>
      <c s="8" r="K55"/>
      <c s="8" r="L55"/>
      <c s="8" r="M55"/>
      <c s="8" r="N55"/>
      <c s="8" r="O55"/>
      <c s="8" r="P55"/>
      <c s="8" r="Q55"/>
      <c s="8" r="R55"/>
      <c s="8" r="S55"/>
      <c s="8" r="T55"/>
      <c s="8" r="U55"/>
      <c s="8" r="V55"/>
    </row>
    <row r="56">
      <c s="8" r="A56"/>
      <c s="8" r="B56"/>
      <c s="8" r="C56"/>
      <c s="8" r="D56"/>
      <c s="8" r="E56"/>
      <c s="8" r="F56"/>
      <c s="8" r="G56"/>
      <c s="8" r="H56"/>
      <c s="8" r="I56"/>
      <c s="8" r="J56"/>
      <c s="8" r="K56"/>
      <c s="8" r="L56"/>
      <c s="8" r="M56"/>
      <c s="8" r="N56"/>
      <c s="8" r="O56"/>
      <c s="8" r="P56"/>
      <c s="8" r="Q56"/>
      <c s="8" r="R56"/>
      <c s="8" r="S56"/>
      <c s="8" r="T56"/>
      <c s="8" r="U56"/>
      <c s="8" r="V56"/>
    </row>
    <row r="57">
      <c s="8" r="A57"/>
      <c s="8" r="B57"/>
      <c s="8" r="C57"/>
      <c s="8" r="D57"/>
      <c s="8" r="E57"/>
      <c s="8" r="F57"/>
      <c s="8" r="G57"/>
      <c s="8" r="H57"/>
      <c s="8" r="I57"/>
      <c s="8" r="J57"/>
      <c s="8" r="K57"/>
      <c s="8" r="L57"/>
      <c s="8" r="M57"/>
      <c s="8" r="N57"/>
      <c s="8" r="O57"/>
      <c s="8" r="P57"/>
      <c s="8" r="Q57"/>
      <c s="8" r="R57"/>
      <c s="8" r="S57"/>
      <c s="8" r="T57"/>
      <c s="8" r="U57"/>
      <c s="8" r="V57"/>
    </row>
    <row r="58">
      <c s="8" r="A58"/>
      <c s="8" r="B58"/>
      <c s="8" r="C58"/>
      <c s="8" r="D58"/>
      <c s="8" r="E58"/>
      <c s="8" r="F58"/>
      <c s="8" r="G58"/>
      <c s="8" r="H58"/>
      <c s="8" r="I58"/>
      <c s="8" r="J58"/>
      <c s="8" r="K58"/>
      <c s="8" r="L58"/>
      <c s="8" r="M58"/>
      <c s="8" r="N58"/>
      <c s="8" r="O58"/>
      <c s="8" r="P58"/>
      <c s="8" r="Q58"/>
      <c s="8" r="R58"/>
      <c s="8" r="S58"/>
      <c s="8" r="T58"/>
      <c s="8" r="U58"/>
      <c s="8" r="V58"/>
    </row>
    <row r="59">
      <c s="8" r="A59"/>
      <c s="8" r="B59"/>
      <c s="8" r="C59"/>
      <c s="8" r="D59"/>
      <c s="8" r="E59"/>
      <c s="8" r="F59"/>
      <c s="8" r="G59"/>
      <c s="8" r="H59"/>
      <c s="8" r="I59"/>
      <c s="8" r="J59"/>
      <c s="8" r="K59"/>
      <c s="8" r="L59"/>
      <c s="8" r="M59"/>
      <c s="8" r="N59"/>
      <c s="8" r="O59"/>
      <c s="8" r="P59"/>
      <c s="8" r="Q59"/>
      <c s="8" r="R59"/>
      <c s="8" r="S59"/>
      <c s="8" r="T59"/>
      <c s="8" r="U59"/>
      <c s="8" r="V59"/>
    </row>
    <row r="60">
      <c s="8" r="A60"/>
      <c s="8" r="B60"/>
      <c s="8" r="C60"/>
      <c s="8" r="D60"/>
      <c s="8" r="E60"/>
      <c s="8" r="F60"/>
      <c s="8" r="G60"/>
      <c s="8" r="H60"/>
      <c s="8" r="I60"/>
      <c s="8" r="J60"/>
      <c s="8" r="K60"/>
      <c s="8" r="L60"/>
      <c s="8" r="M60"/>
      <c s="8" r="N60"/>
      <c s="8" r="O60"/>
      <c s="8" r="P60"/>
      <c s="8" r="Q60"/>
      <c s="8" r="R60"/>
      <c s="8" r="S60"/>
      <c s="8" r="T60"/>
      <c s="8" r="U60"/>
      <c s="8" r="V60"/>
    </row>
    <row r="61">
      <c s="8" r="A61"/>
      <c s="8" r="B61"/>
      <c s="8" r="C61"/>
      <c s="8" r="D61"/>
      <c s="8" r="E61"/>
      <c s="8" r="F61"/>
      <c s="8" r="G61"/>
      <c s="8" r="H61"/>
      <c s="8" r="I61"/>
      <c s="8" r="J61"/>
      <c s="8" r="K61"/>
      <c s="8" r="L61"/>
      <c s="8" r="M61"/>
      <c s="8" r="N61"/>
      <c s="8" r="O61"/>
      <c s="8" r="P61"/>
      <c s="8" r="Q61"/>
      <c s="8" r="R61"/>
      <c s="8" r="S61"/>
      <c s="8" r="T61"/>
      <c s="8" r="U61"/>
      <c s="8" r="V61"/>
    </row>
    <row r="62">
      <c s="8" r="A62"/>
      <c s="8" r="B62"/>
      <c s="8" r="C62"/>
      <c s="8" r="D62"/>
      <c s="8" r="E62"/>
      <c s="8" r="F62"/>
      <c s="8" r="G62"/>
      <c s="8" r="H62"/>
      <c s="8" r="I62"/>
      <c s="8" r="J62"/>
      <c s="8" r="K62"/>
      <c s="8" r="L62"/>
      <c s="8" r="M62"/>
      <c s="8" r="N62"/>
      <c s="8" r="O62"/>
      <c s="8" r="P62"/>
      <c s="8" r="Q62"/>
      <c s="8" r="R62"/>
      <c s="8" r="S62"/>
      <c s="8" r="T62"/>
      <c s="8" r="U62"/>
      <c s="8" r="V62"/>
    </row>
    <row r="63">
      <c s="8" r="A63"/>
      <c s="8" r="B63"/>
      <c s="8" r="C63"/>
      <c s="8" r="D63"/>
      <c s="8" r="E63"/>
      <c s="8" r="F63"/>
      <c s="8" r="G63"/>
      <c s="8" r="H63"/>
      <c s="8" r="I63"/>
      <c s="8" r="J63"/>
      <c s="8" r="K63"/>
      <c s="8" r="L63"/>
      <c s="8" r="M63"/>
      <c s="8" r="N63"/>
      <c s="8" r="O63"/>
      <c s="8" r="P63"/>
      <c s="8" r="Q63"/>
      <c s="8" r="R63"/>
      <c s="8" r="S63"/>
      <c s="8" r="T63"/>
      <c s="8" r="U63"/>
      <c s="8" r="V63"/>
    </row>
    <row r="64">
      <c s="8" r="A64"/>
      <c s="8" r="B64"/>
      <c s="8" r="C64"/>
      <c s="8" r="D64"/>
      <c s="8" r="E64"/>
      <c s="8" r="F64"/>
      <c s="8" r="G64"/>
      <c s="8" r="H64"/>
      <c s="8" r="I64"/>
      <c s="8" r="J64"/>
      <c s="8" r="K64"/>
      <c s="8" r="L64"/>
      <c s="8" r="M64"/>
      <c s="8" r="N64"/>
      <c s="8" r="O64"/>
      <c s="8" r="P64"/>
      <c s="8" r="Q64"/>
      <c s="8" r="R64"/>
      <c s="8" r="S64"/>
      <c s="8" r="T64"/>
      <c s="8" r="U64"/>
      <c s="8" r="V64"/>
    </row>
    <row r="65">
      <c s="8" r="A65"/>
      <c s="8" r="B65"/>
      <c s="8" r="C65"/>
      <c s="8" r="D65"/>
      <c s="8" r="E65"/>
      <c s="8" r="F65"/>
      <c s="8" r="G65"/>
      <c s="8" r="H65"/>
      <c s="8" r="I65"/>
      <c s="8" r="J65"/>
      <c s="8" r="K65"/>
      <c s="8" r="L65"/>
      <c s="8" r="M65"/>
      <c s="8" r="N65"/>
      <c s="8" r="O65"/>
      <c s="8" r="P65"/>
      <c s="8" r="Q65"/>
      <c s="8" r="R65"/>
      <c s="8" r="S65"/>
      <c s="8" r="T65"/>
      <c s="8" r="U65"/>
      <c s="8" r="V65"/>
    </row>
    <row r="66">
      <c s="8" r="A66"/>
      <c s="8" r="B66"/>
      <c s="8" r="C66"/>
      <c s="8" r="D66"/>
      <c s="8" r="E66"/>
      <c s="8" r="F66"/>
      <c s="8" r="G66"/>
      <c s="8" r="H66"/>
      <c s="8" r="I66"/>
      <c s="8" r="J66"/>
      <c s="8" r="K66"/>
      <c s="8" r="L66"/>
      <c s="8" r="M66"/>
      <c s="8" r="N66"/>
      <c s="8" r="O66"/>
      <c s="8" r="P66"/>
      <c s="8" r="Q66"/>
      <c s="8" r="R66"/>
      <c s="8" r="S66"/>
      <c s="8" r="T66"/>
      <c s="8" r="U66"/>
      <c s="8" r="V66"/>
    </row>
    <row r="67">
      <c s="8" r="A67"/>
      <c s="8" r="B67"/>
      <c s="8" r="C67"/>
      <c s="8" r="D67"/>
      <c s="8" r="E67"/>
      <c s="8" r="F67"/>
      <c s="8" r="G67"/>
      <c s="8" r="H67"/>
      <c s="8" r="I67"/>
      <c s="8" r="J67"/>
      <c s="8" r="K67"/>
      <c s="8" r="L67"/>
      <c s="8" r="M67"/>
      <c s="8" r="N67"/>
      <c s="8" r="O67"/>
      <c s="8" r="P67"/>
      <c s="8" r="Q67"/>
      <c s="8" r="R67"/>
      <c s="8" r="S67"/>
      <c s="8" r="T67"/>
      <c s="8" r="U67"/>
      <c s="8" r="V67"/>
    </row>
    <row r="68">
      <c s="8" r="A68"/>
      <c s="8" r="B68"/>
      <c s="8" r="C68"/>
      <c s="8" r="D68"/>
      <c s="8" r="E68"/>
      <c s="8" r="F68"/>
      <c s="8" r="G68"/>
      <c s="8" r="H68"/>
      <c s="8" r="I68"/>
      <c s="8" r="J68"/>
      <c s="8" r="K68"/>
      <c s="8" r="L68"/>
      <c s="8" r="M68"/>
      <c s="8" r="N68"/>
      <c s="8" r="O68"/>
      <c s="8" r="P68"/>
      <c s="8" r="Q68"/>
      <c s="8" r="R68"/>
      <c s="8" r="S68"/>
      <c s="8" r="T68"/>
      <c s="8" r="U68"/>
      <c s="8" r="V68"/>
    </row>
    <row r="69">
      <c s="8" r="A69"/>
      <c s="8" r="B69"/>
      <c s="8" r="C69"/>
      <c s="8" r="D69"/>
      <c s="8" r="E69"/>
      <c s="8" r="F69"/>
      <c s="8" r="G69"/>
      <c s="8" r="H69"/>
      <c s="8" r="I69"/>
      <c s="8" r="J69"/>
      <c s="8" r="K69"/>
      <c s="8" r="L69"/>
      <c s="8" r="M69"/>
      <c s="8" r="N69"/>
      <c s="8" r="O69"/>
      <c s="8" r="P69"/>
      <c s="8" r="Q69"/>
      <c s="8" r="R69"/>
      <c s="8" r="S69"/>
      <c s="8" r="T69"/>
      <c s="8" r="U69"/>
      <c s="8" r="V69"/>
    </row>
    <row r="70">
      <c s="8" r="A70"/>
      <c s="8" r="B70"/>
      <c s="8" r="C70"/>
      <c s="8" r="D70"/>
      <c s="8" r="E70"/>
      <c s="8" r="F70"/>
      <c s="8" r="G70"/>
      <c s="8" r="H70"/>
      <c s="8" r="I70"/>
      <c s="8" r="J70"/>
      <c s="8" r="K70"/>
      <c s="8" r="L70"/>
      <c s="8" r="M70"/>
      <c s="8" r="N70"/>
      <c s="8" r="O70"/>
      <c s="8" r="P70"/>
      <c s="8" r="Q70"/>
      <c s="8" r="R70"/>
      <c s="8" r="S70"/>
      <c s="8" r="T70"/>
      <c s="8" r="U70"/>
      <c s="8" r="V70"/>
    </row>
    <row r="71">
      <c s="8" r="A71"/>
      <c s="8" r="B71"/>
      <c s="8" r="C71"/>
      <c s="8" r="D71"/>
      <c s="8" r="E71"/>
      <c s="8" r="F71"/>
      <c s="8" r="G71"/>
      <c s="8" r="H71"/>
      <c s="8" r="I71"/>
      <c s="8" r="J71"/>
      <c s="8" r="K71"/>
      <c s="8" r="L71"/>
      <c s="8" r="M71"/>
      <c s="8" r="N71"/>
      <c s="8" r="O71"/>
      <c s="8" r="P71"/>
      <c s="8" r="Q71"/>
      <c s="8" r="R71"/>
      <c s="8" r="S71"/>
      <c s="8" r="T71"/>
      <c s="8" r="U71"/>
      <c s="8" r="V71"/>
    </row>
    <row r="72">
      <c s="8" r="A72"/>
      <c s="8" r="B72"/>
      <c s="8" r="C72"/>
      <c s="8" r="D72"/>
      <c s="8" r="E72"/>
      <c s="8" r="F72"/>
      <c s="8" r="G72"/>
      <c s="8" r="H72"/>
      <c s="8" r="I72"/>
      <c s="8" r="J72"/>
      <c s="8" r="K72"/>
      <c s="8" r="L72"/>
      <c s="8" r="M72"/>
      <c s="8" r="N72"/>
      <c s="8" r="O72"/>
      <c s="8" r="P72"/>
      <c s="8" r="Q72"/>
      <c s="8" r="R72"/>
      <c s="8" r="S72"/>
      <c s="8" r="T72"/>
      <c s="8" r="U72"/>
      <c s="8" r="V72"/>
    </row>
    <row r="73">
      <c s="8" r="A73"/>
      <c s="8" r="B73"/>
      <c s="8" r="C73"/>
      <c s="8" r="D73"/>
      <c s="8" r="E73"/>
      <c s="8" r="F73"/>
      <c s="8" r="G73"/>
      <c s="8" r="H73"/>
      <c s="8" r="I73"/>
      <c s="8" r="J73"/>
      <c s="8" r="K73"/>
      <c s="8" r="L73"/>
      <c s="8" r="M73"/>
      <c s="8" r="N73"/>
      <c s="8" r="O73"/>
      <c s="8" r="P73"/>
      <c s="8" r="Q73"/>
      <c s="8" r="R73"/>
      <c s="8" r="S73"/>
      <c s="8" r="T73"/>
      <c s="8" r="U73"/>
      <c s="8" r="V73"/>
    </row>
    <row r="74">
      <c s="8" r="A74"/>
      <c s="8" r="B74"/>
      <c s="8" r="C74"/>
      <c s="8" r="D74"/>
      <c s="8" r="E74"/>
      <c s="8" r="F74"/>
      <c s="8" r="G74"/>
      <c s="8" r="H74"/>
      <c s="8" r="I74"/>
      <c s="8" r="J74"/>
      <c s="8" r="K74"/>
      <c s="8" r="L74"/>
      <c s="8" r="M74"/>
      <c s="8" r="N74"/>
      <c s="8" r="O74"/>
      <c s="8" r="P74"/>
      <c s="8" r="Q74"/>
      <c s="8" r="R74"/>
      <c s="8" r="S74"/>
      <c s="8" r="T74"/>
      <c s="8" r="U74"/>
      <c s="8" r="V74"/>
    </row>
    <row r="75">
      <c s="8" r="A75"/>
      <c s="8" r="B75"/>
      <c s="8" r="C75"/>
      <c s="8" r="D75"/>
      <c s="8" r="E75"/>
      <c s="8" r="F75"/>
      <c s="8" r="G75"/>
      <c s="8" r="H75"/>
      <c s="8" r="I75"/>
      <c s="8" r="J75"/>
      <c s="8" r="K75"/>
      <c s="8" r="L75"/>
      <c s="8" r="M75"/>
      <c s="8" r="N75"/>
      <c s="8" r="O75"/>
      <c s="8" r="P75"/>
      <c s="8" r="Q75"/>
      <c s="8" r="R75"/>
      <c s="8" r="S75"/>
      <c s="8" r="T75"/>
      <c s="8" r="U75"/>
      <c s="8" r="V75"/>
    </row>
    <row r="76">
      <c s="8" r="A76"/>
      <c s="8" r="B76"/>
      <c s="8" r="C76"/>
      <c s="8" r="D76"/>
      <c s="8" r="E76"/>
      <c s="8" r="F76"/>
      <c s="8" r="G76"/>
      <c s="8" r="H76"/>
      <c s="8" r="I76"/>
      <c s="8" r="J76"/>
      <c s="8" r="K76"/>
      <c s="8" r="L76"/>
      <c s="8" r="M76"/>
      <c s="8" r="N76"/>
      <c s="8" r="O76"/>
      <c s="8" r="P76"/>
      <c s="8" r="Q76"/>
      <c s="8" r="R76"/>
      <c s="8" r="S76"/>
      <c s="8" r="T76"/>
      <c s="8" r="U76"/>
      <c s="8" r="V76"/>
    </row>
    <row r="77">
      <c s="8" r="A77"/>
      <c s="8" r="B77"/>
      <c s="8" r="C77"/>
      <c s="8" r="D77"/>
      <c s="8" r="E77"/>
      <c s="8" r="F77"/>
      <c s="8" r="G77"/>
      <c s="8" r="H77"/>
      <c s="8" r="I77"/>
      <c s="8" r="J77"/>
      <c s="8" r="K77"/>
      <c s="8" r="L77"/>
      <c s="8" r="M77"/>
      <c s="8" r="N77"/>
      <c s="8" r="O77"/>
      <c s="8" r="P77"/>
      <c s="8" r="Q77"/>
      <c s="8" r="R77"/>
      <c s="8" r="S77"/>
      <c s="8" r="T77"/>
      <c s="8" r="U77"/>
      <c s="8" r="V77"/>
    </row>
    <row r="78">
      <c s="8" r="A78"/>
      <c s="8" r="B78"/>
      <c s="8" r="C78"/>
      <c s="8" r="D78"/>
      <c s="8" r="E78"/>
      <c s="8" r="F78"/>
      <c s="8" r="G78"/>
      <c s="8" r="H78"/>
      <c s="8" r="I78"/>
      <c s="8" r="J78"/>
      <c s="8" r="K78"/>
      <c s="8" r="L78"/>
      <c s="8" r="M78"/>
      <c s="8" r="N78"/>
      <c s="8" r="O78"/>
      <c s="8" r="P78"/>
      <c s="8" r="Q78"/>
      <c s="8" r="R78"/>
      <c s="8" r="S78"/>
      <c s="8" r="T78"/>
      <c s="8" r="U78"/>
      <c s="8" r="V78"/>
    </row>
    <row r="79">
      <c s="8" r="A79"/>
      <c s="8" r="B79"/>
      <c s="8" r="C79"/>
      <c s="8" r="D79"/>
      <c s="8" r="E79"/>
      <c s="8" r="F79"/>
      <c s="8" r="G79"/>
      <c s="8" r="H79"/>
      <c s="8" r="I79"/>
      <c s="8" r="J79"/>
      <c s="8" r="K79"/>
      <c s="8" r="L79"/>
      <c s="8" r="M79"/>
      <c s="8" r="N79"/>
      <c s="8" r="O79"/>
      <c s="8" r="P79"/>
      <c s="8" r="Q79"/>
      <c s="8" r="R79"/>
      <c s="8" r="S79"/>
      <c s="8" r="T79"/>
      <c s="8" r="U79"/>
      <c s="8" r="V79"/>
    </row>
    <row r="80">
      <c s="8" r="A80"/>
      <c s="8" r="B80"/>
      <c s="8" r="C80"/>
      <c s="8" r="D80"/>
      <c s="8" r="E80"/>
      <c s="8" r="F80"/>
      <c s="8" r="G80"/>
      <c s="8" r="H80"/>
      <c s="8" r="I80"/>
      <c s="8" r="J80"/>
      <c s="8" r="K80"/>
      <c s="8" r="L80"/>
      <c s="8" r="M80"/>
      <c s="8" r="N80"/>
      <c s="8" r="O80"/>
      <c s="8" r="P80"/>
      <c s="8" r="Q80"/>
      <c s="8" r="R80"/>
      <c s="8" r="S80"/>
      <c s="8" r="T80"/>
      <c s="8" r="U80"/>
      <c s="8" r="V80"/>
    </row>
    <row r="81">
      <c s="8" r="A81"/>
      <c s="8" r="B81"/>
      <c s="8" r="C81"/>
      <c s="8" r="D81"/>
      <c s="8" r="E81"/>
      <c s="8" r="F81"/>
      <c s="8" r="G81"/>
      <c s="8" r="H81"/>
      <c s="8" r="I81"/>
      <c s="8" r="J81"/>
      <c s="8" r="K81"/>
      <c s="8" r="L81"/>
      <c s="8" r="M81"/>
      <c s="8" r="N81"/>
      <c s="8" r="O81"/>
      <c s="8" r="P81"/>
      <c s="8" r="Q81"/>
      <c s="8" r="R81"/>
      <c s="8" r="S81"/>
      <c s="8" r="T81"/>
      <c s="8" r="U81"/>
      <c s="8" r="V81"/>
    </row>
    <row r="82">
      <c s="8" r="A82"/>
      <c s="8" r="B82"/>
      <c s="8" r="C82"/>
      <c s="8" r="D82"/>
      <c s="8" r="E82"/>
      <c s="8" r="F82"/>
      <c s="8" r="G82"/>
      <c s="8" r="H82"/>
      <c s="8" r="I82"/>
      <c s="8" r="J82"/>
      <c s="8" r="K82"/>
      <c s="8" r="L82"/>
      <c s="8" r="M82"/>
      <c s="8" r="N82"/>
      <c s="8" r="O82"/>
      <c s="8" r="P82"/>
      <c s="8" r="Q82"/>
      <c s="8" r="R82"/>
      <c s="8" r="S82"/>
      <c s="8" r="T82"/>
      <c s="8" r="U82"/>
      <c s="8" r="V82"/>
    </row>
    <row r="83">
      <c s="8" r="A83"/>
      <c s="8" r="B83"/>
      <c s="8" r="C83"/>
      <c s="8" r="D83"/>
      <c s="8" r="E83"/>
      <c s="8" r="F83"/>
      <c s="8" r="G83"/>
      <c s="8" r="H83"/>
      <c s="8" r="I83"/>
      <c s="8" r="J83"/>
      <c s="8" r="K83"/>
      <c s="8" r="L83"/>
      <c s="8" r="M83"/>
      <c s="8" r="N83"/>
      <c s="8" r="O83"/>
      <c s="8" r="P83"/>
      <c s="8" r="Q83"/>
      <c s="8" r="R83"/>
      <c s="8" r="S83"/>
      <c s="8" r="T83"/>
      <c s="8" r="U83"/>
      <c s="8" r="V83"/>
    </row>
    <row r="84">
      <c s="8" r="A84"/>
      <c s="8" r="B84"/>
      <c s="8" r="C84"/>
      <c s="8" r="D84"/>
      <c s="8" r="E84"/>
      <c s="8" r="F84"/>
      <c s="8" r="G84"/>
      <c s="8" r="H84"/>
      <c s="8" r="I84"/>
      <c s="8" r="J84"/>
      <c s="8" r="K84"/>
      <c s="8" r="L84"/>
      <c s="8" r="M84"/>
      <c s="8" r="N84"/>
      <c s="8" r="O84"/>
      <c s="8" r="P84"/>
      <c s="8" r="Q84"/>
      <c s="8" r="R84"/>
      <c s="8" r="S84"/>
      <c s="8" r="T84"/>
      <c s="8" r="U84"/>
      <c s="8" r="V84"/>
    </row>
    <row r="85">
      <c s="8" r="A85"/>
      <c s="8" r="B85"/>
      <c s="8" r="C85"/>
      <c s="8" r="D85"/>
      <c s="8" r="E85"/>
      <c s="8" r="F85"/>
      <c s="8" r="G85"/>
      <c s="8" r="H85"/>
      <c s="8" r="I85"/>
      <c s="8" r="J85"/>
      <c s="8" r="K85"/>
      <c s="8" r="L85"/>
      <c s="8" r="M85"/>
      <c s="8" r="N85"/>
      <c s="8" r="O85"/>
      <c s="8" r="P85"/>
      <c s="8" r="Q85"/>
      <c s="8" r="R85"/>
      <c s="8" r="S85"/>
      <c s="8" r="T85"/>
      <c s="8" r="U85"/>
      <c s="8" r="V85"/>
    </row>
    <row r="86">
      <c s="8" r="A86"/>
      <c s="8" r="B86"/>
      <c s="8" r="C86"/>
      <c s="8" r="D86"/>
      <c s="8" r="E86"/>
      <c s="8" r="F86"/>
      <c s="8" r="G86"/>
      <c s="8" r="H86"/>
      <c s="8" r="I86"/>
      <c s="8" r="J86"/>
      <c s="8" r="K86"/>
      <c s="8" r="L86"/>
      <c s="8" r="M86"/>
      <c s="8" r="N86"/>
      <c s="8" r="O86"/>
      <c s="8" r="P86"/>
      <c s="8" r="Q86"/>
      <c s="8" r="R86"/>
      <c s="8" r="S86"/>
      <c s="8" r="T86"/>
      <c s="8" r="U86"/>
      <c s="8" r="V86"/>
    </row>
    <row r="87">
      <c s="8" r="A87"/>
      <c s="8" r="B87"/>
      <c s="8" r="C87"/>
      <c s="8" r="D87"/>
      <c s="8" r="E87"/>
      <c s="8" r="F87"/>
      <c s="8" r="G87"/>
      <c s="8" r="H87"/>
      <c s="8" r="I87"/>
      <c s="8" r="J87"/>
      <c s="8" r="K87"/>
      <c s="8" r="L87"/>
      <c s="8" r="M87"/>
      <c s="8" r="N87"/>
      <c s="8" r="O87"/>
      <c s="8" r="P87"/>
      <c s="8" r="Q87"/>
      <c s="8" r="R87"/>
      <c s="8" r="S87"/>
      <c s="8" r="T87"/>
      <c s="8" r="U87"/>
      <c s="8" r="V87"/>
    </row>
    <row r="88">
      <c s="8" r="A88"/>
      <c s="8" r="B88"/>
      <c s="8" r="C88"/>
      <c s="8" r="D88"/>
      <c s="8" r="E88"/>
      <c s="8" r="F88"/>
      <c s="8" r="G88"/>
      <c s="8" r="H88"/>
      <c s="8" r="I88"/>
      <c s="8" r="J88"/>
      <c s="8" r="K88"/>
      <c s="8" r="L88"/>
      <c s="8" r="M88"/>
      <c s="8" r="N88"/>
      <c s="8" r="O88"/>
      <c s="8" r="P88"/>
      <c s="8" r="Q88"/>
      <c s="8" r="R88"/>
      <c s="8" r="S88"/>
      <c s="8" r="T88"/>
      <c s="8" r="U88"/>
      <c s="8" r="V88"/>
    </row>
    <row r="89">
      <c s="8" r="A89"/>
      <c s="8" r="B89"/>
      <c s="8" r="C89"/>
      <c s="8" r="D89"/>
      <c s="8" r="E89"/>
      <c s="8" r="F89"/>
      <c s="8" r="G89"/>
      <c s="8" r="H89"/>
      <c s="8" r="I89"/>
      <c s="8" r="J89"/>
      <c s="8" r="K89"/>
      <c s="8" r="L89"/>
      <c s="8" r="M89"/>
      <c s="8" r="N89"/>
      <c s="8" r="O89"/>
      <c s="8" r="P89"/>
      <c s="8" r="Q89"/>
      <c s="8" r="R89"/>
      <c s="8" r="S89"/>
      <c s="8" r="T89"/>
      <c s="8" r="U89"/>
      <c s="8" r="V89"/>
    </row>
    <row r="90">
      <c s="8" r="A90"/>
      <c s="8" r="B90"/>
      <c s="8" r="C90"/>
      <c s="8" r="D90"/>
      <c s="8" r="E90"/>
      <c s="8" r="F90"/>
      <c s="8" r="G90"/>
      <c s="8" r="H90"/>
      <c s="8" r="I90"/>
      <c s="8" r="J90"/>
      <c s="8" r="K90"/>
      <c s="8" r="L90"/>
      <c s="8" r="M90"/>
      <c s="8" r="N90"/>
      <c s="8" r="O90"/>
      <c s="8" r="P90"/>
      <c s="8" r="Q90"/>
      <c s="8" r="R90"/>
      <c s="8" r="S90"/>
      <c s="8" r="T90"/>
      <c s="8" r="U90"/>
      <c s="8" r="V90"/>
    </row>
    <row r="91">
      <c s="8" r="A91"/>
      <c s="8" r="B91"/>
      <c s="8" r="C91"/>
      <c s="8" r="D91"/>
      <c s="8" r="E91"/>
      <c s="8" r="F91"/>
      <c s="8" r="G91"/>
      <c s="8" r="H91"/>
      <c s="8" r="I91"/>
      <c s="8" r="J91"/>
      <c s="8" r="K91"/>
      <c s="8" r="L91"/>
      <c s="8" r="M91"/>
      <c s="8" r="N91"/>
      <c s="8" r="O91"/>
      <c s="8" r="P91"/>
      <c s="8" r="Q91"/>
      <c s="8" r="R91"/>
      <c s="8" r="S91"/>
      <c s="8" r="T91"/>
      <c s="8" r="U91"/>
      <c s="8" r="V91"/>
    </row>
    <row r="92">
      <c s="8" r="A92"/>
      <c s="8" r="B92"/>
      <c s="8" r="C92"/>
      <c s="8" r="D92"/>
      <c s="8" r="E92"/>
      <c s="8" r="F92"/>
      <c s="8" r="G92"/>
      <c s="8" r="H92"/>
      <c s="8" r="I92"/>
      <c s="8" r="J92"/>
      <c s="8" r="K92"/>
      <c s="8" r="L92"/>
      <c s="8" r="M92"/>
      <c s="8" r="N92"/>
      <c s="8" r="O92"/>
      <c s="8" r="P92"/>
      <c s="8" r="Q92"/>
      <c s="8" r="R92"/>
      <c s="8" r="S92"/>
      <c s="8" r="T92"/>
      <c s="8" r="U92"/>
      <c s="8" r="V92"/>
    </row>
    <row r="93">
      <c s="8" r="A93"/>
      <c s="8" r="B93"/>
      <c s="8" r="C93"/>
      <c s="8" r="D93"/>
      <c s="8" r="E93"/>
      <c s="8" r="F93"/>
      <c s="8" r="G93"/>
      <c s="8" r="H93"/>
      <c s="8" r="I93"/>
      <c s="8" r="J93"/>
      <c s="8" r="K93"/>
      <c s="8" r="L93"/>
      <c s="8" r="M93"/>
      <c s="8" r="N93"/>
      <c s="8" r="O93"/>
      <c s="8" r="P93"/>
      <c s="8" r="Q93"/>
      <c s="8" r="R93"/>
      <c s="8" r="S93"/>
      <c s="8" r="T93"/>
      <c s="8" r="U93"/>
      <c s="8" r="V93"/>
    </row>
    <row r="94">
      <c s="8" r="A94"/>
      <c s="8" r="B94"/>
      <c s="8" r="C94"/>
      <c s="8" r="D94"/>
      <c s="8" r="E94"/>
      <c s="8" r="F94"/>
      <c s="8" r="G94"/>
      <c s="8" r="H94"/>
      <c s="8" r="I94"/>
      <c s="8" r="J94"/>
      <c s="8" r="K94"/>
      <c s="8" r="L94"/>
      <c s="8" r="M94"/>
      <c s="8" r="N94"/>
      <c s="8" r="O94"/>
      <c s="8" r="P94"/>
      <c s="8" r="Q94"/>
      <c s="8" r="R94"/>
      <c s="8" r="S94"/>
      <c s="8" r="T94"/>
      <c s="8" r="U94"/>
      <c s="8" r="V94"/>
    </row>
    <row r="95">
      <c s="8" r="A95"/>
      <c s="8" r="B95"/>
      <c s="8" r="C95"/>
      <c s="8" r="D95"/>
      <c s="8" r="E95"/>
      <c s="8" r="F95"/>
      <c s="8" r="G95"/>
      <c s="8" r="H95"/>
      <c s="8" r="I95"/>
      <c s="8" r="J95"/>
      <c s="8" r="K95"/>
      <c s="8" r="L95"/>
      <c s="8" r="M95"/>
      <c s="8" r="N95"/>
      <c s="8" r="O95"/>
      <c s="8" r="P95"/>
      <c s="8" r="Q95"/>
      <c s="8" r="R95"/>
      <c s="8" r="S95"/>
      <c s="8" r="T95"/>
      <c s="8" r="U95"/>
      <c s="8" r="V95"/>
    </row>
    <row r="96">
      <c s="8" r="A96"/>
      <c s="8" r="B96"/>
      <c s="8" r="C96"/>
      <c s="8" r="D96"/>
      <c s="8" r="E96"/>
      <c s="8" r="F96"/>
      <c s="8" r="G96"/>
      <c s="8" r="H96"/>
      <c s="8" r="I96"/>
      <c s="8" r="J96"/>
      <c s="8" r="K96"/>
      <c s="8" r="L96"/>
      <c s="8" r="M96"/>
      <c s="8" r="N96"/>
      <c s="8" r="O96"/>
      <c s="8" r="P96"/>
      <c s="8" r="Q96"/>
      <c s="8" r="R96"/>
      <c s="8" r="S96"/>
      <c s="8" r="T96"/>
      <c s="8" r="U96"/>
      <c s="8" r="V96"/>
    </row>
    <row r="97">
      <c s="8" r="A97"/>
      <c s="8" r="B97"/>
      <c s="8" r="C97"/>
      <c s="8" r="D97"/>
      <c s="8" r="E97"/>
      <c s="8" r="F97"/>
      <c s="8" r="G97"/>
      <c s="8" r="H97"/>
      <c s="8" r="I97"/>
      <c s="8" r="J97"/>
      <c s="8" r="K97"/>
      <c s="8" r="L97"/>
      <c s="8" r="M97"/>
      <c s="8" r="N97"/>
      <c s="8" r="O97"/>
      <c s="8" r="P97"/>
      <c s="8" r="Q97"/>
      <c s="8" r="R97"/>
      <c s="8" r="S97"/>
      <c s="8" r="T97"/>
      <c s="8" r="U97"/>
      <c s="8" r="V97"/>
    </row>
    <row r="98">
      <c s="8" r="A98"/>
      <c s="8" r="B98"/>
      <c s="8" r="C98"/>
      <c s="8" r="D98"/>
      <c s="8" r="E98"/>
      <c s="8" r="F98"/>
      <c s="8" r="G98"/>
      <c s="8" r="H98"/>
      <c s="8" r="I98"/>
      <c s="8" r="J98"/>
      <c s="8" r="K98"/>
      <c s="8" r="L98"/>
      <c s="8" r="M98"/>
      <c s="8" r="N98"/>
      <c s="8" r="O98"/>
      <c s="8" r="P98"/>
      <c s="8" r="Q98"/>
      <c s="8" r="R98"/>
      <c s="8" r="S98"/>
      <c s="8" r="T98"/>
      <c s="8" r="U98"/>
      <c s="8" r="V98"/>
    </row>
    <row r="99">
      <c s="8" r="A99"/>
      <c s="8" r="B99"/>
      <c s="8" r="C99"/>
      <c s="8" r="D99"/>
      <c s="8" r="E99"/>
      <c s="8" r="F99"/>
      <c s="8" r="G99"/>
      <c s="8" r="H99"/>
      <c s="8" r="I99"/>
      <c s="8" r="J99"/>
      <c s="8" r="K99"/>
      <c s="8" r="L99"/>
      <c s="8" r="M99"/>
      <c s="8" r="N99"/>
      <c s="8" r="O99"/>
      <c s="8" r="P99"/>
      <c s="8" r="Q99"/>
      <c s="8" r="R99"/>
      <c s="8" r="S99"/>
      <c s="8" r="T99"/>
      <c s="8" r="U99"/>
      <c s="8" r="V99"/>
    </row>
    <row r="100">
      <c s="8" r="A100"/>
      <c s="8" r="B100"/>
      <c s="8" r="C100"/>
      <c s="8" r="D100"/>
      <c s="8" r="E100"/>
      <c s="8" r="F100"/>
      <c s="8" r="G100"/>
      <c s="8" r="H100"/>
      <c s="8" r="I100"/>
      <c s="8" r="J100"/>
      <c s="8" r="K100"/>
      <c s="8" r="L100"/>
      <c s="8" r="M100"/>
      <c s="8" r="N100"/>
      <c s="8" r="O100"/>
      <c s="8" r="P100"/>
      <c s="8" r="Q100"/>
      <c s="8" r="R100"/>
      <c s="8" r="S100"/>
      <c s="8" r="T100"/>
      <c s="8" r="U100"/>
      <c s="8" r="V100"/>
    </row>
  </sheetData>
  <mergeCells count="1">
    <mergeCell ref="B2:E2"/>
  </mergeCells>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sheetData>
    <row r="1">
      <c t="s" s="70" r="A1">
        <v>0</v>
      </c>
      <c t="s" s="70" r="B1">
        <v>271</v>
      </c>
      <c t="s" s="70" r="C1">
        <v>110</v>
      </c>
      <c t="s" s="70" r="D1">
        <v>543</v>
      </c>
      <c t="s" s="70" r="E1">
        <v>566</v>
      </c>
      <c t="s" s="70" r="F1">
        <v>206</v>
      </c>
      <c t="s" s="70" r="G1">
        <v>8276</v>
      </c>
      <c t="s" s="70" r="H1">
        <v>8277</v>
      </c>
      <c t="s" s="70" r="I1">
        <v>8278</v>
      </c>
      <c t="s" s="70" r="J1">
        <v>8279</v>
      </c>
      <c t="s" s="70" r="K1">
        <v>8280</v>
      </c>
      <c t="s" s="32" r="L1">
        <v>8281</v>
      </c>
      <c t="s" s="70" r="M1">
        <v>8282</v>
      </c>
      <c s="70" r="N1"/>
      <c s="8" r="O1"/>
      <c s="8" r="P1"/>
      <c s="8" r="Q1"/>
      <c s="8" r="R1"/>
      <c s="8" r="S1"/>
      <c s="8" r="T1"/>
      <c s="8" r="U1"/>
      <c s="8" r="V1"/>
    </row>
    <row r="2">
      <c t="s" s="27" r="A2">
        <v>122</v>
      </c>
      <c t="s" s="24" r="B2">
        <v>123</v>
      </c>
      <c s="24" r="C2"/>
      <c s="24" r="D2"/>
      <c s="24" r="E2"/>
      <c s="24" r="F2"/>
      <c s="24" r="G2"/>
      <c s="8" r="H2"/>
      <c s="8" r="I2"/>
      <c s="8" r="J2"/>
      <c s="8" r="K2"/>
      <c s="50" r="L2"/>
      <c s="8" r="M2"/>
      <c s="8" r="N2"/>
      <c s="8" r="O2"/>
      <c s="8" r="P2"/>
      <c s="8" r="Q2"/>
      <c s="8" r="R2"/>
      <c s="8" r="S2"/>
      <c s="8" r="T2"/>
      <c s="8" r="U2"/>
      <c s="8" r="V2"/>
    </row>
    <row r="3">
      <c t="s" s="8" r="A3">
        <v>209</v>
      </c>
      <c s="8" r="B3"/>
      <c s="8" r="C3"/>
      <c s="8" r="D3"/>
      <c s="8" r="E3"/>
      <c t="s" s="8" r="F3">
        <v>8283</v>
      </c>
      <c s="8" r="G3"/>
      <c s="8" r="H3"/>
      <c s="8" r="I3"/>
      <c s="8" r="J3"/>
      <c s="8" r="K3"/>
      <c t="s" s="50" r="L3">
        <v>8284</v>
      </c>
      <c s="8" r="M3"/>
      <c s="8" r="N3"/>
      <c s="8" r="O3"/>
      <c s="8" r="P3"/>
      <c s="8" r="Q3"/>
      <c s="8" r="R3"/>
      <c s="8" r="S3"/>
      <c s="8" r="T3"/>
      <c s="8" r="U3"/>
      <c s="8" r="V3"/>
    </row>
    <row r="4">
      <c t="s" s="8" r="A4">
        <v>12</v>
      </c>
      <c s="8" r="B4"/>
      <c t="s" s="8" r="C4">
        <v>8285</v>
      </c>
      <c t="s" s="8" r="D4">
        <v>552</v>
      </c>
      <c t="s" s="8" r="E4">
        <v>600</v>
      </c>
      <c t="s" s="8" r="F4">
        <v>8286</v>
      </c>
      <c t="s" s="8" r="G4">
        <v>8285</v>
      </c>
      <c t="s" s="8" r="H4">
        <v>8287</v>
      </c>
      <c s="8" r="I4"/>
      <c s="8" r="J4"/>
      <c s="8" r="K4"/>
      <c t="s" s="50" r="L4">
        <v>8288</v>
      </c>
      <c s="8" r="M4">
        <v>1451519999</v>
      </c>
      <c s="8" r="N4"/>
      <c s="8" r="O4"/>
      <c s="8" r="P4"/>
      <c s="8" r="Q4"/>
      <c s="8" r="R4"/>
      <c s="8" r="S4"/>
      <c s="8" r="T4"/>
      <c s="8" r="U4"/>
      <c s="8" r="V4"/>
    </row>
    <row r="5">
      <c s="8" r="A5"/>
      <c s="8" r="B5"/>
      <c s="8" r="C5"/>
      <c s="8" r="D5"/>
      <c s="8" r="E5"/>
      <c s="8" r="F5"/>
      <c s="8" r="G5"/>
      <c s="8" r="H5"/>
      <c s="8" r="I5"/>
      <c s="8" r="J5"/>
      <c s="8" r="K5"/>
      <c s="50" r="L5"/>
      <c s="8" r="M5"/>
      <c s="8" r="N5"/>
      <c s="8" r="O5"/>
      <c s="8" r="P5"/>
      <c s="8" r="Q5"/>
      <c s="8" r="R5"/>
      <c s="8" r="S5"/>
      <c s="8" r="T5"/>
      <c s="8" r="U5"/>
      <c s="8" r="V5"/>
    </row>
    <row r="6">
      <c s="8" r="A6"/>
      <c s="8" r="B6"/>
      <c s="8" r="C6"/>
      <c s="8" r="D6"/>
      <c s="8" r="E6"/>
      <c s="8" r="F6"/>
      <c s="8" r="G6"/>
      <c s="8" r="H6"/>
      <c s="8" r="I6"/>
      <c s="8" r="J6"/>
      <c s="8" r="K6"/>
      <c s="50" r="L6"/>
      <c s="8" r="M6"/>
      <c s="8" r="N6"/>
      <c s="8" r="O6"/>
      <c s="8" r="P6"/>
      <c s="8" r="Q6"/>
      <c s="8" r="R6"/>
      <c s="8" r="S6"/>
      <c s="8" r="T6"/>
      <c s="8" r="U6"/>
      <c s="8" r="V6"/>
    </row>
    <row r="7">
      <c s="8" r="A7"/>
      <c s="8" r="B7"/>
      <c s="8" r="C7"/>
      <c s="8" r="D7"/>
      <c s="8" r="E7"/>
      <c s="8" r="F7"/>
      <c s="8" r="G7"/>
      <c s="8" r="H7"/>
      <c s="8" r="I7"/>
      <c s="8" r="J7"/>
      <c s="8" r="K7"/>
      <c s="50" r="L7"/>
      <c s="8" r="M7"/>
      <c s="8" r="N7"/>
      <c s="8" r="O7"/>
      <c s="8" r="P7"/>
      <c s="8" r="Q7"/>
      <c s="8" r="R7"/>
      <c s="8" r="S7"/>
      <c s="8" r="T7"/>
      <c s="8" r="U7"/>
      <c s="8" r="V7"/>
    </row>
    <row r="8">
      <c s="8" r="A8"/>
      <c s="8" r="B8"/>
      <c s="8" r="C8"/>
      <c s="8" r="D8"/>
      <c s="8" r="E8"/>
      <c s="8" r="F8"/>
      <c s="8" r="G8"/>
      <c s="8" r="H8"/>
      <c s="8" r="I8"/>
      <c s="8" r="J8"/>
      <c s="8" r="K8"/>
      <c s="50" r="L8"/>
      <c s="8" r="M8"/>
      <c s="8" r="N8"/>
      <c s="8" r="O8"/>
      <c s="8" r="P8"/>
      <c s="8" r="Q8"/>
      <c s="8" r="R8"/>
      <c s="8" r="S8"/>
      <c s="8" r="T8"/>
      <c s="8" r="U8"/>
      <c s="8" r="V8"/>
    </row>
    <row r="9">
      <c s="8" r="A9"/>
      <c s="8" r="B9"/>
      <c s="8" r="C9"/>
      <c s="8" r="D9"/>
      <c s="8" r="E9"/>
      <c s="8" r="F9"/>
      <c s="8" r="G9"/>
      <c s="8" r="H9"/>
      <c s="8" r="I9"/>
      <c s="8" r="J9"/>
      <c s="8" r="K9"/>
      <c s="50" r="L9"/>
      <c s="8" r="M9"/>
      <c s="8" r="N9"/>
      <c s="8" r="O9"/>
      <c s="8" r="P9"/>
      <c s="8" r="Q9"/>
      <c s="8" r="R9"/>
      <c s="8" r="S9"/>
      <c s="8" r="T9"/>
      <c s="8" r="U9"/>
      <c s="8" r="V9"/>
    </row>
    <row r="10">
      <c s="8" r="A10"/>
      <c s="8" r="B10"/>
      <c s="8" r="C10"/>
      <c s="8" r="D10"/>
      <c s="8" r="E10"/>
      <c s="8" r="F10"/>
      <c s="8" r="G10"/>
      <c s="8" r="H10"/>
      <c s="8" r="I10"/>
      <c s="8" r="J10"/>
      <c s="8" r="K10"/>
      <c s="50" r="L10"/>
      <c s="8" r="M10"/>
      <c s="8" r="N10"/>
      <c s="8" r="O10"/>
      <c s="8" r="P10"/>
      <c s="8" r="Q10"/>
      <c s="8" r="R10"/>
      <c s="8" r="S10"/>
      <c s="8" r="T10"/>
      <c s="8" r="U10"/>
      <c s="8" r="V10"/>
    </row>
    <row r="11">
      <c s="8" r="A11"/>
      <c s="8" r="B11"/>
      <c s="8" r="C11"/>
      <c s="8" r="D11"/>
      <c s="8" r="E11"/>
      <c s="8" r="F11"/>
      <c s="8" r="G11"/>
      <c s="8" r="H11"/>
      <c s="8" r="I11"/>
      <c s="8" r="J11"/>
      <c s="8" r="K11"/>
      <c s="50" r="L11"/>
      <c s="8" r="M11"/>
      <c s="8" r="N11"/>
      <c s="8" r="O11"/>
      <c s="8" r="P11"/>
      <c s="8" r="Q11"/>
      <c s="8" r="R11"/>
      <c s="8" r="S11"/>
      <c s="8" r="T11"/>
      <c s="8" r="U11"/>
      <c s="8" r="V11"/>
    </row>
    <row r="12">
      <c s="8" r="A12"/>
      <c s="8" r="B12"/>
      <c s="8" r="C12"/>
      <c s="8" r="D12"/>
      <c s="8" r="E12"/>
      <c s="8" r="F12"/>
      <c s="8" r="G12"/>
      <c s="8" r="H12"/>
      <c s="8" r="I12"/>
      <c s="8" r="J12"/>
      <c s="8" r="K12"/>
      <c s="50" r="L12"/>
      <c s="8" r="M12"/>
      <c s="8" r="N12"/>
      <c s="8" r="O12"/>
      <c s="8" r="P12"/>
      <c s="8" r="Q12"/>
      <c s="8" r="R12"/>
      <c s="8" r="S12"/>
      <c s="8" r="T12"/>
      <c s="8" r="U12"/>
      <c s="8" r="V12"/>
    </row>
    <row r="13">
      <c s="8" r="A13"/>
      <c s="8" r="B13"/>
      <c s="8" r="C13"/>
      <c s="8" r="D13"/>
      <c s="8" r="E13"/>
      <c s="8" r="F13"/>
      <c s="8" r="G13"/>
      <c s="8" r="H13"/>
      <c s="8" r="I13"/>
      <c s="8" r="J13"/>
      <c s="8" r="K13"/>
      <c s="50" r="L13"/>
      <c s="8" r="M13"/>
      <c s="8" r="N13"/>
      <c s="8" r="O13"/>
      <c s="8" r="P13"/>
      <c s="8" r="Q13"/>
      <c s="8" r="R13"/>
      <c s="8" r="S13"/>
      <c s="8" r="T13"/>
      <c s="8" r="U13"/>
      <c s="8" r="V13"/>
    </row>
    <row r="14">
      <c s="8" r="A14"/>
      <c s="8" r="B14"/>
      <c s="8" r="C14"/>
      <c s="8" r="D14"/>
      <c s="8" r="E14"/>
      <c s="8" r="F14"/>
      <c s="8" r="G14"/>
      <c s="8" r="H14"/>
      <c s="8" r="I14"/>
      <c s="8" r="J14"/>
      <c s="8" r="K14"/>
      <c s="50" r="L14"/>
      <c s="8" r="M14"/>
      <c s="8" r="N14"/>
      <c s="8" r="O14"/>
      <c s="8" r="P14"/>
      <c s="8" r="Q14"/>
      <c s="8" r="R14"/>
      <c s="8" r="S14"/>
      <c s="8" r="T14"/>
      <c s="8" r="U14"/>
      <c s="8" r="V14"/>
    </row>
    <row r="15">
      <c s="8" r="A15"/>
      <c s="8" r="B15"/>
      <c s="8" r="C15"/>
      <c s="8" r="D15"/>
      <c s="8" r="E15"/>
      <c s="8" r="F15"/>
      <c s="8" r="G15"/>
      <c s="8" r="H15"/>
      <c s="8" r="I15"/>
      <c s="8" r="J15"/>
      <c s="8" r="K15"/>
      <c s="50" r="L15"/>
      <c s="8" r="M15"/>
      <c s="8" r="N15"/>
      <c s="8" r="O15"/>
      <c s="8" r="P15"/>
      <c s="8" r="Q15"/>
      <c s="8" r="R15"/>
      <c s="8" r="S15"/>
      <c s="8" r="T15"/>
      <c s="8" r="U15"/>
      <c s="8" r="V15"/>
    </row>
    <row r="16">
      <c s="8" r="A16"/>
      <c s="8" r="B16"/>
      <c s="8" r="C16"/>
      <c s="8" r="D16"/>
      <c s="8" r="E16"/>
      <c s="8" r="F16"/>
      <c s="8" r="G16"/>
      <c s="8" r="H16"/>
      <c s="8" r="I16"/>
      <c s="8" r="J16"/>
      <c s="8" r="K16"/>
      <c s="50" r="L16"/>
      <c s="8" r="M16"/>
      <c s="8" r="N16"/>
      <c s="8" r="O16"/>
      <c s="8" r="P16"/>
      <c s="8" r="Q16"/>
      <c s="8" r="R16"/>
      <c s="8" r="S16"/>
      <c s="8" r="T16"/>
      <c s="8" r="U16"/>
      <c s="8" r="V16"/>
    </row>
    <row r="17">
      <c s="8" r="A17"/>
      <c s="8" r="B17"/>
      <c s="8" r="C17"/>
      <c s="8" r="D17"/>
      <c s="8" r="E17"/>
      <c s="8" r="F17"/>
      <c s="8" r="G17"/>
      <c s="8" r="H17"/>
      <c s="8" r="I17"/>
      <c s="8" r="J17"/>
      <c s="8" r="K17"/>
      <c s="50" r="L17"/>
      <c s="8" r="M17"/>
      <c s="8" r="N17"/>
      <c s="8" r="O17"/>
      <c s="8" r="P17"/>
      <c s="8" r="Q17"/>
      <c s="8" r="R17"/>
      <c s="8" r="S17"/>
      <c s="8" r="T17"/>
      <c s="8" r="U17"/>
      <c s="8" r="V17"/>
    </row>
    <row r="18">
      <c s="8" r="A18"/>
      <c s="8" r="B18"/>
      <c s="8" r="C18"/>
      <c s="8" r="D18"/>
      <c s="8" r="E18"/>
      <c s="8" r="F18"/>
      <c s="8" r="G18"/>
      <c s="8" r="H18"/>
      <c s="8" r="I18"/>
      <c s="8" r="J18"/>
      <c s="8" r="K18"/>
      <c s="50" r="L18"/>
      <c s="8" r="M18"/>
      <c s="8" r="N18"/>
      <c s="8" r="O18"/>
      <c s="8" r="P18"/>
      <c s="8" r="Q18"/>
      <c s="8" r="R18"/>
      <c s="8" r="S18"/>
      <c s="8" r="T18"/>
      <c s="8" r="U18"/>
      <c s="8" r="V18"/>
    </row>
    <row r="19">
      <c s="8" r="A19"/>
      <c s="8" r="B19"/>
      <c s="8" r="C19"/>
      <c s="8" r="D19"/>
      <c s="8" r="E19"/>
      <c s="8" r="F19"/>
      <c s="8" r="G19"/>
      <c s="8" r="H19"/>
      <c s="8" r="I19"/>
      <c s="8" r="J19"/>
      <c s="8" r="K19"/>
      <c s="50" r="L19"/>
      <c s="8" r="M19"/>
      <c s="8" r="N19"/>
      <c s="8" r="O19"/>
      <c s="8" r="P19"/>
      <c s="8" r="Q19"/>
      <c s="8" r="R19"/>
      <c s="8" r="S19"/>
      <c s="8" r="T19"/>
      <c s="8" r="U19"/>
      <c s="8" r="V19"/>
    </row>
    <row r="20">
      <c s="8" r="A20"/>
      <c s="8" r="B20"/>
      <c s="8" r="C20"/>
      <c s="8" r="D20"/>
      <c s="8" r="E20"/>
      <c s="8" r="F20"/>
      <c s="8" r="G20"/>
      <c s="8" r="H20"/>
      <c s="8" r="I20"/>
      <c s="8" r="J20"/>
      <c s="8" r="K20"/>
      <c s="50" r="L20"/>
      <c s="8" r="M20"/>
      <c s="8" r="N20"/>
      <c s="8" r="O20"/>
      <c s="8" r="P20"/>
      <c s="8" r="Q20"/>
      <c s="8" r="R20"/>
      <c s="8" r="S20"/>
      <c s="8" r="T20"/>
      <c s="8" r="U20"/>
      <c s="8" r="V20"/>
    </row>
    <row r="21">
      <c s="8" r="A21"/>
      <c s="8" r="B21"/>
      <c s="8" r="C21"/>
      <c s="8" r="D21"/>
      <c s="8" r="E21"/>
      <c s="8" r="F21"/>
      <c s="8" r="G21"/>
      <c s="8" r="H21"/>
      <c s="8" r="I21"/>
      <c s="8" r="J21"/>
      <c s="8" r="K21"/>
      <c s="50" r="L21"/>
      <c s="8" r="M21"/>
      <c s="8" r="N21"/>
      <c s="8" r="O21"/>
      <c s="8" r="P21"/>
      <c s="8" r="Q21"/>
      <c s="8" r="R21"/>
      <c s="8" r="S21"/>
      <c s="8" r="T21"/>
      <c s="8" r="U21"/>
      <c s="8" r="V21"/>
    </row>
    <row r="22">
      <c s="8" r="A22"/>
      <c s="8" r="B22"/>
      <c s="8" r="C22"/>
      <c s="8" r="D22"/>
      <c s="8" r="E22"/>
      <c s="8" r="F22"/>
      <c s="8" r="G22"/>
      <c s="8" r="H22"/>
      <c s="8" r="I22"/>
      <c s="8" r="J22"/>
      <c s="8" r="K22"/>
      <c s="50" r="L22"/>
      <c s="8" r="M22"/>
      <c s="8" r="N22"/>
      <c s="8" r="O22"/>
      <c s="8" r="P22"/>
      <c s="8" r="Q22"/>
      <c s="8" r="R22"/>
      <c s="8" r="S22"/>
      <c s="8" r="T22"/>
      <c s="8" r="U22"/>
      <c s="8" r="V22"/>
    </row>
    <row r="23">
      <c s="8" r="A23"/>
      <c s="8" r="B23"/>
      <c s="8" r="C23"/>
      <c s="8" r="D23"/>
      <c s="8" r="E23"/>
      <c s="8" r="F23"/>
      <c s="8" r="G23"/>
      <c s="8" r="H23"/>
      <c s="8" r="I23"/>
      <c s="8" r="J23"/>
      <c s="8" r="K23"/>
      <c s="50" r="L23"/>
      <c s="8" r="M23"/>
      <c s="8" r="N23"/>
      <c s="8" r="O23"/>
      <c s="8" r="P23"/>
      <c s="8" r="Q23"/>
      <c s="8" r="R23"/>
      <c s="8" r="S23"/>
      <c s="8" r="T23"/>
      <c s="8" r="U23"/>
      <c s="8" r="V23"/>
    </row>
    <row r="24">
      <c s="8" r="A24"/>
      <c s="8" r="B24"/>
      <c s="8" r="C24"/>
      <c s="8" r="D24"/>
      <c s="8" r="E24"/>
      <c s="8" r="F24"/>
      <c s="8" r="G24"/>
      <c s="8" r="H24"/>
      <c s="8" r="I24"/>
      <c s="8" r="J24"/>
      <c s="8" r="K24"/>
      <c s="50" r="L24"/>
      <c s="8" r="M24"/>
      <c s="8" r="N24"/>
      <c s="8" r="O24"/>
      <c s="8" r="P24"/>
      <c s="8" r="Q24"/>
      <c s="8" r="R24"/>
      <c s="8" r="S24"/>
      <c s="8" r="T24"/>
      <c s="8" r="U24"/>
      <c s="8" r="V24"/>
    </row>
    <row r="25">
      <c s="8" r="A25"/>
      <c s="8" r="B25"/>
      <c s="8" r="C25"/>
      <c s="8" r="D25"/>
      <c s="8" r="E25"/>
      <c s="8" r="F25"/>
      <c s="8" r="G25"/>
      <c s="8" r="H25"/>
      <c s="8" r="I25"/>
      <c s="8" r="J25"/>
      <c s="8" r="K25"/>
      <c s="50" r="L25"/>
      <c s="8" r="M25"/>
      <c s="8" r="N25"/>
      <c s="8" r="O25"/>
      <c s="8" r="P25"/>
      <c s="8" r="Q25"/>
      <c s="8" r="R25"/>
      <c s="8" r="S25"/>
      <c s="8" r="T25"/>
      <c s="8" r="U25"/>
      <c s="8" r="V25"/>
    </row>
    <row r="26">
      <c s="8" r="A26"/>
      <c s="8" r="B26"/>
      <c s="8" r="C26"/>
      <c s="8" r="D26"/>
      <c s="8" r="E26"/>
      <c s="8" r="F26"/>
      <c s="8" r="G26"/>
      <c s="8" r="H26"/>
      <c s="8" r="I26"/>
      <c s="8" r="J26"/>
      <c s="8" r="K26"/>
      <c s="50" r="L26"/>
      <c s="8" r="M26"/>
      <c s="8" r="N26"/>
      <c s="8" r="O26"/>
      <c s="8" r="P26"/>
      <c s="8" r="Q26"/>
      <c s="8" r="R26"/>
      <c s="8" r="S26"/>
      <c s="8" r="T26"/>
      <c s="8" r="U26"/>
      <c s="8" r="V26"/>
    </row>
    <row r="27">
      <c s="8" r="A27"/>
      <c s="8" r="B27"/>
      <c s="8" r="C27"/>
      <c s="8" r="D27"/>
      <c s="8" r="E27"/>
      <c s="8" r="F27"/>
      <c s="8" r="G27"/>
      <c s="8" r="H27"/>
      <c s="8" r="I27"/>
      <c s="8" r="J27"/>
      <c s="8" r="K27"/>
      <c s="50" r="L27"/>
      <c s="8" r="M27"/>
      <c s="8" r="N27"/>
      <c s="8" r="O27"/>
      <c s="8" r="P27"/>
      <c s="8" r="Q27"/>
      <c s="8" r="R27"/>
      <c s="8" r="S27"/>
      <c s="8" r="T27"/>
      <c s="8" r="U27"/>
      <c s="8" r="V27"/>
    </row>
    <row r="28">
      <c s="8" r="A28"/>
      <c s="8" r="B28"/>
      <c s="8" r="C28"/>
      <c s="8" r="D28"/>
      <c s="8" r="E28"/>
      <c s="8" r="F28"/>
      <c s="8" r="G28"/>
      <c s="8" r="H28"/>
      <c s="8" r="I28"/>
      <c s="8" r="J28"/>
      <c s="8" r="K28"/>
      <c s="50" r="L28"/>
      <c s="8" r="M28"/>
      <c s="8" r="N28"/>
      <c s="8" r="O28"/>
      <c s="8" r="P28"/>
      <c s="8" r="Q28"/>
      <c s="8" r="R28"/>
      <c s="8" r="S28"/>
      <c s="8" r="T28"/>
      <c s="8" r="U28"/>
      <c s="8" r="V28"/>
    </row>
    <row r="29">
      <c s="8" r="A29"/>
      <c s="8" r="B29"/>
      <c s="8" r="C29"/>
      <c s="8" r="D29"/>
      <c s="8" r="E29"/>
      <c s="8" r="F29"/>
      <c s="8" r="G29"/>
      <c s="8" r="H29"/>
      <c s="8" r="I29"/>
      <c s="8" r="J29"/>
      <c s="8" r="K29"/>
      <c s="50" r="L29"/>
      <c s="8" r="M29"/>
      <c s="8" r="N29"/>
      <c s="8" r="O29"/>
      <c s="8" r="P29"/>
      <c s="8" r="Q29"/>
      <c s="8" r="R29"/>
      <c s="8" r="S29"/>
      <c s="8" r="T29"/>
      <c s="8" r="U29"/>
      <c s="8" r="V29"/>
    </row>
    <row r="30">
      <c s="8" r="A30"/>
      <c s="8" r="B30"/>
      <c s="8" r="C30"/>
      <c s="8" r="D30"/>
      <c s="8" r="E30"/>
      <c s="8" r="F30"/>
      <c s="8" r="G30"/>
      <c s="8" r="H30"/>
      <c s="8" r="I30"/>
      <c s="8" r="J30"/>
      <c s="8" r="K30"/>
      <c s="50" r="L30"/>
      <c s="8" r="M30"/>
      <c s="8" r="N30"/>
      <c s="8" r="O30"/>
      <c s="8" r="P30"/>
      <c s="8" r="Q30"/>
      <c s="8" r="R30"/>
      <c s="8" r="S30"/>
      <c s="8" r="T30"/>
      <c s="8" r="U30"/>
      <c s="8" r="V30"/>
    </row>
    <row r="31">
      <c s="8" r="A31"/>
      <c s="8" r="B31"/>
      <c s="8" r="C31"/>
      <c s="8" r="D31"/>
      <c s="8" r="E31"/>
      <c s="8" r="F31"/>
      <c s="8" r="G31"/>
      <c s="8" r="H31"/>
      <c s="8" r="I31"/>
      <c s="8" r="J31"/>
      <c s="8" r="K31"/>
      <c s="50" r="L31"/>
      <c s="8" r="M31"/>
      <c s="8" r="N31"/>
      <c s="8" r="O31"/>
      <c s="8" r="P31"/>
      <c s="8" r="Q31"/>
      <c s="8" r="R31"/>
      <c s="8" r="S31"/>
      <c s="8" r="T31"/>
      <c s="8" r="U31"/>
      <c s="8" r="V31"/>
    </row>
    <row r="32">
      <c s="8" r="A32"/>
      <c s="8" r="B32"/>
      <c s="8" r="C32"/>
      <c s="8" r="D32"/>
      <c s="8" r="E32"/>
      <c s="8" r="F32"/>
      <c s="8" r="G32"/>
      <c s="8" r="H32"/>
      <c s="8" r="I32"/>
      <c s="8" r="J32"/>
      <c s="8" r="K32"/>
      <c s="50" r="L32"/>
      <c s="8" r="M32"/>
      <c s="8" r="N32"/>
      <c s="8" r="O32"/>
      <c s="8" r="P32"/>
      <c s="8" r="Q32"/>
      <c s="8" r="R32"/>
      <c s="8" r="S32"/>
      <c s="8" r="T32"/>
      <c s="8" r="U32"/>
      <c s="8" r="V32"/>
    </row>
    <row r="33">
      <c s="8" r="A33"/>
      <c s="8" r="B33"/>
      <c s="8" r="C33"/>
      <c s="8" r="D33"/>
      <c s="8" r="E33"/>
      <c s="8" r="F33"/>
      <c s="8" r="G33"/>
      <c s="8" r="H33"/>
      <c s="8" r="I33"/>
      <c s="8" r="J33"/>
      <c s="8" r="K33"/>
      <c s="50" r="L33"/>
      <c s="8" r="M33"/>
      <c s="8" r="N33"/>
      <c s="8" r="O33"/>
      <c s="8" r="P33"/>
      <c s="8" r="Q33"/>
      <c s="8" r="R33"/>
      <c s="8" r="S33"/>
      <c s="8" r="T33"/>
      <c s="8" r="U33"/>
      <c s="8" r="V33"/>
    </row>
    <row r="34">
      <c s="8" r="A34"/>
      <c s="8" r="B34"/>
      <c s="8" r="C34"/>
      <c s="8" r="D34"/>
      <c s="8" r="E34"/>
      <c s="8" r="F34"/>
      <c s="8" r="G34"/>
      <c s="8" r="H34"/>
      <c s="8" r="I34"/>
      <c s="8" r="J34"/>
      <c s="8" r="K34"/>
      <c s="50" r="L34"/>
      <c s="8" r="M34"/>
      <c s="8" r="N34"/>
      <c s="8" r="O34"/>
      <c s="8" r="P34"/>
      <c s="8" r="Q34"/>
      <c s="8" r="R34"/>
      <c s="8" r="S34"/>
      <c s="8" r="T34"/>
      <c s="8" r="U34"/>
      <c s="8" r="V34"/>
    </row>
    <row r="35">
      <c s="8" r="A35"/>
      <c s="8" r="B35"/>
      <c s="8" r="C35"/>
      <c s="8" r="D35"/>
      <c s="8" r="E35"/>
      <c s="8" r="F35"/>
      <c s="8" r="G35"/>
      <c s="8" r="H35"/>
      <c s="8" r="I35"/>
      <c s="8" r="J35"/>
      <c s="8" r="K35"/>
      <c s="50" r="L35"/>
      <c s="8" r="M35"/>
      <c s="8" r="N35"/>
      <c s="8" r="O35"/>
      <c s="8" r="P35"/>
      <c s="8" r="Q35"/>
      <c s="8" r="R35"/>
      <c s="8" r="S35"/>
      <c s="8" r="T35"/>
      <c s="8" r="U35"/>
      <c s="8" r="V35"/>
    </row>
    <row r="36">
      <c s="8" r="A36"/>
      <c s="8" r="B36"/>
      <c s="8" r="C36"/>
      <c s="8" r="D36"/>
      <c s="8" r="E36"/>
      <c s="8" r="F36"/>
      <c s="8" r="G36"/>
      <c s="8" r="H36"/>
      <c s="8" r="I36"/>
      <c s="8" r="J36"/>
      <c s="8" r="K36"/>
      <c s="50" r="L36"/>
      <c s="8" r="M36"/>
      <c s="8" r="N36"/>
      <c s="8" r="O36"/>
      <c s="8" r="P36"/>
      <c s="8" r="Q36"/>
      <c s="8" r="R36"/>
      <c s="8" r="S36"/>
      <c s="8" r="T36"/>
      <c s="8" r="U36"/>
      <c s="8" r="V36"/>
    </row>
    <row r="37">
      <c s="8" r="A37"/>
      <c s="8" r="B37"/>
      <c s="8" r="C37"/>
      <c s="8" r="D37"/>
      <c s="8" r="E37"/>
      <c s="8" r="F37"/>
      <c s="8" r="G37"/>
      <c s="8" r="H37"/>
      <c s="8" r="I37"/>
      <c s="8" r="J37"/>
      <c s="8" r="K37"/>
      <c s="50" r="L37"/>
      <c s="8" r="M37"/>
      <c s="8" r="N37"/>
      <c s="8" r="O37"/>
      <c s="8" r="P37"/>
      <c s="8" r="Q37"/>
      <c s="8" r="R37"/>
      <c s="8" r="S37"/>
      <c s="8" r="T37"/>
      <c s="8" r="U37"/>
      <c s="8" r="V37"/>
    </row>
    <row r="38">
      <c s="8" r="A38"/>
      <c s="8" r="B38"/>
      <c s="8" r="C38"/>
      <c s="8" r="D38"/>
      <c s="8" r="E38"/>
      <c s="8" r="F38"/>
      <c s="8" r="G38"/>
      <c s="8" r="H38"/>
      <c s="8" r="I38"/>
      <c s="8" r="J38"/>
      <c s="8" r="K38"/>
      <c s="50" r="L38"/>
      <c s="8" r="M38"/>
      <c s="8" r="N38"/>
      <c s="8" r="O38"/>
      <c s="8" r="P38"/>
      <c s="8" r="Q38"/>
      <c s="8" r="R38"/>
      <c s="8" r="S38"/>
      <c s="8" r="T38"/>
      <c s="8" r="U38"/>
      <c s="8" r="V38"/>
    </row>
    <row r="39">
      <c s="8" r="A39"/>
      <c s="8" r="B39"/>
      <c s="8" r="C39"/>
      <c s="8" r="D39"/>
      <c s="8" r="E39"/>
      <c s="8" r="F39"/>
      <c s="8" r="G39"/>
      <c s="8" r="H39"/>
      <c s="8" r="I39"/>
      <c s="8" r="J39"/>
      <c s="8" r="K39"/>
      <c s="50" r="L39"/>
      <c s="8" r="M39"/>
      <c s="8" r="N39"/>
      <c s="8" r="O39"/>
      <c s="8" r="P39"/>
      <c s="8" r="Q39"/>
      <c s="8" r="R39"/>
      <c s="8" r="S39"/>
      <c s="8" r="T39"/>
      <c s="8" r="U39"/>
      <c s="8" r="V39"/>
    </row>
    <row r="40">
      <c s="8" r="A40"/>
      <c s="8" r="B40"/>
      <c s="8" r="C40"/>
      <c s="8" r="D40"/>
      <c s="8" r="E40"/>
      <c s="8" r="F40"/>
      <c s="8" r="G40"/>
      <c s="8" r="H40"/>
      <c s="8" r="I40"/>
      <c s="8" r="J40"/>
      <c s="8" r="K40"/>
      <c s="50" r="L40"/>
      <c s="8" r="M40"/>
      <c s="8" r="N40"/>
      <c s="8" r="O40"/>
      <c s="8" r="P40"/>
      <c s="8" r="Q40"/>
      <c s="8" r="R40"/>
      <c s="8" r="S40"/>
      <c s="8" r="T40"/>
      <c s="8" r="U40"/>
      <c s="8" r="V40"/>
    </row>
    <row r="41">
      <c s="8" r="A41"/>
      <c s="8" r="B41"/>
      <c s="8" r="C41"/>
      <c s="8" r="D41"/>
      <c s="8" r="E41"/>
      <c s="8" r="F41"/>
      <c s="8" r="G41"/>
      <c s="8" r="H41"/>
      <c s="8" r="I41"/>
      <c s="8" r="J41"/>
      <c s="8" r="K41"/>
      <c s="50" r="L41"/>
      <c s="8" r="M41"/>
      <c s="8" r="N41"/>
      <c s="8" r="O41"/>
      <c s="8" r="P41"/>
      <c s="8" r="Q41"/>
      <c s="8" r="R41"/>
      <c s="8" r="S41"/>
      <c s="8" r="T41"/>
      <c s="8" r="U41"/>
      <c s="8" r="V41"/>
    </row>
    <row r="42">
      <c s="8" r="A42"/>
      <c s="8" r="B42"/>
      <c s="8" r="C42"/>
      <c s="8" r="D42"/>
      <c s="8" r="E42"/>
      <c s="8" r="F42"/>
      <c s="8" r="G42"/>
      <c s="8" r="H42"/>
      <c s="8" r="I42"/>
      <c s="8" r="J42"/>
      <c s="8" r="K42"/>
      <c s="50" r="L42"/>
      <c s="8" r="M42"/>
      <c s="8" r="N42"/>
      <c s="8" r="O42"/>
      <c s="8" r="P42"/>
      <c s="8" r="Q42"/>
      <c s="8" r="R42"/>
      <c s="8" r="S42"/>
      <c s="8" r="T42"/>
      <c s="8" r="U42"/>
      <c s="8" r="V42"/>
    </row>
    <row r="43">
      <c s="8" r="A43"/>
      <c s="8" r="B43"/>
      <c s="8" r="C43"/>
      <c s="8" r="D43"/>
      <c s="8" r="E43"/>
      <c s="8" r="F43"/>
      <c s="8" r="G43"/>
      <c s="8" r="H43"/>
      <c s="8" r="I43"/>
      <c s="8" r="J43"/>
      <c s="8" r="K43"/>
      <c s="50" r="L43"/>
      <c s="8" r="M43"/>
      <c s="8" r="N43"/>
      <c s="8" r="O43"/>
      <c s="8" r="P43"/>
      <c s="8" r="Q43"/>
      <c s="8" r="R43"/>
      <c s="8" r="S43"/>
      <c s="8" r="T43"/>
      <c s="8" r="U43"/>
      <c s="8" r="V43"/>
    </row>
    <row r="44">
      <c s="8" r="A44"/>
      <c s="8" r="B44"/>
      <c s="8" r="C44"/>
      <c s="8" r="D44"/>
      <c s="8" r="E44"/>
      <c s="8" r="F44"/>
      <c s="8" r="G44"/>
      <c s="8" r="H44"/>
      <c s="8" r="I44"/>
      <c s="8" r="J44"/>
      <c s="8" r="K44"/>
      <c s="50" r="L44"/>
      <c s="8" r="M44"/>
      <c s="8" r="N44"/>
      <c s="8" r="O44"/>
      <c s="8" r="P44"/>
      <c s="8" r="Q44"/>
      <c s="8" r="R44"/>
      <c s="8" r="S44"/>
      <c s="8" r="T44"/>
      <c s="8" r="U44"/>
      <c s="8" r="V44"/>
    </row>
    <row r="45">
      <c s="8" r="A45"/>
      <c s="8" r="B45"/>
      <c s="8" r="C45"/>
      <c s="8" r="D45"/>
      <c s="8" r="E45"/>
      <c s="8" r="F45"/>
      <c s="8" r="G45"/>
      <c s="8" r="H45"/>
      <c s="8" r="I45"/>
      <c s="8" r="J45"/>
      <c s="8" r="K45"/>
      <c s="50" r="L45"/>
      <c s="8" r="M45"/>
      <c s="8" r="N45"/>
      <c s="8" r="O45"/>
      <c s="8" r="P45"/>
      <c s="8" r="Q45"/>
      <c s="8" r="R45"/>
      <c s="8" r="S45"/>
      <c s="8" r="T45"/>
      <c s="8" r="U45"/>
      <c s="8" r="V45"/>
    </row>
    <row r="46">
      <c s="8" r="A46"/>
      <c s="8" r="B46"/>
      <c s="8" r="C46"/>
      <c s="8" r="D46"/>
      <c s="8" r="E46"/>
      <c s="8" r="F46"/>
      <c s="8" r="G46"/>
      <c s="8" r="H46"/>
      <c s="8" r="I46"/>
      <c s="8" r="J46"/>
      <c s="8" r="K46"/>
      <c s="50" r="L46"/>
      <c s="8" r="M46"/>
      <c s="8" r="N46"/>
      <c s="8" r="O46"/>
      <c s="8" r="P46"/>
      <c s="8" r="Q46"/>
      <c s="8" r="R46"/>
      <c s="8" r="S46"/>
      <c s="8" r="T46"/>
      <c s="8" r="U46"/>
      <c s="8" r="V46"/>
    </row>
    <row r="47">
      <c s="8" r="A47"/>
      <c s="8" r="B47"/>
      <c s="8" r="C47"/>
      <c s="8" r="D47"/>
      <c s="8" r="E47"/>
      <c s="8" r="F47"/>
      <c s="8" r="G47"/>
      <c s="8" r="H47"/>
      <c s="8" r="I47"/>
      <c s="8" r="J47"/>
      <c s="8" r="K47"/>
      <c s="50" r="L47"/>
      <c s="8" r="M47"/>
      <c s="8" r="N47"/>
      <c s="8" r="O47"/>
      <c s="8" r="P47"/>
      <c s="8" r="Q47"/>
      <c s="8" r="R47"/>
      <c s="8" r="S47"/>
      <c s="8" r="T47"/>
      <c s="8" r="U47"/>
      <c s="8" r="V47"/>
    </row>
    <row r="48">
      <c s="8" r="A48"/>
      <c s="8" r="B48"/>
      <c s="8" r="C48"/>
      <c s="8" r="D48"/>
      <c s="8" r="E48"/>
      <c s="8" r="F48"/>
      <c s="8" r="G48"/>
      <c s="8" r="H48"/>
      <c s="8" r="I48"/>
      <c s="8" r="J48"/>
      <c s="8" r="K48"/>
      <c s="50" r="L48"/>
      <c s="8" r="M48"/>
      <c s="8" r="N48"/>
      <c s="8" r="O48"/>
      <c s="8" r="P48"/>
      <c s="8" r="Q48"/>
      <c s="8" r="R48"/>
      <c s="8" r="S48"/>
      <c s="8" r="T48"/>
      <c s="8" r="U48"/>
      <c s="8" r="V48"/>
    </row>
    <row r="49">
      <c s="8" r="A49"/>
      <c s="8" r="B49"/>
      <c s="8" r="C49"/>
      <c s="8" r="D49"/>
      <c s="8" r="E49"/>
      <c s="8" r="F49"/>
      <c s="8" r="G49"/>
      <c s="8" r="H49"/>
      <c s="8" r="I49"/>
      <c s="8" r="J49"/>
      <c s="8" r="K49"/>
      <c s="50" r="L49"/>
      <c s="8" r="M49"/>
      <c s="8" r="N49"/>
      <c s="8" r="O49"/>
      <c s="8" r="P49"/>
      <c s="8" r="Q49"/>
      <c s="8" r="R49"/>
      <c s="8" r="S49"/>
      <c s="8" r="T49"/>
      <c s="8" r="U49"/>
      <c s="8" r="V49"/>
    </row>
    <row r="50">
      <c s="8" r="A50"/>
      <c s="8" r="B50"/>
      <c s="8" r="C50"/>
      <c s="8" r="D50"/>
      <c s="8" r="E50"/>
      <c s="8" r="F50"/>
      <c s="8" r="G50"/>
      <c s="8" r="H50"/>
      <c s="8" r="I50"/>
      <c s="8" r="J50"/>
      <c s="8" r="K50"/>
      <c s="50" r="L50"/>
      <c s="8" r="M50"/>
      <c s="8" r="N50"/>
      <c s="8" r="O50"/>
      <c s="8" r="P50"/>
      <c s="8" r="Q50"/>
      <c s="8" r="R50"/>
      <c s="8" r="S50"/>
      <c s="8" r="T50"/>
      <c s="8" r="U50"/>
      <c s="8" r="V50"/>
    </row>
    <row r="51">
      <c s="8" r="A51"/>
      <c s="8" r="B51"/>
      <c s="8" r="C51"/>
      <c s="8" r="D51"/>
      <c s="8" r="E51"/>
      <c s="8" r="F51"/>
      <c s="8" r="G51"/>
      <c s="8" r="H51"/>
      <c s="8" r="I51"/>
      <c s="8" r="J51"/>
      <c s="8" r="K51"/>
      <c s="50" r="L51"/>
      <c s="8" r="M51"/>
      <c s="8" r="N51"/>
      <c s="8" r="O51"/>
      <c s="8" r="P51"/>
      <c s="8" r="Q51"/>
      <c s="8" r="R51"/>
      <c s="8" r="S51"/>
      <c s="8" r="T51"/>
      <c s="8" r="U51"/>
      <c s="8" r="V51"/>
    </row>
    <row r="52">
      <c s="8" r="A52"/>
      <c s="8" r="B52"/>
      <c s="8" r="C52"/>
      <c s="8" r="D52"/>
      <c s="8" r="E52"/>
      <c s="8" r="F52"/>
      <c s="8" r="G52"/>
      <c s="8" r="H52"/>
      <c s="8" r="I52"/>
      <c s="8" r="J52"/>
      <c s="8" r="K52"/>
      <c s="50" r="L52"/>
      <c s="8" r="M52"/>
      <c s="8" r="N52"/>
      <c s="8" r="O52"/>
      <c s="8" r="P52"/>
      <c s="8" r="Q52"/>
      <c s="8" r="R52"/>
      <c s="8" r="S52"/>
      <c s="8" r="T52"/>
      <c s="8" r="U52"/>
      <c s="8" r="V52"/>
    </row>
    <row r="53">
      <c s="8" r="A53"/>
      <c s="8" r="B53"/>
      <c s="8" r="C53"/>
      <c s="8" r="D53"/>
      <c s="8" r="E53"/>
      <c s="8" r="F53"/>
      <c s="8" r="G53"/>
      <c s="8" r="H53"/>
      <c s="8" r="I53"/>
      <c s="8" r="J53"/>
      <c s="8" r="K53"/>
      <c s="50" r="L53"/>
      <c s="8" r="M53"/>
      <c s="8" r="N53"/>
      <c s="8" r="O53"/>
      <c s="8" r="P53"/>
      <c s="8" r="Q53"/>
      <c s="8" r="R53"/>
      <c s="8" r="S53"/>
      <c s="8" r="T53"/>
      <c s="8" r="U53"/>
      <c s="8" r="V53"/>
    </row>
    <row r="54">
      <c s="8" r="A54"/>
      <c s="8" r="B54"/>
      <c s="8" r="C54"/>
      <c s="8" r="D54"/>
      <c s="8" r="E54"/>
      <c s="8" r="F54"/>
      <c s="8" r="G54"/>
      <c s="8" r="H54"/>
      <c s="8" r="I54"/>
      <c s="8" r="J54"/>
      <c s="8" r="K54"/>
      <c s="50" r="L54"/>
      <c s="8" r="M54"/>
      <c s="8" r="N54"/>
      <c s="8" r="O54"/>
      <c s="8" r="P54"/>
      <c s="8" r="Q54"/>
      <c s="8" r="R54"/>
      <c s="8" r="S54"/>
      <c s="8" r="T54"/>
      <c s="8" r="U54"/>
      <c s="8" r="V54"/>
    </row>
    <row r="55">
      <c s="8" r="A55"/>
      <c s="8" r="B55"/>
      <c s="8" r="C55"/>
      <c s="8" r="D55"/>
      <c s="8" r="E55"/>
      <c s="8" r="F55"/>
      <c s="8" r="G55"/>
      <c s="8" r="H55"/>
      <c s="8" r="I55"/>
      <c s="8" r="J55"/>
      <c s="8" r="K55"/>
      <c s="50" r="L55"/>
      <c s="8" r="M55"/>
      <c s="8" r="N55"/>
      <c s="8" r="O55"/>
      <c s="8" r="P55"/>
      <c s="8" r="Q55"/>
      <c s="8" r="R55"/>
      <c s="8" r="S55"/>
      <c s="8" r="T55"/>
      <c s="8" r="U55"/>
      <c s="8" r="V55"/>
    </row>
    <row r="56">
      <c s="8" r="A56"/>
      <c s="8" r="B56"/>
      <c s="8" r="C56"/>
      <c s="8" r="D56"/>
      <c s="8" r="E56"/>
      <c s="8" r="F56"/>
      <c s="8" r="G56"/>
      <c s="8" r="H56"/>
      <c s="8" r="I56"/>
      <c s="8" r="J56"/>
      <c s="8" r="K56"/>
      <c s="50" r="L56"/>
      <c s="8" r="M56"/>
      <c s="8" r="N56"/>
      <c s="8" r="O56"/>
      <c s="8" r="P56"/>
      <c s="8" r="Q56"/>
      <c s="8" r="R56"/>
      <c s="8" r="S56"/>
      <c s="8" r="T56"/>
      <c s="8" r="U56"/>
      <c s="8" r="V56"/>
    </row>
    <row r="57">
      <c s="8" r="A57"/>
      <c s="8" r="B57"/>
      <c s="8" r="C57"/>
      <c s="8" r="D57"/>
      <c s="8" r="E57"/>
      <c s="8" r="F57"/>
      <c s="8" r="G57"/>
      <c s="8" r="H57"/>
      <c s="8" r="I57"/>
      <c s="8" r="J57"/>
      <c s="8" r="K57"/>
      <c s="50" r="L57"/>
      <c s="8" r="M57"/>
      <c s="8" r="N57"/>
      <c s="8" r="O57"/>
      <c s="8" r="P57"/>
      <c s="8" r="Q57"/>
      <c s="8" r="R57"/>
      <c s="8" r="S57"/>
      <c s="8" r="T57"/>
      <c s="8" r="U57"/>
      <c s="8" r="V57"/>
    </row>
    <row r="58">
      <c s="8" r="A58"/>
      <c s="8" r="B58"/>
      <c s="8" r="C58"/>
      <c s="8" r="D58"/>
      <c s="8" r="E58"/>
      <c s="8" r="F58"/>
      <c s="8" r="G58"/>
      <c s="8" r="H58"/>
      <c s="8" r="I58"/>
      <c s="8" r="J58"/>
      <c s="8" r="K58"/>
      <c s="50" r="L58"/>
      <c s="8" r="M58"/>
      <c s="8" r="N58"/>
      <c s="8" r="O58"/>
      <c s="8" r="P58"/>
      <c s="8" r="Q58"/>
      <c s="8" r="R58"/>
      <c s="8" r="S58"/>
      <c s="8" r="T58"/>
      <c s="8" r="U58"/>
      <c s="8" r="V58"/>
    </row>
    <row r="59">
      <c s="8" r="A59"/>
      <c s="8" r="B59"/>
      <c s="8" r="C59"/>
      <c s="8" r="D59"/>
      <c s="8" r="E59"/>
      <c s="8" r="F59"/>
      <c s="8" r="G59"/>
      <c s="8" r="H59"/>
      <c s="8" r="I59"/>
      <c s="8" r="J59"/>
      <c s="8" r="K59"/>
      <c s="50" r="L59"/>
      <c s="8" r="M59"/>
      <c s="8" r="N59"/>
      <c s="8" r="O59"/>
      <c s="8" r="P59"/>
      <c s="8" r="Q59"/>
      <c s="8" r="R59"/>
      <c s="8" r="S59"/>
      <c s="8" r="T59"/>
      <c s="8" r="U59"/>
      <c s="8" r="V59"/>
    </row>
    <row r="60">
      <c s="8" r="A60"/>
      <c s="8" r="B60"/>
      <c s="8" r="C60"/>
      <c s="8" r="D60"/>
      <c s="8" r="E60"/>
      <c s="8" r="F60"/>
      <c s="8" r="G60"/>
      <c s="8" r="H60"/>
      <c s="8" r="I60"/>
      <c s="8" r="J60"/>
      <c s="8" r="K60"/>
      <c s="50" r="L60"/>
      <c s="8" r="M60"/>
      <c s="8" r="N60"/>
      <c s="8" r="O60"/>
      <c s="8" r="P60"/>
      <c s="8" r="Q60"/>
      <c s="8" r="R60"/>
      <c s="8" r="S60"/>
      <c s="8" r="T60"/>
      <c s="8" r="U60"/>
      <c s="8" r="V60"/>
    </row>
    <row r="61">
      <c s="8" r="A61"/>
      <c s="8" r="B61"/>
      <c s="8" r="C61"/>
      <c s="8" r="D61"/>
      <c s="8" r="E61"/>
      <c s="8" r="F61"/>
      <c s="8" r="G61"/>
      <c s="8" r="H61"/>
      <c s="8" r="I61"/>
      <c s="8" r="J61"/>
      <c s="8" r="K61"/>
      <c s="50" r="L61"/>
      <c s="8" r="M61"/>
      <c s="8" r="N61"/>
      <c s="8" r="O61"/>
      <c s="8" r="P61"/>
      <c s="8" r="Q61"/>
      <c s="8" r="R61"/>
      <c s="8" r="S61"/>
      <c s="8" r="T61"/>
      <c s="8" r="U61"/>
      <c s="8" r="V61"/>
    </row>
    <row r="62">
      <c s="8" r="A62"/>
      <c s="8" r="B62"/>
      <c s="8" r="C62"/>
      <c s="8" r="D62"/>
      <c s="8" r="E62"/>
      <c s="8" r="F62"/>
      <c s="8" r="G62"/>
      <c s="8" r="H62"/>
      <c s="8" r="I62"/>
      <c s="8" r="J62"/>
      <c s="8" r="K62"/>
      <c s="50" r="L62"/>
      <c s="8" r="M62"/>
      <c s="8" r="N62"/>
      <c s="8" r="O62"/>
      <c s="8" r="P62"/>
      <c s="8" r="Q62"/>
      <c s="8" r="R62"/>
      <c s="8" r="S62"/>
      <c s="8" r="T62"/>
      <c s="8" r="U62"/>
      <c s="8" r="V62"/>
    </row>
    <row r="63">
      <c s="8" r="A63"/>
      <c s="8" r="B63"/>
      <c s="8" r="C63"/>
      <c s="8" r="D63"/>
      <c s="8" r="E63"/>
      <c s="8" r="F63"/>
      <c s="8" r="G63"/>
      <c s="8" r="H63"/>
      <c s="8" r="I63"/>
      <c s="8" r="J63"/>
      <c s="8" r="K63"/>
      <c s="50" r="L63"/>
      <c s="8" r="M63"/>
      <c s="8" r="N63"/>
      <c s="8" r="O63"/>
      <c s="8" r="P63"/>
      <c s="8" r="Q63"/>
      <c s="8" r="R63"/>
      <c s="8" r="S63"/>
      <c s="8" r="T63"/>
      <c s="8" r="U63"/>
      <c s="8" r="V63"/>
    </row>
    <row r="64">
      <c s="8" r="A64"/>
      <c s="8" r="B64"/>
      <c s="8" r="C64"/>
      <c s="8" r="D64"/>
      <c s="8" r="E64"/>
      <c s="8" r="F64"/>
      <c s="8" r="G64"/>
      <c s="8" r="H64"/>
      <c s="8" r="I64"/>
      <c s="8" r="J64"/>
      <c s="8" r="K64"/>
      <c s="50" r="L64"/>
      <c s="8" r="M64"/>
      <c s="8" r="N64"/>
      <c s="8" r="O64"/>
      <c s="8" r="P64"/>
      <c s="8" r="Q64"/>
      <c s="8" r="R64"/>
      <c s="8" r="S64"/>
      <c s="8" r="T64"/>
      <c s="8" r="U64"/>
      <c s="8" r="V64"/>
    </row>
    <row r="65">
      <c s="8" r="A65"/>
      <c s="8" r="B65"/>
      <c s="8" r="C65"/>
      <c s="8" r="D65"/>
      <c s="8" r="E65"/>
      <c s="8" r="F65"/>
      <c s="8" r="G65"/>
      <c s="8" r="H65"/>
      <c s="8" r="I65"/>
      <c s="8" r="J65"/>
      <c s="8" r="K65"/>
      <c s="50" r="L65"/>
      <c s="8" r="M65"/>
      <c s="8" r="N65"/>
      <c s="8" r="O65"/>
      <c s="8" r="P65"/>
      <c s="8" r="Q65"/>
      <c s="8" r="R65"/>
      <c s="8" r="S65"/>
      <c s="8" r="T65"/>
      <c s="8" r="U65"/>
      <c s="8" r="V65"/>
    </row>
    <row r="66">
      <c s="8" r="A66"/>
      <c s="8" r="B66"/>
      <c s="8" r="C66"/>
      <c s="8" r="D66"/>
      <c s="8" r="E66"/>
      <c s="8" r="F66"/>
      <c s="8" r="G66"/>
      <c s="8" r="H66"/>
      <c s="8" r="I66"/>
      <c s="8" r="J66"/>
      <c s="8" r="K66"/>
      <c s="50" r="L66"/>
      <c s="8" r="M66"/>
      <c s="8" r="N66"/>
      <c s="8" r="O66"/>
      <c s="8" r="P66"/>
      <c s="8" r="Q66"/>
      <c s="8" r="R66"/>
      <c s="8" r="S66"/>
      <c s="8" r="T66"/>
      <c s="8" r="U66"/>
      <c s="8" r="V66"/>
    </row>
    <row r="67">
      <c s="8" r="A67"/>
      <c s="8" r="B67"/>
      <c s="8" r="C67"/>
      <c s="8" r="D67"/>
      <c s="8" r="E67"/>
      <c s="8" r="F67"/>
      <c s="8" r="G67"/>
      <c s="8" r="H67"/>
      <c s="8" r="I67"/>
      <c s="8" r="J67"/>
      <c s="8" r="K67"/>
      <c s="50" r="L67"/>
      <c s="8" r="M67"/>
      <c s="8" r="N67"/>
      <c s="8" r="O67"/>
      <c s="8" r="P67"/>
      <c s="8" r="Q67"/>
      <c s="8" r="R67"/>
      <c s="8" r="S67"/>
      <c s="8" r="T67"/>
      <c s="8" r="U67"/>
      <c s="8" r="V67"/>
    </row>
    <row r="68">
      <c s="8" r="A68"/>
      <c s="8" r="B68"/>
      <c s="8" r="C68"/>
      <c s="8" r="D68"/>
      <c s="8" r="E68"/>
      <c s="8" r="F68"/>
      <c s="8" r="G68"/>
      <c s="8" r="H68"/>
      <c s="8" r="I68"/>
      <c s="8" r="J68"/>
      <c s="8" r="K68"/>
      <c s="50" r="L68"/>
      <c s="8" r="M68"/>
      <c s="8" r="N68"/>
      <c s="8" r="O68"/>
      <c s="8" r="P68"/>
      <c s="8" r="Q68"/>
      <c s="8" r="R68"/>
      <c s="8" r="S68"/>
      <c s="8" r="T68"/>
      <c s="8" r="U68"/>
      <c s="8" r="V68"/>
    </row>
    <row r="69">
      <c s="8" r="A69"/>
      <c s="8" r="B69"/>
      <c s="8" r="C69"/>
      <c s="8" r="D69"/>
      <c s="8" r="E69"/>
      <c s="8" r="F69"/>
      <c s="8" r="G69"/>
      <c s="8" r="H69"/>
      <c s="8" r="I69"/>
      <c s="8" r="J69"/>
      <c s="8" r="K69"/>
      <c s="50" r="L69"/>
      <c s="8" r="M69"/>
      <c s="8" r="N69"/>
      <c s="8" r="O69"/>
      <c s="8" r="P69"/>
      <c s="8" r="Q69"/>
      <c s="8" r="R69"/>
      <c s="8" r="S69"/>
      <c s="8" r="T69"/>
      <c s="8" r="U69"/>
      <c s="8" r="V69"/>
    </row>
    <row r="70">
      <c s="8" r="A70"/>
      <c s="8" r="B70"/>
      <c s="8" r="C70"/>
      <c s="8" r="D70"/>
      <c s="8" r="E70"/>
      <c s="8" r="F70"/>
      <c s="8" r="G70"/>
      <c s="8" r="H70"/>
      <c s="8" r="I70"/>
      <c s="8" r="J70"/>
      <c s="8" r="K70"/>
      <c s="50" r="L70"/>
      <c s="8" r="M70"/>
      <c s="8" r="N70"/>
      <c s="8" r="O70"/>
      <c s="8" r="P70"/>
      <c s="8" r="Q70"/>
      <c s="8" r="R70"/>
      <c s="8" r="S70"/>
      <c s="8" r="T70"/>
      <c s="8" r="U70"/>
      <c s="8" r="V70"/>
    </row>
    <row r="71">
      <c s="8" r="A71"/>
      <c s="8" r="B71"/>
      <c s="8" r="C71"/>
      <c s="8" r="D71"/>
      <c s="8" r="E71"/>
      <c s="8" r="F71"/>
      <c s="8" r="G71"/>
      <c s="8" r="H71"/>
      <c s="8" r="I71"/>
      <c s="8" r="J71"/>
      <c s="8" r="K71"/>
      <c s="50" r="L71"/>
      <c s="8" r="M71"/>
      <c s="8" r="N71"/>
      <c s="8" r="O71"/>
      <c s="8" r="P71"/>
      <c s="8" r="Q71"/>
      <c s="8" r="R71"/>
      <c s="8" r="S71"/>
      <c s="8" r="T71"/>
      <c s="8" r="U71"/>
      <c s="8" r="V71"/>
    </row>
    <row r="72">
      <c s="8" r="A72"/>
      <c s="8" r="B72"/>
      <c s="8" r="C72"/>
      <c s="8" r="D72"/>
      <c s="8" r="E72"/>
      <c s="8" r="F72"/>
      <c s="8" r="G72"/>
      <c s="8" r="H72"/>
      <c s="8" r="I72"/>
      <c s="8" r="J72"/>
      <c s="8" r="K72"/>
      <c s="50" r="L72"/>
      <c s="8" r="M72"/>
      <c s="8" r="N72"/>
      <c s="8" r="O72"/>
      <c s="8" r="P72"/>
      <c s="8" r="Q72"/>
      <c s="8" r="R72"/>
      <c s="8" r="S72"/>
      <c s="8" r="T72"/>
      <c s="8" r="U72"/>
      <c s="8" r="V72"/>
    </row>
    <row r="73">
      <c s="8" r="A73"/>
      <c s="8" r="B73"/>
      <c s="8" r="C73"/>
      <c s="8" r="D73"/>
      <c s="8" r="E73"/>
      <c s="8" r="F73"/>
      <c s="8" r="G73"/>
      <c s="8" r="H73"/>
      <c s="8" r="I73"/>
      <c s="8" r="J73"/>
      <c s="8" r="K73"/>
      <c s="50" r="L73"/>
      <c s="8" r="M73"/>
      <c s="8" r="N73"/>
      <c s="8" r="O73"/>
      <c s="8" r="P73"/>
      <c s="8" r="Q73"/>
      <c s="8" r="R73"/>
      <c s="8" r="S73"/>
      <c s="8" r="T73"/>
      <c s="8" r="U73"/>
      <c s="8" r="V73"/>
    </row>
    <row r="74">
      <c s="8" r="A74"/>
      <c s="8" r="B74"/>
      <c s="8" r="C74"/>
      <c s="8" r="D74"/>
      <c s="8" r="E74"/>
      <c s="8" r="F74"/>
      <c s="8" r="G74"/>
      <c s="8" r="H74"/>
      <c s="8" r="I74"/>
      <c s="8" r="J74"/>
      <c s="8" r="K74"/>
      <c s="50" r="L74"/>
      <c s="8" r="M74"/>
      <c s="8" r="N74"/>
      <c s="8" r="O74"/>
      <c s="8" r="P74"/>
      <c s="8" r="Q74"/>
      <c s="8" r="R74"/>
      <c s="8" r="S74"/>
      <c s="8" r="T74"/>
      <c s="8" r="U74"/>
      <c s="8" r="V74"/>
    </row>
    <row r="75">
      <c s="8" r="A75"/>
      <c s="8" r="B75"/>
      <c s="8" r="C75"/>
      <c s="8" r="D75"/>
      <c s="8" r="E75"/>
      <c s="8" r="F75"/>
      <c s="8" r="G75"/>
      <c s="8" r="H75"/>
      <c s="8" r="I75"/>
      <c s="8" r="J75"/>
      <c s="8" r="K75"/>
      <c s="50" r="L75"/>
      <c s="8" r="M75"/>
      <c s="8" r="N75"/>
      <c s="8" r="O75"/>
      <c s="8" r="P75"/>
      <c s="8" r="Q75"/>
      <c s="8" r="R75"/>
      <c s="8" r="S75"/>
      <c s="8" r="T75"/>
      <c s="8" r="U75"/>
      <c s="8" r="V75"/>
    </row>
    <row r="76">
      <c s="8" r="A76"/>
      <c s="8" r="B76"/>
      <c s="8" r="C76"/>
      <c s="8" r="D76"/>
      <c s="8" r="E76"/>
      <c s="8" r="F76"/>
      <c s="8" r="G76"/>
      <c s="8" r="H76"/>
      <c s="8" r="I76"/>
      <c s="8" r="J76"/>
      <c s="8" r="K76"/>
      <c s="50" r="L76"/>
      <c s="8" r="M76"/>
      <c s="8" r="N76"/>
      <c s="8" r="O76"/>
      <c s="8" r="P76"/>
      <c s="8" r="Q76"/>
      <c s="8" r="R76"/>
      <c s="8" r="S76"/>
      <c s="8" r="T76"/>
      <c s="8" r="U76"/>
      <c s="8" r="V76"/>
    </row>
    <row r="77">
      <c s="8" r="A77"/>
      <c s="8" r="B77"/>
      <c s="8" r="C77"/>
      <c s="8" r="D77"/>
      <c s="8" r="E77"/>
      <c s="8" r="F77"/>
      <c s="8" r="G77"/>
      <c s="8" r="H77"/>
      <c s="8" r="I77"/>
      <c s="8" r="J77"/>
      <c s="8" r="K77"/>
      <c s="50" r="L77"/>
      <c s="8" r="M77"/>
      <c s="8" r="N77"/>
      <c s="8" r="O77"/>
      <c s="8" r="P77"/>
      <c s="8" r="Q77"/>
      <c s="8" r="R77"/>
      <c s="8" r="S77"/>
      <c s="8" r="T77"/>
      <c s="8" r="U77"/>
      <c s="8" r="V77"/>
    </row>
    <row r="78">
      <c s="8" r="A78"/>
      <c s="8" r="B78"/>
      <c s="8" r="C78"/>
      <c s="8" r="D78"/>
      <c s="8" r="E78"/>
      <c s="8" r="F78"/>
      <c s="8" r="G78"/>
      <c s="8" r="H78"/>
      <c s="8" r="I78"/>
      <c s="8" r="J78"/>
      <c s="8" r="K78"/>
      <c s="50" r="L78"/>
      <c s="8" r="M78"/>
      <c s="8" r="N78"/>
      <c s="8" r="O78"/>
      <c s="8" r="P78"/>
      <c s="8" r="Q78"/>
      <c s="8" r="R78"/>
      <c s="8" r="S78"/>
      <c s="8" r="T78"/>
      <c s="8" r="U78"/>
      <c s="8" r="V78"/>
    </row>
    <row r="79">
      <c s="8" r="A79"/>
      <c s="8" r="B79"/>
      <c s="8" r="C79"/>
      <c s="8" r="D79"/>
      <c s="8" r="E79"/>
      <c s="8" r="F79"/>
      <c s="8" r="G79"/>
      <c s="8" r="H79"/>
      <c s="8" r="I79"/>
      <c s="8" r="J79"/>
      <c s="8" r="K79"/>
      <c s="50" r="L79"/>
      <c s="8" r="M79"/>
      <c s="8" r="N79"/>
      <c s="8" r="O79"/>
      <c s="8" r="P79"/>
      <c s="8" r="Q79"/>
      <c s="8" r="R79"/>
      <c s="8" r="S79"/>
      <c s="8" r="T79"/>
      <c s="8" r="U79"/>
      <c s="8" r="V79"/>
    </row>
    <row r="80">
      <c s="8" r="A80"/>
      <c s="8" r="B80"/>
      <c s="8" r="C80"/>
      <c s="8" r="D80"/>
      <c s="8" r="E80"/>
      <c s="8" r="F80"/>
      <c s="8" r="G80"/>
      <c s="8" r="H80"/>
      <c s="8" r="I80"/>
      <c s="8" r="J80"/>
      <c s="8" r="K80"/>
      <c s="50" r="L80"/>
      <c s="8" r="M80"/>
      <c s="8" r="N80"/>
      <c s="8" r="O80"/>
      <c s="8" r="P80"/>
      <c s="8" r="Q80"/>
      <c s="8" r="R80"/>
      <c s="8" r="S80"/>
      <c s="8" r="T80"/>
      <c s="8" r="U80"/>
      <c s="8" r="V80"/>
    </row>
    <row r="81">
      <c s="8" r="A81"/>
      <c s="8" r="B81"/>
      <c s="8" r="C81"/>
      <c s="8" r="D81"/>
      <c s="8" r="E81"/>
      <c s="8" r="F81"/>
      <c s="8" r="G81"/>
      <c s="8" r="H81"/>
      <c s="8" r="I81"/>
      <c s="8" r="J81"/>
      <c s="8" r="K81"/>
      <c s="50" r="L81"/>
      <c s="8" r="M81"/>
      <c s="8" r="N81"/>
      <c s="8" r="O81"/>
      <c s="8" r="P81"/>
      <c s="8" r="Q81"/>
      <c s="8" r="R81"/>
      <c s="8" r="S81"/>
      <c s="8" r="T81"/>
      <c s="8" r="U81"/>
      <c s="8" r="V81"/>
    </row>
    <row r="82">
      <c s="8" r="A82"/>
      <c s="8" r="B82"/>
      <c s="8" r="C82"/>
      <c s="8" r="D82"/>
      <c s="8" r="E82"/>
      <c s="8" r="F82"/>
      <c s="8" r="G82"/>
      <c s="8" r="H82"/>
      <c s="8" r="I82"/>
      <c s="8" r="J82"/>
      <c s="8" r="K82"/>
      <c s="50" r="L82"/>
      <c s="8" r="M82"/>
      <c s="8" r="N82"/>
      <c s="8" r="O82"/>
      <c s="8" r="P82"/>
      <c s="8" r="Q82"/>
      <c s="8" r="R82"/>
      <c s="8" r="S82"/>
      <c s="8" r="T82"/>
      <c s="8" r="U82"/>
      <c s="8" r="V82"/>
    </row>
    <row r="83">
      <c s="8" r="A83"/>
      <c s="8" r="B83"/>
      <c s="8" r="C83"/>
      <c s="8" r="D83"/>
      <c s="8" r="E83"/>
      <c s="8" r="F83"/>
      <c s="8" r="G83"/>
      <c s="8" r="H83"/>
      <c s="8" r="I83"/>
      <c s="8" r="J83"/>
      <c s="8" r="K83"/>
      <c s="50" r="L83"/>
      <c s="8" r="M83"/>
      <c s="8" r="N83"/>
      <c s="8" r="O83"/>
      <c s="8" r="P83"/>
      <c s="8" r="Q83"/>
      <c s="8" r="R83"/>
      <c s="8" r="S83"/>
      <c s="8" r="T83"/>
      <c s="8" r="U83"/>
      <c s="8" r="V83"/>
    </row>
    <row r="84">
      <c s="8" r="A84"/>
      <c s="8" r="B84"/>
      <c s="8" r="C84"/>
      <c s="8" r="D84"/>
      <c s="8" r="E84"/>
      <c s="8" r="F84"/>
      <c s="8" r="G84"/>
      <c s="8" r="H84"/>
      <c s="8" r="I84"/>
      <c s="8" r="J84"/>
      <c s="8" r="K84"/>
      <c s="50" r="L84"/>
      <c s="8" r="M84"/>
      <c s="8" r="N84"/>
      <c s="8" r="O84"/>
      <c s="8" r="P84"/>
      <c s="8" r="Q84"/>
      <c s="8" r="R84"/>
      <c s="8" r="S84"/>
      <c s="8" r="T84"/>
      <c s="8" r="U84"/>
      <c s="8" r="V84"/>
    </row>
    <row r="85">
      <c s="8" r="A85"/>
      <c s="8" r="B85"/>
      <c s="8" r="C85"/>
      <c s="8" r="D85"/>
      <c s="8" r="E85"/>
      <c s="8" r="F85"/>
      <c s="8" r="G85"/>
      <c s="8" r="H85"/>
      <c s="8" r="I85"/>
      <c s="8" r="J85"/>
      <c s="8" r="K85"/>
      <c s="50" r="L85"/>
      <c s="8" r="M85"/>
      <c s="8" r="N85"/>
      <c s="8" r="O85"/>
      <c s="8" r="P85"/>
      <c s="8" r="Q85"/>
      <c s="8" r="R85"/>
      <c s="8" r="S85"/>
      <c s="8" r="T85"/>
      <c s="8" r="U85"/>
      <c s="8" r="V85"/>
    </row>
    <row r="86">
      <c s="8" r="A86"/>
      <c s="8" r="B86"/>
      <c s="8" r="C86"/>
      <c s="8" r="D86"/>
      <c s="8" r="E86"/>
      <c s="8" r="F86"/>
      <c s="8" r="G86"/>
      <c s="8" r="H86"/>
      <c s="8" r="I86"/>
      <c s="8" r="J86"/>
      <c s="8" r="K86"/>
      <c s="50" r="L86"/>
      <c s="8" r="M86"/>
      <c s="8" r="N86"/>
      <c s="8" r="O86"/>
      <c s="8" r="P86"/>
      <c s="8" r="Q86"/>
      <c s="8" r="R86"/>
      <c s="8" r="S86"/>
      <c s="8" r="T86"/>
      <c s="8" r="U86"/>
      <c s="8" r="V86"/>
    </row>
    <row r="87">
      <c s="8" r="A87"/>
      <c s="8" r="B87"/>
      <c s="8" r="C87"/>
      <c s="8" r="D87"/>
      <c s="8" r="E87"/>
      <c s="8" r="F87"/>
      <c s="8" r="G87"/>
      <c s="8" r="H87"/>
      <c s="8" r="I87"/>
      <c s="8" r="J87"/>
      <c s="8" r="K87"/>
      <c s="50" r="L87"/>
      <c s="8" r="M87"/>
      <c s="8" r="N87"/>
      <c s="8" r="O87"/>
      <c s="8" r="P87"/>
      <c s="8" r="Q87"/>
      <c s="8" r="R87"/>
      <c s="8" r="S87"/>
      <c s="8" r="T87"/>
      <c s="8" r="U87"/>
      <c s="8" r="V87"/>
    </row>
    <row r="88">
      <c s="8" r="A88"/>
      <c s="8" r="B88"/>
      <c s="8" r="C88"/>
      <c s="8" r="D88"/>
      <c s="8" r="E88"/>
      <c s="8" r="F88"/>
      <c s="8" r="G88"/>
      <c s="8" r="H88"/>
      <c s="8" r="I88"/>
      <c s="8" r="J88"/>
      <c s="8" r="K88"/>
      <c s="50" r="L88"/>
      <c s="8" r="M88"/>
      <c s="8" r="N88"/>
      <c s="8" r="O88"/>
      <c s="8" r="P88"/>
      <c s="8" r="Q88"/>
      <c s="8" r="R88"/>
      <c s="8" r="S88"/>
      <c s="8" r="T88"/>
      <c s="8" r="U88"/>
      <c s="8" r="V88"/>
    </row>
    <row r="89">
      <c s="8" r="A89"/>
      <c s="8" r="B89"/>
      <c s="8" r="C89"/>
      <c s="8" r="D89"/>
      <c s="8" r="E89"/>
      <c s="8" r="F89"/>
      <c s="8" r="G89"/>
      <c s="8" r="H89"/>
      <c s="8" r="I89"/>
      <c s="8" r="J89"/>
      <c s="8" r="K89"/>
      <c s="50" r="L89"/>
      <c s="8" r="M89"/>
      <c s="8" r="N89"/>
      <c s="8" r="O89"/>
      <c s="8" r="P89"/>
      <c s="8" r="Q89"/>
      <c s="8" r="R89"/>
      <c s="8" r="S89"/>
      <c s="8" r="T89"/>
      <c s="8" r="U89"/>
      <c s="8" r="V89"/>
    </row>
    <row r="90">
      <c s="8" r="A90"/>
      <c s="8" r="B90"/>
      <c s="8" r="C90"/>
      <c s="8" r="D90"/>
      <c s="8" r="E90"/>
      <c s="8" r="F90"/>
      <c s="8" r="G90"/>
      <c s="8" r="H90"/>
      <c s="8" r="I90"/>
      <c s="8" r="J90"/>
      <c s="8" r="K90"/>
      <c s="50" r="L90"/>
      <c s="8" r="M90"/>
      <c s="8" r="N90"/>
      <c s="8" r="O90"/>
      <c s="8" r="P90"/>
      <c s="8" r="Q90"/>
      <c s="8" r="R90"/>
      <c s="8" r="S90"/>
      <c s="8" r="T90"/>
      <c s="8" r="U90"/>
      <c s="8" r="V90"/>
    </row>
    <row r="91">
      <c s="8" r="A91"/>
      <c s="8" r="B91"/>
      <c s="8" r="C91"/>
      <c s="8" r="D91"/>
      <c s="8" r="E91"/>
      <c s="8" r="F91"/>
      <c s="8" r="G91"/>
      <c s="8" r="H91"/>
      <c s="8" r="I91"/>
      <c s="8" r="J91"/>
      <c s="8" r="K91"/>
      <c s="50" r="L91"/>
      <c s="8" r="M91"/>
      <c s="8" r="N91"/>
      <c s="8" r="O91"/>
      <c s="8" r="P91"/>
      <c s="8" r="Q91"/>
      <c s="8" r="R91"/>
      <c s="8" r="S91"/>
      <c s="8" r="T91"/>
      <c s="8" r="U91"/>
      <c s="8" r="V91"/>
    </row>
    <row r="92">
      <c s="8" r="A92"/>
      <c s="8" r="B92"/>
      <c s="8" r="C92"/>
      <c s="8" r="D92"/>
      <c s="8" r="E92"/>
      <c s="8" r="F92"/>
      <c s="8" r="G92"/>
      <c s="8" r="H92"/>
      <c s="8" r="I92"/>
      <c s="8" r="J92"/>
      <c s="8" r="K92"/>
      <c s="50" r="L92"/>
      <c s="8" r="M92"/>
      <c s="8" r="N92"/>
      <c s="8" r="O92"/>
      <c s="8" r="P92"/>
      <c s="8" r="Q92"/>
      <c s="8" r="R92"/>
      <c s="8" r="S92"/>
      <c s="8" r="T92"/>
      <c s="8" r="U92"/>
      <c s="8" r="V92"/>
    </row>
    <row r="93">
      <c s="8" r="A93"/>
      <c s="8" r="B93"/>
      <c s="8" r="C93"/>
      <c s="8" r="D93"/>
      <c s="8" r="E93"/>
      <c s="8" r="F93"/>
      <c s="8" r="G93"/>
      <c s="8" r="H93"/>
      <c s="8" r="I93"/>
      <c s="8" r="J93"/>
      <c s="8" r="K93"/>
      <c s="50" r="L93"/>
      <c s="8" r="M93"/>
      <c s="8" r="N93"/>
      <c s="8" r="O93"/>
      <c s="8" r="P93"/>
      <c s="8" r="Q93"/>
      <c s="8" r="R93"/>
      <c s="8" r="S93"/>
      <c s="8" r="T93"/>
      <c s="8" r="U93"/>
      <c s="8" r="V93"/>
    </row>
    <row r="94">
      <c s="8" r="A94"/>
      <c s="8" r="B94"/>
      <c s="8" r="C94"/>
      <c s="8" r="D94"/>
      <c s="8" r="E94"/>
      <c s="8" r="F94"/>
      <c s="8" r="G94"/>
      <c s="8" r="H94"/>
      <c s="8" r="I94"/>
      <c s="8" r="J94"/>
      <c s="8" r="K94"/>
      <c s="50" r="L94"/>
      <c s="8" r="M94"/>
      <c s="8" r="N94"/>
      <c s="8" r="O94"/>
      <c s="8" r="P94"/>
      <c s="8" r="Q94"/>
      <c s="8" r="R94"/>
      <c s="8" r="S94"/>
      <c s="8" r="T94"/>
      <c s="8" r="U94"/>
      <c s="8" r="V94"/>
    </row>
    <row r="95">
      <c s="8" r="A95"/>
      <c s="8" r="B95"/>
      <c s="8" r="C95"/>
      <c s="8" r="D95"/>
      <c s="8" r="E95"/>
      <c s="8" r="F95"/>
      <c s="8" r="G95"/>
      <c s="8" r="H95"/>
      <c s="8" r="I95"/>
      <c s="8" r="J95"/>
      <c s="8" r="K95"/>
      <c s="50" r="L95"/>
      <c s="8" r="M95"/>
      <c s="8" r="N95"/>
      <c s="8" r="O95"/>
      <c s="8" r="P95"/>
      <c s="8" r="Q95"/>
      <c s="8" r="R95"/>
      <c s="8" r="S95"/>
      <c s="8" r="T95"/>
      <c s="8" r="U95"/>
      <c s="8" r="V95"/>
    </row>
    <row r="96">
      <c s="8" r="A96"/>
      <c s="8" r="B96"/>
      <c s="8" r="C96"/>
      <c s="8" r="D96"/>
      <c s="8" r="E96"/>
      <c s="8" r="F96"/>
      <c s="8" r="G96"/>
      <c s="8" r="H96"/>
      <c s="8" r="I96"/>
      <c s="8" r="J96"/>
      <c s="8" r="K96"/>
      <c s="50" r="L96"/>
      <c s="8" r="M96"/>
      <c s="8" r="N96"/>
      <c s="8" r="O96"/>
      <c s="8" r="P96"/>
      <c s="8" r="Q96"/>
      <c s="8" r="R96"/>
      <c s="8" r="S96"/>
      <c s="8" r="T96"/>
      <c s="8" r="U96"/>
      <c s="8" r="V96"/>
    </row>
    <row r="97">
      <c s="8" r="A97"/>
      <c s="8" r="B97"/>
      <c s="8" r="C97"/>
      <c s="8" r="D97"/>
      <c s="8" r="E97"/>
      <c s="8" r="F97"/>
      <c s="8" r="G97"/>
      <c s="8" r="H97"/>
      <c s="8" r="I97"/>
      <c s="8" r="J97"/>
      <c s="8" r="K97"/>
      <c s="50" r="L97"/>
      <c s="8" r="M97"/>
      <c s="8" r="N97"/>
      <c s="8" r="O97"/>
      <c s="8" r="P97"/>
      <c s="8" r="Q97"/>
      <c s="8" r="R97"/>
      <c s="8" r="S97"/>
      <c s="8" r="T97"/>
      <c s="8" r="U97"/>
      <c s="8" r="V97"/>
    </row>
    <row r="98">
      <c s="8" r="A98"/>
      <c s="8" r="B98"/>
      <c s="8" r="C98"/>
      <c s="8" r="D98"/>
      <c s="8" r="E98"/>
      <c s="8" r="F98"/>
      <c s="8" r="G98"/>
      <c s="8" r="H98"/>
      <c s="8" r="I98"/>
      <c s="8" r="J98"/>
      <c s="8" r="K98"/>
      <c s="50" r="L98"/>
      <c s="8" r="M98"/>
      <c s="8" r="N98"/>
      <c s="8" r="O98"/>
      <c s="8" r="P98"/>
      <c s="8" r="Q98"/>
      <c s="8" r="R98"/>
      <c s="8" r="S98"/>
      <c s="8" r="T98"/>
      <c s="8" r="U98"/>
      <c s="8" r="V98"/>
    </row>
    <row r="99">
      <c s="8" r="A99"/>
      <c s="8" r="B99"/>
      <c s="8" r="C99"/>
      <c s="8" r="D99"/>
      <c s="8" r="E99"/>
      <c s="8" r="F99"/>
      <c s="8" r="G99"/>
      <c s="8" r="H99"/>
      <c s="8" r="I99"/>
      <c s="8" r="J99"/>
      <c s="8" r="K99"/>
      <c s="50" r="L99"/>
      <c s="8" r="M99"/>
      <c s="8" r="N99"/>
      <c s="8" r="O99"/>
      <c s="8" r="P99"/>
      <c s="8" r="Q99"/>
      <c s="8" r="R99"/>
      <c s="8" r="S99"/>
      <c s="8" r="T99"/>
      <c s="8" r="U99"/>
      <c s="8" r="V99"/>
    </row>
    <row r="100">
      <c s="8" r="A100"/>
      <c s="8" r="B100"/>
      <c s="8" r="C100"/>
      <c s="8" r="D100"/>
      <c s="8" r="E100"/>
      <c s="8" r="F100"/>
      <c s="8" r="G100"/>
      <c s="8" r="H100"/>
      <c s="8" r="I100"/>
      <c s="8" r="J100"/>
      <c s="8" r="K100"/>
      <c s="50" r="L100"/>
      <c s="8" r="M100"/>
      <c s="8" r="N100"/>
      <c s="8" r="O100"/>
      <c s="8" r="P100"/>
      <c s="8" r="Q100"/>
      <c s="8" r="R100"/>
      <c s="8" r="S100"/>
      <c s="8" r="T100"/>
      <c s="8" r="U100"/>
      <c s="8" r="V100"/>
    </row>
  </sheetData>
  <mergeCells count="1">
    <mergeCell ref="B2:G2"/>
  </mergeCells>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9.0"/>
    <col min="2" customWidth="1" max="2" width="8.57"/>
    <col min="3" customWidth="1" max="3" width="11.14"/>
    <col min="4" customWidth="1" max="4" width="17.43"/>
    <col min="6" customWidth="1" max="6" width="17.86"/>
    <col min="7" customWidth="1" max="7" width="23.86"/>
    <col min="8" customWidth="1" max="8" width="19.86"/>
    <col min="10" customWidth="1" max="10" width="25.14"/>
    <col min="11" customWidth="1" max="11" width="23.43"/>
    <col min="12" customWidth="1" max="12" width="36.86"/>
    <col min="13" customWidth="1" max="13" width="15.43"/>
    <col min="14" customWidth="1" max="21" width="11.71"/>
  </cols>
  <sheetData>
    <row r="1">
      <c t="s" s="70" r="A1">
        <v>0</v>
      </c>
      <c t="s" s="70" r="B1">
        <v>110</v>
      </c>
      <c t="s" s="70" r="C1">
        <v>271</v>
      </c>
      <c t="s" s="70" r="D1">
        <v>543</v>
      </c>
      <c t="s" s="70" r="E1">
        <v>649</v>
      </c>
      <c t="s" s="70" r="F1">
        <v>566</v>
      </c>
      <c t="s" s="70" r="G1">
        <v>8289</v>
      </c>
      <c t="s" s="70" r="H1">
        <v>1675</v>
      </c>
      <c t="s" s="70" r="I1">
        <v>655</v>
      </c>
      <c t="s" s="70" r="J1">
        <v>8290</v>
      </c>
      <c t="s" s="70" r="K1">
        <v>8291</v>
      </c>
      <c t="s" s="70" r="L1">
        <v>8292</v>
      </c>
      <c t="s" s="71" r="M1">
        <v>8293</v>
      </c>
      <c t="s" s="71" r="N1">
        <v>8294</v>
      </c>
      <c t="s" s="71" r="O1">
        <v>8295</v>
      </c>
      <c s="71" r="P1"/>
      <c s="71" r="Q1"/>
      <c s="71" r="R1"/>
      <c s="71" r="S1"/>
      <c s="71" r="T1"/>
      <c s="71" r="U1"/>
    </row>
    <row r="2">
      <c t="s" s="63" r="A2">
        <v>122</v>
      </c>
      <c t="s" s="36" r="B2">
        <v>123</v>
      </c>
      <c s="36" r="C2"/>
      <c s="36" r="D2"/>
      <c s="36" r="E2"/>
      <c s="36" r="F2"/>
      <c s="36" r="G2"/>
      <c t="s" s="86" r="K2">
        <v>8296</v>
      </c>
    </row>
    <row r="3">
      <c t="s" s="8" r="A3">
        <v>8297</v>
      </c>
      <c t="s" s="8" r="B3">
        <v>8298</v>
      </c>
      <c s="8" r="C3"/>
      <c t="s" s="8" r="D3">
        <v>552</v>
      </c>
      <c t="s" s="8" r="E3">
        <v>674</v>
      </c>
      <c t="s" s="8" r="F3">
        <v>600</v>
      </c>
      <c t="s" s="8" r="G3">
        <v>8299</v>
      </c>
      <c t="s" s="8" r="H3">
        <v>142</v>
      </c>
      <c t="s" s="8" r="I3">
        <v>676</v>
      </c>
      <c t="s" s="8" r="J3">
        <v>8300</v>
      </c>
      <c t="s" s="8" r="K3">
        <v>8301</v>
      </c>
      <c s="8" r="L3">
        <v>10003</v>
      </c>
      <c t="s" s="8" r="M3">
        <v>1795</v>
      </c>
      <c t="b" s="8" r="N3">
        <v>1</v>
      </c>
      <c t="s" s="8" r="O3">
        <v>680</v>
      </c>
      <c s="8" r="P3"/>
      <c s="8" r="Q3"/>
      <c s="8" r="R3"/>
      <c s="8" r="S3"/>
      <c s="8" r="T3"/>
      <c s="8" r="U3"/>
    </row>
    <row r="4">
      <c t="s" s="8" r="A4">
        <v>8297</v>
      </c>
      <c t="s" s="8" r="B4">
        <v>8302</v>
      </c>
      <c s="8" r="C4"/>
      <c t="s" s="8" r="D4">
        <v>552</v>
      </c>
      <c t="s" s="8" r="E4">
        <v>674</v>
      </c>
      <c t="s" s="8" r="F4">
        <v>600</v>
      </c>
      <c t="s" s="8" r="G4">
        <v>8303</v>
      </c>
      <c t="s" s="8" r="H4">
        <v>142</v>
      </c>
      <c t="s" s="8" r="I4">
        <v>676</v>
      </c>
      <c t="s" s="8" r="J4">
        <v>8304</v>
      </c>
      <c t="s" s="8" r="K4">
        <v>8301</v>
      </c>
      <c s="8" r="L4">
        <v>10004</v>
      </c>
      <c t="s" s="8" r="M4">
        <v>1795</v>
      </c>
      <c t="b" s="8" r="N4">
        <v>1</v>
      </c>
      <c t="s" s="8" r="O4">
        <v>694</v>
      </c>
      <c s="8" r="P4"/>
      <c s="8" r="Q4"/>
      <c s="8" r="R4"/>
      <c s="8" r="S4"/>
      <c s="8" r="T4"/>
      <c s="8" r="U4"/>
    </row>
    <row r="5">
      <c t="s" s="8" r="A5">
        <v>8297</v>
      </c>
      <c t="s" s="8" r="B5">
        <v>8305</v>
      </c>
      <c s="8" r="C5"/>
      <c t="s" s="8" r="D5">
        <v>552</v>
      </c>
      <c t="s" s="8" r="E5">
        <v>674</v>
      </c>
      <c t="s" s="8" r="F5">
        <v>600</v>
      </c>
      <c t="s" s="8" r="G5">
        <v>8306</v>
      </c>
      <c t="s" s="8" r="H5">
        <v>142</v>
      </c>
      <c t="s" s="8" r="I5">
        <v>676</v>
      </c>
      <c t="s" s="8" r="J5">
        <v>8307</v>
      </c>
      <c t="s" s="8" r="K5">
        <v>8301</v>
      </c>
      <c s="8" r="L5">
        <v>10004</v>
      </c>
      <c t="s" s="8" r="M5">
        <v>1795</v>
      </c>
      <c t="b" s="8" r="N5">
        <v>1</v>
      </c>
      <c t="s" s="8" r="O5">
        <v>8308</v>
      </c>
      <c s="8" r="P5"/>
      <c s="8" r="Q5"/>
      <c s="8" r="R5"/>
      <c s="8" r="S5"/>
      <c s="8" r="T5"/>
      <c s="8" r="U5"/>
    </row>
    <row r="6">
      <c t="s" s="8" r="A6">
        <v>39</v>
      </c>
      <c t="s" s="8" r="B6">
        <v>8309</v>
      </c>
      <c s="8" r="C6"/>
      <c t="s" s="8" r="D6">
        <v>552</v>
      </c>
      <c t="s" s="8" r="E6">
        <v>674</v>
      </c>
      <c t="s" s="8" r="F6">
        <v>600</v>
      </c>
      <c t="s" s="8" r="G6">
        <v>8299</v>
      </c>
      <c t="s" s="8" r="H6">
        <v>157</v>
      </c>
      <c t="s" r="I6">
        <v>8310</v>
      </c>
      <c t="s" s="8" r="J6">
        <v>8311</v>
      </c>
      <c t="s" s="8" r="K6">
        <v>8301</v>
      </c>
      <c s="8" r="L6">
        <v>10003</v>
      </c>
      <c t="s" s="8" r="M6">
        <v>1795</v>
      </c>
      <c t="b" s="8" r="N6">
        <v>1</v>
      </c>
      <c t="s" s="8" r="O6">
        <v>5969</v>
      </c>
      <c s="8" r="P6"/>
      <c s="8" r="Q6"/>
      <c s="8" r="R6"/>
      <c s="8" r="S6"/>
      <c s="8" r="T6"/>
      <c s="8" r="U6"/>
    </row>
    <row r="7">
      <c t="s" s="8" r="A7">
        <v>39</v>
      </c>
      <c t="s" s="8" r="B7">
        <v>8312</v>
      </c>
      <c s="8" r="C7"/>
      <c t="s" s="8" r="D7">
        <v>552</v>
      </c>
      <c t="s" s="8" r="E7">
        <v>674</v>
      </c>
      <c t="s" s="8" r="F7">
        <v>600</v>
      </c>
      <c t="s" s="8" r="G7">
        <v>8303</v>
      </c>
      <c t="s" s="8" r="H7">
        <v>157</v>
      </c>
      <c t="s" r="I7">
        <v>8310</v>
      </c>
      <c t="s" s="8" r="J7">
        <v>8313</v>
      </c>
      <c t="s" s="8" r="K7">
        <v>8301</v>
      </c>
      <c s="8" r="L7">
        <v>10004</v>
      </c>
      <c t="s" s="8" r="M7">
        <v>1795</v>
      </c>
      <c t="b" s="8" r="N7">
        <v>1</v>
      </c>
      <c t="s" s="8" r="O7">
        <v>8314</v>
      </c>
      <c s="8" r="P7"/>
      <c s="8" r="Q7"/>
      <c s="8" r="R7"/>
      <c s="8" r="S7"/>
      <c s="8" r="T7"/>
      <c s="8" r="U7"/>
    </row>
    <row r="8">
      <c t="s" s="8" r="A8">
        <v>39</v>
      </c>
      <c t="s" s="8" r="B8">
        <v>8315</v>
      </c>
      <c s="8" r="C8"/>
      <c t="s" s="8" r="D8">
        <v>552</v>
      </c>
      <c t="s" s="8" r="E8">
        <v>674</v>
      </c>
      <c t="s" s="8" r="F8">
        <v>600</v>
      </c>
      <c t="s" s="8" r="G8">
        <v>8306</v>
      </c>
      <c t="s" s="8" r="H8">
        <v>157</v>
      </c>
      <c t="s" r="I8">
        <v>8310</v>
      </c>
      <c t="s" s="8" r="J8">
        <v>8316</v>
      </c>
      <c t="s" s="8" r="K8">
        <v>8301</v>
      </c>
      <c s="8" r="L8">
        <v>10004</v>
      </c>
      <c t="s" s="8" r="M8">
        <v>1795</v>
      </c>
      <c t="b" s="8" r="N8">
        <v>1</v>
      </c>
      <c t="s" s="8" r="O8">
        <v>8317</v>
      </c>
      <c s="8" r="P8"/>
      <c s="8" r="Q8"/>
      <c s="8" r="R8"/>
      <c s="8" r="S8"/>
      <c s="8" r="T8"/>
      <c s="8" r="U8"/>
    </row>
    <row r="9">
      <c t="s" s="8" r="A9">
        <v>8318</v>
      </c>
      <c t="s" s="8" r="B9">
        <v>8319</v>
      </c>
      <c s="8" r="C9"/>
      <c t="s" s="8" r="D9">
        <v>552</v>
      </c>
      <c t="s" s="8" r="E9">
        <v>674</v>
      </c>
      <c t="s" s="8" r="F9">
        <v>600</v>
      </c>
      <c t="s" s="8" r="G9">
        <v>8299</v>
      </c>
      <c t="s" s="8" r="H9">
        <v>1255</v>
      </c>
      <c t="s" s="8" r="I9">
        <v>676</v>
      </c>
      <c t="s" s="8" r="J9">
        <v>8320</v>
      </c>
      <c t="s" s="8" r="K9">
        <v>8321</v>
      </c>
      <c s="8" r="L9">
        <v>10003</v>
      </c>
      <c t="s" s="8" r="M9">
        <v>1795</v>
      </c>
      <c t="b" s="8" r="N9">
        <v>1</v>
      </c>
      <c t="s" s="8" r="O9">
        <v>680</v>
      </c>
      <c s="8" r="P9"/>
      <c s="8" r="Q9"/>
      <c s="8" r="R9"/>
      <c s="8" r="S9"/>
      <c s="8" r="T9"/>
      <c s="8" r="U9"/>
    </row>
    <row r="10">
      <c t="s" s="8" r="A10">
        <v>8318</v>
      </c>
      <c t="s" s="8" r="B10">
        <v>8322</v>
      </c>
      <c s="8" r="C10"/>
      <c t="s" s="8" r="D10">
        <v>552</v>
      </c>
      <c t="s" s="8" r="E10">
        <v>674</v>
      </c>
      <c t="s" s="8" r="F10">
        <v>600</v>
      </c>
      <c t="s" s="8" r="G10">
        <v>8303</v>
      </c>
      <c t="s" s="8" r="H10">
        <v>1255</v>
      </c>
      <c t="s" s="8" r="I10">
        <v>676</v>
      </c>
      <c t="s" s="8" r="J10">
        <v>8323</v>
      </c>
      <c t="s" s="8" r="K10">
        <v>8324</v>
      </c>
      <c s="8" r="L10">
        <v>10004</v>
      </c>
      <c t="s" s="8" r="M10">
        <v>1795</v>
      </c>
      <c t="b" s="8" r="N10">
        <v>1</v>
      </c>
      <c t="s" s="8" r="O10">
        <v>694</v>
      </c>
      <c s="8" r="P10"/>
      <c s="8" r="Q10"/>
      <c s="8" r="R10"/>
      <c s="8" r="S10"/>
      <c s="8" r="T10"/>
      <c s="8" r="U10"/>
    </row>
    <row r="11">
      <c t="s" s="8" r="A11">
        <v>8318</v>
      </c>
      <c t="s" s="8" r="B11">
        <v>8325</v>
      </c>
      <c s="8" r="C11"/>
      <c t="s" s="8" r="D11">
        <v>552</v>
      </c>
      <c t="s" s="8" r="E11">
        <v>674</v>
      </c>
      <c t="s" s="8" r="F11">
        <v>600</v>
      </c>
      <c t="s" s="8" r="G11">
        <v>8306</v>
      </c>
      <c t="s" s="8" r="H11">
        <v>1255</v>
      </c>
      <c t="s" s="8" r="I11">
        <v>676</v>
      </c>
      <c t="s" s="8" r="J11">
        <v>8326</v>
      </c>
      <c t="s" s="8" r="K11">
        <v>8327</v>
      </c>
      <c s="8" r="L11">
        <v>10004</v>
      </c>
      <c t="s" s="8" r="M11">
        <v>1795</v>
      </c>
      <c t="b" s="8" r="N11">
        <v>1</v>
      </c>
      <c t="s" s="8" r="O11">
        <v>8308</v>
      </c>
      <c s="8" r="P11"/>
      <c s="8" r="Q11"/>
      <c s="8" r="R11"/>
      <c s="8" r="S11"/>
      <c s="8" r="T11"/>
      <c s="8" r="U11"/>
    </row>
    <row r="12">
      <c t="s" s="8" r="A12">
        <v>8328</v>
      </c>
      <c t="s" s="8" r="B12">
        <v>8329</v>
      </c>
      <c s="8" r="C12"/>
      <c t="s" s="8" r="D12">
        <v>552</v>
      </c>
      <c t="s" s="8" r="E12">
        <v>674</v>
      </c>
      <c t="s" s="8" r="F12">
        <v>600</v>
      </c>
      <c t="s" s="8" r="G12">
        <v>8299</v>
      </c>
      <c t="s" s="8" r="H12">
        <v>8330</v>
      </c>
      <c t="s" s="8" r="I12">
        <v>676</v>
      </c>
      <c t="s" s="8" r="J12">
        <v>8331</v>
      </c>
      <c t="s" s="8" r="K12">
        <v>8301</v>
      </c>
      <c s="8" r="L12">
        <v>10003</v>
      </c>
      <c t="s" s="8" r="M12">
        <v>1795</v>
      </c>
      <c t="b" s="8" r="N12">
        <v>1</v>
      </c>
      <c t="s" s="8" r="O12">
        <v>680</v>
      </c>
      <c s="8" r="P12"/>
      <c s="8" r="Q12"/>
      <c s="8" r="R12"/>
      <c s="8" r="S12"/>
      <c s="8" r="T12"/>
      <c s="8" r="U12"/>
    </row>
    <row r="13">
      <c t="s" s="8" r="A13">
        <v>8328</v>
      </c>
      <c t="s" s="8" r="B13">
        <v>8332</v>
      </c>
      <c s="8" r="C13"/>
      <c t="s" s="8" r="D13">
        <v>552</v>
      </c>
      <c t="s" s="8" r="E13">
        <v>674</v>
      </c>
      <c t="s" s="8" r="F13">
        <v>600</v>
      </c>
      <c t="s" s="8" r="G13">
        <v>8303</v>
      </c>
      <c t="s" s="8" r="H13">
        <v>8330</v>
      </c>
      <c t="s" s="8" r="I13">
        <v>676</v>
      </c>
      <c t="s" s="8" r="J13">
        <v>8333</v>
      </c>
      <c t="s" s="8" r="K13">
        <v>8301</v>
      </c>
      <c s="8" r="L13">
        <v>10004</v>
      </c>
      <c t="s" s="8" r="M13">
        <v>1795</v>
      </c>
      <c t="b" s="8" r="N13">
        <v>1</v>
      </c>
      <c t="s" s="8" r="O13">
        <v>694</v>
      </c>
      <c s="8" r="P13"/>
      <c s="8" r="Q13"/>
      <c s="8" r="R13"/>
      <c s="8" r="S13"/>
      <c s="8" r="T13"/>
      <c s="8" r="U13"/>
    </row>
    <row r="14">
      <c t="s" s="8" r="A14">
        <v>8328</v>
      </c>
      <c t="s" s="8" r="B14">
        <v>8334</v>
      </c>
      <c s="8" r="C14"/>
      <c t="s" s="8" r="D14">
        <v>552</v>
      </c>
      <c t="s" s="8" r="E14">
        <v>674</v>
      </c>
      <c t="s" s="8" r="F14">
        <v>600</v>
      </c>
      <c t="s" s="8" r="G14">
        <v>8306</v>
      </c>
      <c t="s" s="8" r="H14">
        <v>8330</v>
      </c>
      <c t="s" s="8" r="I14">
        <v>676</v>
      </c>
      <c t="s" s="8" r="J14">
        <v>8335</v>
      </c>
      <c t="s" s="8" r="K14">
        <v>8301</v>
      </c>
      <c s="8" r="L14">
        <v>10004</v>
      </c>
      <c t="s" s="8" r="M14">
        <v>1795</v>
      </c>
      <c t="b" s="8" r="N14">
        <v>1</v>
      </c>
      <c t="s" s="8" r="O14">
        <v>8308</v>
      </c>
      <c s="8" r="P14"/>
      <c s="8" r="Q14"/>
      <c s="8" r="R14"/>
      <c s="8" r="S14"/>
      <c s="8" r="T14"/>
      <c s="8" r="U14"/>
    </row>
    <row r="15">
      <c t="s" s="8" r="A15">
        <v>8336</v>
      </c>
      <c t="s" s="8" r="B15">
        <v>8337</v>
      </c>
      <c s="8" r="C15"/>
      <c t="s" s="8" r="D15">
        <v>552</v>
      </c>
      <c t="s" s="8" r="E15">
        <v>674</v>
      </c>
      <c t="s" s="8" r="F15">
        <v>600</v>
      </c>
      <c t="s" s="8" r="G15">
        <v>8299</v>
      </c>
      <c t="s" s="8" r="H15">
        <v>8338</v>
      </c>
      <c t="s" s="8" r="I15">
        <v>676</v>
      </c>
      <c t="s" s="8" r="J15">
        <v>8300</v>
      </c>
      <c t="s" s="8" r="K15">
        <v>8301</v>
      </c>
      <c s="8" r="L15">
        <v>10003</v>
      </c>
      <c t="s" s="8" r="M15">
        <v>1795</v>
      </c>
      <c t="b" s="8" r="N15">
        <v>1</v>
      </c>
      <c t="s" s="8" r="O15">
        <v>680</v>
      </c>
      <c s="8" r="P15"/>
      <c s="8" r="Q15"/>
      <c s="8" r="R15"/>
      <c s="8" r="S15"/>
      <c s="8" r="T15"/>
      <c s="8" r="U15"/>
    </row>
    <row r="16">
      <c t="s" s="8" r="A16">
        <v>8336</v>
      </c>
      <c t="s" s="8" r="B16">
        <v>8339</v>
      </c>
      <c s="8" r="C16"/>
      <c t="s" s="8" r="D16">
        <v>552</v>
      </c>
      <c t="s" s="8" r="E16">
        <v>674</v>
      </c>
      <c t="s" s="8" r="F16">
        <v>600</v>
      </c>
      <c t="s" s="8" r="G16">
        <v>8303</v>
      </c>
      <c t="s" s="8" r="H16">
        <v>8338</v>
      </c>
      <c t="s" s="8" r="I16">
        <v>676</v>
      </c>
      <c t="s" s="8" r="J16">
        <v>8304</v>
      </c>
      <c t="s" s="8" r="K16">
        <v>8301</v>
      </c>
      <c s="8" r="L16">
        <v>10004</v>
      </c>
      <c t="s" s="8" r="M16">
        <v>1795</v>
      </c>
      <c t="b" s="8" r="N16">
        <v>1</v>
      </c>
      <c t="s" s="8" r="O16">
        <v>694</v>
      </c>
      <c s="8" r="P16"/>
      <c s="8" r="Q16"/>
      <c s="8" r="R16"/>
      <c s="8" r="S16"/>
      <c s="8" r="T16"/>
      <c s="8" r="U16"/>
    </row>
    <row r="17">
      <c t="s" s="8" r="A17">
        <v>8336</v>
      </c>
      <c t="s" s="8" r="B17">
        <v>8340</v>
      </c>
      <c s="8" r="C17"/>
      <c t="s" s="8" r="D17">
        <v>552</v>
      </c>
      <c t="s" s="8" r="E17">
        <v>674</v>
      </c>
      <c t="s" s="8" r="F17">
        <v>600</v>
      </c>
      <c t="s" s="8" r="G17">
        <v>8306</v>
      </c>
      <c t="s" s="8" r="H17">
        <v>8338</v>
      </c>
      <c t="s" s="8" r="I17">
        <v>676</v>
      </c>
      <c t="s" s="8" r="J17">
        <v>8307</v>
      </c>
      <c t="s" s="8" r="K17">
        <v>8301</v>
      </c>
      <c s="8" r="L17">
        <v>10004</v>
      </c>
      <c t="s" s="8" r="M17">
        <v>1795</v>
      </c>
      <c t="b" s="8" r="N17">
        <v>1</v>
      </c>
      <c t="s" s="8" r="O17">
        <v>8308</v>
      </c>
      <c s="8" r="P17"/>
      <c s="8" r="Q17"/>
      <c s="8" r="R17"/>
      <c s="8" r="S17"/>
      <c s="8" r="T17"/>
      <c s="8" r="U17"/>
    </row>
    <row r="18">
      <c s="8" r="A18"/>
      <c s="8" r="B18"/>
      <c s="8" r="C18"/>
      <c s="8" r="D18"/>
      <c s="8" r="E18"/>
      <c s="8" r="F18"/>
      <c s="8" r="G18"/>
      <c s="8" r="H18"/>
      <c s="8" r="I18"/>
      <c s="8" r="J18"/>
      <c s="8" r="K18"/>
      <c s="8" r="L18"/>
      <c s="8" r="M18"/>
      <c s="8" r="N18"/>
      <c s="8" r="O18"/>
      <c s="8" r="P18"/>
      <c s="8" r="Q18"/>
      <c s="8" r="R18"/>
      <c s="8" r="S18"/>
      <c s="8" r="T18"/>
      <c s="8" r="U18"/>
    </row>
    <row r="19">
      <c s="8" r="A19"/>
      <c s="8" r="B19"/>
      <c s="8" r="C19"/>
      <c s="8" r="D19"/>
      <c s="8" r="E19"/>
      <c s="8" r="F19"/>
      <c s="8" r="G19"/>
      <c s="8" r="H19"/>
      <c s="8" r="I19"/>
      <c s="8" r="J19"/>
      <c s="8" r="K19"/>
      <c s="8" r="L19"/>
      <c s="8" r="M19"/>
      <c s="8" r="N19"/>
      <c s="8" r="O19"/>
      <c s="8" r="P19"/>
      <c s="8" r="Q19"/>
      <c s="8" r="R19"/>
      <c s="8" r="S19"/>
      <c s="8" r="T19"/>
      <c s="8" r="U19"/>
    </row>
    <row r="20">
      <c s="8" r="A20"/>
      <c s="8" r="B20"/>
      <c s="8" r="C20"/>
      <c s="8" r="D20"/>
      <c s="8" r="E20"/>
      <c s="8" r="F20"/>
      <c s="8" r="G20"/>
      <c s="8" r="H20"/>
      <c s="8" r="I20"/>
      <c s="8" r="J20"/>
      <c s="8" r="K20"/>
      <c s="8" r="L20"/>
      <c s="8" r="M20"/>
      <c s="8" r="N20"/>
      <c s="8" r="O20"/>
      <c s="8" r="P20"/>
      <c s="8" r="Q20"/>
      <c s="8" r="R20"/>
      <c s="8" r="S20"/>
      <c s="8" r="T20"/>
      <c s="8" r="U20"/>
    </row>
    <row r="21">
      <c s="8" r="A21"/>
      <c s="8" r="B21"/>
      <c s="8" r="C21"/>
      <c s="8" r="D21"/>
      <c s="8" r="E21"/>
      <c s="8" r="F21"/>
      <c s="8" r="G21"/>
      <c s="8" r="H21"/>
      <c s="8" r="I21"/>
      <c s="8" r="J21"/>
      <c s="8" r="K21"/>
      <c s="8" r="L21"/>
      <c s="8" r="M21"/>
      <c s="8" r="N21"/>
      <c s="8" r="O21"/>
      <c s="8" r="P21"/>
      <c s="8" r="Q21"/>
      <c s="8" r="R21"/>
      <c s="8" r="S21"/>
      <c s="8" r="T21"/>
      <c s="8" r="U21"/>
    </row>
    <row r="22">
      <c s="8" r="A22"/>
      <c s="8" r="B22"/>
      <c s="8" r="C22"/>
      <c s="8" r="D22"/>
      <c s="8" r="E22"/>
      <c s="8" r="F22"/>
      <c s="8" r="G22"/>
      <c s="8" r="H22"/>
      <c s="8" r="I22"/>
      <c s="8" r="J22"/>
      <c s="8" r="K22"/>
      <c s="8" r="L22"/>
      <c s="8" r="M22"/>
      <c s="8" r="N22"/>
      <c s="8" r="O22"/>
      <c s="8" r="P22"/>
      <c s="8" r="Q22"/>
      <c s="8" r="R22"/>
      <c s="8" r="S22"/>
      <c s="8" r="T22"/>
      <c s="8" r="U22"/>
    </row>
    <row r="23">
      <c s="8" r="A23"/>
      <c s="8" r="B23"/>
      <c s="8" r="C23"/>
      <c s="8" r="D23"/>
      <c s="8" r="E23"/>
      <c s="8" r="F23"/>
      <c s="8" r="G23"/>
      <c s="8" r="H23"/>
      <c s="8" r="I23"/>
      <c s="8" r="J23"/>
      <c s="8" r="K23"/>
      <c s="8" r="L23"/>
      <c s="8" r="M23"/>
      <c s="8" r="N23"/>
      <c s="8" r="O23"/>
      <c s="8" r="P23"/>
      <c s="8" r="Q23"/>
      <c s="8" r="R23"/>
      <c s="8" r="S23"/>
      <c s="8" r="T23"/>
      <c s="8" r="U23"/>
    </row>
    <row r="24">
      <c s="8" r="A24"/>
      <c s="8" r="B24"/>
      <c s="8" r="C24"/>
      <c s="8" r="D24"/>
      <c s="8" r="E24"/>
      <c s="8" r="F24"/>
      <c s="8" r="G24"/>
      <c s="8" r="H24"/>
      <c s="8" r="I24"/>
      <c s="8" r="J24"/>
      <c s="8" r="K24"/>
      <c s="8" r="L24"/>
      <c s="8" r="M24"/>
      <c s="8" r="N24"/>
      <c s="8" r="O24"/>
      <c s="8" r="P24"/>
      <c s="8" r="Q24"/>
      <c s="8" r="R24"/>
      <c s="8" r="S24"/>
      <c s="8" r="T24"/>
      <c s="8" r="U24"/>
    </row>
    <row r="25">
      <c s="8" r="A25"/>
      <c s="8" r="B25"/>
      <c s="8" r="C25"/>
      <c s="8" r="D25"/>
      <c s="8" r="E25"/>
      <c s="8" r="F25"/>
      <c s="8" r="G25"/>
      <c s="8" r="H25"/>
      <c s="8" r="I25"/>
      <c s="8" r="J25"/>
      <c s="8" r="K25"/>
      <c s="8" r="L25"/>
      <c s="8" r="M25"/>
      <c s="8" r="N25"/>
      <c s="8" r="O25"/>
      <c s="8" r="P25"/>
      <c s="8" r="Q25"/>
      <c s="8" r="R25"/>
      <c s="8" r="S25"/>
      <c s="8" r="T25"/>
      <c s="8" r="U25"/>
    </row>
    <row r="26">
      <c s="8" r="A26"/>
      <c s="8" r="B26"/>
      <c s="8" r="C26"/>
      <c s="8" r="D26"/>
      <c s="8" r="E26"/>
      <c s="8" r="F26"/>
      <c s="8" r="G26"/>
      <c s="8" r="H26"/>
      <c s="8" r="I26"/>
      <c s="8" r="J26"/>
      <c s="8" r="K26"/>
      <c s="8" r="L26"/>
      <c s="8" r="M26"/>
      <c s="8" r="N26"/>
      <c s="8" r="O26"/>
      <c s="8" r="P26"/>
      <c s="8" r="Q26"/>
      <c s="8" r="R26"/>
      <c s="8" r="S26"/>
      <c s="8" r="T26"/>
      <c s="8" r="U26"/>
    </row>
    <row r="27">
      <c s="8" r="A27"/>
      <c s="8" r="B27"/>
      <c s="8" r="C27"/>
      <c s="8" r="D27"/>
      <c s="8" r="E27"/>
      <c s="8" r="F27"/>
      <c s="8" r="G27"/>
      <c s="8" r="H27"/>
      <c s="8" r="I27"/>
      <c s="8" r="J27"/>
      <c s="8" r="K27"/>
      <c s="8" r="L27"/>
      <c s="8" r="M27"/>
      <c s="8" r="N27"/>
      <c s="8" r="O27"/>
      <c s="8" r="P27"/>
      <c s="8" r="Q27"/>
      <c s="8" r="R27"/>
      <c s="8" r="S27"/>
      <c s="8" r="T27"/>
      <c s="8" r="U27"/>
    </row>
    <row r="28">
      <c s="8" r="A28"/>
      <c s="8" r="B28"/>
      <c s="8" r="C28"/>
      <c s="8" r="D28"/>
      <c s="8" r="E28"/>
      <c s="8" r="F28"/>
      <c s="8" r="G28"/>
      <c s="8" r="H28"/>
      <c s="8" r="I28"/>
      <c s="8" r="J28"/>
      <c s="8" r="K28"/>
      <c s="8" r="L28"/>
      <c s="8" r="M28"/>
      <c s="8" r="N28"/>
      <c s="8" r="O28"/>
      <c s="8" r="P28"/>
      <c s="8" r="Q28"/>
      <c s="8" r="R28"/>
      <c s="8" r="S28"/>
      <c s="8" r="T28"/>
      <c s="8" r="U28"/>
    </row>
    <row r="29">
      <c s="8" r="A29"/>
      <c s="8" r="B29"/>
      <c s="8" r="C29"/>
      <c s="8" r="D29"/>
      <c s="8" r="E29"/>
      <c s="8" r="F29"/>
      <c s="8" r="G29"/>
      <c s="8" r="H29"/>
      <c s="8" r="I29"/>
      <c s="8" r="J29"/>
      <c s="8" r="K29"/>
      <c s="8" r="L29"/>
      <c s="8" r="M29"/>
      <c s="8" r="N29"/>
      <c s="8" r="O29"/>
      <c s="8" r="P29"/>
      <c s="8" r="Q29"/>
      <c s="8" r="R29"/>
      <c s="8" r="S29"/>
      <c s="8" r="T29"/>
      <c s="8" r="U29"/>
    </row>
    <row r="30">
      <c s="8" r="A30"/>
      <c s="8" r="B30"/>
      <c s="8" r="C30"/>
      <c s="8" r="D30"/>
      <c s="8" r="E30"/>
      <c s="8" r="F30"/>
      <c s="8" r="G30"/>
      <c s="8" r="H30"/>
      <c s="8" r="I30"/>
      <c s="8" r="J30"/>
      <c s="8" r="K30"/>
      <c s="8" r="L30"/>
      <c s="8" r="M30"/>
      <c s="8" r="N30"/>
      <c s="8" r="O30"/>
      <c s="8" r="P30"/>
      <c s="8" r="Q30"/>
      <c s="8" r="R30"/>
      <c s="8" r="S30"/>
      <c s="8" r="T30"/>
      <c s="8" r="U30"/>
    </row>
    <row r="31">
      <c s="8" r="A31"/>
      <c s="8" r="B31"/>
      <c s="8" r="C31"/>
      <c s="8" r="D31"/>
      <c s="8" r="E31"/>
      <c s="8" r="F31"/>
      <c s="8" r="G31"/>
      <c s="8" r="H31"/>
      <c s="8" r="I31"/>
      <c s="8" r="J31"/>
      <c s="8" r="K31"/>
      <c s="8" r="L31"/>
      <c s="8" r="M31"/>
      <c s="8" r="N31"/>
      <c s="8" r="O31"/>
      <c s="8" r="P31"/>
      <c s="8" r="Q31"/>
      <c s="8" r="R31"/>
      <c s="8" r="S31"/>
      <c s="8" r="T31"/>
      <c s="8" r="U31"/>
    </row>
    <row r="32">
      <c s="8" r="A32"/>
      <c s="8" r="B32"/>
      <c s="8" r="C32"/>
      <c s="8" r="D32"/>
      <c s="8" r="E32"/>
      <c s="8" r="F32"/>
      <c s="8" r="G32"/>
      <c s="8" r="H32"/>
      <c s="8" r="I32"/>
      <c s="8" r="J32"/>
      <c s="8" r="K32"/>
      <c s="8" r="L32"/>
      <c s="8" r="M32"/>
      <c s="8" r="N32"/>
      <c s="8" r="O32"/>
      <c s="8" r="P32"/>
      <c s="8" r="Q32"/>
      <c s="8" r="R32"/>
      <c s="8" r="S32"/>
      <c s="8" r="T32"/>
      <c s="8" r="U32"/>
    </row>
    <row r="33">
      <c s="8" r="A33"/>
      <c s="8" r="B33"/>
      <c s="8" r="C33"/>
      <c s="8" r="D33"/>
      <c s="8" r="E33"/>
      <c s="8" r="F33"/>
      <c s="8" r="G33"/>
      <c s="8" r="H33"/>
      <c s="8" r="I33"/>
      <c s="8" r="J33"/>
      <c s="8" r="K33"/>
      <c s="8" r="L33"/>
      <c s="8" r="M33"/>
      <c s="8" r="N33"/>
      <c s="8" r="O33"/>
      <c s="8" r="P33"/>
      <c s="8" r="Q33"/>
      <c s="8" r="R33"/>
      <c s="8" r="S33"/>
      <c s="8" r="T33"/>
      <c s="8" r="U33"/>
    </row>
    <row r="34">
      <c s="8" r="A34"/>
      <c s="8" r="B34"/>
      <c s="8" r="C34"/>
      <c s="8" r="D34"/>
      <c s="8" r="E34"/>
      <c s="8" r="F34"/>
      <c s="8" r="G34"/>
      <c s="8" r="H34"/>
      <c s="8" r="I34"/>
      <c s="8" r="J34"/>
      <c s="8" r="K34"/>
      <c s="8" r="L34"/>
      <c s="8" r="M34"/>
      <c s="8" r="N34"/>
      <c s="8" r="O34"/>
      <c s="8" r="P34"/>
      <c s="8" r="Q34"/>
      <c s="8" r="R34"/>
      <c s="8" r="S34"/>
      <c s="8" r="T34"/>
      <c s="8" r="U34"/>
    </row>
    <row r="35">
      <c s="8" r="A35"/>
      <c s="8" r="B35"/>
      <c s="8" r="C35"/>
      <c s="8" r="D35"/>
      <c s="8" r="E35"/>
      <c s="8" r="F35"/>
      <c s="8" r="G35"/>
      <c s="8" r="H35"/>
      <c s="8" r="I35"/>
      <c s="8" r="J35"/>
      <c s="8" r="K35"/>
      <c s="8" r="L35"/>
      <c s="8" r="M35"/>
      <c s="8" r="N35"/>
      <c s="8" r="O35"/>
      <c s="8" r="P35"/>
      <c s="8" r="Q35"/>
      <c s="8" r="R35"/>
      <c s="8" r="S35"/>
      <c s="8" r="T35"/>
      <c s="8" r="U35"/>
    </row>
    <row r="36">
      <c s="8" r="A36"/>
      <c s="8" r="B36"/>
      <c s="8" r="C36"/>
      <c s="8" r="D36"/>
      <c s="8" r="E36"/>
      <c s="8" r="F36"/>
      <c s="8" r="G36"/>
      <c s="8" r="H36"/>
      <c s="8" r="I36"/>
      <c s="8" r="J36"/>
      <c s="8" r="K36"/>
      <c s="8" r="L36"/>
      <c s="8" r="M36"/>
      <c s="8" r="N36"/>
      <c s="8" r="O36"/>
      <c s="8" r="P36"/>
      <c s="8" r="Q36"/>
      <c s="8" r="R36"/>
      <c s="8" r="S36"/>
      <c s="8" r="T36"/>
      <c s="8" r="U36"/>
    </row>
    <row r="37">
      <c s="8" r="A37"/>
      <c s="8" r="B37"/>
      <c s="8" r="C37"/>
      <c s="8" r="D37"/>
      <c s="8" r="E37"/>
      <c s="8" r="F37"/>
      <c s="8" r="G37"/>
      <c s="8" r="H37"/>
      <c s="8" r="I37"/>
      <c s="8" r="J37"/>
      <c s="8" r="K37"/>
      <c s="8" r="L37"/>
      <c s="8" r="M37"/>
      <c s="8" r="N37"/>
      <c s="8" r="O37"/>
      <c s="8" r="P37"/>
      <c s="8" r="Q37"/>
      <c s="8" r="R37"/>
      <c s="8" r="S37"/>
      <c s="8" r="T37"/>
      <c s="8" r="U37"/>
    </row>
    <row r="38">
      <c s="8" r="A38"/>
      <c s="8" r="B38"/>
      <c s="8" r="C38"/>
      <c s="8" r="D38"/>
      <c s="8" r="E38"/>
      <c s="8" r="F38"/>
      <c s="8" r="G38"/>
      <c s="8" r="H38"/>
      <c s="8" r="I38"/>
      <c s="8" r="J38"/>
      <c s="8" r="K38"/>
      <c s="8" r="L38"/>
      <c s="8" r="M38"/>
      <c s="8" r="N38"/>
      <c s="8" r="O38"/>
      <c s="8" r="P38"/>
      <c s="8" r="Q38"/>
      <c s="8" r="R38"/>
      <c s="8" r="S38"/>
      <c s="8" r="T38"/>
      <c s="8" r="U38"/>
    </row>
    <row r="39">
      <c s="8" r="A39"/>
      <c s="8" r="B39"/>
      <c s="8" r="C39"/>
      <c s="8" r="D39"/>
      <c s="8" r="E39"/>
      <c s="8" r="F39"/>
      <c s="8" r="G39"/>
      <c s="8" r="H39"/>
      <c s="8" r="I39"/>
      <c s="8" r="J39"/>
      <c s="8" r="K39"/>
      <c s="8" r="L39"/>
      <c s="8" r="M39"/>
      <c s="8" r="N39"/>
      <c s="8" r="O39"/>
      <c s="8" r="P39"/>
      <c s="8" r="Q39"/>
      <c s="8" r="R39"/>
      <c s="8" r="S39"/>
      <c s="8" r="T39"/>
      <c s="8" r="U39"/>
    </row>
    <row r="40">
      <c s="8" r="A40"/>
      <c s="8" r="B40"/>
      <c s="8" r="C40"/>
      <c s="8" r="D40"/>
      <c s="8" r="E40"/>
      <c s="8" r="F40"/>
      <c s="8" r="G40"/>
      <c s="8" r="H40"/>
      <c s="8" r="I40"/>
      <c s="8" r="J40"/>
      <c s="8" r="K40"/>
      <c s="8" r="L40"/>
      <c s="8" r="M40"/>
      <c s="8" r="N40"/>
      <c s="8" r="O40"/>
      <c s="8" r="P40"/>
      <c s="8" r="Q40"/>
      <c s="8" r="R40"/>
      <c s="8" r="S40"/>
      <c s="8" r="T40"/>
      <c s="8" r="U40"/>
    </row>
    <row r="41">
      <c s="8" r="A41"/>
      <c s="8" r="B41"/>
      <c s="8" r="C41"/>
      <c s="8" r="D41"/>
      <c s="8" r="E41"/>
      <c s="8" r="F41"/>
      <c s="8" r="G41"/>
      <c s="8" r="H41"/>
      <c s="8" r="I41"/>
      <c s="8" r="J41"/>
      <c s="8" r="K41"/>
      <c s="8" r="L41"/>
      <c s="8" r="M41"/>
      <c s="8" r="N41"/>
      <c s="8" r="O41"/>
      <c s="8" r="P41"/>
      <c s="8" r="Q41"/>
      <c s="8" r="R41"/>
      <c s="8" r="S41"/>
      <c s="8" r="T41"/>
      <c s="8" r="U41"/>
    </row>
    <row r="42">
      <c s="8" r="A42"/>
      <c s="8" r="B42"/>
      <c s="8" r="C42"/>
      <c s="8" r="D42"/>
      <c s="8" r="E42"/>
      <c s="8" r="F42"/>
      <c s="8" r="G42"/>
      <c s="8" r="H42"/>
      <c s="8" r="I42"/>
      <c s="8" r="J42"/>
      <c s="8" r="K42"/>
      <c s="8" r="L42"/>
      <c s="8" r="M42"/>
      <c s="8" r="N42"/>
      <c s="8" r="O42"/>
      <c s="8" r="P42"/>
      <c s="8" r="Q42"/>
      <c s="8" r="R42"/>
      <c s="8" r="S42"/>
      <c s="8" r="T42"/>
      <c s="8" r="U42"/>
    </row>
    <row r="43">
      <c s="8" r="A43"/>
      <c s="8" r="B43"/>
      <c s="8" r="C43"/>
      <c s="8" r="D43"/>
      <c s="8" r="E43"/>
      <c s="8" r="F43"/>
      <c s="8" r="G43"/>
      <c s="8" r="H43"/>
      <c s="8" r="I43"/>
      <c s="8" r="J43"/>
      <c s="8" r="K43"/>
      <c s="8" r="L43"/>
      <c s="8" r="M43"/>
      <c s="8" r="N43"/>
      <c s="8" r="O43"/>
      <c s="8" r="P43"/>
      <c s="8" r="Q43"/>
      <c s="8" r="R43"/>
      <c s="8" r="S43"/>
      <c s="8" r="T43"/>
      <c s="8" r="U43"/>
    </row>
    <row r="44">
      <c s="8" r="A44"/>
      <c s="8" r="B44"/>
      <c s="8" r="C44"/>
      <c s="8" r="D44"/>
      <c s="8" r="E44"/>
      <c s="8" r="F44"/>
      <c s="8" r="G44"/>
      <c s="8" r="H44"/>
      <c s="8" r="I44"/>
      <c s="8" r="J44"/>
      <c s="8" r="K44"/>
      <c s="8" r="L44"/>
      <c s="8" r="M44"/>
      <c s="8" r="N44"/>
      <c s="8" r="O44"/>
      <c s="8" r="P44"/>
      <c s="8" r="Q44"/>
      <c s="8" r="R44"/>
      <c s="8" r="S44"/>
      <c s="8" r="T44"/>
      <c s="8" r="U44"/>
    </row>
    <row r="45">
      <c s="8" r="A45"/>
      <c s="8" r="B45"/>
      <c s="8" r="C45"/>
      <c s="8" r="D45"/>
      <c s="8" r="E45"/>
      <c s="8" r="F45"/>
      <c s="8" r="G45"/>
      <c s="8" r="H45"/>
      <c s="8" r="I45"/>
      <c s="8" r="J45"/>
      <c s="8" r="K45"/>
      <c s="8" r="L45"/>
      <c s="8" r="M45"/>
      <c s="8" r="N45"/>
      <c s="8" r="O45"/>
      <c s="8" r="P45"/>
      <c s="8" r="Q45"/>
      <c s="8" r="R45"/>
      <c s="8" r="S45"/>
      <c s="8" r="T45"/>
      <c s="8" r="U45"/>
    </row>
    <row r="46">
      <c s="8" r="A46"/>
      <c s="8" r="B46"/>
      <c s="8" r="C46"/>
      <c s="8" r="D46"/>
      <c s="8" r="E46"/>
      <c s="8" r="F46"/>
      <c s="8" r="G46"/>
      <c s="8" r="H46"/>
      <c s="8" r="I46"/>
      <c s="8" r="J46"/>
      <c s="8" r="K46"/>
      <c s="8" r="L46"/>
      <c s="8" r="M46"/>
      <c s="8" r="N46"/>
      <c s="8" r="O46"/>
      <c s="8" r="P46"/>
      <c s="8" r="Q46"/>
      <c s="8" r="R46"/>
      <c s="8" r="S46"/>
      <c s="8" r="T46"/>
      <c s="8" r="U46"/>
    </row>
    <row r="47">
      <c s="8" r="A47"/>
      <c s="8" r="B47"/>
      <c s="8" r="C47"/>
      <c s="8" r="D47"/>
      <c s="8" r="E47"/>
      <c s="8" r="F47"/>
      <c s="8" r="G47"/>
      <c s="8" r="H47"/>
      <c s="8" r="I47"/>
      <c s="8" r="J47"/>
      <c s="8" r="K47"/>
      <c s="8" r="L47"/>
      <c s="8" r="M47"/>
      <c s="8" r="N47"/>
      <c s="8" r="O47"/>
      <c s="8" r="P47"/>
      <c s="8" r="Q47"/>
      <c s="8" r="R47"/>
      <c s="8" r="S47"/>
      <c s="8" r="T47"/>
      <c s="8" r="U47"/>
    </row>
    <row r="48">
      <c s="8" r="A48"/>
      <c s="8" r="B48"/>
      <c s="8" r="C48"/>
      <c s="8" r="D48"/>
      <c s="8" r="E48"/>
      <c s="8" r="F48"/>
      <c s="8" r="G48"/>
      <c s="8" r="H48"/>
      <c s="8" r="I48"/>
      <c s="8" r="J48"/>
      <c s="8" r="K48"/>
      <c s="8" r="L48"/>
      <c s="8" r="M48"/>
      <c s="8" r="N48"/>
      <c s="8" r="O48"/>
      <c s="8" r="P48"/>
      <c s="8" r="Q48"/>
      <c s="8" r="R48"/>
      <c s="8" r="S48"/>
      <c s="8" r="T48"/>
      <c s="8" r="U48"/>
    </row>
    <row r="49">
      <c s="8" r="A49"/>
      <c s="8" r="B49"/>
      <c s="8" r="C49"/>
      <c s="8" r="D49"/>
      <c s="8" r="E49"/>
      <c s="8" r="F49"/>
      <c s="8" r="G49"/>
      <c s="8" r="H49"/>
      <c s="8" r="I49"/>
      <c s="8" r="J49"/>
      <c s="8" r="K49"/>
      <c s="8" r="L49"/>
      <c s="8" r="M49"/>
      <c s="8" r="N49"/>
      <c s="8" r="O49"/>
      <c s="8" r="P49"/>
      <c s="8" r="Q49"/>
      <c s="8" r="R49"/>
      <c s="8" r="S49"/>
      <c s="8" r="T49"/>
      <c s="8" r="U49"/>
    </row>
    <row r="50">
      <c s="8" r="A50"/>
      <c s="8" r="B50"/>
      <c s="8" r="C50"/>
      <c s="8" r="D50"/>
      <c s="8" r="E50"/>
      <c s="8" r="F50"/>
      <c s="8" r="G50"/>
      <c s="8" r="H50"/>
      <c s="8" r="I50"/>
      <c s="8" r="J50"/>
      <c s="8" r="K50"/>
      <c s="8" r="L50"/>
      <c s="8" r="M50"/>
      <c s="8" r="N50"/>
      <c s="8" r="O50"/>
      <c s="8" r="P50"/>
      <c s="8" r="Q50"/>
      <c s="8" r="R50"/>
      <c s="8" r="S50"/>
      <c s="8" r="T50"/>
      <c s="8" r="U50"/>
    </row>
    <row r="51">
      <c s="8" r="A51"/>
      <c s="8" r="B51"/>
      <c s="8" r="C51"/>
      <c s="8" r="D51"/>
      <c s="8" r="E51"/>
      <c s="8" r="F51"/>
      <c s="8" r="G51"/>
      <c s="8" r="H51"/>
      <c s="8" r="I51"/>
      <c s="8" r="J51"/>
      <c s="8" r="K51"/>
      <c s="8" r="L51"/>
      <c s="8" r="M51"/>
      <c s="8" r="N51"/>
      <c s="8" r="O51"/>
      <c s="8" r="P51"/>
      <c s="8" r="Q51"/>
      <c s="8" r="R51"/>
      <c s="8" r="S51"/>
      <c s="8" r="T51"/>
      <c s="8" r="U51"/>
    </row>
    <row r="52">
      <c s="8" r="A52"/>
      <c s="8" r="B52"/>
      <c s="8" r="C52"/>
      <c s="8" r="D52"/>
      <c s="8" r="E52"/>
      <c s="8" r="F52"/>
      <c s="8" r="G52"/>
      <c s="8" r="H52"/>
      <c s="8" r="I52"/>
      <c s="8" r="J52"/>
      <c s="8" r="K52"/>
      <c s="8" r="L52"/>
      <c s="8" r="M52"/>
      <c s="8" r="N52"/>
      <c s="8" r="O52"/>
      <c s="8" r="P52"/>
      <c s="8" r="Q52"/>
      <c s="8" r="R52"/>
      <c s="8" r="S52"/>
      <c s="8" r="T52"/>
      <c s="8" r="U52"/>
    </row>
    <row r="53">
      <c s="8" r="A53"/>
      <c s="8" r="B53"/>
      <c s="8" r="C53"/>
      <c s="8" r="D53"/>
      <c s="8" r="E53"/>
      <c s="8" r="F53"/>
      <c s="8" r="G53"/>
      <c s="8" r="H53"/>
      <c s="8" r="I53"/>
      <c s="8" r="J53"/>
      <c s="8" r="K53"/>
      <c s="8" r="L53"/>
      <c s="8" r="M53"/>
      <c s="8" r="N53"/>
      <c s="8" r="O53"/>
      <c s="8" r="P53"/>
      <c s="8" r="Q53"/>
      <c s="8" r="R53"/>
      <c s="8" r="S53"/>
      <c s="8" r="T53"/>
      <c s="8" r="U53"/>
    </row>
    <row r="54">
      <c s="8" r="A54"/>
      <c s="8" r="B54"/>
      <c s="8" r="C54"/>
      <c s="8" r="D54"/>
      <c s="8" r="E54"/>
      <c s="8" r="F54"/>
      <c s="8" r="G54"/>
      <c s="8" r="H54"/>
      <c s="8" r="I54"/>
      <c s="8" r="J54"/>
      <c s="8" r="K54"/>
      <c s="8" r="L54"/>
      <c s="8" r="M54"/>
      <c s="8" r="N54"/>
      <c s="8" r="O54"/>
      <c s="8" r="P54"/>
      <c s="8" r="Q54"/>
      <c s="8" r="R54"/>
      <c s="8" r="S54"/>
      <c s="8" r="T54"/>
      <c s="8" r="U54"/>
    </row>
    <row r="55">
      <c s="8" r="A55"/>
      <c s="8" r="B55"/>
      <c s="8" r="C55"/>
      <c s="8" r="D55"/>
      <c s="8" r="E55"/>
      <c s="8" r="F55"/>
      <c s="8" r="G55"/>
      <c s="8" r="H55"/>
      <c s="8" r="I55"/>
      <c s="8" r="J55"/>
      <c s="8" r="K55"/>
      <c s="8" r="L55"/>
      <c s="8" r="M55"/>
      <c s="8" r="N55"/>
      <c s="8" r="O55"/>
      <c s="8" r="P55"/>
      <c s="8" r="Q55"/>
      <c s="8" r="R55"/>
      <c s="8" r="S55"/>
      <c s="8" r="T55"/>
      <c s="8" r="U55"/>
    </row>
    <row r="56">
      <c s="8" r="A56"/>
      <c s="8" r="B56"/>
      <c s="8" r="C56"/>
      <c s="8" r="D56"/>
      <c s="8" r="E56"/>
      <c s="8" r="F56"/>
      <c s="8" r="G56"/>
      <c s="8" r="H56"/>
      <c s="8" r="I56"/>
      <c s="8" r="J56"/>
      <c s="8" r="K56"/>
      <c s="8" r="L56"/>
      <c s="8" r="M56"/>
      <c s="8" r="N56"/>
      <c s="8" r="O56"/>
      <c s="8" r="P56"/>
      <c s="8" r="Q56"/>
      <c s="8" r="R56"/>
      <c s="8" r="S56"/>
      <c s="8" r="T56"/>
      <c s="8" r="U56"/>
    </row>
    <row r="57">
      <c s="8" r="A57"/>
      <c s="8" r="B57"/>
      <c s="8" r="C57"/>
      <c s="8" r="D57"/>
      <c s="8" r="E57"/>
      <c s="8" r="F57"/>
      <c s="8" r="G57"/>
      <c s="8" r="H57"/>
      <c s="8" r="I57"/>
      <c s="8" r="J57"/>
      <c s="8" r="K57"/>
      <c s="8" r="L57"/>
      <c s="8" r="M57"/>
      <c s="8" r="N57"/>
      <c s="8" r="O57"/>
      <c s="8" r="P57"/>
      <c s="8" r="Q57"/>
      <c s="8" r="R57"/>
      <c s="8" r="S57"/>
      <c s="8" r="T57"/>
      <c s="8" r="U57"/>
    </row>
    <row r="58">
      <c s="8" r="A58"/>
      <c s="8" r="B58"/>
      <c s="8" r="C58"/>
      <c s="8" r="D58"/>
      <c s="8" r="E58"/>
      <c s="8" r="F58"/>
      <c s="8" r="G58"/>
      <c s="8" r="H58"/>
      <c s="8" r="I58"/>
      <c s="8" r="J58"/>
      <c s="8" r="K58"/>
      <c s="8" r="L58"/>
      <c s="8" r="M58"/>
      <c s="8" r="N58"/>
      <c s="8" r="O58"/>
      <c s="8" r="P58"/>
      <c s="8" r="Q58"/>
      <c s="8" r="R58"/>
      <c s="8" r="S58"/>
      <c s="8" r="T58"/>
      <c s="8" r="U58"/>
    </row>
    <row r="59">
      <c s="8" r="A59"/>
      <c s="8" r="B59"/>
      <c s="8" r="C59"/>
      <c s="8" r="D59"/>
      <c s="8" r="E59"/>
      <c s="8" r="F59"/>
      <c s="8" r="G59"/>
      <c s="8" r="H59"/>
      <c s="8" r="I59"/>
      <c s="8" r="J59"/>
      <c s="8" r="K59"/>
      <c s="8" r="L59"/>
      <c s="8" r="M59"/>
      <c s="8" r="N59"/>
      <c s="8" r="O59"/>
      <c s="8" r="P59"/>
      <c s="8" r="Q59"/>
      <c s="8" r="R59"/>
      <c s="8" r="S59"/>
      <c s="8" r="T59"/>
      <c s="8" r="U59"/>
    </row>
    <row r="60">
      <c s="8" r="A60"/>
      <c s="8" r="B60"/>
      <c s="8" r="C60"/>
      <c s="8" r="D60"/>
      <c s="8" r="E60"/>
      <c s="8" r="F60"/>
      <c s="8" r="G60"/>
      <c s="8" r="H60"/>
      <c s="8" r="I60"/>
      <c s="8" r="J60"/>
      <c s="8" r="K60"/>
      <c s="8" r="L60"/>
      <c s="8" r="M60"/>
      <c s="8" r="N60"/>
      <c s="8" r="O60"/>
      <c s="8" r="P60"/>
      <c s="8" r="Q60"/>
      <c s="8" r="R60"/>
      <c s="8" r="S60"/>
      <c s="8" r="T60"/>
      <c s="8" r="U60"/>
    </row>
    <row r="61">
      <c s="8" r="A61"/>
      <c s="8" r="B61"/>
      <c s="8" r="C61"/>
      <c s="8" r="D61"/>
      <c s="8" r="E61"/>
      <c s="8" r="F61"/>
      <c s="8" r="G61"/>
      <c s="8" r="H61"/>
      <c s="8" r="I61"/>
      <c s="8" r="J61"/>
      <c s="8" r="K61"/>
      <c s="8" r="L61"/>
      <c s="8" r="M61"/>
      <c s="8" r="N61"/>
      <c s="8" r="O61"/>
      <c s="8" r="P61"/>
      <c s="8" r="Q61"/>
      <c s="8" r="R61"/>
      <c s="8" r="S61"/>
      <c s="8" r="T61"/>
      <c s="8" r="U61"/>
    </row>
    <row r="62">
      <c s="8" r="A62"/>
      <c s="8" r="B62"/>
      <c s="8" r="C62"/>
      <c s="8" r="D62"/>
      <c s="8" r="E62"/>
      <c s="8" r="F62"/>
      <c s="8" r="G62"/>
      <c s="8" r="H62"/>
      <c s="8" r="I62"/>
      <c s="8" r="J62"/>
      <c s="8" r="K62"/>
      <c s="8" r="L62"/>
      <c s="8" r="M62"/>
      <c s="8" r="N62"/>
      <c s="8" r="O62"/>
      <c s="8" r="P62"/>
      <c s="8" r="Q62"/>
      <c s="8" r="R62"/>
      <c s="8" r="S62"/>
      <c s="8" r="T62"/>
      <c s="8" r="U62"/>
    </row>
    <row r="63">
      <c s="8" r="A63"/>
      <c s="8" r="B63"/>
      <c s="8" r="C63"/>
      <c s="8" r="D63"/>
      <c s="8" r="E63"/>
      <c s="8" r="F63"/>
      <c s="8" r="G63"/>
      <c s="8" r="H63"/>
      <c s="8" r="I63"/>
      <c s="8" r="J63"/>
      <c s="8" r="K63"/>
      <c s="8" r="L63"/>
      <c s="8" r="M63"/>
      <c s="8" r="N63"/>
      <c s="8" r="O63"/>
      <c s="8" r="P63"/>
      <c s="8" r="Q63"/>
      <c s="8" r="R63"/>
      <c s="8" r="S63"/>
      <c s="8" r="T63"/>
      <c s="8" r="U63"/>
    </row>
    <row r="64">
      <c s="8" r="A64"/>
      <c s="8" r="B64"/>
      <c s="8" r="C64"/>
      <c s="8" r="D64"/>
      <c s="8" r="E64"/>
      <c s="8" r="F64"/>
      <c s="8" r="G64"/>
      <c s="8" r="H64"/>
      <c s="8" r="I64"/>
      <c s="8" r="J64"/>
      <c s="8" r="K64"/>
      <c s="8" r="L64"/>
      <c s="8" r="M64"/>
      <c s="8" r="N64"/>
      <c s="8" r="O64"/>
      <c s="8" r="P64"/>
      <c s="8" r="Q64"/>
      <c s="8" r="R64"/>
      <c s="8" r="S64"/>
      <c s="8" r="T64"/>
      <c s="8" r="U64"/>
    </row>
    <row r="65">
      <c s="8" r="A65"/>
      <c s="8" r="B65"/>
      <c s="8" r="C65"/>
      <c s="8" r="D65"/>
      <c s="8" r="E65"/>
      <c s="8" r="F65"/>
      <c s="8" r="G65"/>
      <c s="8" r="H65"/>
      <c s="8" r="I65"/>
      <c s="8" r="J65"/>
      <c s="8" r="K65"/>
      <c s="8" r="L65"/>
      <c s="8" r="M65"/>
      <c s="8" r="N65"/>
      <c s="8" r="O65"/>
      <c s="8" r="P65"/>
      <c s="8" r="Q65"/>
      <c s="8" r="R65"/>
      <c s="8" r="S65"/>
      <c s="8" r="T65"/>
      <c s="8" r="U65"/>
    </row>
    <row r="66">
      <c s="8" r="A66"/>
      <c s="8" r="B66"/>
      <c s="8" r="C66"/>
      <c s="8" r="D66"/>
      <c s="8" r="E66"/>
      <c s="8" r="F66"/>
      <c s="8" r="G66"/>
      <c s="8" r="H66"/>
      <c s="8" r="I66"/>
      <c s="8" r="J66"/>
      <c s="8" r="K66"/>
      <c s="8" r="L66"/>
      <c s="8" r="M66"/>
      <c s="8" r="N66"/>
      <c s="8" r="O66"/>
      <c s="8" r="P66"/>
      <c s="8" r="Q66"/>
      <c s="8" r="R66"/>
      <c s="8" r="S66"/>
      <c s="8" r="T66"/>
      <c s="8" r="U66"/>
    </row>
    <row r="67">
      <c s="8" r="A67"/>
      <c s="8" r="B67"/>
      <c s="8" r="C67"/>
      <c s="8" r="D67"/>
      <c s="8" r="E67"/>
      <c s="8" r="F67"/>
      <c s="8" r="G67"/>
      <c s="8" r="H67"/>
      <c s="8" r="I67"/>
      <c s="8" r="J67"/>
      <c s="8" r="K67"/>
      <c s="8" r="L67"/>
      <c s="8" r="M67"/>
      <c s="8" r="N67"/>
      <c s="8" r="O67"/>
      <c s="8" r="P67"/>
      <c s="8" r="Q67"/>
      <c s="8" r="R67"/>
      <c s="8" r="S67"/>
      <c s="8" r="T67"/>
      <c s="8" r="U67"/>
    </row>
    <row r="68">
      <c s="8" r="A68"/>
      <c s="8" r="B68"/>
      <c s="8" r="C68"/>
      <c s="8" r="D68"/>
      <c s="8" r="E68"/>
      <c s="8" r="F68"/>
      <c s="8" r="G68"/>
      <c s="8" r="H68"/>
      <c s="8" r="I68"/>
      <c s="8" r="J68"/>
      <c s="8" r="K68"/>
      <c s="8" r="L68"/>
      <c s="8" r="M68"/>
      <c s="8" r="N68"/>
      <c s="8" r="O68"/>
      <c s="8" r="P68"/>
      <c s="8" r="Q68"/>
      <c s="8" r="R68"/>
      <c s="8" r="S68"/>
      <c s="8" r="T68"/>
      <c s="8" r="U68"/>
    </row>
    <row r="69">
      <c s="8" r="A69"/>
      <c s="8" r="B69"/>
      <c s="8" r="C69"/>
      <c s="8" r="D69"/>
      <c s="8" r="E69"/>
      <c s="8" r="F69"/>
      <c s="8" r="G69"/>
      <c s="8" r="H69"/>
      <c s="8" r="I69"/>
      <c s="8" r="J69"/>
      <c s="8" r="K69"/>
      <c s="8" r="L69"/>
      <c s="8" r="M69"/>
      <c s="8" r="N69"/>
      <c s="8" r="O69"/>
      <c s="8" r="P69"/>
      <c s="8" r="Q69"/>
      <c s="8" r="R69"/>
      <c s="8" r="S69"/>
      <c s="8" r="T69"/>
      <c s="8" r="U69"/>
    </row>
    <row r="70">
      <c s="8" r="A70"/>
      <c s="8" r="B70"/>
      <c s="8" r="C70"/>
      <c s="8" r="D70"/>
      <c s="8" r="E70"/>
      <c s="8" r="F70"/>
      <c s="8" r="G70"/>
      <c s="8" r="H70"/>
      <c s="8" r="I70"/>
      <c s="8" r="J70"/>
      <c s="8" r="K70"/>
      <c s="8" r="L70"/>
      <c s="8" r="M70"/>
      <c s="8" r="N70"/>
      <c s="8" r="O70"/>
      <c s="8" r="P70"/>
      <c s="8" r="Q70"/>
      <c s="8" r="R70"/>
      <c s="8" r="S70"/>
      <c s="8" r="T70"/>
      <c s="8" r="U70"/>
    </row>
    <row r="71">
      <c s="8" r="A71"/>
      <c s="8" r="B71"/>
      <c s="8" r="C71"/>
      <c s="8" r="D71"/>
      <c s="8" r="E71"/>
      <c s="8" r="F71"/>
      <c s="8" r="G71"/>
      <c s="8" r="H71"/>
      <c s="8" r="I71"/>
      <c s="8" r="J71"/>
      <c s="8" r="K71"/>
      <c s="8" r="L71"/>
      <c s="8" r="M71"/>
      <c s="8" r="N71"/>
      <c s="8" r="O71"/>
      <c s="8" r="P71"/>
      <c s="8" r="Q71"/>
      <c s="8" r="R71"/>
      <c s="8" r="S71"/>
      <c s="8" r="T71"/>
      <c s="8" r="U71"/>
    </row>
    <row r="72">
      <c s="8" r="A72"/>
      <c s="8" r="B72"/>
      <c s="8" r="C72"/>
      <c s="8" r="D72"/>
      <c s="8" r="E72"/>
      <c s="8" r="F72"/>
      <c s="8" r="G72"/>
      <c s="8" r="H72"/>
      <c s="8" r="I72"/>
      <c s="8" r="J72"/>
      <c s="8" r="K72"/>
      <c s="8" r="L72"/>
      <c s="8" r="M72"/>
      <c s="8" r="N72"/>
      <c s="8" r="O72"/>
      <c s="8" r="P72"/>
      <c s="8" r="Q72"/>
      <c s="8" r="R72"/>
      <c s="8" r="S72"/>
      <c s="8" r="T72"/>
      <c s="8" r="U72"/>
    </row>
    <row r="73">
      <c s="8" r="A73"/>
      <c s="8" r="B73"/>
      <c s="8" r="C73"/>
      <c s="8" r="D73"/>
      <c s="8" r="E73"/>
      <c s="8" r="F73"/>
      <c s="8" r="G73"/>
      <c s="8" r="H73"/>
      <c s="8" r="I73"/>
      <c s="8" r="J73"/>
      <c s="8" r="K73"/>
      <c s="8" r="L73"/>
      <c s="8" r="M73"/>
      <c s="8" r="N73"/>
      <c s="8" r="O73"/>
      <c s="8" r="P73"/>
      <c s="8" r="Q73"/>
      <c s="8" r="R73"/>
      <c s="8" r="S73"/>
      <c s="8" r="T73"/>
      <c s="8" r="U73"/>
    </row>
    <row r="74">
      <c s="8" r="A74"/>
      <c s="8" r="B74"/>
      <c s="8" r="C74"/>
      <c s="8" r="D74"/>
      <c s="8" r="E74"/>
      <c s="8" r="F74"/>
      <c s="8" r="G74"/>
      <c s="8" r="H74"/>
      <c s="8" r="I74"/>
      <c s="8" r="J74"/>
      <c s="8" r="K74"/>
      <c s="8" r="L74"/>
      <c s="8" r="M74"/>
      <c s="8" r="N74"/>
      <c s="8" r="O74"/>
      <c s="8" r="P74"/>
      <c s="8" r="Q74"/>
      <c s="8" r="R74"/>
      <c s="8" r="S74"/>
      <c s="8" r="T74"/>
      <c s="8" r="U74"/>
    </row>
    <row r="75">
      <c s="8" r="A75"/>
      <c s="8" r="B75"/>
      <c s="8" r="C75"/>
      <c s="8" r="D75"/>
      <c s="8" r="E75"/>
      <c s="8" r="F75"/>
      <c s="8" r="G75"/>
      <c s="8" r="H75"/>
      <c s="8" r="I75"/>
      <c s="8" r="J75"/>
      <c s="8" r="K75"/>
      <c s="8" r="L75"/>
      <c s="8" r="M75"/>
      <c s="8" r="N75"/>
      <c s="8" r="O75"/>
      <c s="8" r="P75"/>
      <c s="8" r="Q75"/>
      <c s="8" r="R75"/>
      <c s="8" r="S75"/>
      <c s="8" r="T75"/>
      <c s="8" r="U75"/>
    </row>
    <row r="76">
      <c s="8" r="A76"/>
      <c s="8" r="B76"/>
      <c s="8" r="C76"/>
      <c s="8" r="D76"/>
      <c s="8" r="E76"/>
      <c s="8" r="F76"/>
      <c s="8" r="G76"/>
      <c s="8" r="H76"/>
      <c s="8" r="I76"/>
      <c s="8" r="J76"/>
      <c s="8" r="K76"/>
      <c s="8" r="L76"/>
      <c s="8" r="M76"/>
      <c s="8" r="N76"/>
      <c s="8" r="O76"/>
      <c s="8" r="P76"/>
      <c s="8" r="Q76"/>
      <c s="8" r="R76"/>
      <c s="8" r="S76"/>
      <c s="8" r="T76"/>
      <c s="8" r="U76"/>
    </row>
    <row r="77">
      <c s="8" r="A77"/>
      <c s="8" r="B77"/>
      <c s="8" r="C77"/>
      <c s="8" r="D77"/>
      <c s="8" r="E77"/>
      <c s="8" r="F77"/>
      <c s="8" r="G77"/>
      <c s="8" r="H77"/>
      <c s="8" r="I77"/>
      <c s="8" r="J77"/>
      <c s="8" r="K77"/>
      <c s="8" r="L77"/>
      <c s="8" r="M77"/>
      <c s="8" r="N77"/>
      <c s="8" r="O77"/>
      <c s="8" r="P77"/>
      <c s="8" r="Q77"/>
      <c s="8" r="R77"/>
      <c s="8" r="S77"/>
      <c s="8" r="T77"/>
      <c s="8" r="U77"/>
    </row>
    <row r="78">
      <c s="8" r="A78"/>
      <c s="8" r="B78"/>
      <c s="8" r="C78"/>
      <c s="8" r="D78"/>
      <c s="8" r="E78"/>
      <c s="8" r="F78"/>
      <c s="8" r="G78"/>
      <c s="8" r="H78"/>
      <c s="8" r="I78"/>
      <c s="8" r="J78"/>
      <c s="8" r="K78"/>
      <c s="8" r="L78"/>
      <c s="8" r="M78"/>
      <c s="8" r="N78"/>
      <c s="8" r="O78"/>
      <c s="8" r="P78"/>
      <c s="8" r="Q78"/>
      <c s="8" r="R78"/>
      <c s="8" r="S78"/>
      <c s="8" r="T78"/>
      <c s="8" r="U78"/>
    </row>
    <row r="79">
      <c s="8" r="A79"/>
      <c s="8" r="B79"/>
      <c s="8" r="C79"/>
      <c s="8" r="D79"/>
      <c s="8" r="E79"/>
      <c s="8" r="F79"/>
      <c s="8" r="G79"/>
      <c s="8" r="H79"/>
      <c s="8" r="I79"/>
      <c s="8" r="J79"/>
      <c s="8" r="K79"/>
      <c s="8" r="L79"/>
      <c s="8" r="M79"/>
      <c s="8" r="N79"/>
      <c s="8" r="O79"/>
      <c s="8" r="P79"/>
      <c s="8" r="Q79"/>
      <c s="8" r="R79"/>
      <c s="8" r="S79"/>
      <c s="8" r="T79"/>
      <c s="8" r="U79"/>
    </row>
    <row r="80">
      <c s="8" r="A80"/>
      <c s="8" r="B80"/>
      <c s="8" r="C80"/>
      <c s="8" r="D80"/>
      <c s="8" r="E80"/>
      <c s="8" r="F80"/>
      <c s="8" r="G80"/>
      <c s="8" r="H80"/>
      <c s="8" r="I80"/>
      <c s="8" r="J80"/>
      <c s="8" r="K80"/>
      <c s="8" r="L80"/>
      <c s="8" r="M80"/>
      <c s="8" r="N80"/>
      <c s="8" r="O80"/>
      <c s="8" r="P80"/>
      <c s="8" r="Q80"/>
      <c s="8" r="R80"/>
      <c s="8" r="S80"/>
      <c s="8" r="T80"/>
      <c s="8" r="U80"/>
    </row>
    <row r="81">
      <c s="8" r="A81"/>
      <c s="8" r="B81"/>
      <c s="8" r="C81"/>
      <c s="8" r="D81"/>
      <c s="8" r="E81"/>
      <c s="8" r="F81"/>
      <c s="8" r="G81"/>
      <c s="8" r="H81"/>
      <c s="8" r="I81"/>
      <c s="8" r="J81"/>
      <c s="8" r="K81"/>
      <c s="8" r="L81"/>
      <c s="8" r="M81"/>
      <c s="8" r="N81"/>
      <c s="8" r="O81"/>
      <c s="8" r="P81"/>
      <c s="8" r="Q81"/>
      <c s="8" r="R81"/>
      <c s="8" r="S81"/>
      <c s="8" r="T81"/>
      <c s="8" r="U81"/>
    </row>
    <row r="82">
      <c s="8" r="A82"/>
      <c s="8" r="B82"/>
      <c s="8" r="C82"/>
      <c s="8" r="D82"/>
      <c s="8" r="E82"/>
      <c s="8" r="F82"/>
      <c s="8" r="G82"/>
      <c s="8" r="H82"/>
      <c s="8" r="I82"/>
      <c s="8" r="J82"/>
      <c s="8" r="K82"/>
      <c s="8" r="L82"/>
      <c s="8" r="M82"/>
      <c s="8" r="N82"/>
      <c s="8" r="O82"/>
      <c s="8" r="P82"/>
      <c s="8" r="Q82"/>
      <c s="8" r="R82"/>
      <c s="8" r="S82"/>
      <c s="8" r="T82"/>
      <c s="8" r="U82"/>
    </row>
    <row r="83">
      <c s="8" r="A83"/>
      <c s="8" r="B83"/>
      <c s="8" r="C83"/>
      <c s="8" r="D83"/>
      <c s="8" r="E83"/>
      <c s="8" r="F83"/>
      <c s="8" r="G83"/>
      <c s="8" r="H83"/>
      <c s="8" r="I83"/>
      <c s="8" r="J83"/>
      <c s="8" r="K83"/>
      <c s="8" r="L83"/>
      <c s="8" r="M83"/>
      <c s="8" r="N83"/>
      <c s="8" r="O83"/>
      <c s="8" r="P83"/>
      <c s="8" r="Q83"/>
      <c s="8" r="R83"/>
      <c s="8" r="S83"/>
      <c s="8" r="T83"/>
      <c s="8" r="U83"/>
    </row>
    <row r="84">
      <c s="8" r="A84"/>
      <c s="8" r="B84"/>
      <c s="8" r="C84"/>
      <c s="8" r="D84"/>
      <c s="8" r="E84"/>
      <c s="8" r="F84"/>
      <c s="8" r="G84"/>
      <c s="8" r="H84"/>
      <c s="8" r="I84"/>
      <c s="8" r="J84"/>
      <c s="8" r="K84"/>
      <c s="8" r="L84"/>
      <c s="8" r="M84"/>
      <c s="8" r="N84"/>
      <c s="8" r="O84"/>
      <c s="8" r="P84"/>
      <c s="8" r="Q84"/>
      <c s="8" r="R84"/>
      <c s="8" r="S84"/>
      <c s="8" r="T84"/>
      <c s="8" r="U84"/>
    </row>
    <row r="85">
      <c s="8" r="A85"/>
      <c s="8" r="B85"/>
      <c s="8" r="C85"/>
      <c s="8" r="D85"/>
      <c s="8" r="E85"/>
      <c s="8" r="F85"/>
      <c s="8" r="G85"/>
      <c s="8" r="H85"/>
      <c s="8" r="I85"/>
      <c s="8" r="J85"/>
      <c s="8" r="K85"/>
      <c s="8" r="L85"/>
      <c s="8" r="M85"/>
      <c s="8" r="N85"/>
      <c s="8" r="O85"/>
      <c s="8" r="P85"/>
      <c s="8" r="Q85"/>
      <c s="8" r="R85"/>
      <c s="8" r="S85"/>
      <c s="8" r="T85"/>
      <c s="8" r="U85"/>
    </row>
    <row r="86">
      <c s="8" r="A86"/>
      <c s="8" r="B86"/>
      <c s="8" r="C86"/>
      <c s="8" r="D86"/>
      <c s="8" r="E86"/>
      <c s="8" r="F86"/>
      <c s="8" r="G86"/>
      <c s="8" r="H86"/>
      <c s="8" r="I86"/>
      <c s="8" r="J86"/>
      <c s="8" r="K86"/>
      <c s="8" r="L86"/>
      <c s="8" r="M86"/>
      <c s="8" r="N86"/>
      <c s="8" r="O86"/>
      <c s="8" r="P86"/>
      <c s="8" r="Q86"/>
      <c s="8" r="R86"/>
      <c s="8" r="S86"/>
      <c s="8" r="T86"/>
      <c s="8" r="U86"/>
    </row>
    <row r="87">
      <c s="8" r="A87"/>
      <c s="8" r="B87"/>
      <c s="8" r="C87"/>
      <c s="8" r="D87"/>
      <c s="8" r="E87"/>
      <c s="8" r="F87"/>
      <c s="8" r="G87"/>
      <c s="8" r="H87"/>
      <c s="8" r="I87"/>
      <c s="8" r="J87"/>
      <c s="8" r="K87"/>
      <c s="8" r="L87"/>
      <c s="8" r="M87"/>
      <c s="8" r="N87"/>
      <c s="8" r="O87"/>
      <c s="8" r="P87"/>
      <c s="8" r="Q87"/>
      <c s="8" r="R87"/>
      <c s="8" r="S87"/>
      <c s="8" r="T87"/>
      <c s="8" r="U87"/>
    </row>
    <row r="88">
      <c s="8" r="A88"/>
      <c s="8" r="B88"/>
      <c s="8" r="C88"/>
      <c s="8" r="D88"/>
      <c s="8" r="E88"/>
      <c s="8" r="F88"/>
      <c s="8" r="G88"/>
      <c s="8" r="H88"/>
      <c s="8" r="I88"/>
      <c s="8" r="J88"/>
      <c s="8" r="K88"/>
      <c s="8" r="L88"/>
      <c s="8" r="M88"/>
      <c s="8" r="N88"/>
      <c s="8" r="O88"/>
      <c s="8" r="P88"/>
      <c s="8" r="Q88"/>
      <c s="8" r="R88"/>
      <c s="8" r="S88"/>
      <c s="8" r="T88"/>
      <c s="8" r="U88"/>
    </row>
    <row r="89">
      <c s="8" r="A89"/>
      <c s="8" r="B89"/>
      <c s="8" r="C89"/>
      <c s="8" r="D89"/>
      <c s="8" r="E89"/>
      <c s="8" r="F89"/>
      <c s="8" r="G89"/>
      <c s="8" r="H89"/>
      <c s="8" r="I89"/>
      <c s="8" r="J89"/>
      <c s="8" r="K89"/>
      <c s="8" r="L89"/>
      <c s="8" r="M89"/>
      <c s="8" r="N89"/>
      <c s="8" r="O89"/>
      <c s="8" r="P89"/>
      <c s="8" r="Q89"/>
      <c s="8" r="R89"/>
      <c s="8" r="S89"/>
      <c s="8" r="T89"/>
      <c s="8" r="U89"/>
    </row>
    <row r="90">
      <c s="8" r="A90"/>
      <c s="8" r="B90"/>
      <c s="8" r="C90"/>
      <c s="8" r="D90"/>
      <c s="8" r="E90"/>
      <c s="8" r="F90"/>
      <c s="8" r="G90"/>
      <c s="8" r="H90"/>
      <c s="8" r="I90"/>
      <c s="8" r="J90"/>
      <c s="8" r="K90"/>
      <c s="8" r="L90"/>
      <c s="8" r="M90"/>
      <c s="8" r="N90"/>
      <c s="8" r="O90"/>
      <c s="8" r="P90"/>
      <c s="8" r="Q90"/>
      <c s="8" r="R90"/>
      <c s="8" r="S90"/>
      <c s="8" r="T90"/>
      <c s="8" r="U90"/>
    </row>
    <row r="91">
      <c s="8" r="A91"/>
      <c s="8" r="B91"/>
      <c s="8" r="C91"/>
      <c s="8" r="D91"/>
      <c s="8" r="E91"/>
      <c s="8" r="F91"/>
      <c s="8" r="G91"/>
      <c s="8" r="H91"/>
      <c s="8" r="I91"/>
      <c s="8" r="J91"/>
      <c s="8" r="K91"/>
      <c s="8" r="L91"/>
      <c s="8" r="M91"/>
      <c s="8" r="N91"/>
      <c s="8" r="O91"/>
      <c s="8" r="P91"/>
      <c s="8" r="Q91"/>
      <c s="8" r="R91"/>
      <c s="8" r="S91"/>
      <c s="8" r="T91"/>
      <c s="8" r="U91"/>
    </row>
    <row r="92">
      <c s="8" r="A92"/>
      <c s="8" r="B92"/>
      <c s="8" r="C92"/>
      <c s="8" r="D92"/>
      <c s="8" r="E92"/>
      <c s="8" r="F92"/>
      <c s="8" r="G92"/>
      <c s="8" r="H92"/>
      <c s="8" r="I92"/>
      <c s="8" r="J92"/>
      <c s="8" r="K92"/>
      <c s="8" r="L92"/>
      <c s="8" r="M92"/>
      <c s="8" r="N92"/>
      <c s="8" r="O92"/>
      <c s="8" r="P92"/>
      <c s="8" r="Q92"/>
      <c s="8" r="R92"/>
      <c s="8" r="S92"/>
      <c s="8" r="T92"/>
      <c s="8" r="U92"/>
    </row>
    <row r="93">
      <c s="8" r="A93"/>
      <c s="8" r="B93"/>
      <c s="8" r="C93"/>
      <c s="8" r="D93"/>
      <c s="8" r="E93"/>
      <c s="8" r="F93"/>
      <c s="8" r="G93"/>
      <c s="8" r="H93"/>
      <c s="8" r="I93"/>
      <c s="8" r="J93"/>
      <c s="8" r="K93"/>
      <c s="8" r="L93"/>
      <c s="8" r="M93"/>
      <c s="8" r="N93"/>
      <c s="8" r="O93"/>
      <c s="8" r="P93"/>
      <c s="8" r="Q93"/>
      <c s="8" r="R93"/>
      <c s="8" r="S93"/>
      <c s="8" r="T93"/>
      <c s="8" r="U93"/>
    </row>
    <row r="94">
      <c s="8" r="A94"/>
      <c s="8" r="B94"/>
      <c s="8" r="C94"/>
      <c s="8" r="D94"/>
      <c s="8" r="E94"/>
      <c s="8" r="F94"/>
      <c s="8" r="G94"/>
      <c s="8" r="H94"/>
      <c s="8" r="I94"/>
      <c s="8" r="J94"/>
      <c s="8" r="K94"/>
      <c s="8" r="L94"/>
      <c s="8" r="M94"/>
      <c s="8" r="N94"/>
      <c s="8" r="O94"/>
      <c s="8" r="P94"/>
      <c s="8" r="Q94"/>
      <c s="8" r="R94"/>
      <c s="8" r="S94"/>
      <c s="8" r="T94"/>
      <c s="8" r="U94"/>
    </row>
    <row r="95">
      <c s="8" r="A95"/>
      <c s="8" r="B95"/>
      <c s="8" r="C95"/>
      <c s="8" r="D95"/>
      <c s="8" r="E95"/>
      <c s="8" r="F95"/>
      <c s="8" r="G95"/>
      <c s="8" r="H95"/>
      <c s="8" r="I95"/>
      <c s="8" r="J95"/>
      <c s="8" r="K95"/>
      <c s="8" r="L95"/>
      <c s="8" r="M95"/>
      <c s="8" r="N95"/>
      <c s="8" r="O95"/>
      <c s="8" r="P95"/>
      <c s="8" r="Q95"/>
      <c s="8" r="R95"/>
      <c s="8" r="S95"/>
      <c s="8" r="T95"/>
      <c s="8" r="U95"/>
    </row>
    <row r="96">
      <c s="8" r="A96"/>
      <c s="8" r="B96"/>
      <c s="8" r="C96"/>
      <c s="8" r="D96"/>
      <c s="8" r="E96"/>
      <c s="8" r="F96"/>
      <c s="8" r="G96"/>
      <c s="8" r="H96"/>
      <c s="8" r="I96"/>
      <c s="8" r="J96"/>
      <c s="8" r="K96"/>
      <c s="8" r="L96"/>
      <c s="8" r="M96"/>
      <c s="8" r="N96"/>
      <c s="8" r="O96"/>
      <c s="8" r="P96"/>
      <c s="8" r="Q96"/>
      <c s="8" r="R96"/>
      <c s="8" r="S96"/>
      <c s="8" r="T96"/>
      <c s="8" r="U96"/>
    </row>
    <row r="97">
      <c s="8" r="A97"/>
      <c s="8" r="B97"/>
      <c s="8" r="C97"/>
      <c s="8" r="D97"/>
      <c s="8" r="E97"/>
      <c s="8" r="F97"/>
      <c s="8" r="G97"/>
      <c s="8" r="H97"/>
      <c s="8" r="I97"/>
      <c s="8" r="J97"/>
      <c s="8" r="K97"/>
      <c s="8" r="L97"/>
      <c s="8" r="M97"/>
      <c s="8" r="N97"/>
      <c s="8" r="O97"/>
      <c s="8" r="P97"/>
      <c s="8" r="Q97"/>
      <c s="8" r="R97"/>
      <c s="8" r="S97"/>
      <c s="8" r="T97"/>
      <c s="8" r="U97"/>
    </row>
    <row r="98">
      <c s="8" r="A98"/>
      <c s="8" r="B98"/>
      <c s="8" r="C98"/>
      <c s="8" r="D98"/>
      <c s="8" r="E98"/>
      <c s="8" r="F98"/>
      <c s="8" r="G98"/>
      <c s="8" r="H98"/>
      <c s="8" r="I98"/>
      <c s="8" r="J98"/>
      <c s="8" r="K98"/>
      <c s="8" r="L98"/>
      <c s="8" r="M98"/>
      <c s="8" r="N98"/>
      <c s="8" r="O98"/>
      <c s="8" r="P98"/>
      <c s="8" r="Q98"/>
      <c s="8" r="R98"/>
      <c s="8" r="S98"/>
      <c s="8" r="T98"/>
      <c s="8" r="U98"/>
    </row>
    <row r="99">
      <c s="8" r="A99"/>
      <c s="8" r="B99"/>
      <c s="8" r="C99"/>
      <c s="8" r="D99"/>
      <c s="8" r="E99"/>
      <c s="8" r="F99"/>
      <c s="8" r="G99"/>
      <c s="8" r="H99"/>
      <c s="8" r="I99"/>
      <c s="8" r="J99"/>
      <c s="8" r="K99"/>
      <c s="8" r="L99"/>
      <c s="8" r="M99"/>
      <c s="8" r="N99"/>
      <c s="8" r="O99"/>
      <c s="8" r="P99"/>
      <c s="8" r="Q99"/>
      <c s="8" r="R99"/>
      <c s="8" r="S99"/>
      <c s="8" r="T99"/>
      <c s="8" r="U99"/>
    </row>
    <row r="100">
      <c s="8" r="A100"/>
      <c s="8" r="B100"/>
      <c s="8" r="C100"/>
      <c s="8" r="D100"/>
      <c s="8" r="E100"/>
      <c s="8" r="F100"/>
      <c s="8" r="G100"/>
      <c s="8" r="H100"/>
      <c s="8" r="I100"/>
      <c s="8" r="J100"/>
      <c s="8" r="K100"/>
      <c s="8" r="L100"/>
      <c s="8" r="M100"/>
      <c s="8" r="N100"/>
      <c s="8" r="O100"/>
      <c s="8" r="P100"/>
      <c s="8" r="Q100"/>
      <c s="8" r="R100"/>
      <c s="8" r="S100"/>
      <c s="8" r="T100"/>
      <c s="8" r="U100"/>
    </row>
    <row r="101">
      <c s="8" r="A101"/>
      <c s="8" r="B101"/>
      <c s="8" r="C101"/>
      <c s="8" r="D101"/>
      <c s="8" r="E101"/>
      <c s="8" r="F101"/>
      <c s="8" r="G101"/>
      <c s="8" r="H101"/>
      <c s="8" r="I101"/>
      <c s="8" r="J101"/>
      <c s="8" r="K101"/>
      <c s="8" r="L101"/>
      <c s="8" r="M101"/>
      <c s="8" r="N101"/>
      <c s="8" r="O101"/>
      <c s="8" r="P101"/>
      <c s="8" r="Q101"/>
      <c s="8" r="R101"/>
      <c s="8" r="S101"/>
      <c s="8" r="T101"/>
      <c s="8" r="U101"/>
    </row>
  </sheetData>
  <mergeCells count="1">
    <mergeCell ref="B2:G2"/>
  </mergeCells>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7.14"/>
    <col min="2" customWidth="1" max="2" width="11.14"/>
    <col min="3" customWidth="1" max="3" width="12.43"/>
    <col min="4" customWidth="1" max="4" width="13.86"/>
    <col min="5" customWidth="1" max="5" width="35.29"/>
    <col min="6" customWidth="1" max="6" width="30.0"/>
    <col min="7" customWidth="1" max="7" width="21.71"/>
    <col min="9" customWidth="1" max="9" width="40.0"/>
  </cols>
  <sheetData>
    <row r="1">
      <c t="s" s="70" r="A1">
        <v>0</v>
      </c>
      <c t="s" s="70" r="B1">
        <v>110</v>
      </c>
      <c t="s" s="70" r="C1">
        <v>543</v>
      </c>
      <c t="s" s="70" r="D1">
        <v>566</v>
      </c>
      <c t="s" s="70" r="E1">
        <v>8341</v>
      </c>
      <c t="s" s="70" r="F1">
        <v>8342</v>
      </c>
      <c t="s" s="70" r="G1">
        <v>8343</v>
      </c>
      <c t="s" s="70" r="H1">
        <v>8344</v>
      </c>
      <c t="s" s="70" r="I1">
        <v>8345</v>
      </c>
      <c t="s" s="9" r="J1">
        <v>8346</v>
      </c>
      <c t="s" s="9" r="K1">
        <v>8347</v>
      </c>
      <c t="s" s="9" r="L1">
        <v>8348</v>
      </c>
      <c t="s" s="9" r="M1">
        <v>8349</v>
      </c>
      <c t="s" s="9" r="N1">
        <v>8350</v>
      </c>
      <c t="s" s="9" r="O1">
        <v>8351</v>
      </c>
      <c s="9" r="P1"/>
      <c s="36" r="Q1"/>
      <c s="36" r="R1"/>
      <c s="36" r="S1"/>
      <c s="36" r="T1"/>
      <c s="36" r="U1"/>
      <c s="36" r="V1"/>
    </row>
    <row r="2">
      <c t="s" s="63" r="A2">
        <v>122</v>
      </c>
      <c t="s" s="36" r="B2">
        <v>123</v>
      </c>
      <c s="36" r="C2"/>
      <c s="36" r="D2"/>
      <c s="36" r="E2"/>
      <c s="36" r="F2"/>
      <c s="36" r="G2"/>
    </row>
    <row r="3">
      <c t="s" s="8" r="A3">
        <v>12</v>
      </c>
      <c t="s" s="8" r="B3">
        <v>8299</v>
      </c>
      <c t="s" s="8" r="C3">
        <v>552</v>
      </c>
      <c t="s" s="8" r="D3">
        <v>600</v>
      </c>
      <c t="s" s="8" r="E3">
        <v>8352</v>
      </c>
      <c t="s" s="8" r="F3">
        <v>8353</v>
      </c>
      <c t="s" s="8" r="G3">
        <v>1909</v>
      </c>
      <c t="s" s="8" r="H3">
        <v>1910</v>
      </c>
      <c t="s" s="8" r="I3">
        <v>8354</v>
      </c>
    </row>
    <row r="4">
      <c t="s" s="8" r="A4">
        <v>12</v>
      </c>
      <c t="s" s="8" r="B4">
        <v>8303</v>
      </c>
      <c t="s" s="8" r="C4">
        <v>552</v>
      </c>
      <c t="s" s="8" r="D4">
        <v>600</v>
      </c>
      <c t="s" s="8" r="E4">
        <v>8355</v>
      </c>
      <c t="s" s="8" r="F4">
        <v>8356</v>
      </c>
      <c t="s" s="8" r="G4">
        <v>1909</v>
      </c>
      <c t="s" s="8" r="H4">
        <v>1910</v>
      </c>
      <c t="s" s="8" r="I4">
        <v>8354</v>
      </c>
    </row>
    <row r="5">
      <c t="s" s="8" r="A5">
        <v>12</v>
      </c>
      <c t="s" s="8" r="B5">
        <v>8306</v>
      </c>
      <c t="s" s="8" r="C5">
        <v>552</v>
      </c>
      <c t="s" s="8" r="D5">
        <v>600</v>
      </c>
      <c t="s" s="8" r="E5">
        <v>8357</v>
      </c>
      <c t="s" s="8" r="F5">
        <v>8358</v>
      </c>
      <c t="s" s="8" r="G5">
        <v>1909</v>
      </c>
      <c t="s" s="8" r="H5">
        <v>1910</v>
      </c>
      <c t="s" s="8" r="I5">
        <v>8354</v>
      </c>
    </row>
    <row r="6">
      <c s="8" r="A6"/>
      <c s="8" r="B6"/>
      <c s="8" r="C6"/>
      <c s="8" r="D6"/>
      <c s="8" r="E6"/>
      <c s="8" r="F6"/>
      <c s="8" r="G6"/>
      <c s="8" r="H6"/>
      <c s="8" r="I6"/>
    </row>
    <row r="7">
      <c s="8" r="A7"/>
      <c s="8" r="B7"/>
      <c s="8" r="C7"/>
      <c s="8" r="D7"/>
      <c s="8" r="E7"/>
      <c s="8" r="F7"/>
      <c s="8" r="G7"/>
      <c s="8" r="H7"/>
      <c s="8" r="I7"/>
    </row>
    <row r="8">
      <c s="8" r="A8"/>
      <c s="8" r="B8"/>
      <c s="8" r="C8"/>
      <c s="8" r="D8"/>
      <c s="8" r="E8"/>
      <c s="8" r="F8"/>
      <c s="8" r="G8"/>
      <c s="8" r="H8"/>
      <c s="8" r="I8"/>
    </row>
    <row r="9">
      <c s="8" r="A9"/>
      <c s="8" r="B9"/>
      <c s="8" r="C9"/>
      <c s="8" r="D9"/>
      <c s="8" r="E9"/>
      <c s="8" r="F9"/>
      <c s="8" r="G9"/>
      <c s="8" r="H9"/>
      <c s="8" r="I9"/>
    </row>
    <row r="10">
      <c s="8" r="A10"/>
      <c s="8" r="B10"/>
      <c s="8" r="C10"/>
      <c s="8" r="D10"/>
      <c s="8" r="E10"/>
      <c s="8" r="F10"/>
      <c s="8" r="G10"/>
      <c s="8" r="H10"/>
      <c s="8" r="I10"/>
    </row>
    <row r="11">
      <c s="8" r="A11"/>
      <c s="8" r="B11"/>
      <c s="8" r="C11"/>
      <c s="8" r="D11"/>
      <c s="8" r="E11"/>
      <c s="8" r="F11"/>
      <c s="8" r="G11"/>
      <c s="8" r="H11"/>
      <c s="8" r="I11"/>
    </row>
    <row r="12">
      <c s="8" r="A12"/>
      <c s="8" r="B12"/>
      <c s="8" r="C12"/>
      <c s="8" r="D12"/>
      <c s="8" r="E12"/>
      <c s="8" r="F12"/>
      <c s="8" r="G12"/>
      <c s="8" r="H12"/>
      <c s="8" r="I12"/>
    </row>
    <row r="13">
      <c s="8" r="A13"/>
      <c s="8" r="B13"/>
      <c s="8" r="C13"/>
      <c s="8" r="D13"/>
      <c s="8" r="E13"/>
      <c s="8" r="F13"/>
      <c s="8" r="G13"/>
      <c s="8" r="H13"/>
      <c s="8" r="I13"/>
    </row>
    <row r="14">
      <c s="8" r="A14"/>
      <c s="8" r="B14"/>
      <c s="8" r="C14"/>
      <c s="8" r="D14"/>
      <c s="8" r="E14"/>
      <c s="8" r="F14"/>
      <c s="8" r="G14"/>
      <c s="8" r="H14"/>
      <c s="8" r="I14"/>
    </row>
    <row r="15">
      <c s="8" r="A15"/>
      <c s="8" r="B15"/>
      <c s="8" r="C15"/>
      <c s="8" r="D15"/>
      <c s="8" r="E15"/>
      <c s="8" r="F15"/>
      <c s="8" r="G15"/>
      <c s="8" r="H15"/>
      <c s="8" r="I15"/>
    </row>
    <row r="16">
      <c s="8" r="A16"/>
      <c s="8" r="B16"/>
      <c s="8" r="C16"/>
      <c s="8" r="D16"/>
      <c s="8" r="E16"/>
      <c s="8" r="F16"/>
      <c s="8" r="G16"/>
      <c s="8" r="H16"/>
      <c s="8" r="I16"/>
    </row>
    <row r="17">
      <c s="8" r="A17"/>
      <c s="8" r="B17"/>
      <c s="8" r="C17"/>
      <c s="8" r="D17"/>
      <c s="8" r="E17"/>
      <c s="8" r="F17"/>
      <c s="8" r="G17"/>
      <c s="8" r="H17"/>
      <c s="8" r="I17"/>
    </row>
    <row r="18">
      <c s="8" r="A18"/>
      <c s="8" r="B18"/>
      <c s="8" r="C18"/>
      <c s="8" r="D18"/>
      <c s="8" r="E18"/>
      <c s="8" r="F18"/>
      <c s="8" r="G18"/>
      <c s="8" r="H18"/>
      <c s="8" r="I18"/>
    </row>
    <row r="19">
      <c s="8" r="A19"/>
      <c s="8" r="B19"/>
      <c s="8" r="C19"/>
      <c s="8" r="D19"/>
      <c s="8" r="E19"/>
      <c s="8" r="F19"/>
      <c s="8" r="G19"/>
      <c s="8" r="H19"/>
      <c s="8" r="I19"/>
    </row>
    <row r="20">
      <c s="8" r="A20"/>
      <c s="8" r="B20"/>
      <c s="8" r="C20"/>
      <c s="8" r="D20"/>
      <c s="8" r="E20"/>
      <c s="8" r="F20"/>
      <c s="8" r="G20"/>
      <c s="8" r="H20"/>
      <c s="8" r="I20"/>
    </row>
    <row r="21">
      <c s="8" r="A21"/>
      <c s="8" r="B21"/>
      <c s="8" r="C21"/>
      <c s="8" r="D21"/>
      <c s="8" r="E21"/>
      <c s="8" r="F21"/>
      <c s="8" r="G21"/>
      <c s="8" r="H21"/>
      <c s="8" r="I21"/>
    </row>
    <row r="22">
      <c s="8" r="A22"/>
      <c s="8" r="B22"/>
      <c s="8" r="C22"/>
      <c s="8" r="D22"/>
      <c s="8" r="E22"/>
      <c s="8" r="F22"/>
      <c s="8" r="G22"/>
      <c s="8" r="H22"/>
      <c s="8" r="I22"/>
    </row>
    <row r="23">
      <c s="8" r="A23"/>
      <c s="8" r="B23"/>
      <c s="8" r="C23"/>
      <c s="8" r="D23"/>
      <c s="8" r="E23"/>
      <c s="8" r="F23"/>
      <c s="8" r="G23"/>
      <c s="8" r="H23"/>
      <c s="8" r="I23"/>
    </row>
    <row r="24">
      <c s="8" r="A24"/>
      <c s="8" r="B24"/>
      <c s="8" r="C24"/>
      <c s="8" r="D24"/>
      <c s="8" r="E24"/>
      <c s="8" r="F24"/>
      <c s="8" r="G24"/>
      <c s="8" r="H24"/>
      <c s="8" r="I24"/>
    </row>
    <row r="25">
      <c s="8" r="A25"/>
      <c s="8" r="B25"/>
      <c s="8" r="C25"/>
      <c s="8" r="D25"/>
      <c s="8" r="E25"/>
      <c s="8" r="F25"/>
      <c s="8" r="G25"/>
      <c s="8" r="H25"/>
      <c s="8" r="I25"/>
    </row>
    <row r="26">
      <c s="8" r="A26"/>
      <c s="8" r="B26"/>
      <c s="8" r="C26"/>
      <c s="8" r="D26"/>
      <c s="8" r="E26"/>
      <c s="8" r="F26"/>
      <c s="8" r="G26"/>
      <c s="8" r="H26"/>
      <c s="8" r="I26"/>
    </row>
    <row r="27">
      <c s="8" r="A27"/>
      <c s="8" r="B27"/>
      <c s="8" r="C27"/>
      <c s="8" r="D27"/>
      <c s="8" r="E27"/>
      <c s="8" r="F27"/>
      <c s="8" r="G27"/>
      <c s="8" r="H27"/>
      <c s="8" r="I27"/>
    </row>
    <row r="28">
      <c s="8" r="A28"/>
      <c s="8" r="B28"/>
      <c s="8" r="C28"/>
      <c s="8" r="D28"/>
      <c s="8" r="E28"/>
      <c s="8" r="F28"/>
      <c s="8" r="G28"/>
      <c s="8" r="H28"/>
      <c s="8" r="I28"/>
    </row>
    <row r="29">
      <c s="8" r="A29"/>
      <c s="8" r="B29"/>
      <c s="8" r="C29"/>
      <c s="8" r="D29"/>
      <c s="8" r="E29"/>
      <c s="8" r="F29"/>
      <c s="8" r="G29"/>
      <c s="8" r="H29"/>
      <c s="8" r="I29"/>
    </row>
    <row r="30">
      <c s="8" r="A30"/>
      <c s="8" r="B30"/>
      <c s="8" r="C30"/>
      <c s="8" r="D30"/>
      <c s="8" r="E30"/>
      <c s="8" r="F30"/>
      <c s="8" r="G30"/>
      <c s="8" r="H30"/>
      <c s="8" r="I30"/>
    </row>
    <row r="31">
      <c s="8" r="A31"/>
      <c s="8" r="B31"/>
      <c s="8" r="C31"/>
      <c s="8" r="D31"/>
      <c s="8" r="E31"/>
      <c s="8" r="F31"/>
      <c s="8" r="G31"/>
      <c s="8" r="H31"/>
      <c s="8" r="I31"/>
    </row>
    <row r="32">
      <c s="8" r="A32"/>
      <c s="8" r="B32"/>
      <c s="8" r="C32"/>
      <c s="8" r="D32"/>
      <c s="8" r="E32"/>
      <c s="8" r="F32"/>
      <c s="8" r="G32"/>
      <c s="8" r="H32"/>
      <c s="8" r="I32"/>
    </row>
    <row r="33">
      <c s="8" r="A33"/>
      <c s="8" r="B33"/>
      <c s="8" r="C33"/>
      <c s="8" r="D33"/>
      <c s="8" r="E33"/>
      <c s="8" r="F33"/>
      <c s="8" r="G33"/>
      <c s="8" r="H33"/>
      <c s="8" r="I33"/>
    </row>
    <row r="34">
      <c s="8" r="A34"/>
      <c s="8" r="B34"/>
      <c s="8" r="C34"/>
      <c s="8" r="D34"/>
      <c s="8" r="E34"/>
      <c s="8" r="F34"/>
      <c s="8" r="G34"/>
      <c s="8" r="H34"/>
      <c s="8" r="I34"/>
    </row>
    <row r="35">
      <c s="8" r="A35"/>
      <c s="8" r="B35"/>
      <c s="8" r="C35"/>
      <c s="8" r="D35"/>
      <c s="8" r="E35"/>
      <c s="8" r="F35"/>
      <c s="8" r="G35"/>
      <c s="8" r="H35"/>
      <c s="8" r="I35"/>
    </row>
    <row r="36">
      <c s="8" r="A36"/>
      <c s="8" r="B36"/>
      <c s="8" r="C36"/>
      <c s="8" r="D36"/>
      <c s="8" r="E36"/>
      <c s="8" r="F36"/>
      <c s="8" r="G36"/>
      <c s="8" r="H36"/>
      <c s="8" r="I36"/>
    </row>
    <row r="37">
      <c s="8" r="A37"/>
      <c s="8" r="B37"/>
      <c s="8" r="C37"/>
      <c s="8" r="D37"/>
      <c s="8" r="E37"/>
      <c s="8" r="F37"/>
      <c s="8" r="G37"/>
      <c s="8" r="H37"/>
      <c s="8" r="I37"/>
    </row>
    <row r="38">
      <c s="8" r="A38"/>
      <c s="8" r="B38"/>
      <c s="8" r="C38"/>
      <c s="8" r="D38"/>
      <c s="8" r="E38"/>
      <c s="8" r="F38"/>
      <c s="8" r="G38"/>
      <c s="8" r="H38"/>
      <c s="8" r="I38"/>
    </row>
    <row r="39">
      <c s="8" r="A39"/>
      <c s="8" r="B39"/>
      <c s="8" r="C39"/>
      <c s="8" r="D39"/>
      <c s="8" r="E39"/>
      <c s="8" r="F39"/>
      <c s="8" r="G39"/>
      <c s="8" r="H39"/>
      <c s="8" r="I39"/>
    </row>
    <row r="40">
      <c s="8" r="A40"/>
      <c s="8" r="B40"/>
      <c s="8" r="C40"/>
      <c s="8" r="D40"/>
      <c s="8" r="E40"/>
      <c s="8" r="F40"/>
      <c s="8" r="G40"/>
      <c s="8" r="H40"/>
      <c s="8" r="I40"/>
    </row>
    <row r="41">
      <c s="8" r="A41"/>
      <c s="8" r="B41"/>
      <c s="8" r="C41"/>
      <c s="8" r="D41"/>
      <c s="8" r="E41"/>
      <c s="8" r="F41"/>
      <c s="8" r="G41"/>
      <c s="8" r="H41"/>
      <c s="8" r="I41"/>
    </row>
    <row r="42">
      <c s="8" r="A42"/>
      <c s="8" r="B42"/>
      <c s="8" r="C42"/>
      <c s="8" r="D42"/>
      <c s="8" r="E42"/>
      <c s="8" r="F42"/>
      <c s="8" r="G42"/>
      <c s="8" r="H42"/>
      <c s="8" r="I42"/>
    </row>
    <row r="43">
      <c s="8" r="A43"/>
      <c s="8" r="B43"/>
      <c s="8" r="C43"/>
      <c s="8" r="D43"/>
      <c s="8" r="E43"/>
      <c s="8" r="F43"/>
      <c s="8" r="G43"/>
      <c s="8" r="H43"/>
      <c s="8" r="I43"/>
    </row>
    <row r="44">
      <c s="8" r="A44"/>
      <c s="8" r="B44"/>
      <c s="8" r="C44"/>
      <c s="8" r="D44"/>
      <c s="8" r="E44"/>
      <c s="8" r="F44"/>
      <c s="8" r="G44"/>
      <c s="8" r="H44"/>
      <c s="8" r="I44"/>
    </row>
    <row r="45">
      <c s="8" r="A45"/>
      <c s="8" r="B45"/>
      <c s="8" r="C45"/>
      <c s="8" r="D45"/>
      <c s="8" r="E45"/>
      <c s="8" r="F45"/>
      <c s="8" r="G45"/>
      <c s="8" r="H45"/>
      <c s="8" r="I45"/>
    </row>
    <row r="46">
      <c s="8" r="A46"/>
      <c s="8" r="B46"/>
      <c s="8" r="C46"/>
      <c s="8" r="D46"/>
      <c s="8" r="E46"/>
      <c s="8" r="F46"/>
      <c s="8" r="G46"/>
      <c s="8" r="H46"/>
      <c s="8" r="I46"/>
    </row>
    <row r="47">
      <c s="8" r="A47"/>
      <c s="8" r="B47"/>
      <c s="8" r="C47"/>
      <c s="8" r="D47"/>
      <c s="8" r="E47"/>
      <c s="8" r="F47"/>
      <c s="8" r="G47"/>
      <c s="8" r="H47"/>
      <c s="8" r="I47"/>
    </row>
    <row r="48">
      <c s="8" r="A48"/>
      <c s="8" r="B48"/>
      <c s="8" r="C48"/>
      <c s="8" r="D48"/>
      <c s="8" r="E48"/>
      <c s="8" r="F48"/>
      <c s="8" r="G48"/>
      <c s="8" r="H48"/>
      <c s="8" r="I48"/>
    </row>
    <row r="49">
      <c s="8" r="A49"/>
      <c s="8" r="B49"/>
      <c s="8" r="C49"/>
      <c s="8" r="D49"/>
      <c s="8" r="E49"/>
      <c s="8" r="F49"/>
      <c s="8" r="G49"/>
      <c s="8" r="H49"/>
      <c s="8" r="I49"/>
    </row>
    <row r="50">
      <c s="8" r="A50"/>
      <c s="8" r="B50"/>
      <c s="8" r="C50"/>
      <c s="8" r="D50"/>
      <c s="8" r="E50"/>
      <c s="8" r="F50"/>
      <c s="8" r="G50"/>
      <c s="8" r="H50"/>
      <c s="8" r="I50"/>
    </row>
    <row r="51">
      <c s="8" r="A51"/>
      <c s="8" r="B51"/>
      <c s="8" r="C51"/>
      <c s="8" r="D51"/>
      <c s="8" r="E51"/>
      <c s="8" r="F51"/>
      <c s="8" r="G51"/>
      <c s="8" r="H51"/>
      <c s="8" r="I51"/>
    </row>
    <row r="52">
      <c s="8" r="A52"/>
      <c s="8" r="B52"/>
      <c s="8" r="C52"/>
      <c s="8" r="D52"/>
      <c s="8" r="E52"/>
      <c s="8" r="F52"/>
      <c s="8" r="G52"/>
      <c s="8" r="H52"/>
      <c s="8" r="I52"/>
    </row>
    <row r="53">
      <c s="8" r="A53"/>
      <c s="8" r="B53"/>
      <c s="8" r="C53"/>
      <c s="8" r="D53"/>
      <c s="8" r="E53"/>
      <c s="8" r="F53"/>
      <c s="8" r="G53"/>
      <c s="8" r="H53"/>
      <c s="8" r="I53"/>
    </row>
    <row r="54">
      <c s="8" r="A54"/>
      <c s="8" r="B54"/>
      <c s="8" r="C54"/>
      <c s="8" r="D54"/>
      <c s="8" r="E54"/>
      <c s="8" r="F54"/>
      <c s="8" r="G54"/>
      <c s="8" r="H54"/>
      <c s="8" r="I54"/>
    </row>
    <row r="55">
      <c s="8" r="A55"/>
      <c s="8" r="B55"/>
      <c s="8" r="C55"/>
      <c s="8" r="D55"/>
      <c s="8" r="E55"/>
      <c s="8" r="F55"/>
      <c s="8" r="G55"/>
      <c s="8" r="H55"/>
      <c s="8" r="I55"/>
    </row>
    <row r="56">
      <c s="8" r="A56"/>
      <c s="8" r="B56"/>
      <c s="8" r="C56"/>
      <c s="8" r="D56"/>
      <c s="8" r="E56"/>
      <c s="8" r="F56"/>
      <c s="8" r="G56"/>
      <c s="8" r="H56"/>
      <c s="8" r="I56"/>
    </row>
    <row r="57">
      <c s="8" r="A57"/>
      <c s="8" r="B57"/>
      <c s="8" r="C57"/>
      <c s="8" r="D57"/>
      <c s="8" r="E57"/>
      <c s="8" r="F57"/>
      <c s="8" r="G57"/>
      <c s="8" r="H57"/>
      <c s="8" r="I57"/>
    </row>
    <row r="58">
      <c s="8" r="A58"/>
      <c s="8" r="B58"/>
      <c s="8" r="C58"/>
      <c s="8" r="D58"/>
      <c s="8" r="E58"/>
      <c s="8" r="F58"/>
      <c s="8" r="G58"/>
      <c s="8" r="H58"/>
      <c s="8" r="I58"/>
    </row>
    <row r="59">
      <c s="8" r="A59"/>
      <c s="8" r="B59"/>
      <c s="8" r="C59"/>
      <c s="8" r="D59"/>
      <c s="8" r="E59"/>
      <c s="8" r="F59"/>
      <c s="8" r="G59"/>
      <c s="8" r="H59"/>
      <c s="8" r="I59"/>
    </row>
    <row r="60">
      <c s="8" r="A60"/>
      <c s="8" r="B60"/>
      <c s="8" r="C60"/>
      <c s="8" r="D60"/>
      <c s="8" r="E60"/>
      <c s="8" r="F60"/>
      <c s="8" r="G60"/>
      <c s="8" r="H60"/>
      <c s="8" r="I60"/>
    </row>
    <row r="61">
      <c s="8" r="A61"/>
      <c s="8" r="B61"/>
      <c s="8" r="C61"/>
      <c s="8" r="D61"/>
      <c s="8" r="E61"/>
      <c s="8" r="F61"/>
      <c s="8" r="G61"/>
      <c s="8" r="H61"/>
      <c s="8" r="I61"/>
    </row>
    <row r="62">
      <c s="8" r="A62"/>
      <c s="8" r="B62"/>
      <c s="8" r="C62"/>
      <c s="8" r="D62"/>
      <c s="8" r="E62"/>
      <c s="8" r="F62"/>
      <c s="8" r="G62"/>
      <c s="8" r="H62"/>
      <c s="8" r="I62"/>
    </row>
    <row r="63">
      <c s="8" r="A63"/>
      <c s="8" r="B63"/>
      <c s="8" r="C63"/>
      <c s="8" r="D63"/>
      <c s="8" r="E63"/>
      <c s="8" r="F63"/>
      <c s="8" r="G63"/>
      <c s="8" r="H63"/>
      <c s="8" r="I63"/>
    </row>
    <row r="64">
      <c s="8" r="A64"/>
      <c s="8" r="B64"/>
      <c s="8" r="C64"/>
      <c s="8" r="D64"/>
      <c s="8" r="E64"/>
      <c s="8" r="F64"/>
      <c s="8" r="G64"/>
      <c s="8" r="H64"/>
      <c s="8" r="I64"/>
    </row>
    <row r="65">
      <c s="8" r="A65"/>
      <c s="8" r="B65"/>
      <c s="8" r="C65"/>
      <c s="8" r="D65"/>
      <c s="8" r="E65"/>
      <c s="8" r="F65"/>
      <c s="8" r="G65"/>
      <c s="8" r="H65"/>
      <c s="8" r="I65"/>
    </row>
    <row r="66">
      <c s="8" r="A66"/>
      <c s="8" r="B66"/>
      <c s="8" r="C66"/>
      <c s="8" r="D66"/>
      <c s="8" r="E66"/>
      <c s="8" r="F66"/>
      <c s="8" r="G66"/>
      <c s="8" r="H66"/>
      <c s="8" r="I66"/>
    </row>
    <row r="67">
      <c s="8" r="A67"/>
      <c s="8" r="B67"/>
      <c s="8" r="C67"/>
      <c s="8" r="D67"/>
      <c s="8" r="E67"/>
      <c s="8" r="F67"/>
      <c s="8" r="G67"/>
      <c s="8" r="H67"/>
      <c s="8" r="I67"/>
    </row>
    <row r="68">
      <c s="8" r="A68"/>
      <c s="8" r="B68"/>
      <c s="8" r="C68"/>
      <c s="8" r="D68"/>
      <c s="8" r="E68"/>
      <c s="8" r="F68"/>
      <c s="8" r="G68"/>
      <c s="8" r="H68"/>
      <c s="8" r="I68"/>
    </row>
    <row r="69">
      <c s="8" r="A69"/>
      <c s="8" r="B69"/>
      <c s="8" r="C69"/>
      <c s="8" r="D69"/>
      <c s="8" r="E69"/>
      <c s="8" r="F69"/>
      <c s="8" r="G69"/>
      <c s="8" r="H69"/>
      <c s="8" r="I69"/>
    </row>
    <row r="70">
      <c s="8" r="A70"/>
      <c s="8" r="B70"/>
      <c s="8" r="C70"/>
      <c s="8" r="D70"/>
      <c s="8" r="E70"/>
      <c s="8" r="F70"/>
      <c s="8" r="G70"/>
      <c s="8" r="H70"/>
      <c s="8" r="I70"/>
    </row>
    <row r="71">
      <c s="8" r="A71"/>
      <c s="8" r="B71"/>
      <c s="8" r="C71"/>
      <c s="8" r="D71"/>
      <c s="8" r="E71"/>
      <c s="8" r="F71"/>
      <c s="8" r="G71"/>
      <c s="8" r="H71"/>
      <c s="8" r="I71"/>
    </row>
    <row r="72">
      <c s="8" r="A72"/>
      <c s="8" r="B72"/>
      <c s="8" r="C72"/>
      <c s="8" r="D72"/>
      <c s="8" r="E72"/>
      <c s="8" r="F72"/>
      <c s="8" r="G72"/>
      <c s="8" r="H72"/>
      <c s="8" r="I72"/>
    </row>
    <row r="73">
      <c s="8" r="A73"/>
      <c s="8" r="B73"/>
      <c s="8" r="C73"/>
      <c s="8" r="D73"/>
      <c s="8" r="E73"/>
      <c s="8" r="F73"/>
      <c s="8" r="G73"/>
      <c s="8" r="H73"/>
      <c s="8" r="I73"/>
    </row>
    <row r="74">
      <c s="8" r="A74"/>
      <c s="8" r="B74"/>
      <c s="8" r="C74"/>
      <c s="8" r="D74"/>
      <c s="8" r="E74"/>
      <c s="8" r="F74"/>
      <c s="8" r="G74"/>
      <c s="8" r="H74"/>
      <c s="8" r="I74"/>
    </row>
    <row r="75">
      <c s="8" r="A75"/>
      <c s="8" r="B75"/>
      <c s="8" r="C75"/>
      <c s="8" r="D75"/>
      <c s="8" r="E75"/>
      <c s="8" r="F75"/>
      <c s="8" r="G75"/>
      <c s="8" r="H75"/>
      <c s="8" r="I75"/>
    </row>
    <row r="76">
      <c s="8" r="A76"/>
      <c s="8" r="B76"/>
      <c s="8" r="C76"/>
      <c s="8" r="D76"/>
      <c s="8" r="E76"/>
      <c s="8" r="F76"/>
      <c s="8" r="G76"/>
      <c s="8" r="H76"/>
      <c s="8" r="I76"/>
    </row>
    <row r="77">
      <c s="8" r="A77"/>
      <c s="8" r="B77"/>
      <c s="8" r="C77"/>
      <c s="8" r="D77"/>
      <c s="8" r="E77"/>
      <c s="8" r="F77"/>
      <c s="8" r="G77"/>
      <c s="8" r="H77"/>
      <c s="8" r="I77"/>
    </row>
    <row r="78">
      <c s="8" r="A78"/>
      <c s="8" r="B78"/>
      <c s="8" r="C78"/>
      <c s="8" r="D78"/>
      <c s="8" r="E78"/>
      <c s="8" r="F78"/>
      <c s="8" r="G78"/>
      <c s="8" r="H78"/>
      <c s="8" r="I78"/>
    </row>
    <row r="79">
      <c s="8" r="A79"/>
      <c s="8" r="B79"/>
      <c s="8" r="C79"/>
      <c s="8" r="D79"/>
      <c s="8" r="E79"/>
      <c s="8" r="F79"/>
      <c s="8" r="G79"/>
      <c s="8" r="H79"/>
      <c s="8" r="I79"/>
    </row>
    <row r="80">
      <c s="8" r="A80"/>
      <c s="8" r="B80"/>
      <c s="8" r="C80"/>
      <c s="8" r="D80"/>
      <c s="8" r="E80"/>
      <c s="8" r="F80"/>
      <c s="8" r="G80"/>
      <c s="8" r="H80"/>
      <c s="8" r="I80"/>
    </row>
    <row r="81">
      <c s="8" r="A81"/>
      <c s="8" r="B81"/>
      <c s="8" r="C81"/>
      <c s="8" r="D81"/>
      <c s="8" r="E81"/>
      <c s="8" r="F81"/>
      <c s="8" r="G81"/>
      <c s="8" r="H81"/>
      <c s="8" r="I81"/>
    </row>
    <row r="82">
      <c s="8" r="A82"/>
      <c s="8" r="B82"/>
      <c s="8" r="C82"/>
      <c s="8" r="D82"/>
      <c s="8" r="E82"/>
      <c s="8" r="F82"/>
      <c s="8" r="G82"/>
      <c s="8" r="H82"/>
      <c s="8" r="I82"/>
    </row>
    <row r="83">
      <c s="8" r="A83"/>
      <c s="8" r="B83"/>
      <c s="8" r="C83"/>
      <c s="8" r="D83"/>
      <c s="8" r="E83"/>
      <c s="8" r="F83"/>
      <c s="8" r="G83"/>
      <c s="8" r="H83"/>
      <c s="8" r="I83"/>
    </row>
    <row r="84">
      <c s="8" r="A84"/>
      <c s="8" r="B84"/>
      <c s="8" r="C84"/>
      <c s="8" r="D84"/>
      <c s="8" r="E84"/>
      <c s="8" r="F84"/>
      <c s="8" r="G84"/>
      <c s="8" r="H84"/>
      <c s="8" r="I84"/>
    </row>
    <row r="85">
      <c s="8" r="A85"/>
      <c s="8" r="B85"/>
      <c s="8" r="C85"/>
      <c s="8" r="D85"/>
      <c s="8" r="E85"/>
      <c s="8" r="F85"/>
      <c s="8" r="G85"/>
      <c s="8" r="H85"/>
      <c s="8" r="I85"/>
    </row>
    <row r="86">
      <c s="8" r="A86"/>
      <c s="8" r="B86"/>
      <c s="8" r="C86"/>
      <c s="8" r="D86"/>
      <c s="8" r="E86"/>
      <c s="8" r="F86"/>
      <c s="8" r="G86"/>
      <c s="8" r="H86"/>
      <c s="8" r="I86"/>
    </row>
    <row r="87">
      <c s="8" r="A87"/>
      <c s="8" r="B87"/>
      <c s="8" r="C87"/>
      <c s="8" r="D87"/>
      <c s="8" r="E87"/>
      <c s="8" r="F87"/>
      <c s="8" r="G87"/>
      <c s="8" r="H87"/>
      <c s="8" r="I87"/>
    </row>
    <row r="88">
      <c s="8" r="A88"/>
      <c s="8" r="B88"/>
      <c s="8" r="C88"/>
      <c s="8" r="D88"/>
      <c s="8" r="E88"/>
      <c s="8" r="F88"/>
      <c s="8" r="G88"/>
      <c s="8" r="H88"/>
      <c s="8" r="I88"/>
    </row>
    <row r="89">
      <c s="8" r="A89"/>
      <c s="8" r="B89"/>
      <c s="8" r="C89"/>
      <c s="8" r="D89"/>
      <c s="8" r="E89"/>
      <c s="8" r="F89"/>
      <c s="8" r="G89"/>
      <c s="8" r="H89"/>
      <c s="8" r="I89"/>
    </row>
    <row r="90">
      <c s="8" r="A90"/>
      <c s="8" r="B90"/>
      <c s="8" r="C90"/>
      <c s="8" r="D90"/>
      <c s="8" r="E90"/>
      <c s="8" r="F90"/>
      <c s="8" r="G90"/>
      <c s="8" r="H90"/>
      <c s="8" r="I90"/>
    </row>
    <row r="91">
      <c s="8" r="A91"/>
      <c s="8" r="B91"/>
      <c s="8" r="C91"/>
      <c s="8" r="D91"/>
      <c s="8" r="E91"/>
      <c s="8" r="F91"/>
      <c s="8" r="G91"/>
      <c s="8" r="H91"/>
      <c s="8" r="I91"/>
    </row>
    <row r="92">
      <c s="8" r="A92"/>
      <c s="8" r="B92"/>
      <c s="8" r="C92"/>
      <c s="8" r="D92"/>
      <c s="8" r="E92"/>
      <c s="8" r="F92"/>
      <c s="8" r="G92"/>
      <c s="8" r="H92"/>
      <c s="8" r="I92"/>
    </row>
    <row r="93">
      <c s="8" r="A93"/>
      <c s="8" r="B93"/>
      <c s="8" r="C93"/>
      <c s="8" r="D93"/>
      <c s="8" r="E93"/>
      <c s="8" r="F93"/>
      <c s="8" r="G93"/>
      <c s="8" r="H93"/>
      <c s="8" r="I93"/>
    </row>
    <row r="94">
      <c s="8" r="A94"/>
      <c s="8" r="B94"/>
      <c s="8" r="C94"/>
      <c s="8" r="D94"/>
      <c s="8" r="E94"/>
      <c s="8" r="F94"/>
      <c s="8" r="G94"/>
      <c s="8" r="H94"/>
      <c s="8" r="I94"/>
    </row>
    <row r="95">
      <c s="8" r="A95"/>
      <c s="8" r="B95"/>
      <c s="8" r="C95"/>
      <c s="8" r="D95"/>
      <c s="8" r="E95"/>
      <c s="8" r="F95"/>
      <c s="8" r="G95"/>
      <c s="8" r="H95"/>
      <c s="8" r="I95"/>
    </row>
    <row r="96">
      <c s="8" r="A96"/>
      <c s="8" r="B96"/>
      <c s="8" r="C96"/>
      <c s="8" r="D96"/>
      <c s="8" r="E96"/>
      <c s="8" r="F96"/>
      <c s="8" r="G96"/>
      <c s="8" r="H96"/>
      <c s="8" r="I96"/>
    </row>
    <row r="97">
      <c s="8" r="A97"/>
      <c s="8" r="B97"/>
      <c s="8" r="C97"/>
      <c s="8" r="D97"/>
      <c s="8" r="E97"/>
      <c s="8" r="F97"/>
      <c s="8" r="G97"/>
      <c s="8" r="H97"/>
      <c s="8" r="I97"/>
    </row>
    <row r="98">
      <c s="8" r="A98"/>
      <c s="8" r="B98"/>
      <c s="8" r="C98"/>
      <c s="8" r="D98"/>
      <c s="8" r="E98"/>
      <c s="8" r="F98"/>
      <c s="8" r="G98"/>
      <c s="8" r="H98"/>
      <c s="8" r="I98"/>
    </row>
    <row r="99">
      <c s="8" r="A99"/>
      <c s="8" r="B99"/>
      <c s="8" r="C99"/>
      <c s="8" r="D99"/>
      <c s="8" r="E99"/>
      <c s="8" r="F99"/>
      <c s="8" r="G99"/>
      <c s="8" r="H99"/>
      <c s="8" r="I99"/>
    </row>
    <row r="100">
      <c s="8" r="A100"/>
      <c s="8" r="B100"/>
      <c s="8" r="C100"/>
      <c s="8" r="D100"/>
      <c s="8" r="E100"/>
      <c s="8" r="F100"/>
      <c s="8" r="G100"/>
      <c s="8" r="H100"/>
      <c s="8" r="I100"/>
    </row>
  </sheetData>
  <mergeCells count="1">
    <mergeCell ref="B2:G2"/>
  </mergeCells>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4" customWidth="1" max="4" width="25.86"/>
    <col min="5" customWidth="1" max="5" width="41.71"/>
  </cols>
  <sheetData>
    <row r="1">
      <c t="s" s="2" r="A1">
        <v>0</v>
      </c>
      <c t="s" s="2" r="B1">
        <v>8359</v>
      </c>
      <c t="s" s="2" r="C1">
        <v>110</v>
      </c>
      <c t="s" s="2" r="D1">
        <v>8360</v>
      </c>
      <c t="s" s="2" r="E1">
        <v>8361</v>
      </c>
      <c t="s" s="70" r="F1">
        <v>8362</v>
      </c>
      <c s="8" r="G1"/>
      <c s="8" r="H1"/>
      <c s="8" r="I1"/>
      <c s="8" r="J1"/>
      <c s="8" r="K1"/>
      <c s="8" r="L1"/>
      <c s="8" r="M1"/>
      <c s="8" r="N1"/>
    </row>
    <row r="2">
      <c t="s" s="63" r="A2">
        <v>122</v>
      </c>
      <c t="s" s="36" r="B2">
        <v>123</v>
      </c>
      <c s="36" r="C2"/>
      <c s="36" r="D2"/>
      <c s="36" r="E2"/>
      <c s="36" r="F2"/>
    </row>
    <row r="3">
      <c t="s" s="85" r="A3">
        <v>209</v>
      </c>
      <c t="s" s="86" r="C3">
        <v>210</v>
      </c>
      <c s="89" r="D3"/>
      <c s="89" r="E3"/>
      <c s="44" r="F3"/>
    </row>
    <row r="4">
      <c t="s" s="8" r="A4">
        <v>49</v>
      </c>
      <c s="8" r="B4"/>
      <c t="s" s="8" r="C4">
        <v>8363</v>
      </c>
      <c t="s" s="8" r="D4">
        <v>8364</v>
      </c>
      <c t="s" s="8" r="E4">
        <v>760</v>
      </c>
      <c t="s" s="8" r="F4">
        <v>252</v>
      </c>
      <c s="8" r="G4"/>
      <c s="8" r="H4"/>
      <c s="8" r="I4"/>
      <c s="8" r="J4"/>
      <c s="8" r="K4"/>
      <c s="8" r="L4"/>
      <c s="8" r="M4"/>
      <c s="8" r="N4"/>
    </row>
    <row r="5">
      <c t="s" s="8" r="A5">
        <v>49</v>
      </c>
      <c s="8" r="B5"/>
      <c t="s" s="8" r="C5">
        <v>1503</v>
      </c>
      <c t="s" s="8" r="D5">
        <v>8365</v>
      </c>
      <c t="s" s="8" r="E5">
        <v>765</v>
      </c>
      <c s="8" r="F5"/>
      <c s="8" r="G5"/>
      <c s="8" r="H5"/>
      <c s="8" r="I5"/>
      <c s="8" r="J5"/>
      <c s="8" r="K5"/>
      <c s="8" r="L5"/>
      <c s="8" r="M5"/>
      <c s="8" r="N5"/>
    </row>
    <row r="6">
      <c t="s" s="8" r="A6">
        <v>56</v>
      </c>
      <c s="8" r="B6"/>
      <c t="s" s="8" r="C6">
        <v>8366</v>
      </c>
      <c t="s" s="8" r="D6">
        <v>683</v>
      </c>
      <c t="s" s="8" r="E6">
        <v>683</v>
      </c>
      <c s="8" r="F6"/>
      <c s="8" r="G6"/>
      <c s="8" r="H6"/>
      <c s="8" r="I6"/>
      <c s="8" r="J6"/>
      <c s="8" r="K6"/>
      <c s="8" r="L6"/>
      <c s="8" r="M6"/>
      <c s="8" r="N6"/>
    </row>
    <row r="7">
      <c t="s" s="8" r="A7">
        <v>1781</v>
      </c>
      <c s="8" r="B7"/>
      <c t="s" s="8" r="C7">
        <v>8367</v>
      </c>
      <c t="s" s="8" r="D7">
        <v>8365</v>
      </c>
      <c t="s" s="8" r="E7">
        <v>683</v>
      </c>
      <c s="8" r="F7"/>
      <c s="8" r="G7"/>
      <c s="8" r="H7"/>
      <c s="8" r="I7"/>
      <c s="8" r="J7"/>
      <c s="8" r="K7"/>
      <c s="8" r="L7"/>
      <c s="8" r="M7"/>
      <c s="8" r="N7"/>
    </row>
    <row r="8">
      <c t="s" s="8" r="A8">
        <v>12</v>
      </c>
      <c s="8" r="B8"/>
      <c t="s" s="8" r="C8">
        <v>8368</v>
      </c>
      <c t="s" s="8" r="D8">
        <v>683</v>
      </c>
      <c t="s" s="8" r="E8">
        <v>683</v>
      </c>
      <c s="8" r="F8"/>
      <c s="8" r="G8"/>
      <c s="8" r="H8"/>
      <c s="8" r="I8"/>
      <c s="8" r="J8"/>
      <c s="8" r="K8"/>
      <c s="8" r="L8"/>
      <c s="8" r="M8"/>
      <c s="8" r="N8"/>
    </row>
    <row r="9">
      <c t="s" s="8" r="A9">
        <v>12</v>
      </c>
      <c s="8" r="B9"/>
      <c t="s" s="8" r="C9">
        <v>8369</v>
      </c>
      <c t="s" s="8" r="D9">
        <v>8365</v>
      </c>
      <c t="s" s="8" r="E9">
        <v>760</v>
      </c>
      <c s="8" r="F9"/>
      <c s="8" r="G9"/>
      <c s="8" r="H9"/>
      <c s="8" r="I9"/>
      <c s="8" r="J9"/>
      <c s="8" r="K9"/>
      <c s="8" r="L9"/>
      <c s="8" r="M9"/>
      <c s="8" r="N9"/>
    </row>
    <row r="10">
      <c t="s" s="8" r="A10">
        <v>12</v>
      </c>
      <c s="8" r="B10"/>
      <c t="s" s="8" r="C10">
        <v>8370</v>
      </c>
      <c t="s" r="D10">
        <v>824</v>
      </c>
      <c t="s" r="E10">
        <v>824</v>
      </c>
      <c s="8" r="F10"/>
      <c s="8" r="G10"/>
      <c s="8" r="H10"/>
      <c s="8" r="I10"/>
      <c s="8" r="J10"/>
      <c s="8" r="K10"/>
      <c s="8" r="L10"/>
      <c s="8" r="M10"/>
      <c s="8" r="N10"/>
    </row>
    <row r="11">
      <c t="s" s="8" r="A11">
        <v>12</v>
      </c>
      <c s="8" r="B11"/>
      <c t="s" s="8" r="C11">
        <v>8371</v>
      </c>
      <c t="s" s="8" r="D11">
        <v>8365</v>
      </c>
      <c t="s" s="8" r="E11">
        <v>714</v>
      </c>
      <c s="8" r="F11"/>
      <c s="8" r="G11"/>
      <c s="8" r="H11"/>
      <c s="8" r="I11"/>
      <c s="8" r="J11"/>
      <c s="8" r="K11"/>
      <c s="8" r="L11"/>
      <c s="8" r="M11"/>
      <c s="8" r="N11"/>
    </row>
    <row r="12">
      <c t="s" s="8" r="A12">
        <v>12</v>
      </c>
      <c s="8" r="B12"/>
      <c t="s" s="8" r="C12">
        <v>8372</v>
      </c>
      <c t="s" s="8" r="D12">
        <v>936</v>
      </c>
      <c t="s" s="8" r="E12">
        <v>936</v>
      </c>
      <c s="8" r="F12"/>
      <c s="8" r="G12"/>
      <c s="8" r="H12"/>
      <c s="8" r="I12"/>
      <c s="8" r="J12"/>
      <c s="8" r="K12"/>
      <c s="8" r="L12"/>
      <c s="8" r="M12"/>
      <c s="8" r="N12"/>
    </row>
    <row r="13">
      <c t="s" s="8" r="A13">
        <v>12</v>
      </c>
      <c s="8" r="B13"/>
      <c t="s" s="8" r="C13">
        <v>8373</v>
      </c>
      <c t="s" s="8" r="D13">
        <v>944</v>
      </c>
      <c t="s" s="8" r="E13">
        <v>944</v>
      </c>
      <c s="8" r="F13"/>
      <c s="8" r="G13"/>
      <c s="8" r="H13"/>
      <c s="8" r="I13"/>
      <c s="8" r="J13"/>
      <c s="8" r="K13"/>
      <c s="8" r="L13"/>
      <c s="8" r="M13"/>
      <c s="8" r="N13"/>
    </row>
    <row r="14">
      <c t="s" s="8" r="A14">
        <v>12</v>
      </c>
      <c s="8" r="B14"/>
      <c t="s" s="8" r="C14">
        <v>8374</v>
      </c>
      <c t="s" s="8" r="D14">
        <v>949</v>
      </c>
      <c t="s" s="8" r="E14">
        <v>949</v>
      </c>
      <c s="8" r="F14"/>
      <c s="8" r="G14"/>
      <c s="8" r="H14"/>
      <c s="8" r="I14"/>
      <c s="8" r="J14"/>
      <c s="8" r="K14"/>
      <c s="8" r="L14"/>
      <c s="8" r="M14"/>
      <c s="8" r="N14"/>
    </row>
    <row r="15">
      <c t="s" s="8" r="A15">
        <v>12</v>
      </c>
      <c s="8" r="B15"/>
      <c t="s" s="8" r="C15">
        <v>8375</v>
      </c>
      <c t="s" s="8" r="D15">
        <v>983</v>
      </c>
      <c t="s" s="8" r="E15">
        <v>983</v>
      </c>
      <c s="8" r="F15"/>
      <c s="8" r="G15"/>
      <c s="8" r="H15"/>
      <c s="8" r="I15"/>
      <c s="8" r="J15"/>
      <c s="8" r="K15"/>
      <c s="8" r="L15"/>
      <c s="8" r="M15"/>
      <c s="8" r="N15"/>
    </row>
    <row r="16">
      <c t="s" s="8" r="A16">
        <v>12</v>
      </c>
      <c s="8" r="B16"/>
      <c t="s" s="8" r="C16">
        <v>8376</v>
      </c>
      <c t="s" s="8" r="D16">
        <v>988</v>
      </c>
      <c t="s" s="8" r="E16">
        <v>988</v>
      </c>
      <c s="8" r="F16"/>
      <c s="8" r="G16"/>
      <c s="8" r="H16"/>
      <c s="8" r="I16"/>
      <c s="8" r="J16"/>
      <c s="8" r="K16"/>
      <c s="8" r="L16"/>
      <c s="8" r="M16"/>
      <c s="8" r="N16"/>
    </row>
    <row r="17">
      <c t="s" s="8" r="A17">
        <v>12</v>
      </c>
      <c s="8" r="B17"/>
      <c t="s" s="8" r="C17">
        <v>8377</v>
      </c>
      <c t="s" s="8" r="D17">
        <v>898</v>
      </c>
      <c t="s" s="8" r="E17">
        <v>898</v>
      </c>
      <c t="s" s="8" r="F17">
        <v>8378</v>
      </c>
      <c s="8" r="G17"/>
      <c s="8" r="H17"/>
      <c s="8" r="I17"/>
      <c s="8" r="J17"/>
      <c s="8" r="K17"/>
      <c s="8" r="L17"/>
      <c s="8" r="M17"/>
      <c s="8" r="N17"/>
    </row>
    <row r="18">
      <c t="s" s="8" r="A18">
        <v>12</v>
      </c>
      <c s="8" r="B18"/>
      <c t="s" s="8" r="C18">
        <v>8379</v>
      </c>
      <c t="s" s="8" r="D18">
        <v>903</v>
      </c>
      <c t="s" s="8" r="E18">
        <v>903</v>
      </c>
      <c s="8" r="F18"/>
      <c s="8" r="G18"/>
      <c s="8" r="H18"/>
      <c s="8" r="I18"/>
      <c s="8" r="J18"/>
      <c s="8" r="K18"/>
      <c s="8" r="L18"/>
      <c s="8" r="M18"/>
      <c s="8" r="N18"/>
    </row>
    <row r="19">
      <c t="s" s="8" r="A19">
        <v>12</v>
      </c>
      <c s="8" r="B19"/>
      <c t="s" s="8" r="C19">
        <v>8380</v>
      </c>
      <c t="s" s="8" r="D19">
        <v>908</v>
      </c>
      <c t="s" s="8" r="E19">
        <v>908</v>
      </c>
      <c s="8" r="F19"/>
      <c s="8" r="G19"/>
      <c s="8" r="H19"/>
      <c s="8" r="I19"/>
      <c s="8" r="J19"/>
      <c s="8" r="K19"/>
      <c s="8" r="L19"/>
      <c s="8" r="M19"/>
      <c s="8" r="N19"/>
    </row>
    <row r="20">
      <c t="s" s="8" r="A20">
        <v>12</v>
      </c>
      <c s="8" r="B20"/>
      <c t="s" s="8" r="C20">
        <v>8381</v>
      </c>
      <c t="s" s="8" r="D20">
        <v>913</v>
      </c>
      <c t="s" s="8" r="E20">
        <v>913</v>
      </c>
      <c s="8" r="F20"/>
      <c s="8" r="G20"/>
      <c s="8" r="H20"/>
      <c s="8" r="I20"/>
      <c s="8" r="J20"/>
      <c s="8" r="K20"/>
      <c s="8" r="L20"/>
      <c s="8" r="M20"/>
      <c s="8" r="N20"/>
    </row>
    <row r="21">
      <c t="s" s="8" r="A21">
        <v>12</v>
      </c>
      <c s="8" r="B21"/>
      <c t="s" s="8" r="C21">
        <v>8382</v>
      </c>
      <c t="s" s="8" r="D21">
        <v>918</v>
      </c>
      <c t="s" s="8" r="E21">
        <v>918</v>
      </c>
      <c s="8" r="F21"/>
      <c s="8" r="G21"/>
      <c s="8" r="H21"/>
      <c s="8" r="I21"/>
      <c s="8" r="J21"/>
      <c s="8" r="K21"/>
      <c s="8" r="L21"/>
      <c s="8" r="M21"/>
      <c s="8" r="N21"/>
    </row>
    <row r="22">
      <c t="s" s="8" r="A22">
        <v>12</v>
      </c>
      <c s="8" r="B22"/>
      <c t="s" s="8" r="C22">
        <v>8383</v>
      </c>
      <c t="s" s="8" r="D22">
        <v>7873</v>
      </c>
      <c t="s" s="8" r="E22">
        <v>7873</v>
      </c>
      <c s="8" r="F22"/>
      <c s="8" r="G22"/>
      <c s="8" r="H22"/>
      <c s="8" r="I22"/>
      <c s="8" r="J22"/>
      <c s="8" r="K22"/>
      <c s="8" r="L22"/>
      <c s="8" r="M22"/>
      <c s="8" r="N22"/>
    </row>
    <row r="23">
      <c t="s" s="8" r="A23">
        <v>12</v>
      </c>
      <c s="8" r="B23"/>
      <c t="s" s="8" r="C23">
        <v>8384</v>
      </c>
      <c t="s" s="8" r="D23">
        <v>923</v>
      </c>
      <c t="s" s="8" r="E23">
        <v>923</v>
      </c>
      <c s="8" r="F23"/>
      <c s="8" r="G23"/>
      <c s="8" r="H23"/>
      <c s="8" r="I23"/>
      <c s="8" r="J23"/>
      <c s="8" r="K23"/>
      <c s="8" r="L23"/>
      <c s="8" r="M23"/>
      <c s="8" r="N23"/>
    </row>
    <row r="24">
      <c t="s" s="8" r="A24">
        <v>12</v>
      </c>
      <c s="8" r="B24"/>
      <c t="s" s="8" r="C24">
        <v>8385</v>
      </c>
      <c t="s" s="8" r="D24">
        <v>873</v>
      </c>
      <c t="s" s="8" r="E24">
        <v>873</v>
      </c>
      <c s="8" r="F24"/>
      <c s="8" r="G24"/>
      <c s="8" r="H24"/>
      <c s="8" r="I24"/>
      <c s="8" r="J24"/>
      <c s="8" r="K24"/>
      <c s="8" r="L24"/>
      <c s="8" r="M24"/>
      <c s="8" r="N24"/>
    </row>
    <row r="25">
      <c t="s" s="8" r="A25">
        <v>12</v>
      </c>
      <c s="8" r="B25"/>
      <c t="s" s="8" r="C25">
        <v>8386</v>
      </c>
      <c t="s" s="8" r="D25">
        <v>878</v>
      </c>
      <c t="s" s="8" r="E25">
        <v>878</v>
      </c>
      <c s="8" r="F25"/>
      <c s="8" r="G25"/>
      <c s="8" r="H25"/>
      <c s="8" r="I25"/>
      <c s="8" r="J25"/>
      <c s="8" r="K25"/>
      <c s="8" r="L25"/>
      <c s="8" r="M25"/>
      <c s="8" r="N25"/>
    </row>
    <row r="26">
      <c t="s" s="8" r="A26">
        <v>12</v>
      </c>
      <c s="8" r="B26"/>
      <c t="s" s="8" r="C26">
        <v>8387</v>
      </c>
      <c t="s" s="8" r="D26">
        <v>882</v>
      </c>
      <c t="s" s="8" r="E26">
        <v>882</v>
      </c>
      <c s="8" r="F26"/>
      <c s="8" r="G26"/>
      <c s="8" r="H26"/>
      <c s="8" r="I26"/>
      <c s="8" r="J26"/>
      <c s="8" r="K26"/>
      <c s="8" r="L26"/>
      <c s="8" r="M26"/>
      <c s="8" r="N26"/>
    </row>
    <row r="27">
      <c t="s" s="8" r="A27">
        <v>12</v>
      </c>
      <c s="8" r="B27"/>
      <c t="s" s="8" r="C27">
        <v>8388</v>
      </c>
      <c t="s" s="8" r="D27">
        <v>886</v>
      </c>
      <c t="s" s="8" r="E27">
        <v>886</v>
      </c>
      <c s="8" r="F27"/>
      <c s="8" r="G27"/>
      <c s="8" r="H27"/>
      <c s="8" r="I27"/>
      <c s="8" r="J27"/>
      <c s="8" r="K27"/>
      <c s="8" r="L27"/>
      <c s="8" r="M27"/>
      <c s="8" r="N27"/>
    </row>
    <row r="28">
      <c t="s" s="8" r="A28">
        <v>12</v>
      </c>
      <c s="8" r="B28"/>
      <c t="s" s="8" r="C28">
        <v>8389</v>
      </c>
      <c t="s" s="8" r="D28">
        <v>893</v>
      </c>
      <c t="s" s="8" r="E28">
        <v>893</v>
      </c>
      <c s="8" r="F28"/>
      <c s="8" r="G28"/>
      <c s="8" r="H28"/>
      <c s="8" r="I28"/>
      <c s="8" r="J28"/>
      <c s="8" r="K28"/>
      <c s="8" r="L28"/>
      <c s="8" r="M28"/>
      <c s="8" r="N28"/>
    </row>
    <row r="29">
      <c t="s" r="A29">
        <v>12</v>
      </c>
      <c t="s" r="C29">
        <v>8390</v>
      </c>
      <c t="s" r="D29">
        <v>8365</v>
      </c>
      <c t="s" r="E29">
        <v>689</v>
      </c>
    </row>
    <row r="30">
      <c t="s" s="8" r="A30">
        <v>43</v>
      </c>
      <c s="8" r="B30"/>
      <c t="s" s="8" r="C30">
        <v>8391</v>
      </c>
      <c t="s" s="8" r="D30">
        <v>8365</v>
      </c>
      <c t="s" s="8" r="E30">
        <v>816</v>
      </c>
      <c s="8" r="F30"/>
      <c s="8" r="G30"/>
      <c s="8" r="H30"/>
      <c s="8" r="I30"/>
      <c s="8" r="J30"/>
      <c s="8" r="K30"/>
      <c s="8" r="L30"/>
      <c s="8" r="M30"/>
      <c s="8" r="N30"/>
    </row>
    <row r="31">
      <c t="s" s="8" r="A31">
        <v>86</v>
      </c>
      <c s="8" r="B31"/>
      <c t="s" s="8" r="C31">
        <v>8392</v>
      </c>
      <c t="s" s="8" r="D31">
        <v>8365</v>
      </c>
      <c t="s" s="8" r="E31">
        <v>841</v>
      </c>
      <c s="8" r="F31"/>
      <c s="8" r="G31"/>
      <c s="8" r="H31"/>
      <c s="8" r="I31"/>
      <c s="8" r="J31"/>
      <c s="8" r="K31"/>
      <c s="8" r="L31"/>
      <c s="8" r="M31"/>
      <c s="8" r="N31"/>
    </row>
    <row r="32">
      <c t="s" s="8" r="A32">
        <v>43</v>
      </c>
      <c s="8" r="B32"/>
      <c t="s" s="8" r="C32">
        <v>8393</v>
      </c>
      <c t="s" s="8" r="D32">
        <v>8365</v>
      </c>
      <c t="s" s="8" r="E32">
        <v>851</v>
      </c>
      <c s="8" r="F32"/>
      <c s="8" r="G32"/>
      <c s="8" r="H32"/>
      <c s="8" r="I32"/>
      <c s="8" r="J32"/>
      <c s="8" r="K32"/>
      <c s="8" r="L32"/>
      <c s="8" r="M32"/>
      <c s="8" r="N32"/>
    </row>
    <row r="33">
      <c t="s" s="8" r="A33">
        <v>43</v>
      </c>
      <c s="8" r="B33"/>
      <c t="s" s="8" r="C33">
        <v>8394</v>
      </c>
      <c t="s" s="8" r="D33">
        <v>8365</v>
      </c>
      <c t="s" s="8" r="E33">
        <v>856</v>
      </c>
      <c s="8" r="F33"/>
      <c s="8" r="G33"/>
      <c s="8" r="H33"/>
      <c s="8" r="I33"/>
      <c s="8" r="J33"/>
      <c s="8" r="K33"/>
      <c s="8" r="L33"/>
      <c s="8" r="M33"/>
      <c s="8" r="N33"/>
    </row>
    <row r="34">
      <c t="s" s="8" r="A34">
        <v>95</v>
      </c>
      <c s="8" r="B34"/>
      <c t="s" s="8" r="C34">
        <v>8395</v>
      </c>
      <c t="s" s="8" r="D34">
        <v>7696</v>
      </c>
      <c t="s" s="8" r="E34">
        <v>7696</v>
      </c>
      <c s="8" r="F34"/>
      <c s="8" r="G34"/>
      <c s="8" r="H34"/>
      <c s="8" r="I34"/>
      <c s="8" r="J34"/>
      <c s="8" r="K34"/>
      <c s="8" r="L34"/>
      <c s="8" r="M34"/>
      <c s="8" r="N34"/>
    </row>
    <row r="35">
      <c t="s" s="8" r="A35">
        <v>95</v>
      </c>
      <c s="8" r="B35"/>
      <c t="s" s="8" r="C35">
        <v>8396</v>
      </c>
      <c t="s" s="8" r="D35">
        <v>7700</v>
      </c>
      <c t="s" s="8" r="E35">
        <v>7700</v>
      </c>
      <c s="8" r="F35"/>
      <c s="8" r="G35"/>
      <c s="8" r="H35"/>
      <c s="8" r="I35"/>
      <c s="8" r="J35"/>
      <c s="8" r="K35"/>
      <c s="8" r="L35"/>
      <c s="8" r="M35"/>
      <c s="8" r="N35"/>
    </row>
    <row r="36">
      <c t="s" s="8" r="A36">
        <v>95</v>
      </c>
      <c s="8" r="B36"/>
      <c t="s" s="8" r="C36">
        <v>8397</v>
      </c>
      <c t="s" s="8" r="D36">
        <v>7704</v>
      </c>
      <c t="s" s="8" r="E36">
        <v>7704</v>
      </c>
      <c s="8" r="F36"/>
      <c s="8" r="G36"/>
      <c s="8" r="H36"/>
      <c s="8" r="I36"/>
      <c s="8" r="J36"/>
      <c s="8" r="K36"/>
      <c s="8" r="L36"/>
      <c s="8" r="M36"/>
      <c s="8" r="N36"/>
    </row>
    <row r="37">
      <c t="s" s="8" r="A37">
        <v>95</v>
      </c>
      <c s="8" r="B37"/>
      <c t="s" s="8" r="C37">
        <v>8398</v>
      </c>
      <c t="s" r="D37">
        <v>7708</v>
      </c>
      <c t="s" r="E37">
        <v>7708</v>
      </c>
      <c s="8" r="F37"/>
      <c s="8" r="G37"/>
      <c s="8" r="H37"/>
      <c s="8" r="I37"/>
      <c s="8" r="J37"/>
      <c s="8" r="K37"/>
      <c s="8" r="L37"/>
      <c s="8" r="M37"/>
      <c s="8" r="N37"/>
    </row>
    <row r="38">
      <c t="s" s="8" r="A38">
        <v>95</v>
      </c>
      <c s="8" r="B38"/>
      <c t="s" s="8" r="C38">
        <v>8399</v>
      </c>
      <c t="s" s="8" r="D38">
        <v>7712</v>
      </c>
      <c t="s" s="8" r="E38">
        <v>7712</v>
      </c>
      <c s="8" r="F38"/>
      <c s="8" r="G38"/>
      <c s="8" r="H38"/>
      <c s="8" r="I38"/>
      <c s="8" r="J38"/>
      <c s="8" r="K38"/>
      <c s="8" r="L38"/>
      <c s="8" r="M38"/>
      <c s="8" r="N38"/>
    </row>
    <row r="39">
      <c t="s" s="8" r="A39">
        <v>95</v>
      </c>
      <c s="8" r="B39"/>
      <c t="s" s="8" r="C39">
        <v>8400</v>
      </c>
      <c t="s" s="8" r="D39">
        <v>7716</v>
      </c>
      <c t="s" s="8" r="E39">
        <v>7716</v>
      </c>
      <c s="8" r="F39"/>
      <c s="8" r="G39"/>
      <c s="8" r="H39"/>
      <c s="8" r="I39"/>
      <c s="8" r="J39"/>
      <c s="8" r="K39"/>
      <c s="8" r="L39"/>
      <c s="8" r="M39"/>
      <c s="8" r="N39"/>
    </row>
    <row r="40">
      <c t="s" s="8" r="A40">
        <v>12</v>
      </c>
      <c s="8" r="B40"/>
      <c t="s" s="8" r="C40">
        <v>8401</v>
      </c>
      <c t="s" s="8" r="D40">
        <v>7778</v>
      </c>
      <c t="s" s="8" r="E40">
        <v>7778</v>
      </c>
      <c s="8" r="F40"/>
      <c s="8" r="G40"/>
      <c s="8" r="H40"/>
      <c s="8" r="I40"/>
      <c s="8" r="J40"/>
      <c s="8" r="K40"/>
      <c s="8" r="L40"/>
      <c s="8" r="M40"/>
      <c s="8" r="N40"/>
    </row>
    <row r="41">
      <c t="s" s="8" r="A41">
        <v>95</v>
      </c>
      <c s="8" r="B41"/>
      <c t="s" s="8" r="C41">
        <v>8402</v>
      </c>
      <c t="s" s="8" r="D41">
        <v>970</v>
      </c>
      <c t="s" s="8" r="E41">
        <v>970</v>
      </c>
      <c s="8" r="F41"/>
      <c s="8" r="G41"/>
      <c s="8" r="H41"/>
      <c s="8" r="I41"/>
      <c s="8" r="J41"/>
      <c s="8" r="K41"/>
      <c s="8" r="L41"/>
      <c s="8" r="M41"/>
      <c s="8" r="N41"/>
    </row>
    <row r="42">
      <c t="s" s="8" r="A42">
        <v>95</v>
      </c>
      <c s="8" r="B42"/>
      <c t="s" s="8" r="C42">
        <v>8403</v>
      </c>
      <c t="s" s="8" r="D42">
        <v>975</v>
      </c>
      <c t="s" s="8" r="E42">
        <v>975</v>
      </c>
      <c s="8" r="F42"/>
      <c s="8" r="G42"/>
      <c s="8" r="H42"/>
      <c s="8" r="I42"/>
      <c s="8" r="J42"/>
      <c s="8" r="K42"/>
      <c s="8" r="L42"/>
      <c s="8" r="M42"/>
      <c s="8" r="N42"/>
    </row>
    <row r="43">
      <c t="s" s="8" r="A43">
        <v>99</v>
      </c>
      <c s="8" r="B43"/>
      <c t="s" s="8" r="C43">
        <v>8404</v>
      </c>
      <c t="s" s="8" r="D43">
        <v>7745</v>
      </c>
      <c t="s" s="8" r="E43">
        <v>7745</v>
      </c>
      <c s="8" r="F43"/>
      <c s="8" r="G43"/>
      <c s="8" r="H43"/>
      <c s="8" r="I43"/>
      <c s="8" r="J43"/>
      <c s="8" r="K43"/>
      <c s="8" r="L43"/>
      <c s="8" r="M43"/>
      <c s="8" r="N43"/>
    </row>
    <row r="44">
      <c t="s" s="8" r="A44">
        <v>99</v>
      </c>
      <c s="8" r="B44"/>
      <c t="s" s="8" r="C44">
        <v>8405</v>
      </c>
      <c t="s" s="8" r="D44">
        <v>7749</v>
      </c>
      <c t="s" s="8" r="E44">
        <v>7749</v>
      </c>
      <c s="8" r="F44"/>
      <c s="8" r="G44"/>
      <c s="8" r="H44"/>
      <c s="8" r="I44"/>
      <c s="8" r="J44"/>
      <c s="8" r="K44"/>
      <c s="8" r="L44"/>
      <c s="8" r="M44"/>
      <c s="8" r="N44"/>
    </row>
    <row r="45">
      <c t="s" s="8" r="A45">
        <v>99</v>
      </c>
      <c s="8" r="B45"/>
      <c t="s" s="8" r="C45">
        <v>8406</v>
      </c>
      <c t="s" s="8" r="D45">
        <v>7755</v>
      </c>
      <c t="s" s="8" r="E45">
        <v>7755</v>
      </c>
      <c s="8" r="F45"/>
      <c s="8" r="G45"/>
      <c s="8" r="H45"/>
      <c s="8" r="I45"/>
      <c s="8" r="J45"/>
      <c s="8" r="K45"/>
      <c s="8" r="L45"/>
      <c s="8" r="M45"/>
      <c s="8" r="N45"/>
    </row>
    <row r="46">
      <c t="s" s="8" r="A46">
        <v>99</v>
      </c>
      <c s="8" r="B46"/>
      <c t="s" s="8" r="C46">
        <v>8407</v>
      </c>
      <c t="s" s="8" r="D46">
        <v>7759</v>
      </c>
      <c t="s" s="8" r="E46">
        <v>7759</v>
      </c>
      <c s="8" r="F46"/>
      <c s="8" r="G46"/>
      <c s="8" r="H46"/>
      <c s="8" r="I46"/>
      <c s="8" r="J46"/>
      <c s="8" r="K46"/>
      <c s="8" r="L46"/>
      <c s="8" r="M46"/>
      <c s="8" r="N46"/>
    </row>
    <row r="47">
      <c t="s" s="8" r="A47">
        <v>99</v>
      </c>
      <c s="8" r="B47"/>
      <c t="s" s="8" r="C47">
        <v>8408</v>
      </c>
      <c t="s" s="8" r="D47">
        <v>7763</v>
      </c>
      <c t="s" s="8" r="E47">
        <v>7763</v>
      </c>
      <c s="8" r="F47"/>
      <c s="8" r="G47"/>
      <c s="8" r="H47"/>
      <c s="8" r="I47"/>
      <c s="8" r="J47"/>
      <c s="8" r="K47"/>
      <c s="8" r="L47"/>
      <c s="8" r="M47"/>
      <c s="8" r="N47"/>
    </row>
    <row r="48">
      <c t="s" s="8" r="A48">
        <v>99</v>
      </c>
      <c s="8" r="B48"/>
      <c t="s" s="8" r="C48">
        <v>8409</v>
      </c>
      <c t="s" s="8" r="D48">
        <v>7767</v>
      </c>
      <c t="s" s="8" r="E48">
        <v>7767</v>
      </c>
      <c s="8" r="F48"/>
      <c s="8" r="G48"/>
      <c s="8" r="H48"/>
      <c s="8" r="I48"/>
      <c s="8" r="J48"/>
      <c s="8" r="K48"/>
      <c s="8" r="L48"/>
      <c s="8" r="M48"/>
      <c s="8" r="N48"/>
    </row>
    <row r="49">
      <c t="s" s="8" r="A49">
        <v>99</v>
      </c>
      <c s="8" r="B49"/>
      <c t="s" s="8" r="C49">
        <v>8410</v>
      </c>
      <c t="s" s="8" r="D49">
        <v>7771</v>
      </c>
      <c t="s" s="8" r="E49">
        <v>7771</v>
      </c>
      <c s="8" r="F49"/>
      <c s="8" r="G49"/>
      <c s="8" r="H49"/>
      <c s="8" r="I49"/>
      <c s="8" r="J49"/>
      <c s="8" r="K49"/>
      <c s="8" r="L49"/>
      <c s="8" r="M49"/>
      <c s="8" r="N49"/>
    </row>
    <row r="50">
      <c t="s" s="8" r="A50">
        <v>99</v>
      </c>
      <c s="8" r="B50"/>
      <c t="s" s="8" r="C50">
        <v>8411</v>
      </c>
      <c t="s" s="8" r="D50">
        <v>7784</v>
      </c>
      <c t="s" s="8" r="E50">
        <v>7784</v>
      </c>
      <c s="8" r="F50"/>
      <c s="8" r="G50"/>
      <c s="8" r="H50"/>
      <c s="8" r="I50"/>
      <c s="8" r="J50"/>
      <c s="8" r="K50"/>
      <c s="8" r="L50"/>
      <c s="8" r="M50"/>
      <c s="8" r="N50"/>
    </row>
    <row r="51">
      <c t="s" s="8" r="A51">
        <v>99</v>
      </c>
      <c s="8" r="B51"/>
      <c t="s" s="8" r="C51">
        <v>8412</v>
      </c>
      <c t="s" s="8" r="D51">
        <v>7788</v>
      </c>
      <c t="s" s="8" r="E51">
        <v>7788</v>
      </c>
      <c s="8" r="F51"/>
      <c s="8" r="G51"/>
      <c s="8" r="H51"/>
      <c s="8" r="I51"/>
      <c s="8" r="J51"/>
      <c s="8" r="K51"/>
      <c s="8" r="L51"/>
      <c s="8" r="M51"/>
      <c s="8" r="N51"/>
    </row>
    <row r="52">
      <c t="s" s="8" r="A52">
        <v>99</v>
      </c>
      <c s="8" r="B52"/>
      <c t="s" s="8" r="C52">
        <v>8413</v>
      </c>
      <c t="s" s="8" r="D52">
        <v>7792</v>
      </c>
      <c t="s" s="8" r="E52">
        <v>7792</v>
      </c>
      <c s="8" r="F52"/>
      <c s="8" r="G52"/>
      <c s="8" r="H52"/>
      <c s="8" r="I52"/>
      <c s="8" r="J52"/>
      <c s="8" r="K52"/>
      <c s="8" r="L52"/>
      <c s="8" r="M52"/>
      <c s="8" r="N52"/>
    </row>
    <row r="53">
      <c t="s" s="8" r="A53">
        <v>99</v>
      </c>
      <c s="8" r="B53"/>
      <c t="s" s="8" r="C53">
        <v>8414</v>
      </c>
      <c t="s" s="8" r="D53">
        <v>7796</v>
      </c>
      <c t="s" s="8" r="E53">
        <v>7796</v>
      </c>
      <c s="8" r="F53"/>
      <c s="8" r="G53"/>
      <c s="8" r="H53"/>
      <c s="8" r="I53"/>
      <c s="8" r="J53"/>
      <c s="8" r="K53"/>
      <c s="8" r="L53"/>
      <c s="8" r="M53"/>
      <c s="8" r="N53"/>
    </row>
    <row r="54">
      <c t="s" s="8" r="A54">
        <v>99</v>
      </c>
      <c s="8" r="B54"/>
      <c t="s" s="8" r="C54">
        <v>8415</v>
      </c>
      <c t="s" s="8" r="D54">
        <v>7800</v>
      </c>
      <c t="s" s="8" r="E54">
        <v>7800</v>
      </c>
      <c s="8" r="F54"/>
      <c s="8" r="G54"/>
      <c s="8" r="H54"/>
      <c s="8" r="I54"/>
      <c s="8" r="J54"/>
      <c s="8" r="K54"/>
      <c s="8" r="L54"/>
      <c s="8" r="M54"/>
      <c s="8" r="N54"/>
    </row>
    <row r="55">
      <c t="s" s="8" r="A55">
        <v>99</v>
      </c>
      <c s="8" r="B55"/>
      <c t="s" s="8" r="C55">
        <v>8416</v>
      </c>
      <c t="s" s="8" r="D55">
        <v>7804</v>
      </c>
      <c t="s" s="8" r="E55">
        <v>7804</v>
      </c>
      <c s="8" r="F55"/>
      <c s="8" r="G55"/>
      <c s="8" r="H55"/>
      <c s="8" r="I55"/>
      <c s="8" r="J55"/>
      <c s="8" r="K55"/>
      <c s="8" r="L55"/>
      <c s="8" r="M55"/>
      <c s="8" r="N55"/>
    </row>
    <row r="56">
      <c t="s" s="8" r="A56">
        <v>71</v>
      </c>
      <c s="8" r="B56"/>
      <c t="s" s="8" r="C56">
        <v>8417</v>
      </c>
      <c t="s" s="8" r="D56">
        <v>1082</v>
      </c>
      <c t="s" s="8" r="E56">
        <v>1082</v>
      </c>
      <c s="8" r="F56"/>
      <c s="8" r="G56"/>
      <c s="8" r="H56"/>
      <c s="8" r="I56"/>
      <c s="8" r="J56"/>
      <c s="8" r="K56"/>
      <c s="8" r="L56"/>
      <c s="8" r="M56"/>
      <c s="8" r="N56"/>
    </row>
    <row r="57">
      <c t="s" s="8" r="A57">
        <v>71</v>
      </c>
      <c s="8" r="B57"/>
      <c t="s" s="8" r="C57">
        <v>8418</v>
      </c>
      <c t="s" s="8" r="D57">
        <v>1087</v>
      </c>
      <c t="s" s="8" r="E57">
        <v>1087</v>
      </c>
      <c s="8" r="F57"/>
      <c s="8" r="G57"/>
      <c s="8" r="H57"/>
      <c s="8" r="I57"/>
      <c s="8" r="J57"/>
      <c s="8" r="K57"/>
      <c s="8" r="L57"/>
      <c s="8" r="M57"/>
      <c s="8" r="N57"/>
    </row>
    <row r="58">
      <c t="s" s="8" r="A58">
        <v>71</v>
      </c>
      <c s="8" r="B58"/>
      <c t="s" s="8" r="C58">
        <v>8419</v>
      </c>
      <c t="s" s="8" r="D58">
        <v>1092</v>
      </c>
      <c t="s" s="8" r="E58">
        <v>1092</v>
      </c>
      <c s="8" r="F58"/>
      <c s="8" r="G58"/>
      <c s="8" r="H58"/>
      <c s="8" r="I58"/>
      <c s="8" r="J58"/>
      <c s="8" r="K58"/>
      <c s="8" r="L58"/>
      <c s="8" r="M58"/>
      <c s="8" r="N58"/>
    </row>
    <row r="59">
      <c t="s" s="8" r="A59">
        <v>73</v>
      </c>
      <c s="8" r="B59"/>
      <c t="s" s="8" r="C59">
        <v>8420</v>
      </c>
      <c t="s" s="8" r="D59">
        <v>1034</v>
      </c>
      <c t="s" s="8" r="E59">
        <v>1034</v>
      </c>
      <c s="8" r="F59"/>
      <c s="8" r="G59"/>
      <c s="8" r="H59"/>
      <c s="8" r="I59"/>
      <c s="8" r="J59"/>
      <c s="8" r="K59"/>
      <c s="8" r="L59"/>
      <c s="8" r="M59"/>
      <c s="8" r="N59"/>
    </row>
    <row r="60">
      <c t="s" s="8" r="A60">
        <v>73</v>
      </c>
      <c s="8" r="B60"/>
      <c t="s" s="8" r="C60">
        <v>8421</v>
      </c>
      <c t="s" s="8" r="D60">
        <v>1039</v>
      </c>
      <c t="s" s="8" r="E60">
        <v>1039</v>
      </c>
      <c s="8" r="F60"/>
      <c s="8" r="G60"/>
      <c s="8" r="H60"/>
      <c s="8" r="I60"/>
      <c s="8" r="J60"/>
      <c s="8" r="K60"/>
      <c s="8" r="L60"/>
      <c s="8" r="M60"/>
      <c s="8" r="N60"/>
    </row>
    <row r="61">
      <c t="s" s="8" r="A61">
        <v>99</v>
      </c>
      <c s="8" r="B61"/>
      <c t="s" s="8" r="C61">
        <v>8422</v>
      </c>
      <c t="s" s="8" r="D61">
        <v>7836</v>
      </c>
      <c t="s" s="8" r="E61">
        <v>7836</v>
      </c>
      <c s="8" r="F61"/>
      <c s="8" r="G61"/>
      <c s="8" r="H61"/>
      <c s="8" r="I61"/>
      <c s="8" r="J61"/>
      <c s="8" r="K61"/>
      <c s="8" r="L61"/>
      <c s="8" r="M61"/>
      <c s="8" r="N61"/>
    </row>
    <row r="62">
      <c t="s" s="8" r="A62">
        <v>99</v>
      </c>
      <c s="8" r="B62"/>
      <c t="s" s="8" r="C62">
        <v>8423</v>
      </c>
      <c t="s" s="8" r="D62">
        <v>7839</v>
      </c>
      <c t="s" s="8" r="E62">
        <v>7839</v>
      </c>
      <c s="8" r="F62"/>
      <c s="8" r="G62"/>
      <c s="8" r="H62"/>
      <c s="8" r="I62"/>
      <c s="8" r="J62"/>
      <c s="8" r="K62"/>
      <c s="8" r="L62"/>
      <c s="8" r="M62"/>
      <c s="8" r="N62"/>
    </row>
    <row r="63">
      <c t="s" s="8" r="A63">
        <v>99</v>
      </c>
      <c s="8" r="B63"/>
      <c t="s" s="8" r="C63">
        <v>8424</v>
      </c>
      <c t="s" s="8" r="D63">
        <v>7842</v>
      </c>
      <c t="s" s="8" r="E63">
        <v>7842</v>
      </c>
      <c s="8" r="F63"/>
      <c s="8" r="G63"/>
      <c s="8" r="H63"/>
      <c s="8" r="I63"/>
      <c s="8" r="J63"/>
      <c s="8" r="K63"/>
      <c s="8" r="L63"/>
      <c s="8" r="M63"/>
      <c s="8" r="N63"/>
    </row>
    <row r="64">
      <c t="s" s="8" r="A64">
        <v>99</v>
      </c>
      <c s="8" r="B64"/>
      <c t="s" s="8" r="C64">
        <v>8425</v>
      </c>
      <c t="s" s="8" r="D64">
        <v>7845</v>
      </c>
      <c t="s" s="8" r="E64">
        <v>7845</v>
      </c>
      <c s="8" r="F64"/>
      <c s="8" r="G64"/>
      <c s="8" r="H64"/>
      <c s="8" r="I64"/>
      <c s="8" r="J64"/>
      <c s="8" r="K64"/>
      <c s="8" r="L64"/>
      <c s="8" r="M64"/>
      <c s="8" r="N64"/>
    </row>
    <row r="65">
      <c t="s" s="8" r="A65">
        <v>99</v>
      </c>
      <c s="8" r="B65"/>
      <c t="s" s="8" r="C65">
        <v>8426</v>
      </c>
      <c t="s" s="8" r="D65">
        <v>7848</v>
      </c>
      <c t="s" s="8" r="E65">
        <v>7848</v>
      </c>
      <c s="8" r="F65"/>
      <c s="8" r="G65"/>
      <c s="8" r="H65"/>
      <c s="8" r="I65"/>
      <c s="8" r="J65"/>
      <c s="8" r="K65"/>
      <c s="8" r="L65"/>
      <c s="8" r="M65"/>
      <c s="8" r="N65"/>
    </row>
    <row r="66">
      <c t="s" s="8" r="A66">
        <v>71</v>
      </c>
      <c s="8" r="B66"/>
      <c t="s" s="8" r="C66">
        <v>8427</v>
      </c>
      <c t="s" s="8" r="D66">
        <v>1097</v>
      </c>
      <c t="s" s="8" r="E66">
        <v>1097</v>
      </c>
      <c s="8" r="F66"/>
      <c s="8" r="G66"/>
      <c s="8" r="H66"/>
      <c s="8" r="I66"/>
      <c s="8" r="J66"/>
      <c s="8" r="K66"/>
      <c s="8" r="L66"/>
      <c s="8" r="M66"/>
      <c s="8" r="N66"/>
    </row>
    <row r="67">
      <c t="s" s="8" r="A67">
        <v>71</v>
      </c>
      <c s="8" r="B67"/>
      <c t="s" s="8" r="C67">
        <v>8428</v>
      </c>
      <c t="s" s="8" r="D67">
        <v>1102</v>
      </c>
      <c t="s" s="8" r="E67">
        <v>1102</v>
      </c>
      <c s="8" r="F67"/>
      <c s="8" r="G67"/>
      <c s="8" r="H67"/>
      <c s="8" r="I67"/>
      <c s="8" r="J67"/>
      <c s="8" r="K67"/>
      <c s="8" r="L67"/>
      <c s="8" r="M67"/>
      <c s="8" r="N67"/>
    </row>
    <row r="68">
      <c t="s" s="8" r="A68">
        <v>71</v>
      </c>
      <c s="8" r="B68"/>
      <c t="s" s="8" r="C68">
        <v>8429</v>
      </c>
      <c t="s" s="8" r="D68">
        <v>1107</v>
      </c>
      <c t="s" s="8" r="E68">
        <v>1107</v>
      </c>
      <c s="8" r="F68"/>
      <c s="8" r="G68"/>
      <c s="8" r="H68"/>
      <c s="8" r="I68"/>
      <c s="8" r="J68"/>
      <c s="8" r="K68"/>
      <c s="8" r="L68"/>
      <c s="8" r="M68"/>
      <c s="8" r="N68"/>
    </row>
    <row r="69">
      <c t="s" s="8" r="A69">
        <v>71</v>
      </c>
      <c s="8" r="B69"/>
      <c t="s" s="8" r="C69">
        <v>8430</v>
      </c>
      <c t="s" s="8" r="D69">
        <v>1112</v>
      </c>
      <c t="s" s="8" r="E69">
        <v>1112</v>
      </c>
      <c s="8" r="F69"/>
      <c s="8" r="G69"/>
      <c s="8" r="H69"/>
      <c s="8" r="I69"/>
      <c s="8" r="J69"/>
      <c s="8" r="K69"/>
      <c s="8" r="L69"/>
      <c s="8" r="M69"/>
      <c s="8" r="N69"/>
    </row>
    <row r="70">
      <c t="s" s="8" r="A70">
        <v>71</v>
      </c>
      <c s="8" r="B70"/>
      <c t="s" s="8" r="C70">
        <v>8431</v>
      </c>
      <c t="s" s="8" r="D70">
        <v>1117</v>
      </c>
      <c t="s" s="8" r="E70">
        <v>1117</v>
      </c>
      <c s="8" r="F70"/>
      <c s="8" r="G70"/>
      <c s="8" r="H70"/>
      <c s="8" r="I70"/>
      <c s="8" r="J70"/>
      <c s="8" r="K70"/>
      <c s="8" r="L70"/>
      <c s="8" r="M70"/>
      <c s="8" r="N70"/>
    </row>
    <row r="71">
      <c t="s" s="8" r="A71">
        <v>71</v>
      </c>
      <c s="8" r="B71"/>
      <c t="s" s="8" r="C71">
        <v>8432</v>
      </c>
      <c t="s" s="8" r="D71">
        <v>1122</v>
      </c>
      <c t="s" s="8" r="E71">
        <v>1122</v>
      </c>
      <c s="8" r="F71"/>
      <c s="8" r="G71"/>
      <c s="8" r="H71"/>
      <c s="8" r="I71"/>
      <c s="8" r="J71"/>
      <c s="8" r="K71"/>
      <c s="8" r="L71"/>
      <c s="8" r="M71"/>
      <c s="8" r="N71"/>
    </row>
    <row r="72">
      <c t="s" s="8" r="A72">
        <v>99</v>
      </c>
      <c s="8" r="B72"/>
      <c t="s" s="8" r="C72">
        <v>8433</v>
      </c>
      <c t="s" s="8" r="D72">
        <v>7863</v>
      </c>
      <c t="s" s="8" r="E72">
        <v>7863</v>
      </c>
      <c s="8" r="F72"/>
      <c s="8" r="G72"/>
      <c s="8" r="H72"/>
      <c s="8" r="I72"/>
      <c s="8" r="J72"/>
      <c s="8" r="K72"/>
      <c s="8" r="L72"/>
      <c s="8" r="M72"/>
      <c s="8" r="N72"/>
    </row>
    <row r="73">
      <c t="s" s="8" r="A73">
        <v>99</v>
      </c>
      <c s="8" r="B73"/>
      <c t="s" s="8" r="C73">
        <v>8434</v>
      </c>
      <c t="s" s="8" r="D73">
        <v>7865</v>
      </c>
      <c t="s" s="8" r="E73">
        <v>7865</v>
      </c>
      <c s="8" r="F73"/>
      <c s="8" r="G73"/>
      <c s="8" r="H73"/>
      <c s="8" r="I73"/>
      <c s="8" r="J73"/>
      <c s="8" r="K73"/>
      <c s="8" r="L73"/>
      <c s="8" r="M73"/>
      <c s="8" r="N73"/>
    </row>
    <row r="74">
      <c t="s" s="8" r="A74">
        <v>99</v>
      </c>
      <c s="8" r="B74"/>
      <c t="s" s="8" r="C74">
        <v>8435</v>
      </c>
      <c t="s" s="8" r="D74">
        <v>7867</v>
      </c>
      <c t="s" s="8" r="E74">
        <v>7867</v>
      </c>
      <c s="8" r="F74"/>
      <c s="8" r="G74"/>
      <c s="8" r="H74"/>
      <c s="8" r="I74"/>
      <c s="8" r="J74"/>
      <c s="8" r="K74"/>
      <c s="8" r="L74"/>
      <c s="8" r="M74"/>
      <c s="8" r="N74"/>
    </row>
    <row r="75">
      <c t="s" s="8" r="A75">
        <v>95</v>
      </c>
      <c s="8" r="B75"/>
      <c t="s" s="8" r="C75">
        <v>8436</v>
      </c>
      <c t="s" s="8" r="D75">
        <v>7875</v>
      </c>
      <c t="s" s="8" r="E75">
        <v>7875</v>
      </c>
      <c s="8" r="F75"/>
      <c s="8" r="G75"/>
      <c s="8" r="H75"/>
      <c s="8" r="I75"/>
      <c s="8" r="J75"/>
      <c s="8" r="K75"/>
      <c s="8" r="L75"/>
      <c s="8" r="M75"/>
      <c s="8" r="N75"/>
    </row>
    <row r="76">
      <c t="s" s="8" r="A76">
        <v>95</v>
      </c>
      <c s="8" r="B76"/>
      <c t="s" s="8" r="C76">
        <v>8437</v>
      </c>
      <c t="s" s="8" r="D76">
        <v>7878</v>
      </c>
      <c t="s" s="8" r="E76">
        <v>7878</v>
      </c>
      <c s="8" r="F76"/>
      <c s="8" r="G76"/>
      <c s="8" r="H76"/>
      <c s="8" r="I76"/>
      <c s="8" r="J76"/>
      <c s="8" r="K76"/>
      <c s="8" r="L76"/>
      <c s="8" r="M76"/>
      <c s="8" r="N76"/>
    </row>
    <row r="77">
      <c t="s" s="8" r="A77">
        <v>95</v>
      </c>
      <c s="8" r="B77"/>
      <c t="s" s="8" r="C77">
        <v>8438</v>
      </c>
      <c t="s" s="8" r="D77">
        <v>7881</v>
      </c>
      <c t="s" s="8" r="E77">
        <v>7881</v>
      </c>
      <c s="8" r="F77"/>
      <c s="8" r="G77"/>
      <c s="8" r="H77"/>
      <c s="8" r="I77"/>
      <c s="8" r="J77"/>
      <c s="8" r="K77"/>
      <c s="8" r="L77"/>
      <c s="8" r="M77"/>
      <c s="8" r="N77"/>
    </row>
    <row r="78">
      <c t="s" s="8" r="A78">
        <v>95</v>
      </c>
      <c s="8" r="B78"/>
      <c t="s" s="8" r="C78">
        <v>8439</v>
      </c>
      <c t="s" s="8" r="D78">
        <v>7884</v>
      </c>
      <c t="s" s="8" r="E78">
        <v>7884</v>
      </c>
      <c s="8" r="F78"/>
      <c s="8" r="G78"/>
      <c s="8" r="H78"/>
      <c s="8" r="I78"/>
      <c s="8" r="J78"/>
      <c s="8" r="K78"/>
      <c s="8" r="L78"/>
      <c s="8" r="M78"/>
      <c s="8" r="N78"/>
    </row>
    <row r="79">
      <c t="s" s="8" r="A79">
        <v>86</v>
      </c>
      <c s="8" r="B79"/>
      <c t="s" s="8" r="C79">
        <v>8440</v>
      </c>
      <c t="s" s="8" r="D79">
        <v>7887</v>
      </c>
      <c t="s" s="8" r="E79">
        <v>7887</v>
      </c>
      <c s="8" r="F79"/>
      <c s="8" r="G79"/>
      <c s="8" r="H79"/>
      <c s="8" r="I79"/>
      <c s="8" r="J79"/>
      <c s="8" r="K79"/>
      <c s="8" r="L79"/>
      <c s="8" r="M79"/>
      <c s="8" r="N79"/>
    </row>
    <row r="80">
      <c t="s" s="8" r="A80">
        <v>86</v>
      </c>
      <c s="8" r="B80"/>
      <c t="s" s="8" r="C80">
        <v>8441</v>
      </c>
      <c t="s" s="8" r="D80">
        <v>7890</v>
      </c>
      <c t="s" s="8" r="E80">
        <v>7890</v>
      </c>
      <c t="s" r="F80">
        <v>8442</v>
      </c>
      <c s="8" r="G80"/>
      <c s="8" r="H80"/>
      <c s="8" r="I80"/>
      <c s="8" r="J80"/>
      <c s="8" r="K80"/>
      <c s="8" r="L80"/>
      <c s="8" r="M80"/>
      <c s="8" r="N80"/>
    </row>
    <row r="81">
      <c t="s" s="8" r="A81">
        <v>86</v>
      </c>
      <c s="8" r="B81"/>
      <c t="s" s="8" r="C81">
        <v>8443</v>
      </c>
      <c t="s" s="8" r="D81">
        <v>7893</v>
      </c>
      <c t="s" s="8" r="E81">
        <v>7893</v>
      </c>
      <c t="s" r="F81">
        <v>235</v>
      </c>
      <c s="8" r="G81"/>
      <c s="8" r="H81"/>
      <c s="8" r="I81"/>
      <c s="8" r="J81"/>
      <c s="8" r="K81"/>
      <c s="8" r="L81"/>
      <c s="8" r="M81"/>
      <c s="8" r="N81"/>
    </row>
    <row r="82">
      <c t="s" s="8" r="A82">
        <v>86</v>
      </c>
      <c s="8" r="B82"/>
      <c t="s" s="8" r="C82">
        <v>8444</v>
      </c>
      <c t="s" s="8" r="D82">
        <v>7896</v>
      </c>
      <c t="s" s="8" r="E82">
        <v>7896</v>
      </c>
      <c s="8" r="F82"/>
      <c s="8" r="G82"/>
      <c s="8" r="H82"/>
      <c s="8" r="I82"/>
      <c s="8" r="J82"/>
      <c s="8" r="K82"/>
      <c s="8" r="L82"/>
      <c s="8" r="M82"/>
      <c s="8" r="N82"/>
    </row>
    <row r="83">
      <c t="s" s="8" r="A83">
        <v>95</v>
      </c>
      <c s="8" r="B83"/>
      <c t="s" s="8" r="C83">
        <v>8445</v>
      </c>
      <c t="s" s="8" r="D83">
        <v>7912</v>
      </c>
      <c t="s" s="8" r="E83">
        <v>7912</v>
      </c>
      <c s="8" r="F83"/>
      <c s="8" r="G83"/>
      <c s="8" r="H83"/>
      <c s="8" r="I83"/>
      <c s="8" r="J83"/>
      <c s="8" r="K83"/>
      <c s="8" r="L83"/>
      <c s="8" r="M83"/>
      <c s="8" r="N83"/>
    </row>
    <row r="84">
      <c t="s" s="8" r="A84">
        <v>95</v>
      </c>
      <c s="8" r="B84"/>
      <c t="s" s="8" r="C84">
        <v>8446</v>
      </c>
      <c t="s" s="8" r="D84">
        <v>7915</v>
      </c>
      <c t="s" s="8" r="E84">
        <v>7915</v>
      </c>
      <c s="8" r="F84"/>
      <c s="8" r="G84"/>
      <c s="8" r="H84"/>
      <c s="8" r="I84"/>
      <c s="8" r="J84"/>
      <c s="8" r="K84"/>
      <c s="8" r="L84"/>
      <c s="8" r="M84"/>
      <c s="8" r="N84"/>
    </row>
    <row r="85">
      <c t="s" s="8" r="A85">
        <v>95</v>
      </c>
      <c s="8" r="B85"/>
      <c t="s" s="8" r="C85">
        <v>8447</v>
      </c>
      <c t="s" s="8" r="D85">
        <v>7918</v>
      </c>
      <c t="s" s="8" r="E85">
        <v>7918</v>
      </c>
      <c s="8" r="F85"/>
      <c s="8" r="G85"/>
      <c s="8" r="H85"/>
      <c s="8" r="I85"/>
      <c s="8" r="J85"/>
      <c s="8" r="K85"/>
      <c s="8" r="L85"/>
      <c s="8" r="M85"/>
      <c s="8" r="N85"/>
    </row>
    <row r="86">
      <c t="s" s="8" r="A86">
        <v>95</v>
      </c>
      <c s="8" r="B86"/>
      <c t="s" s="8" r="C86">
        <v>8448</v>
      </c>
      <c t="s" s="8" r="D86">
        <v>7921</v>
      </c>
      <c t="s" s="8" r="E86">
        <v>7921</v>
      </c>
      <c s="8" r="F86"/>
      <c s="8" r="G86"/>
      <c s="8" r="H86"/>
      <c s="8" r="I86"/>
      <c s="8" r="J86"/>
      <c s="8" r="K86"/>
      <c s="8" r="L86"/>
      <c s="8" r="M86"/>
      <c s="8" r="N86"/>
    </row>
    <row r="87">
      <c t="s" s="8" r="A87">
        <v>95</v>
      </c>
      <c s="8" r="B87"/>
      <c t="s" s="8" r="C87">
        <v>8449</v>
      </c>
      <c t="s" s="8" r="D87">
        <v>7923</v>
      </c>
      <c t="s" s="8" r="E87">
        <v>7923</v>
      </c>
      <c s="8" r="F87"/>
      <c s="8" r="G87"/>
      <c s="8" r="H87"/>
      <c s="8" r="I87"/>
      <c s="8" r="J87"/>
      <c s="8" r="K87"/>
      <c s="8" r="L87"/>
      <c s="8" r="M87"/>
      <c s="8" r="N87"/>
    </row>
    <row r="88">
      <c t="s" s="8" r="A88">
        <v>67</v>
      </c>
      <c s="8" r="B88"/>
      <c t="s" s="8" r="C88">
        <v>8450</v>
      </c>
      <c t="s" s="8" r="D88">
        <v>970</v>
      </c>
      <c t="s" s="8" r="E88">
        <v>970</v>
      </c>
      <c s="8" r="F88"/>
      <c s="8" r="G88"/>
      <c s="8" r="H88"/>
      <c s="8" r="I88"/>
      <c s="8" r="J88"/>
      <c s="8" r="K88"/>
      <c s="8" r="L88"/>
      <c s="8" r="M88"/>
      <c s="8" r="N88"/>
    </row>
    <row r="89">
      <c t="s" s="8" r="A89">
        <v>67</v>
      </c>
      <c s="8" r="B89"/>
      <c t="s" s="8" r="C89">
        <v>8451</v>
      </c>
      <c t="s" s="8" r="D89">
        <v>975</v>
      </c>
      <c t="s" s="8" r="E89">
        <v>975</v>
      </c>
      <c s="8" r="F89"/>
      <c s="8" r="G89"/>
      <c s="8" r="H89"/>
      <c s="8" r="I89"/>
      <c s="8" r="J89"/>
      <c s="8" r="K89"/>
      <c s="8" r="L89"/>
      <c s="8" r="M89"/>
      <c s="8" r="N89"/>
    </row>
    <row r="90">
      <c t="s" s="8" r="A90">
        <v>101</v>
      </c>
      <c s="8" r="B90"/>
      <c t="s" s="8" r="C90">
        <v>8452</v>
      </c>
      <c t="s" s="8" r="D90">
        <v>8365</v>
      </c>
      <c t="s" s="8" r="E90">
        <v>7908</v>
      </c>
      <c s="8" r="F90"/>
      <c s="8" r="G90"/>
      <c s="8" r="H90"/>
      <c s="8" r="I90"/>
      <c s="8" r="J90"/>
      <c s="8" r="K90"/>
      <c s="8" r="L90"/>
      <c s="8" r="M90"/>
      <c s="8" r="N90"/>
    </row>
    <row r="91">
      <c t="s" r="A91">
        <v>86</v>
      </c>
      <c t="s" r="C91">
        <v>8453</v>
      </c>
      <c t="s" r="D91">
        <v>683</v>
      </c>
      <c t="s" r="E91">
        <v>683</v>
      </c>
    </row>
    <row r="92">
      <c t="s" s="8" r="A92">
        <v>99</v>
      </c>
      <c s="8" r="B92"/>
      <c t="s" r="C92">
        <v>8454</v>
      </c>
      <c t="s" s="8" r="D92">
        <v>7945</v>
      </c>
      <c t="s" s="8" r="E92">
        <v>7945</v>
      </c>
      <c s="8" r="F92"/>
      <c s="8" r="G92"/>
      <c s="8" r="H92"/>
      <c s="8" r="I92"/>
      <c s="8" r="J92"/>
      <c s="8" r="K92"/>
      <c s="8" r="L92"/>
      <c s="8" r="M92"/>
      <c s="8" r="N92"/>
    </row>
    <row r="93">
      <c t="s" s="8" r="A93">
        <v>99</v>
      </c>
      <c s="8" r="B93"/>
      <c t="s" r="C93">
        <v>8455</v>
      </c>
      <c t="s" s="8" r="D93">
        <v>7947</v>
      </c>
      <c t="s" s="8" r="E93">
        <v>7947</v>
      </c>
      <c s="8" r="F93"/>
      <c s="8" r="G93"/>
      <c s="8" r="H93"/>
      <c s="8" r="I93"/>
      <c s="8" r="J93"/>
      <c s="8" r="K93"/>
      <c s="8" r="L93"/>
      <c s="8" r="M93"/>
      <c s="8" r="N93"/>
    </row>
    <row r="94">
      <c t="s" s="8" r="A94">
        <v>99</v>
      </c>
      <c s="8" r="B94"/>
      <c t="s" r="C94">
        <v>8456</v>
      </c>
      <c t="s" s="8" r="D94">
        <v>7950</v>
      </c>
      <c t="s" s="8" r="E94">
        <v>7950</v>
      </c>
      <c s="8" r="F94"/>
      <c s="8" r="G94"/>
      <c s="8" r="H94"/>
      <c s="8" r="I94"/>
      <c s="8" r="J94"/>
      <c s="8" r="K94"/>
      <c s="8" r="L94"/>
      <c s="8" r="M94"/>
      <c s="8" r="N94"/>
    </row>
    <row r="95">
      <c t="s" s="8" r="A95">
        <v>99</v>
      </c>
      <c s="8" r="B95"/>
      <c t="s" r="C95">
        <v>8457</v>
      </c>
      <c t="s" s="8" r="D95">
        <v>7953</v>
      </c>
      <c t="s" s="8" r="E95">
        <v>7953</v>
      </c>
      <c s="8" r="F95"/>
      <c s="8" r="G95"/>
      <c s="8" r="H95"/>
      <c s="8" r="I95"/>
      <c s="8" r="J95"/>
      <c s="8" r="K95"/>
      <c s="8" r="L95"/>
      <c s="8" r="M95"/>
      <c s="8" r="N95"/>
    </row>
    <row r="96">
      <c t="s" s="8" r="A96">
        <v>99</v>
      </c>
      <c s="8" r="B96"/>
      <c t="s" r="C96">
        <v>8458</v>
      </c>
      <c t="s" s="8" r="D96">
        <v>7955</v>
      </c>
      <c t="s" s="8" r="E96">
        <v>7955</v>
      </c>
      <c s="8" r="F96"/>
      <c s="8" r="G96"/>
      <c s="8" r="H96"/>
      <c s="8" r="I96"/>
      <c s="8" r="J96"/>
      <c s="8" r="K96"/>
      <c s="8" r="L96"/>
      <c s="8" r="M96"/>
      <c s="8" r="N96"/>
    </row>
    <row r="97">
      <c t="s" s="8" r="A97">
        <v>99</v>
      </c>
      <c s="8" r="B97"/>
      <c t="s" r="C97">
        <v>8459</v>
      </c>
      <c t="s" s="8" r="D97">
        <v>7938</v>
      </c>
      <c t="s" s="8" r="E97">
        <v>7938</v>
      </c>
      <c s="8" r="F97"/>
      <c s="8" r="G97"/>
      <c s="8" r="H97"/>
      <c s="8" r="I97"/>
      <c s="8" r="J97"/>
      <c s="8" r="K97"/>
      <c s="8" r="L97"/>
      <c s="8" r="M97"/>
      <c s="8" r="N97"/>
    </row>
    <row r="98">
      <c t="s" s="8" r="A98">
        <v>95</v>
      </c>
      <c s="8" r="B98"/>
      <c t="s" r="C98">
        <v>8460</v>
      </c>
      <c t="s" s="8" r="D98">
        <v>7958</v>
      </c>
      <c t="s" s="8" r="E98">
        <v>7958</v>
      </c>
      <c s="8" r="F98"/>
      <c s="8" r="G98"/>
      <c s="8" r="H98"/>
      <c s="8" r="I98"/>
      <c s="8" r="J98"/>
      <c s="8" r="K98"/>
      <c s="8" r="L98"/>
      <c s="8" r="M98"/>
      <c s="8" r="N98"/>
    </row>
    <row r="99">
      <c t="s" s="8" r="A99">
        <v>95</v>
      </c>
      <c s="8" r="B99"/>
      <c t="s" r="C99">
        <v>8461</v>
      </c>
      <c t="s" s="8" r="D99">
        <v>7972</v>
      </c>
      <c t="s" s="8" r="E99">
        <v>7972</v>
      </c>
      <c s="8" r="F99"/>
      <c s="8" r="G99"/>
      <c s="8" r="H99"/>
      <c s="8" r="I99"/>
      <c s="8" r="J99"/>
      <c s="8" r="K99"/>
      <c s="8" r="L99"/>
      <c s="8" r="M99"/>
      <c s="8" r="N99"/>
    </row>
    <row r="100">
      <c t="s" s="8" r="A100">
        <v>95</v>
      </c>
      <c s="8" r="B100"/>
      <c t="s" r="C100">
        <v>8462</v>
      </c>
      <c t="s" s="8" r="D100">
        <v>7975</v>
      </c>
      <c t="s" s="8" r="E100">
        <v>7975</v>
      </c>
      <c s="8" r="F100"/>
      <c s="8" r="G100"/>
      <c s="8" r="H100"/>
      <c s="8" r="I100"/>
      <c s="8" r="J100"/>
      <c s="8" r="K100"/>
      <c s="8" r="L100"/>
      <c s="8" r="M100"/>
      <c s="8" r="N100"/>
    </row>
    <row r="101">
      <c t="s" s="8" r="A101">
        <v>95</v>
      </c>
      <c s="8" r="B101"/>
      <c t="s" r="C101">
        <v>8463</v>
      </c>
      <c t="s" s="8" r="D101">
        <v>7978</v>
      </c>
      <c t="s" s="8" r="E101">
        <v>7978</v>
      </c>
      <c s="8" r="F101"/>
      <c s="8" r="G101"/>
      <c s="8" r="H101"/>
      <c s="8" r="I101"/>
      <c s="8" r="J101"/>
      <c s="8" r="K101"/>
      <c s="8" r="L101"/>
      <c s="8" r="M101"/>
      <c s="8" r="N101"/>
    </row>
    <row r="102">
      <c t="s" s="8" r="A102">
        <v>95</v>
      </c>
      <c s="8" r="B102"/>
      <c t="s" r="C102">
        <v>8464</v>
      </c>
      <c t="s" s="8" r="D102">
        <v>7981</v>
      </c>
      <c t="s" s="8" r="E102">
        <v>7981</v>
      </c>
      <c s="8" r="F102"/>
      <c s="8" r="G102"/>
      <c s="8" r="H102"/>
      <c s="8" r="I102"/>
      <c s="8" r="J102"/>
      <c s="8" r="K102"/>
      <c s="8" r="L102"/>
      <c s="8" r="M102"/>
      <c s="8" r="N102"/>
    </row>
    <row r="103">
      <c t="s" s="8" r="A103">
        <v>95</v>
      </c>
      <c s="8" r="B103"/>
      <c t="s" r="C103">
        <v>8465</v>
      </c>
      <c t="s" s="8" r="D103">
        <v>7984</v>
      </c>
      <c t="s" s="8" r="E103">
        <v>7984</v>
      </c>
      <c s="8" r="F103"/>
      <c s="8" r="G103"/>
      <c s="8" r="H103"/>
      <c s="8" r="I103"/>
      <c s="8" r="J103"/>
      <c s="8" r="K103"/>
      <c s="8" r="L103"/>
      <c s="8" r="M103"/>
      <c s="8" r="N103"/>
    </row>
    <row r="104">
      <c t="s" s="8" r="A104">
        <v>95</v>
      </c>
      <c s="8" r="B104"/>
      <c t="s" r="C104">
        <v>8466</v>
      </c>
      <c t="s" s="8" r="D104">
        <v>7987</v>
      </c>
      <c t="s" s="8" r="E104">
        <v>7987</v>
      </c>
      <c s="8" r="F104"/>
      <c s="8" r="G104"/>
      <c s="8" r="H104"/>
      <c s="8" r="I104"/>
      <c s="8" r="J104"/>
      <c s="8" r="K104"/>
      <c s="8" r="L104"/>
      <c s="8" r="M104"/>
      <c s="8" r="N104"/>
    </row>
    <row r="105">
      <c t="s" s="8" r="A105">
        <v>95</v>
      </c>
      <c s="8" r="B105"/>
      <c t="s" r="C105">
        <v>8467</v>
      </c>
      <c t="s" s="8" r="D105">
        <v>7990</v>
      </c>
      <c t="s" s="8" r="E105">
        <v>7990</v>
      </c>
      <c s="8" r="F105"/>
      <c s="8" r="G105"/>
      <c s="8" r="H105"/>
      <c s="8" r="I105"/>
      <c s="8" r="J105"/>
      <c s="8" r="K105"/>
      <c s="8" r="L105"/>
      <c s="8" r="M105"/>
      <c s="8" r="N105"/>
    </row>
    <row r="106">
      <c t="s" s="8" r="A106">
        <v>95</v>
      </c>
      <c s="8" r="B106"/>
      <c t="s" r="C106">
        <v>8468</v>
      </c>
      <c t="s" s="8" r="D106">
        <v>7992</v>
      </c>
      <c t="s" s="8" r="E106">
        <v>7992</v>
      </c>
      <c s="8" r="F106"/>
      <c s="8" r="G106"/>
      <c s="8" r="H106"/>
      <c s="8" r="I106"/>
      <c s="8" r="J106"/>
      <c s="8" r="K106"/>
      <c s="8" r="L106"/>
      <c s="8" r="M106"/>
      <c s="8" r="N106"/>
    </row>
    <row r="107">
      <c t="s" s="8" r="A107">
        <v>99</v>
      </c>
      <c s="8" r="B107"/>
      <c t="s" r="C107">
        <v>8469</v>
      </c>
      <c t="s" s="8" r="D107">
        <v>7994</v>
      </c>
      <c t="s" s="8" r="E107">
        <v>7994</v>
      </c>
      <c s="8" r="F107"/>
      <c s="8" r="G107"/>
      <c s="8" r="H107"/>
      <c s="8" r="I107"/>
      <c s="8" r="J107"/>
      <c s="8" r="K107"/>
      <c s="8" r="L107"/>
      <c s="8" r="M107"/>
      <c s="8" r="N107"/>
    </row>
    <row r="108">
      <c t="s" s="8" r="A108">
        <v>99</v>
      </c>
      <c s="8" r="B108"/>
      <c t="s" r="C108">
        <v>8470</v>
      </c>
      <c t="s" s="8" r="D108">
        <v>7997</v>
      </c>
      <c t="s" s="8" r="E108">
        <v>7997</v>
      </c>
      <c s="8" r="F108"/>
      <c s="8" r="G108"/>
      <c s="8" r="H108"/>
      <c s="8" r="I108"/>
      <c s="8" r="J108"/>
      <c s="8" r="K108"/>
      <c s="8" r="L108"/>
      <c s="8" r="M108"/>
      <c s="8" r="N108"/>
    </row>
    <row r="109">
      <c t="s" s="8" r="A109">
        <v>99</v>
      </c>
      <c s="8" r="B109"/>
      <c t="s" r="C109">
        <v>8471</v>
      </c>
      <c t="s" s="8" r="D109">
        <v>8000</v>
      </c>
      <c t="s" s="8" r="E109">
        <v>8000</v>
      </c>
      <c s="8" r="F109"/>
      <c s="8" r="G109"/>
      <c s="8" r="H109"/>
      <c s="8" r="I109"/>
      <c s="8" r="J109"/>
      <c s="8" r="K109"/>
      <c s="8" r="L109"/>
      <c s="8" r="M109"/>
      <c s="8" r="N109"/>
    </row>
    <row r="110">
      <c t="s" s="8" r="A110">
        <v>99</v>
      </c>
      <c s="8" r="B110"/>
      <c t="s" r="C110">
        <v>8472</v>
      </c>
      <c t="s" s="8" r="D110">
        <v>8003</v>
      </c>
      <c t="s" s="8" r="E110">
        <v>8003</v>
      </c>
      <c s="8" r="F110"/>
      <c s="8" r="G110"/>
      <c s="8" r="H110"/>
      <c s="8" r="I110"/>
      <c s="8" r="J110"/>
      <c s="8" r="K110"/>
      <c s="8" r="L110"/>
      <c s="8" r="M110"/>
      <c s="8" r="N110"/>
    </row>
    <row r="111">
      <c t="s" s="8" r="A111">
        <v>78</v>
      </c>
      <c s="8" r="B111"/>
      <c t="s" r="C111">
        <v>1511</v>
      </c>
      <c t="s" s="8" r="D111">
        <v>1056</v>
      </c>
      <c t="s" s="8" r="E111">
        <v>1056</v>
      </c>
      <c s="8" r="F111"/>
      <c s="8" r="G111"/>
      <c s="8" r="H111"/>
      <c s="8" r="I111"/>
      <c s="8" r="J111"/>
      <c s="8" r="K111"/>
      <c s="8" r="L111"/>
      <c s="8" r="M111"/>
      <c s="8" r="N111"/>
    </row>
    <row r="112">
      <c t="s" r="A112">
        <v>12</v>
      </c>
      <c s="8" r="B112"/>
      <c t="s" r="C112">
        <v>1493</v>
      </c>
      <c t="s" s="8" r="D112">
        <v>8473</v>
      </c>
      <c t="s" s="8" r="E112">
        <v>720</v>
      </c>
      <c t="s" s="8" r="F112">
        <v>8474</v>
      </c>
      <c s="8" r="G112"/>
      <c s="8" r="H112"/>
      <c s="8" r="I112"/>
      <c s="8" r="J112"/>
      <c s="8" r="K112"/>
      <c s="8" r="L112"/>
      <c s="8" r="M112"/>
      <c s="8" r="N112"/>
    </row>
    <row r="113">
      <c t="s" r="A113">
        <v>12</v>
      </c>
      <c s="8" r="B113"/>
      <c t="s" r="C113">
        <v>8475</v>
      </c>
      <c t="s" s="8" r="D113">
        <v>8476</v>
      </c>
      <c t="s" s="8" r="E113">
        <v>8020</v>
      </c>
      <c t="s" s="8" r="F113">
        <v>8474</v>
      </c>
      <c s="8" r="G113"/>
      <c s="8" r="H113"/>
      <c s="8" r="I113"/>
      <c s="8" r="J113"/>
      <c s="8" r="K113"/>
      <c s="8" r="L113"/>
      <c s="8" r="M113"/>
      <c s="8" r="N113"/>
    </row>
    <row r="114">
      <c t="s" r="A114">
        <v>12</v>
      </c>
      <c s="8" r="B114"/>
      <c t="s" r="C114">
        <v>8477</v>
      </c>
      <c t="s" s="8" r="D114">
        <v>8023</v>
      </c>
      <c t="s" s="8" r="E114">
        <v>8023</v>
      </c>
      <c t="s" s="8" r="F114">
        <v>8474</v>
      </c>
      <c s="8" r="G114"/>
      <c s="8" r="H114"/>
      <c s="8" r="I114"/>
      <c s="8" r="J114"/>
      <c s="8" r="K114"/>
      <c s="8" r="L114"/>
      <c s="8" r="M114"/>
      <c s="8" r="N114"/>
    </row>
    <row r="115">
      <c t="s" r="A115">
        <v>12</v>
      </c>
      <c s="8" r="B115"/>
      <c t="s" r="C115">
        <v>8478</v>
      </c>
      <c t="s" s="8" r="D115">
        <v>8026</v>
      </c>
      <c t="s" s="8" r="E115">
        <v>8026</v>
      </c>
      <c t="s" s="8" r="F115">
        <v>8474</v>
      </c>
      <c s="8" r="G115"/>
      <c s="8" r="H115"/>
      <c s="8" r="I115"/>
      <c s="8" r="J115"/>
      <c s="8" r="K115"/>
      <c s="8" r="L115"/>
      <c s="8" r="M115"/>
      <c s="8" r="N115"/>
    </row>
    <row r="116">
      <c t="s" r="A116">
        <v>12</v>
      </c>
      <c s="8" r="B116"/>
      <c t="s" r="C116">
        <v>8479</v>
      </c>
      <c t="s" s="8" r="D116">
        <v>8029</v>
      </c>
      <c t="s" s="8" r="E116">
        <v>8029</v>
      </c>
      <c t="s" s="8" r="F116">
        <v>8480</v>
      </c>
      <c s="8" r="G116"/>
      <c s="8" r="H116"/>
      <c s="8" r="I116"/>
      <c s="8" r="J116"/>
      <c s="8" r="K116"/>
      <c s="8" r="L116"/>
      <c s="8" r="M116"/>
      <c s="8" r="N116"/>
    </row>
    <row r="117">
      <c t="s" r="A117">
        <v>12</v>
      </c>
      <c s="8" r="B117"/>
      <c t="s" r="C117">
        <v>8481</v>
      </c>
      <c t="s" s="8" r="D117">
        <v>8482</v>
      </c>
      <c t="s" s="8" r="E117">
        <v>720</v>
      </c>
      <c t="s" s="8" r="F117">
        <v>8480</v>
      </c>
      <c s="8" r="G117"/>
      <c s="8" r="H117"/>
      <c s="8" r="I117"/>
      <c s="8" r="J117"/>
      <c s="8" r="K117"/>
      <c s="8" r="L117"/>
      <c s="8" r="M117"/>
      <c s="8" r="N117"/>
    </row>
    <row r="118">
      <c t="s" r="A118">
        <v>12</v>
      </c>
      <c s="8" r="B118"/>
      <c t="s" r="C118">
        <v>8483</v>
      </c>
      <c t="s" s="8" r="D118">
        <v>8484</v>
      </c>
      <c t="s" s="8" r="E118">
        <v>8020</v>
      </c>
      <c t="s" s="8" r="F118">
        <v>8480</v>
      </c>
      <c s="8" r="G118"/>
      <c s="8" r="H118"/>
      <c s="8" r="I118"/>
      <c s="8" r="J118"/>
      <c s="8" r="K118"/>
      <c s="8" r="L118"/>
      <c s="8" r="M118"/>
      <c s="8" r="N118"/>
    </row>
    <row r="119">
      <c t="s" r="A119">
        <v>12</v>
      </c>
      <c s="8" r="B119"/>
      <c t="s" r="C119">
        <v>8485</v>
      </c>
      <c t="s" s="8" r="D119">
        <v>8032</v>
      </c>
      <c t="s" s="8" r="E119">
        <v>8032</v>
      </c>
      <c t="s" s="8" r="F119">
        <v>8480</v>
      </c>
      <c s="8" r="G119"/>
      <c s="8" r="H119"/>
      <c s="8" r="I119"/>
      <c s="8" r="J119"/>
      <c s="8" r="K119"/>
      <c s="8" r="L119"/>
      <c s="8" r="M119"/>
      <c s="8" r="N119"/>
    </row>
    <row r="120">
      <c t="s" r="A120">
        <v>12</v>
      </c>
      <c s="8" r="B120"/>
      <c t="s" r="C120">
        <v>8486</v>
      </c>
      <c t="s" s="8" r="D120">
        <v>8035</v>
      </c>
      <c t="s" s="8" r="E120">
        <v>8035</v>
      </c>
      <c t="s" s="8" r="F120">
        <v>8480</v>
      </c>
      <c s="8" r="G120"/>
      <c s="8" r="H120"/>
      <c s="8" r="I120"/>
      <c s="8" r="J120"/>
      <c s="8" r="K120"/>
      <c s="8" r="L120"/>
      <c s="8" r="M120"/>
      <c s="8" r="N120"/>
    </row>
    <row r="121">
      <c t="s" r="A121">
        <v>12</v>
      </c>
      <c s="8" r="B121"/>
      <c t="s" r="C121">
        <v>8487</v>
      </c>
      <c t="s" s="8" r="D121">
        <v>8038</v>
      </c>
      <c t="s" s="8" r="E121">
        <v>8038</v>
      </c>
      <c t="s" s="8" r="F121">
        <v>8480</v>
      </c>
      <c s="8" r="G121"/>
      <c s="8" r="H121"/>
      <c s="8" r="I121"/>
      <c s="8" r="J121"/>
      <c s="8" r="K121"/>
      <c s="8" r="L121"/>
      <c s="8" r="M121"/>
      <c s="8" r="N121"/>
    </row>
    <row r="122">
      <c s="8" r="A122"/>
      <c s="8" r="B122"/>
      <c s="8" r="D122"/>
      <c s="8" r="E122"/>
      <c s="8" r="F122"/>
      <c s="8" r="G122"/>
      <c s="8" r="H122"/>
      <c s="8" r="I122"/>
      <c s="8" r="J122"/>
      <c s="8" r="K122"/>
      <c s="8" r="L122"/>
      <c s="8" r="M122"/>
      <c s="8" r="N122"/>
    </row>
    <row r="123">
      <c s="8" r="A123"/>
      <c s="8" r="B123"/>
      <c s="8" r="D123"/>
      <c s="8" r="E123"/>
      <c s="8" r="F123"/>
      <c s="8" r="G123"/>
      <c s="8" r="H123"/>
      <c s="8" r="I123"/>
      <c s="8" r="J123"/>
      <c s="8" r="K123"/>
      <c s="8" r="L123"/>
      <c s="8" r="M123"/>
      <c s="8" r="N123"/>
    </row>
    <row r="124">
      <c s="8" r="A124"/>
      <c s="8" r="B124"/>
      <c s="8" r="D124"/>
      <c s="8" r="E124"/>
      <c s="8" r="F124"/>
      <c s="8" r="G124"/>
      <c s="8" r="H124"/>
      <c s="8" r="I124"/>
      <c s="8" r="J124"/>
      <c s="8" r="K124"/>
      <c s="8" r="L124"/>
      <c s="8" r="M124"/>
      <c s="8" r="N124"/>
    </row>
    <row r="125">
      <c s="8" r="A125"/>
      <c s="8" r="B125"/>
      <c s="8" r="D125"/>
      <c s="8" r="E125"/>
      <c s="8" r="F125"/>
      <c s="8" r="G125"/>
      <c s="8" r="H125"/>
      <c s="8" r="I125"/>
      <c s="8" r="J125"/>
      <c s="8" r="K125"/>
      <c s="8" r="L125"/>
      <c s="8" r="M125"/>
      <c s="8" r="N125"/>
    </row>
    <row r="126">
      <c s="8" r="A126"/>
      <c s="8" r="B126"/>
      <c s="8" r="D126"/>
      <c s="8" r="E126"/>
      <c s="8" r="F126"/>
      <c s="8" r="G126"/>
      <c s="8" r="H126"/>
      <c s="8" r="I126"/>
      <c s="8" r="J126"/>
      <c s="8" r="K126"/>
      <c s="8" r="L126"/>
      <c s="8" r="M126"/>
      <c s="8" r="N126"/>
    </row>
  </sheetData>
  <mergeCells count="1">
    <mergeCell ref="B2:F2"/>
  </mergeCells>
  <legacyDrawing r:id="rId2"/>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2" customWidth="1" max="2" width="9.14"/>
    <col min="6" customWidth="1" max="6" width="20.43"/>
    <col min="7" customWidth="1" max="7" width="36.57"/>
    <col min="8" customWidth="1" max="8" width="23.0"/>
    <col min="9" customWidth="1" max="9" width="37.14"/>
    <col min="10" customWidth="1" max="10" width="22.71"/>
    <col min="11" customWidth="1" max="11" width="105.0"/>
    <col min="12" customWidth="1" max="12" width="37.14"/>
  </cols>
  <sheetData>
    <row r="1">
      <c t="s" s="2" r="A1">
        <v>0</v>
      </c>
      <c t="s" s="2" r="B1">
        <v>18</v>
      </c>
      <c t="s" s="2" r="C1">
        <v>8359</v>
      </c>
      <c t="s" s="2" r="D1">
        <v>110</v>
      </c>
      <c t="s" s="2" r="E1">
        <v>566</v>
      </c>
      <c t="s" s="2" r="F1">
        <v>8488</v>
      </c>
      <c t="s" s="2" r="G1">
        <v>8489</v>
      </c>
      <c t="s" s="2" r="H1">
        <v>8490</v>
      </c>
      <c t="s" s="3" r="I1">
        <v>8491</v>
      </c>
      <c t="s" s="3" r="J1">
        <v>8492</v>
      </c>
      <c t="s" s="3" r="K1">
        <v>8493</v>
      </c>
      <c t="s" s="3" r="L1">
        <v>5687</v>
      </c>
    </row>
    <row r="2">
      <c t="s" s="27" r="A2">
        <v>122</v>
      </c>
      <c t="s" s="24" r="B2">
        <v>123</v>
      </c>
      <c s="24" r="C2"/>
      <c s="24" r="D2"/>
      <c s="24" r="E2"/>
      <c s="24" r="F2"/>
      <c s="24" r="G2"/>
      <c s="24" r="H2"/>
      <c s="8" r="J2"/>
      <c s="8" r="K2"/>
      <c s="8" r="L2"/>
    </row>
    <row r="3">
      <c t="s" s="59" r="A3">
        <v>18</v>
      </c>
      <c s="59" r="B3"/>
      <c s="59" r="C3"/>
      <c t="s" s="59" r="D3">
        <v>581</v>
      </c>
      <c t="s" s="59" r="E3">
        <v>600</v>
      </c>
      <c t="s" s="59" r="F3">
        <v>719</v>
      </c>
      <c t="s" s="59" r="G3">
        <v>8494</v>
      </c>
      <c s="59" r="H3"/>
      <c t="s" s="59" r="I3">
        <v>760</v>
      </c>
      <c t="s" s="59" r="J3">
        <v>7626</v>
      </c>
      <c s="59" r="K3"/>
      <c s="59" r="L3"/>
    </row>
    <row r="4">
      <c t="s" s="59" r="A4">
        <v>18</v>
      </c>
      <c s="59" r="B4"/>
      <c s="59" r="C4"/>
      <c t="s" s="59" r="D4">
        <v>8495</v>
      </c>
      <c t="s" s="59" r="E4">
        <v>600</v>
      </c>
      <c t="s" s="59" r="F4">
        <v>8496</v>
      </c>
      <c t="s" s="59" r="G4">
        <v>8497</v>
      </c>
      <c s="59" r="H4"/>
      <c t="s" s="59" r="I4">
        <v>7636</v>
      </c>
      <c t="s" s="59" r="J4">
        <v>7635</v>
      </c>
      <c s="59" r="K4"/>
      <c s="59" r="L4"/>
    </row>
    <row r="5">
      <c t="s" s="59" r="A5">
        <v>18</v>
      </c>
      <c s="59" r="B5"/>
      <c s="59" r="C5"/>
      <c t="s" s="59" r="D5">
        <v>8498</v>
      </c>
      <c t="s" s="59" r="E5">
        <v>600</v>
      </c>
      <c t="s" s="59" r="F5">
        <v>8496</v>
      </c>
      <c t="s" s="59" r="G5">
        <v>8499</v>
      </c>
      <c s="59" r="H5"/>
      <c t="s" s="59" r="I5">
        <v>7639</v>
      </c>
      <c t="s" s="59" r="J5">
        <v>7638</v>
      </c>
      <c s="59" r="K5"/>
      <c s="59" r="L5"/>
    </row>
    <row r="6">
      <c t="s" s="59" r="A6">
        <v>18</v>
      </c>
      <c s="59" r="B6"/>
      <c s="59" r="C6"/>
      <c t="s" s="59" r="D6">
        <v>8500</v>
      </c>
      <c t="s" s="59" r="E6">
        <v>600</v>
      </c>
      <c t="s" s="59" r="F6">
        <v>8496</v>
      </c>
      <c t="s" s="59" r="G6">
        <v>596</v>
      </c>
      <c s="59" r="H6"/>
      <c t="s" s="59" r="I6">
        <v>807</v>
      </c>
      <c t="s" s="59" r="J6">
        <v>7633</v>
      </c>
      <c s="59" r="K6"/>
      <c s="59" r="L6"/>
    </row>
    <row r="7">
      <c t="s" s="8" r="A7">
        <v>56</v>
      </c>
      <c s="8" r="B7"/>
      <c s="8" r="C7"/>
      <c t="s" s="8" r="D7">
        <v>744</v>
      </c>
      <c t="s" s="8" r="E7">
        <v>1395</v>
      </c>
      <c t="s" s="8" r="F7">
        <v>679</v>
      </c>
      <c t="s" s="8" r="G7">
        <v>8501</v>
      </c>
      <c s="8" r="H7"/>
      <c t="s" s="8" r="I7">
        <v>683</v>
      </c>
      <c t="s" s="8" r="J7">
        <v>7656</v>
      </c>
      <c s="8" r="K7"/>
      <c s="8" r="L7"/>
    </row>
    <row r="8">
      <c t="s" s="8" r="A8">
        <v>56</v>
      </c>
      <c s="8" r="B8"/>
      <c s="8" r="C8"/>
      <c t="s" s="8" r="D8">
        <v>8502</v>
      </c>
      <c t="s" s="8" r="E8">
        <v>1395</v>
      </c>
      <c t="s" s="8" r="F8">
        <v>719</v>
      </c>
      <c t="s" s="8" r="G8">
        <v>8503</v>
      </c>
      <c s="8" r="H8"/>
      <c t="s" s="8" r="I8">
        <v>748</v>
      </c>
      <c s="8" r="J8"/>
      <c s="8" r="K8"/>
      <c s="8" r="L8"/>
    </row>
    <row r="9">
      <c t="s" s="8" r="A9">
        <v>49</v>
      </c>
      <c s="8" r="B9"/>
      <c s="8" r="C9"/>
      <c t="s" s="8" r="D9">
        <v>8504</v>
      </c>
      <c t="s" s="8" r="E9">
        <v>600</v>
      </c>
      <c s="8" r="F9"/>
      <c t="s" s="8" r="G9">
        <v>8505</v>
      </c>
      <c s="8" r="H9"/>
      <c t="s" s="8" r="I9">
        <v>683</v>
      </c>
      <c t="s" s="8" r="J9">
        <v>7656</v>
      </c>
      <c s="8" r="K9"/>
      <c s="8" r="L9"/>
    </row>
    <row r="10">
      <c t="s" s="8" r="A10">
        <v>49</v>
      </c>
      <c s="8" r="B10"/>
      <c s="8" r="C10"/>
      <c t="s" s="8" r="D10">
        <v>762</v>
      </c>
      <c t="s" s="8" r="E10">
        <v>600</v>
      </c>
      <c s="8" r="F10"/>
      <c t="s" s="8" r="G10">
        <v>8506</v>
      </c>
      <c s="8" r="H10"/>
      <c t="s" s="8" r="I10">
        <v>765</v>
      </c>
      <c t="s" s="8" r="J10">
        <v>7646</v>
      </c>
      <c s="8" r="K10"/>
      <c s="8" r="L10"/>
    </row>
    <row r="11">
      <c t="s" s="69" r="A11">
        <v>8507</v>
      </c>
      <c s="69" r="B11"/>
      <c s="69" r="C11"/>
      <c t="s" s="69" r="D11">
        <v>753</v>
      </c>
      <c t="s" s="69" r="E11">
        <v>600</v>
      </c>
      <c t="s" s="8" r="F11">
        <v>679</v>
      </c>
      <c t="s" s="69" r="G11">
        <v>8508</v>
      </c>
      <c s="69" r="H11"/>
      <c t="s" s="69" r="I11">
        <v>683</v>
      </c>
      <c t="s" s="69" r="J11">
        <v>7656</v>
      </c>
      <c s="69" r="K11"/>
      <c s="69" r="L11"/>
    </row>
    <row r="12">
      <c t="s" s="69" r="A12">
        <v>8507</v>
      </c>
      <c s="69" r="B12"/>
      <c t="s" s="8" r="D12">
        <v>601</v>
      </c>
      <c t="s" s="8" r="E12">
        <v>600</v>
      </c>
      <c t="s" s="8" r="F12">
        <v>719</v>
      </c>
      <c t="s" s="8" r="G12">
        <v>8494</v>
      </c>
      <c s="8" r="H12"/>
      <c t="s" s="8" r="I12">
        <v>760</v>
      </c>
      <c t="s" s="8" r="J12">
        <v>7626</v>
      </c>
      <c s="8" r="K12"/>
      <c t="s" s="69" r="L12">
        <v>8509</v>
      </c>
    </row>
    <row r="13">
      <c t="s" s="69" r="A13">
        <v>8507</v>
      </c>
      <c s="69" r="B13"/>
      <c t="s" s="8" r="D13">
        <v>608</v>
      </c>
      <c t="s" s="8" r="E13">
        <v>600</v>
      </c>
      <c t="s" s="8" r="F13">
        <v>8510</v>
      </c>
      <c t="s" s="8" r="G13">
        <v>8511</v>
      </c>
      <c s="8" r="H13"/>
      <c t="s" s="8" r="I13">
        <v>760</v>
      </c>
      <c t="s" s="8" r="J13">
        <v>7626</v>
      </c>
      <c s="8" r="K13"/>
      <c t="s" s="69" r="L13">
        <v>8509</v>
      </c>
    </row>
    <row r="14">
      <c t="s" s="69" r="A14">
        <v>8507</v>
      </c>
      <c s="69" r="B14"/>
      <c t="s" s="8" r="D14">
        <v>615</v>
      </c>
      <c t="s" s="8" r="E14">
        <v>600</v>
      </c>
      <c t="s" s="8" r="F14">
        <v>8510</v>
      </c>
      <c t="s" s="8" r="G14">
        <v>8512</v>
      </c>
      <c s="8" r="H14"/>
      <c t="s" s="8" r="I14">
        <v>760</v>
      </c>
      <c t="s" s="8" r="J14">
        <v>7626</v>
      </c>
      <c s="8" r="K14"/>
      <c t="s" s="69" r="L14">
        <v>8509</v>
      </c>
    </row>
    <row r="15">
      <c t="s" s="69" r="A15">
        <v>8507</v>
      </c>
      <c s="69" r="B15"/>
      <c t="s" s="8" r="D15">
        <v>622</v>
      </c>
      <c t="s" s="8" r="E15">
        <v>600</v>
      </c>
      <c t="s" s="8" r="F15">
        <v>8510</v>
      </c>
      <c t="s" s="8" r="G15">
        <v>8513</v>
      </c>
      <c s="8" r="H15"/>
      <c t="s" s="8" r="I15">
        <v>760</v>
      </c>
      <c t="s" s="8" r="J15">
        <v>7626</v>
      </c>
      <c s="8" r="K15"/>
      <c t="s" s="69" r="L15">
        <v>8509</v>
      </c>
    </row>
    <row r="16">
      <c t="s" s="69" r="A16">
        <v>8507</v>
      </c>
      <c s="69" r="B16"/>
      <c t="s" s="8" r="D16">
        <v>757</v>
      </c>
      <c t="s" s="8" r="E16">
        <v>600</v>
      </c>
      <c t="s" s="8" r="F16">
        <v>8510</v>
      </c>
      <c t="s" s="8" r="G16">
        <v>8514</v>
      </c>
      <c s="8" r="H16"/>
      <c t="s" s="8" r="I16">
        <v>760</v>
      </c>
      <c t="s" s="8" r="J16">
        <v>7626</v>
      </c>
      <c s="8" r="K16"/>
      <c t="s" s="69" r="L16">
        <v>8509</v>
      </c>
    </row>
    <row r="17">
      <c t="s" s="69" r="A17">
        <v>8507</v>
      </c>
      <c s="69" r="B17"/>
      <c t="s" s="8" r="D17">
        <v>8515</v>
      </c>
      <c t="s" s="8" r="E17">
        <v>600</v>
      </c>
      <c t="s" s="8" r="F17">
        <v>8510</v>
      </c>
      <c t="s" s="8" r="G17">
        <v>8516</v>
      </c>
      <c s="8" r="H17"/>
      <c t="s" s="8" r="I17">
        <v>760</v>
      </c>
      <c t="s" s="8" r="J17">
        <v>7626</v>
      </c>
      <c s="8" r="K17"/>
      <c t="s" s="69" r="L17">
        <v>8509</v>
      </c>
    </row>
    <row r="18">
      <c t="s" s="69" r="A18">
        <v>8507</v>
      </c>
      <c s="69" r="B18"/>
      <c t="s" s="8" r="D18">
        <v>8517</v>
      </c>
      <c t="s" s="8" r="E18">
        <v>600</v>
      </c>
      <c t="s" s="8" r="F18">
        <v>8510</v>
      </c>
      <c t="s" s="8" r="G18">
        <v>8518</v>
      </c>
      <c s="8" r="H18"/>
      <c t="s" s="8" r="I18">
        <v>760</v>
      </c>
      <c t="s" s="8" r="J18">
        <v>7626</v>
      </c>
      <c s="8" r="K18"/>
      <c t="s" s="69" r="L18">
        <v>8509</v>
      </c>
    </row>
    <row r="19">
      <c t="s" s="69" r="A19">
        <v>8507</v>
      </c>
      <c s="69" r="B19"/>
      <c t="s" s="8" r="D19">
        <v>8519</v>
      </c>
      <c t="s" s="8" r="E19">
        <v>600</v>
      </c>
      <c t="s" s="8" r="F19">
        <v>8510</v>
      </c>
      <c t="s" s="8" r="G19">
        <v>8520</v>
      </c>
      <c s="8" r="H19"/>
      <c t="s" s="8" r="I19">
        <v>760</v>
      </c>
      <c t="s" s="8" r="J19">
        <v>7626</v>
      </c>
      <c s="8" r="K19"/>
      <c t="s" s="69" r="L19">
        <v>8509</v>
      </c>
    </row>
    <row r="20">
      <c t="s" s="69" r="A20">
        <v>8507</v>
      </c>
      <c s="69" r="B20"/>
      <c t="s" s="8" r="D20">
        <v>8521</v>
      </c>
      <c t="s" s="8" r="E20">
        <v>600</v>
      </c>
      <c t="s" s="8" r="F20">
        <v>8510</v>
      </c>
      <c t="s" s="8" r="G20">
        <v>8522</v>
      </c>
      <c s="8" r="H20"/>
      <c t="s" s="8" r="I20">
        <v>760</v>
      </c>
      <c t="s" s="8" r="J20">
        <v>7626</v>
      </c>
      <c s="8" r="K20"/>
      <c t="s" s="69" r="L20">
        <v>8509</v>
      </c>
    </row>
    <row r="21">
      <c t="s" s="69" r="A21">
        <v>12</v>
      </c>
      <c s="69" r="B21"/>
      <c t="s" s="8" r="D21">
        <v>8523</v>
      </c>
      <c t="s" s="8" r="E21">
        <v>600</v>
      </c>
      <c t="s" s="8" r="F21">
        <v>8496</v>
      </c>
      <c t="s" s="8" r="G21">
        <v>8497</v>
      </c>
      <c s="8" r="H21"/>
      <c t="s" s="8" r="I21">
        <v>7636</v>
      </c>
      <c t="s" s="8" r="J21">
        <v>7635</v>
      </c>
      <c s="8" r="K21"/>
      <c s="8" r="L21"/>
    </row>
    <row r="22">
      <c t="s" s="59" r="A22">
        <v>12</v>
      </c>
      <c s="59" r="B22"/>
      <c s="59" r="C22"/>
      <c t="s" s="59" r="D22">
        <v>8524</v>
      </c>
      <c t="s" s="59" r="E22">
        <v>600</v>
      </c>
      <c t="s" s="59" r="F22">
        <v>8496</v>
      </c>
      <c t="s" s="59" r="G22">
        <v>8499</v>
      </c>
      <c s="59" r="H22"/>
      <c t="s" s="59" r="I22">
        <v>7639</v>
      </c>
      <c t="s" s="59" r="J22">
        <v>7638</v>
      </c>
      <c s="59" r="K22"/>
      <c s="59" r="L22"/>
    </row>
    <row r="23">
      <c t="s" s="69" r="A23">
        <v>12</v>
      </c>
      <c s="69" r="B23"/>
      <c t="s" s="8" r="D23">
        <v>803</v>
      </c>
      <c t="s" s="8" r="E23">
        <v>600</v>
      </c>
      <c t="s" s="8" r="F23">
        <v>8496</v>
      </c>
      <c t="s" s="8" r="G23">
        <v>596</v>
      </c>
      <c s="8" r="H23"/>
      <c t="s" s="8" r="I23">
        <v>807</v>
      </c>
      <c t="s" s="8" r="J23">
        <v>7633</v>
      </c>
      <c s="8" r="K23"/>
      <c s="8" r="L23"/>
    </row>
    <row r="24">
      <c t="s" s="69" r="A24">
        <v>12</v>
      </c>
      <c s="34" r="B24"/>
      <c t="s" s="8" r="D24">
        <v>711</v>
      </c>
      <c t="s" s="8" r="E24">
        <v>600</v>
      </c>
      <c t="s" s="8" r="F24">
        <v>719</v>
      </c>
      <c t="s" s="8" r="G24">
        <v>808</v>
      </c>
      <c s="8" r="H24"/>
      <c t="s" s="8" r="I24">
        <v>714</v>
      </c>
      <c t="s" s="8" r="J24">
        <v>7644</v>
      </c>
      <c s="8" r="K24"/>
      <c s="8" r="L24"/>
    </row>
    <row r="25">
      <c t="s" s="69" r="A25">
        <v>12</v>
      </c>
      <c t="s" s="59" r="B25">
        <v>1555</v>
      </c>
      <c s="59" r="C25"/>
      <c t="s" s="59" r="D25">
        <v>675</v>
      </c>
      <c t="s" s="59" r="E25">
        <v>600</v>
      </c>
      <c t="s" s="59" r="F25">
        <v>679</v>
      </c>
      <c t="s" s="59" r="G25">
        <v>8525</v>
      </c>
      <c s="59" r="H25"/>
      <c t="s" s="59" r="I25">
        <v>683</v>
      </c>
      <c t="s" s="59" r="J25">
        <v>7656</v>
      </c>
      <c s="59" r="K25"/>
      <c s="59" r="L25"/>
    </row>
    <row r="26">
      <c t="s" s="69" r="A26">
        <v>12</v>
      </c>
      <c t="s" s="59" r="B26">
        <v>1555</v>
      </c>
      <c t="s" s="59" r="C26">
        <v>8526</v>
      </c>
      <c t="s" s="59" r="D26">
        <v>821</v>
      </c>
      <c t="s" s="59" r="E26">
        <v>600</v>
      </c>
      <c t="s" s="59" r="F26">
        <v>719</v>
      </c>
      <c t="s" s="59" r="G26">
        <v>1261</v>
      </c>
      <c t="s" s="59" r="H26">
        <v>8527</v>
      </c>
      <c t="s" s="59" r="I26">
        <v>824</v>
      </c>
      <c t="s" s="59" r="J26">
        <v>7673</v>
      </c>
      <c s="59" r="K26"/>
      <c s="59" r="L26"/>
    </row>
    <row r="27">
      <c t="s" s="69" r="A27">
        <v>12</v>
      </c>
      <c s="8" r="B27"/>
      <c s="8" r="C27"/>
      <c t="s" s="8" r="D27">
        <v>722</v>
      </c>
      <c t="s" s="8" r="E27">
        <v>600</v>
      </c>
      <c t="s" s="8" r="F27">
        <v>679</v>
      </c>
      <c t="s" s="8" r="G27">
        <v>8528</v>
      </c>
      <c s="8" r="H27"/>
      <c t="s" s="8" r="I27">
        <v>683</v>
      </c>
      <c t="s" s="8" r="J27">
        <v>7656</v>
      </c>
      <c s="8" r="K27"/>
      <c s="8" r="L27"/>
    </row>
    <row r="28">
      <c t="s" s="69" r="A28">
        <v>12</v>
      </c>
      <c s="8" r="B28"/>
      <c s="8" r="C28"/>
      <c t="s" s="8" r="D28">
        <v>8529</v>
      </c>
      <c t="s" s="8" r="E28">
        <v>600</v>
      </c>
      <c t="s" s="8" r="F28">
        <v>719</v>
      </c>
      <c t="s" s="8" r="G28">
        <v>8530</v>
      </c>
      <c s="8" r="H28"/>
      <c t="s" s="8" r="I28">
        <v>760</v>
      </c>
      <c t="s" s="8" r="J28">
        <v>7626</v>
      </c>
      <c s="8" r="K28"/>
      <c t="s" s="69" r="L28">
        <v>8509</v>
      </c>
    </row>
    <row r="29">
      <c t="s" s="69" r="A29">
        <v>12</v>
      </c>
      <c t="s" s="59" r="B29">
        <v>1555</v>
      </c>
      <c s="59" r="C29"/>
      <c t="s" s="59" r="D29">
        <v>870</v>
      </c>
      <c t="s" s="59" r="E29">
        <v>600</v>
      </c>
      <c t="s" s="59" r="F29">
        <v>8531</v>
      </c>
      <c t="s" s="59" r="G29">
        <v>871</v>
      </c>
      <c s="59" r="H29"/>
      <c t="s" s="59" r="I29">
        <v>873</v>
      </c>
      <c t="s" s="59" r="J29">
        <v>7676</v>
      </c>
      <c s="59" r="K29"/>
      <c s="59" r="L29"/>
    </row>
    <row r="30">
      <c t="s" s="69" r="A30">
        <v>12</v>
      </c>
      <c t="s" s="59" r="B30">
        <v>1555</v>
      </c>
      <c s="59" r="C30"/>
      <c t="s" s="59" r="D30">
        <v>875</v>
      </c>
      <c t="s" s="59" r="E30">
        <v>600</v>
      </c>
      <c t="s" s="59" r="F30">
        <v>8531</v>
      </c>
      <c t="s" s="59" r="G30">
        <v>876</v>
      </c>
      <c s="59" r="H30"/>
      <c t="s" s="59" r="I30">
        <v>878</v>
      </c>
      <c t="s" s="59" r="J30">
        <v>7679</v>
      </c>
      <c s="59" r="K30"/>
      <c s="59" r="L30"/>
    </row>
    <row r="31">
      <c t="s" s="69" r="A31">
        <v>12</v>
      </c>
      <c s="8" r="B31"/>
      <c s="8" r="C31"/>
      <c t="s" s="8" r="D31">
        <v>826</v>
      </c>
      <c t="s" s="8" r="E31">
        <v>600</v>
      </c>
      <c t="s" s="8" r="F31">
        <v>8510</v>
      </c>
      <c t="s" s="8" r="G31">
        <v>8532</v>
      </c>
      <c t="s" s="8" r="H31">
        <v>2920</v>
      </c>
      <c t="s" s="8" r="I31">
        <v>824</v>
      </c>
      <c t="s" s="8" r="J31">
        <v>7673</v>
      </c>
      <c t="s" s="69" r="K31">
        <v>8533</v>
      </c>
      <c s="8" r="L31"/>
    </row>
    <row r="32">
      <c t="s" s="69" r="A32">
        <v>12</v>
      </c>
      <c s="8" r="B32"/>
      <c s="8" r="C32"/>
      <c t="s" s="8" r="D32">
        <v>831</v>
      </c>
      <c t="s" s="8" r="E32">
        <v>600</v>
      </c>
      <c t="s" s="8" r="F32">
        <v>8510</v>
      </c>
      <c t="s" s="8" r="G32">
        <v>8534</v>
      </c>
      <c t="s" s="8" r="H32">
        <v>2155</v>
      </c>
      <c t="s" s="8" r="I32">
        <v>824</v>
      </c>
      <c t="s" s="8" r="J32">
        <v>7673</v>
      </c>
      <c t="s" s="8" r="K32">
        <v>8535</v>
      </c>
      <c s="8" r="L32"/>
    </row>
    <row r="33">
      <c t="s" s="69" r="A33">
        <v>12</v>
      </c>
      <c t="s" s="59" r="B33">
        <v>1555</v>
      </c>
      <c t="str" s="59" r="C33">
        <f>hyperlink("https://confluence.oceanobservatories.org/display/instruments/CTDBP-C%2CD%2CE%2CF+Operational+Specification", "CTDBP-CDEF")</f>
        <v>CTDBP-CDEF</v>
      </c>
      <c t="s" s="59" r="D33">
        <v>933</v>
      </c>
      <c t="s" s="59" r="E33">
        <v>600</v>
      </c>
      <c t="s" s="59" r="F33">
        <v>719</v>
      </c>
      <c t="s" s="59" r="G33">
        <v>8536</v>
      </c>
      <c s="59" r="H33"/>
      <c t="s" s="59" r="I33">
        <v>936</v>
      </c>
      <c t="s" s="59" r="J33">
        <v>7684</v>
      </c>
      <c s="59" r="K33"/>
      <c s="59" r="L33"/>
    </row>
    <row r="34">
      <c t="s" s="69" r="A34">
        <v>12</v>
      </c>
      <c t="s" s="59" r="B34">
        <v>1555</v>
      </c>
      <c t="str" s="59" r="C34">
        <f>hyperlink("https://confluence.oceanobservatories.org/display/instruments/CTDBP-C%2CD%2CE%2CF+Operational+Specification", "CTDBP-CDEF")</f>
        <v>CTDBP-CDEF</v>
      </c>
      <c t="s" s="59" r="D34">
        <v>941</v>
      </c>
      <c t="s" s="59" r="E34">
        <v>600</v>
      </c>
      <c t="s" s="59" r="F34">
        <v>8531</v>
      </c>
      <c t="s" s="59" r="G34">
        <v>8537</v>
      </c>
      <c s="59" r="H34"/>
      <c t="s" s="59" r="I34">
        <v>944</v>
      </c>
      <c t="s" s="59" r="J34">
        <v>7687</v>
      </c>
      <c s="59" r="K34"/>
      <c s="59" r="L34"/>
    </row>
    <row r="35">
      <c t="s" s="69" r="A35">
        <v>12</v>
      </c>
      <c t="s" s="59" r="B35">
        <v>1555</v>
      </c>
      <c t="str" s="59" r="C35">
        <f>hyperlink("https://confluence.oceanobservatories.org/display/instruments/CTDBP-C%2CD%2CE%2CF+Operational+Specification", "CTDBP-CDEF")</f>
        <v>CTDBP-CDEF</v>
      </c>
      <c t="s" s="59" r="D35">
        <v>946</v>
      </c>
      <c t="s" s="59" r="E35">
        <v>600</v>
      </c>
      <c t="s" s="59" r="F35">
        <v>8531</v>
      </c>
      <c t="s" s="59" r="G35">
        <v>8538</v>
      </c>
      <c s="59" r="H35"/>
      <c t="s" s="59" r="I35">
        <v>949</v>
      </c>
      <c t="s" s="59" r="J35">
        <v>7690</v>
      </c>
      <c s="59" r="K35"/>
      <c s="59" r="L35"/>
    </row>
    <row r="36">
      <c t="s" s="69" r="A36">
        <v>12</v>
      </c>
      <c t="s" s="59" r="B36">
        <v>1555</v>
      </c>
      <c s="59" r="C36"/>
      <c t="s" s="59" r="D36">
        <v>980</v>
      </c>
      <c t="s" s="59" r="E36">
        <v>600</v>
      </c>
      <c t="s" s="59" r="F36">
        <v>719</v>
      </c>
      <c t="s" s="59" r="G36">
        <v>8539</v>
      </c>
      <c t="s" s="59" r="H36">
        <v>8540</v>
      </c>
      <c t="s" s="59" r="I36">
        <v>983</v>
      </c>
      <c t="s" s="59" r="J36">
        <v>7829</v>
      </c>
      <c t="s" s="53" r="K36">
        <v>6165</v>
      </c>
      <c s="59" r="L36"/>
    </row>
    <row r="37">
      <c t="s" s="69" r="A37">
        <v>12</v>
      </c>
      <c t="s" s="59" r="B37">
        <v>1555</v>
      </c>
      <c s="59" r="C37"/>
      <c t="s" s="59" r="D37">
        <v>985</v>
      </c>
      <c t="s" s="59" r="E37">
        <v>600</v>
      </c>
      <c t="s" s="59" r="F37">
        <v>8531</v>
      </c>
      <c t="s" s="59" r="G37">
        <v>8541</v>
      </c>
      <c s="59" r="H37"/>
      <c t="s" s="59" r="I37">
        <v>988</v>
      </c>
      <c t="s" s="59" r="J37">
        <v>7831</v>
      </c>
      <c s="59" r="K37"/>
      <c s="59" r="L37"/>
    </row>
    <row r="38">
      <c t="s" s="69" r="A38">
        <v>12</v>
      </c>
      <c t="s" s="59" r="B38">
        <v>1555</v>
      </c>
      <c s="59" r="C38"/>
      <c t="s" s="59" r="D38">
        <v>895</v>
      </c>
      <c t="s" s="59" r="E38">
        <v>600</v>
      </c>
      <c t="s" s="59" r="F38">
        <v>719</v>
      </c>
      <c t="s" s="59" r="G38">
        <v>8542</v>
      </c>
      <c t="s" s="59" r="H38">
        <v>8543</v>
      </c>
      <c t="s" s="59" r="I38">
        <v>898</v>
      </c>
      <c t="s" s="59" r="J38">
        <v>7723</v>
      </c>
      <c s="59" r="K38"/>
      <c s="59" r="L38"/>
    </row>
    <row r="39">
      <c t="s" s="69" r="A39">
        <v>12</v>
      </c>
      <c s="8" r="B39"/>
      <c s="8" r="C39"/>
      <c t="s" s="8" r="D39">
        <v>925</v>
      </c>
      <c t="s" s="8" r="E39">
        <v>600</v>
      </c>
      <c t="s" s="8" r="F39">
        <v>8510</v>
      </c>
      <c t="s" s="8" r="G39">
        <v>8544</v>
      </c>
      <c t="s" s="8" r="H39">
        <v>8545</v>
      </c>
      <c t="s" s="8" r="I39">
        <v>898</v>
      </c>
      <c t="s" s="8" r="J39">
        <v>7723</v>
      </c>
      <c t="s" s="69" r="K39">
        <v>8533</v>
      </c>
      <c s="8" r="L39"/>
    </row>
    <row r="40">
      <c t="s" s="69" r="A40">
        <v>12</v>
      </c>
      <c t="s" s="59" r="B40">
        <v>1555</v>
      </c>
      <c s="59" r="C40"/>
      <c t="s" s="59" r="D40">
        <v>900</v>
      </c>
      <c t="s" s="59" r="E40">
        <v>600</v>
      </c>
      <c t="s" s="59" r="F40">
        <v>8531</v>
      </c>
      <c t="s" s="59" r="G40">
        <v>901</v>
      </c>
      <c s="59" r="H40"/>
      <c t="s" s="59" r="I40">
        <v>903</v>
      </c>
      <c t="s" s="59" r="J40">
        <v>7726</v>
      </c>
      <c s="59" r="K40"/>
      <c s="59" r="L40"/>
    </row>
    <row r="41">
      <c t="s" s="69" r="A41">
        <v>12</v>
      </c>
      <c t="s" s="59" r="B41">
        <v>1555</v>
      </c>
      <c s="59" r="C41"/>
      <c t="s" s="59" r="D41">
        <v>905</v>
      </c>
      <c t="s" s="59" r="E41">
        <v>600</v>
      </c>
      <c t="s" s="59" r="F41">
        <v>8531</v>
      </c>
      <c t="s" s="59" r="G41">
        <v>906</v>
      </c>
      <c s="59" r="H41"/>
      <c t="s" s="59" r="I41">
        <v>908</v>
      </c>
      <c t="s" s="59" r="J41">
        <v>7729</v>
      </c>
      <c s="59" r="K41"/>
      <c s="59" r="L41"/>
    </row>
    <row r="42">
      <c t="s" s="69" r="A42">
        <v>12</v>
      </c>
      <c t="s" s="59" r="B42">
        <v>1555</v>
      </c>
      <c s="59" r="C42"/>
      <c t="s" s="59" r="D42">
        <v>910</v>
      </c>
      <c t="s" s="59" r="E42">
        <v>600</v>
      </c>
      <c t="s" s="59" r="F42">
        <v>8531</v>
      </c>
      <c t="s" s="59" r="G42">
        <v>911</v>
      </c>
      <c s="59" r="H42"/>
      <c t="s" s="59" r="I42">
        <v>913</v>
      </c>
      <c t="s" s="59" r="J42">
        <v>7732</v>
      </c>
      <c s="59" r="K42"/>
      <c s="59" r="L42"/>
    </row>
    <row r="43">
      <c t="s" s="69" r="A43">
        <v>12</v>
      </c>
      <c t="s" s="59" r="B43">
        <v>1555</v>
      </c>
      <c s="59" r="C43"/>
      <c t="s" s="59" r="D43">
        <v>915</v>
      </c>
      <c t="s" s="59" r="E43">
        <v>600</v>
      </c>
      <c t="s" s="59" r="F43">
        <v>8531</v>
      </c>
      <c t="s" s="59" r="G43">
        <v>916</v>
      </c>
      <c s="59" r="H43"/>
      <c t="s" s="59" r="I43">
        <v>918</v>
      </c>
      <c t="s" s="59" r="J43">
        <v>7735</v>
      </c>
      <c s="59" r="K43"/>
      <c s="59" r="L43"/>
    </row>
    <row r="44">
      <c t="s" s="69" r="A44">
        <v>12</v>
      </c>
      <c t="s" s="59" r="B44">
        <v>1555</v>
      </c>
      <c s="59" r="C44"/>
      <c t="s" s="59" r="D44">
        <v>920</v>
      </c>
      <c t="s" s="59" r="E44">
        <v>600</v>
      </c>
      <c t="s" s="59" r="F44">
        <v>8531</v>
      </c>
      <c t="s" s="59" r="G44">
        <v>921</v>
      </c>
      <c s="59" r="H44"/>
      <c t="s" s="59" r="I44">
        <v>923</v>
      </c>
      <c t="s" s="59" r="J44">
        <v>7738</v>
      </c>
      <c s="59" r="K44"/>
      <c s="59" r="L44"/>
    </row>
    <row r="45">
      <c t="s" s="69" r="A45">
        <v>12</v>
      </c>
      <c t="s" s="59" r="B45">
        <v>1555</v>
      </c>
      <c s="59" r="C45"/>
      <c t="s" s="59" r="D45">
        <v>884</v>
      </c>
      <c t="s" s="59" r="E45">
        <v>600</v>
      </c>
      <c t="s" s="59" r="F45">
        <v>8531</v>
      </c>
      <c t="s" s="59" r="G45">
        <v>8546</v>
      </c>
      <c s="59" r="H45"/>
      <c t="s" s="59" r="I45">
        <v>886</v>
      </c>
      <c t="s" s="59" r="J45">
        <v>7868</v>
      </c>
      <c s="59" r="K45"/>
      <c s="59" r="L45"/>
    </row>
    <row r="46">
      <c t="s" s="69" r="A46">
        <v>12</v>
      </c>
      <c t="s" s="59" r="B46">
        <v>1555</v>
      </c>
      <c s="59" r="C46"/>
      <c t="s" s="59" r="D46">
        <v>890</v>
      </c>
      <c t="s" s="59" r="E46">
        <v>600</v>
      </c>
      <c t="s" s="59" r="F46">
        <v>8531</v>
      </c>
      <c t="s" s="59" r="G46">
        <v>8547</v>
      </c>
      <c s="59" r="H46"/>
      <c t="s" s="59" r="I46">
        <v>893</v>
      </c>
      <c t="s" s="59" r="J46">
        <v>7870</v>
      </c>
      <c s="59" r="K46"/>
      <c s="59" r="L46"/>
    </row>
    <row r="47">
      <c t="s" s="8" r="A47">
        <v>12</v>
      </c>
      <c s="8" r="B47"/>
      <c s="8" r="C47"/>
      <c t="s" s="8" r="D47">
        <v>929</v>
      </c>
      <c t="s" s="8" r="E47">
        <v>600</v>
      </c>
      <c t="s" s="8" r="F47">
        <v>8510</v>
      </c>
      <c t="s" s="8" r="G47">
        <v>930</v>
      </c>
      <c t="s" s="8" r="H47">
        <v>8548</v>
      </c>
      <c t="s" s="8" r="I47">
        <v>898</v>
      </c>
      <c t="s" s="8" r="J47">
        <v>7723</v>
      </c>
      <c t="s" s="8" r="K47">
        <v>8535</v>
      </c>
      <c s="8" r="L47"/>
    </row>
    <row r="48">
      <c t="s" s="8" r="A48">
        <v>12</v>
      </c>
      <c s="8" r="B48"/>
      <c s="8" r="C48"/>
      <c t="s" s="8" r="D48">
        <v>951</v>
      </c>
      <c t="s" s="8" r="E48">
        <v>600</v>
      </c>
      <c t="s" s="8" r="F48">
        <v>8510</v>
      </c>
      <c t="s" s="8" r="G48">
        <v>8549</v>
      </c>
      <c s="8" r="H48"/>
      <c t="s" s="8" r="I48">
        <v>936</v>
      </c>
      <c t="s" s="8" r="J48">
        <v>7684</v>
      </c>
      <c t="s" s="18" r="K48">
        <v>8550</v>
      </c>
      <c s="8" r="L48"/>
    </row>
    <row r="49">
      <c t="s" s="8" r="A49">
        <v>12</v>
      </c>
      <c s="8" r="B49"/>
      <c s="8" r="C49"/>
      <c t="s" s="8" r="D49">
        <v>955</v>
      </c>
      <c t="s" s="8" r="E49">
        <v>600</v>
      </c>
      <c t="s" s="8" r="F49">
        <v>8510</v>
      </c>
      <c t="s" s="8" r="G49">
        <v>8551</v>
      </c>
      <c s="8" r="H49"/>
      <c t="s" s="8" r="I49">
        <v>936</v>
      </c>
      <c t="s" s="8" r="J49">
        <v>7684</v>
      </c>
      <c t="s" s="18" r="K49">
        <v>8552</v>
      </c>
      <c s="8" r="L49"/>
    </row>
    <row r="50">
      <c t="s" s="8" r="A50">
        <v>12</v>
      </c>
      <c s="8" r="B50"/>
      <c s="8" r="C50"/>
      <c t="s" s="8" r="D50">
        <v>959</v>
      </c>
      <c t="s" s="8" r="E50">
        <v>600</v>
      </c>
      <c t="s" s="8" r="F50">
        <v>8510</v>
      </c>
      <c t="s" s="8" r="G50">
        <v>8553</v>
      </c>
      <c s="8" r="H50"/>
      <c t="s" s="8" r="I50">
        <v>936</v>
      </c>
      <c t="s" s="8" r="J50">
        <v>7684</v>
      </c>
      <c t="s" s="18" r="K50">
        <v>8554</v>
      </c>
      <c s="8" r="L50"/>
    </row>
    <row r="51">
      <c t="s" s="8" r="A51">
        <v>12</v>
      </c>
      <c s="8" r="B51"/>
      <c s="8" r="C51"/>
      <c t="s" s="8" r="D51">
        <v>963</v>
      </c>
      <c t="s" s="8" r="E51">
        <v>600</v>
      </c>
      <c t="s" s="8" r="F51">
        <v>8510</v>
      </c>
      <c t="s" s="8" r="G51">
        <v>8555</v>
      </c>
      <c s="8" r="H51"/>
      <c t="s" s="8" r="I51">
        <v>936</v>
      </c>
      <c t="s" s="8" r="J51">
        <v>7684</v>
      </c>
      <c t="s" s="18" r="K51">
        <v>8556</v>
      </c>
      <c s="8" r="L51"/>
    </row>
    <row r="52">
      <c t="s" s="8" r="A52">
        <v>12</v>
      </c>
      <c s="8" r="B52"/>
      <c s="8" r="C52"/>
      <c t="s" s="8" r="D52">
        <v>1023</v>
      </c>
      <c t="s" s="8" r="E52">
        <v>600</v>
      </c>
      <c t="s" s="8" r="F52">
        <v>8510</v>
      </c>
      <c t="s" s="8" r="G52">
        <v>8557</v>
      </c>
      <c t="s" s="8" r="H52">
        <v>8558</v>
      </c>
      <c t="s" s="8" r="I52">
        <v>983</v>
      </c>
      <c t="s" s="8" r="J52">
        <v>7829</v>
      </c>
      <c t="s" s="69" r="K52">
        <v>8559</v>
      </c>
      <c s="8" r="L52"/>
    </row>
    <row r="53">
      <c t="s" s="8" r="A53">
        <v>12</v>
      </c>
      <c s="8" r="B53"/>
      <c s="8" r="C53"/>
      <c t="s" s="8" r="D53">
        <v>1027</v>
      </c>
      <c t="s" s="8" r="E53">
        <v>600</v>
      </c>
      <c t="s" s="8" r="F53">
        <v>8510</v>
      </c>
      <c t="s" s="8" r="G53">
        <v>8560</v>
      </c>
      <c t="s" s="8" r="H53">
        <v>8561</v>
      </c>
      <c t="s" s="8" r="I53">
        <v>983</v>
      </c>
      <c t="s" s="8" r="J53">
        <v>7829</v>
      </c>
      <c t="s" s="69" r="K53">
        <v>8562</v>
      </c>
      <c s="8" r="L53"/>
    </row>
    <row r="54">
      <c t="s" s="69" r="A54">
        <v>12</v>
      </c>
      <c s="69" r="B54"/>
      <c s="69" r="C54"/>
      <c t="s" s="69" r="D54">
        <v>993</v>
      </c>
      <c t="s" s="69" r="E54">
        <v>600</v>
      </c>
      <c t="s" s="8" r="F54">
        <v>719</v>
      </c>
      <c t="s" s="69" r="G54">
        <v>8563</v>
      </c>
      <c s="69" r="H54"/>
      <c t="s" s="69" r="I54">
        <v>689</v>
      </c>
      <c t="s" s="69" r="J54">
        <v>7686</v>
      </c>
      <c s="69" r="K54"/>
      <c t="s" s="69" r="L54">
        <v>8509</v>
      </c>
    </row>
    <row r="55">
      <c t="s" s="69" r="A55">
        <v>12</v>
      </c>
      <c s="69" r="B55"/>
      <c s="69" r="C55"/>
      <c t="s" s="69" r="D55">
        <v>997</v>
      </c>
      <c t="s" s="69" r="E55">
        <v>600</v>
      </c>
      <c t="s" s="8" r="F55">
        <v>8510</v>
      </c>
      <c t="s" s="69" r="G55">
        <v>8564</v>
      </c>
      <c s="69" r="H55"/>
      <c t="s" s="69" r="I55">
        <v>689</v>
      </c>
      <c t="s" s="69" r="J55">
        <v>7686</v>
      </c>
      <c t="s" s="69" r="K55">
        <v>8565</v>
      </c>
      <c t="s" s="69" r="L55">
        <v>8509</v>
      </c>
    </row>
    <row r="56">
      <c t="s" s="69" r="A56">
        <v>12</v>
      </c>
      <c s="69" r="B56"/>
      <c s="69" r="C56"/>
      <c t="s" s="69" r="D56">
        <v>1000</v>
      </c>
      <c t="s" s="69" r="E56">
        <v>600</v>
      </c>
      <c t="s" s="8" r="F56">
        <v>8510</v>
      </c>
      <c t="s" s="69" r="G56">
        <v>8566</v>
      </c>
      <c s="69" r="H56"/>
      <c t="s" s="69" r="I56">
        <v>689</v>
      </c>
      <c t="s" s="69" r="J56">
        <v>7686</v>
      </c>
      <c t="s" s="69" r="K56">
        <v>8567</v>
      </c>
      <c t="s" s="69" r="L56">
        <v>8509</v>
      </c>
    </row>
    <row r="57">
      <c t="s" s="69" r="A57">
        <v>12</v>
      </c>
      <c s="69" r="B57"/>
      <c s="69" r="C57"/>
      <c t="s" s="69" r="D57">
        <v>1003</v>
      </c>
      <c t="s" s="69" r="E57">
        <v>600</v>
      </c>
      <c t="s" s="8" r="F57">
        <v>8510</v>
      </c>
      <c t="s" s="69" r="G57">
        <v>8568</v>
      </c>
      <c s="69" r="H57"/>
      <c t="s" s="69" r="I57">
        <v>689</v>
      </c>
      <c t="s" s="69" r="J57">
        <v>7686</v>
      </c>
      <c t="s" s="69" r="K57">
        <v>8569</v>
      </c>
      <c t="s" s="69" r="L57">
        <v>8509</v>
      </c>
    </row>
    <row r="58">
      <c t="s" s="69" r="A58">
        <v>12</v>
      </c>
      <c s="69" r="B58"/>
      <c s="69" r="C58"/>
      <c t="s" s="69" r="D58">
        <v>1006</v>
      </c>
      <c t="s" s="69" r="E58">
        <v>600</v>
      </c>
      <c t="s" s="8" r="F58">
        <v>8510</v>
      </c>
      <c t="s" s="69" r="G58">
        <v>8570</v>
      </c>
      <c s="69" r="H58"/>
      <c t="s" s="69" r="I58">
        <v>689</v>
      </c>
      <c t="s" s="69" r="J58">
        <v>7686</v>
      </c>
      <c t="s" s="69" r="K58">
        <v>8571</v>
      </c>
      <c t="s" s="69" r="L58">
        <v>8509</v>
      </c>
    </row>
    <row r="59">
      <c t="s" s="69" r="A59">
        <v>12</v>
      </c>
      <c s="69" r="B59"/>
      <c s="69" r="C59"/>
      <c t="s" s="69" r="D59">
        <v>1009</v>
      </c>
      <c t="s" s="69" r="E59">
        <v>600</v>
      </c>
      <c t="s" s="8" r="F59">
        <v>8510</v>
      </c>
      <c t="s" s="69" r="G59">
        <v>8572</v>
      </c>
      <c s="69" r="H59"/>
      <c t="s" s="69" r="I59">
        <v>689</v>
      </c>
      <c t="s" s="69" r="J59">
        <v>7686</v>
      </c>
      <c t="s" s="69" r="K59">
        <v>8573</v>
      </c>
      <c t="s" s="69" r="L59">
        <v>8509</v>
      </c>
    </row>
    <row r="60">
      <c t="s" s="69" r="A60">
        <v>12</v>
      </c>
      <c t="s" s="12" r="B60">
        <v>26</v>
      </c>
      <c s="12" r="C60"/>
      <c t="s" s="12" r="D60">
        <v>685</v>
      </c>
      <c t="s" s="12" r="E60">
        <v>600</v>
      </c>
      <c t="s" s="12" r="F60">
        <v>719</v>
      </c>
      <c t="s" s="12" r="G60">
        <v>8574</v>
      </c>
      <c s="12" r="H60"/>
      <c t="s" s="12" r="I60">
        <v>689</v>
      </c>
      <c t="s" s="12" r="J60">
        <v>7686</v>
      </c>
      <c s="12" r="K60"/>
      <c t="s" s="69" r="L60">
        <v>8509</v>
      </c>
    </row>
    <row r="61">
      <c t="s" s="69" r="A61">
        <v>12</v>
      </c>
      <c t="s" s="12" r="B61">
        <v>26</v>
      </c>
      <c s="12" r="C61"/>
      <c t="s" s="12" r="D61">
        <v>695</v>
      </c>
      <c t="s" s="12" r="E61">
        <v>600</v>
      </c>
      <c t="s" s="12" r="F61">
        <v>8510</v>
      </c>
      <c t="s" s="12" r="G61">
        <v>8564</v>
      </c>
      <c s="12" r="H61"/>
      <c t="s" s="12" r="I61">
        <v>689</v>
      </c>
      <c t="s" s="12" r="J61">
        <v>7686</v>
      </c>
      <c t="s" s="12" r="K61">
        <v>8575</v>
      </c>
      <c t="s" s="69" r="L61">
        <v>8509</v>
      </c>
    </row>
    <row r="62">
      <c t="s" s="69" r="A62">
        <v>12</v>
      </c>
      <c t="s" s="12" r="B62">
        <v>26</v>
      </c>
      <c s="12" r="C62"/>
      <c t="s" s="12" r="D62">
        <v>698</v>
      </c>
      <c t="s" s="12" r="E62">
        <v>600</v>
      </c>
      <c t="s" s="12" r="F62">
        <v>8510</v>
      </c>
      <c t="s" s="12" r="G62">
        <v>8566</v>
      </c>
      <c s="12" r="H62"/>
      <c t="s" s="12" r="I62">
        <v>689</v>
      </c>
      <c t="s" s="12" r="J62">
        <v>7686</v>
      </c>
      <c t="s" s="12" r="K62">
        <v>8576</v>
      </c>
      <c t="s" s="69" r="L62">
        <v>8509</v>
      </c>
    </row>
    <row r="63">
      <c t="s" s="69" r="A63">
        <v>12</v>
      </c>
      <c t="s" s="12" r="B63">
        <v>26</v>
      </c>
      <c s="12" r="C63"/>
      <c t="s" s="12" r="D63">
        <v>690</v>
      </c>
      <c t="s" s="12" r="E63">
        <v>600</v>
      </c>
      <c t="s" s="12" r="F63">
        <v>8510</v>
      </c>
      <c t="s" s="12" r="G63">
        <v>8568</v>
      </c>
      <c s="12" r="H63"/>
      <c t="s" s="12" r="I63">
        <v>689</v>
      </c>
      <c t="s" s="12" r="J63">
        <v>7686</v>
      </c>
      <c t="s" s="12" r="K63">
        <v>8577</v>
      </c>
      <c t="s" s="69" r="L63">
        <v>8509</v>
      </c>
    </row>
    <row r="64">
      <c t="s" s="69" r="A64">
        <v>12</v>
      </c>
      <c t="s" s="12" r="B64">
        <v>26</v>
      </c>
      <c s="12" r="C64"/>
      <c t="s" s="12" r="D64">
        <v>702</v>
      </c>
      <c t="s" s="12" r="E64">
        <v>600</v>
      </c>
      <c t="s" s="12" r="F64">
        <v>8510</v>
      </c>
      <c t="s" s="12" r="G64">
        <v>8570</v>
      </c>
      <c s="12" r="H64"/>
      <c t="s" s="12" r="I64">
        <v>689</v>
      </c>
      <c t="s" s="12" r="J64">
        <v>7686</v>
      </c>
      <c t="s" s="12" r="K64">
        <v>8578</v>
      </c>
      <c t="s" s="69" r="L64">
        <v>8509</v>
      </c>
    </row>
    <row r="65">
      <c t="s" s="69" r="A65">
        <v>12</v>
      </c>
      <c t="s" s="12" r="B65">
        <v>26</v>
      </c>
      <c s="12" r="C65"/>
      <c t="s" s="12" r="D65">
        <v>707</v>
      </c>
      <c t="s" s="12" r="E65">
        <v>600</v>
      </c>
      <c t="s" s="12" r="F65">
        <v>8510</v>
      </c>
      <c t="s" s="12" r="G65">
        <v>8572</v>
      </c>
      <c s="12" r="H65"/>
      <c t="s" s="12" r="I65">
        <v>689</v>
      </c>
      <c t="s" s="12" r="J65">
        <v>7686</v>
      </c>
      <c t="s" s="12" r="K65">
        <v>8579</v>
      </c>
      <c t="s" s="69" r="L65">
        <v>8509</v>
      </c>
    </row>
    <row r="66">
      <c t="s" s="8" r="A66">
        <v>43</v>
      </c>
      <c s="8" r="B66"/>
      <c t="s" s="8" r="C66">
        <v>8580</v>
      </c>
      <c t="s" s="8" r="D66">
        <v>813</v>
      </c>
      <c t="s" s="8" r="E66">
        <v>600</v>
      </c>
      <c t="s" s="8" r="F66">
        <v>719</v>
      </c>
      <c t="s" s="8" r="G66">
        <v>8581</v>
      </c>
      <c s="8" r="H66"/>
      <c t="s" s="8" r="I66">
        <v>816</v>
      </c>
      <c s="8" r="J66"/>
      <c s="8" r="K66"/>
      <c s="8" r="L66"/>
    </row>
    <row r="67">
      <c t="s" s="8" r="A67">
        <v>86</v>
      </c>
      <c s="8" r="B67"/>
      <c s="8" r="C67"/>
      <c t="s" s="8" r="D67">
        <v>838</v>
      </c>
      <c t="s" s="8" r="E67">
        <v>600</v>
      </c>
      <c t="s" s="8" r="F67">
        <v>719</v>
      </c>
      <c t="s" s="8" r="G67">
        <v>8582</v>
      </c>
      <c s="8" r="H67"/>
      <c t="s" s="8" r="I67">
        <v>841</v>
      </c>
      <c s="8" r="J67"/>
      <c s="8" r="K67"/>
      <c s="8" r="L67"/>
    </row>
    <row r="68">
      <c t="s" s="8" r="A68">
        <v>43</v>
      </c>
      <c s="8" r="B68"/>
      <c s="8" r="C68"/>
      <c t="s" s="8" r="D68">
        <v>848</v>
      </c>
      <c t="s" s="8" r="E68">
        <v>600</v>
      </c>
      <c t="s" s="8" r="F68">
        <v>719</v>
      </c>
      <c t="s" s="8" r="G68">
        <v>8583</v>
      </c>
      <c s="8" r="H68"/>
      <c t="s" s="8" r="I68">
        <v>851</v>
      </c>
      <c s="8" r="J68"/>
      <c s="8" r="K68"/>
      <c s="8" r="L68"/>
    </row>
    <row r="69">
      <c t="s" s="8" r="A69">
        <v>43</v>
      </c>
      <c s="8" r="B69"/>
      <c s="8" r="C69"/>
      <c t="s" s="8" r="D69">
        <v>853</v>
      </c>
      <c t="s" s="8" r="E69">
        <v>600</v>
      </c>
      <c t="s" s="8" r="F69">
        <v>719</v>
      </c>
      <c t="s" s="8" r="G69">
        <v>8584</v>
      </c>
      <c s="8" r="H69"/>
      <c t="s" s="8" r="I69">
        <v>856</v>
      </c>
      <c s="8" r="J69"/>
      <c s="8" r="K69"/>
      <c s="8" r="L69"/>
    </row>
    <row r="70">
      <c t="s" s="8" r="A70">
        <v>95</v>
      </c>
      <c s="8" r="B70"/>
      <c t="s" s="8" r="C70">
        <v>3255</v>
      </c>
      <c t="s" s="8" r="D70">
        <v>8585</v>
      </c>
      <c t="s" s="8" r="E70">
        <v>600</v>
      </c>
      <c t="s" s="8" r="F70">
        <v>719</v>
      </c>
      <c t="s" s="8" r="G70">
        <v>8586</v>
      </c>
      <c s="8" r="H70"/>
      <c t="s" s="8" r="I70">
        <v>7696</v>
      </c>
      <c t="s" s="8" r="J70">
        <v>7695</v>
      </c>
      <c s="80" r="K70"/>
      <c s="8" r="L70"/>
    </row>
    <row r="71">
      <c t="s" s="8" r="A71">
        <v>95</v>
      </c>
      <c s="8" r="B71"/>
      <c t="s" s="8" r="C71">
        <v>3255</v>
      </c>
      <c t="s" s="8" r="D71">
        <v>8587</v>
      </c>
      <c t="s" s="8" r="E71">
        <v>600</v>
      </c>
      <c t="s" s="8" r="F71">
        <v>8531</v>
      </c>
      <c t="s" s="8" r="G71">
        <v>8588</v>
      </c>
      <c s="8" r="H71"/>
      <c t="s" s="8" r="I71">
        <v>7700</v>
      </c>
      <c t="s" s="8" r="J71">
        <v>7699</v>
      </c>
      <c s="8" r="K71"/>
      <c s="8" r="L71"/>
    </row>
    <row r="72">
      <c t="s" s="8" r="A72">
        <v>95</v>
      </c>
      <c s="8" r="B72"/>
      <c t="s" s="8" r="C72">
        <v>3255</v>
      </c>
      <c t="s" s="8" r="D72">
        <v>8589</v>
      </c>
      <c t="s" s="8" r="E72">
        <v>600</v>
      </c>
      <c t="s" s="8" r="F72">
        <v>8531</v>
      </c>
      <c t="s" s="8" r="G72">
        <v>8590</v>
      </c>
      <c s="8" r="H72"/>
      <c t="s" s="8" r="I72">
        <v>7704</v>
      </c>
      <c t="s" s="8" r="J72">
        <v>7703</v>
      </c>
      <c s="8" r="K72"/>
      <c s="8" r="L72"/>
    </row>
    <row r="73">
      <c t="s" s="8" r="A73">
        <v>95</v>
      </c>
      <c s="8" r="B73"/>
      <c t="s" s="8" r="C73">
        <v>3255</v>
      </c>
      <c t="s" s="8" r="D73">
        <v>8591</v>
      </c>
      <c t="s" s="8" r="E73">
        <v>600</v>
      </c>
      <c t="s" s="8" r="F73">
        <v>8531</v>
      </c>
      <c t="s" s="8" r="G73">
        <v>8592</v>
      </c>
      <c s="8" r="H73"/>
      <c t="s" s="8" r="I73">
        <v>7708</v>
      </c>
      <c t="s" s="8" r="J73">
        <v>7695</v>
      </c>
      <c s="8" r="K73"/>
      <c s="8" r="L73"/>
    </row>
    <row r="74">
      <c t="s" s="8" r="A74">
        <v>95</v>
      </c>
      <c s="8" r="B74"/>
      <c t="s" s="8" r="C74">
        <v>3255</v>
      </c>
      <c t="s" s="8" r="D74">
        <v>8593</v>
      </c>
      <c t="s" s="8" r="E74">
        <v>600</v>
      </c>
      <c t="s" s="8" r="F74">
        <v>8531</v>
      </c>
      <c t="s" s="8" r="G74">
        <v>8594</v>
      </c>
      <c s="8" r="H74"/>
      <c t="s" s="8" r="I74">
        <v>7712</v>
      </c>
      <c t="s" s="8" r="J74">
        <v>7711</v>
      </c>
      <c s="8" r="K74"/>
      <c s="8" r="L74"/>
    </row>
    <row r="75">
      <c t="s" s="8" r="A75">
        <v>95</v>
      </c>
      <c s="8" r="B75"/>
      <c s="8" r="C75"/>
      <c t="s" s="8" r="D75">
        <v>8595</v>
      </c>
      <c t="s" s="8" r="E75">
        <v>600</v>
      </c>
      <c t="s" s="8" r="F75">
        <v>719</v>
      </c>
      <c t="s" s="8" r="G75">
        <v>8596</v>
      </c>
      <c s="8" r="H75"/>
      <c t="s" s="8" r="I75">
        <v>7716</v>
      </c>
      <c t="s" s="8" r="J75">
        <v>7715</v>
      </c>
      <c s="8" r="K75"/>
      <c s="8" r="L75"/>
    </row>
    <row r="76">
      <c t="s" s="8" r="A76">
        <v>12</v>
      </c>
      <c s="8" r="B76"/>
      <c s="8" r="C76"/>
      <c t="s" s="8" r="D76">
        <v>8597</v>
      </c>
      <c t="s" s="8" r="E76">
        <v>600</v>
      </c>
      <c t="s" s="8" r="F76">
        <v>719</v>
      </c>
      <c t="s" s="8" r="G76">
        <v>8598</v>
      </c>
      <c s="8" r="H76"/>
      <c t="s" s="8" r="I76">
        <v>7778</v>
      </c>
      <c t="s" s="8" r="J76">
        <v>7777</v>
      </c>
      <c s="8" r="K76"/>
      <c s="8" r="L76"/>
    </row>
    <row r="77">
      <c t="s" s="8" r="A77">
        <v>95</v>
      </c>
      <c s="8" r="B77"/>
      <c s="8" r="C77"/>
      <c t="s" s="8" r="D77">
        <v>8599</v>
      </c>
      <c t="s" s="8" r="E77">
        <v>600</v>
      </c>
      <c t="s" s="8" r="F77">
        <v>719</v>
      </c>
      <c t="s" s="8" r="G77">
        <v>8600</v>
      </c>
      <c s="8" r="H77"/>
      <c t="s" s="8" r="I77">
        <v>970</v>
      </c>
      <c t="s" s="8" r="J77">
        <v>7823</v>
      </c>
      <c s="8" r="K77"/>
      <c s="8" r="L77"/>
    </row>
    <row r="78">
      <c t="s" s="8" r="A78">
        <v>95</v>
      </c>
      <c s="8" r="B78"/>
      <c s="8" r="C78"/>
      <c t="s" s="8" r="D78">
        <v>8601</v>
      </c>
      <c t="s" s="8" r="E78">
        <v>600</v>
      </c>
      <c s="8" r="F78"/>
      <c t="s" s="8" r="G78">
        <v>8602</v>
      </c>
      <c s="8" r="H78"/>
      <c t="s" s="8" r="I78">
        <v>975</v>
      </c>
      <c t="s" s="8" r="J78">
        <v>7826</v>
      </c>
      <c s="8" r="K78"/>
      <c s="8" r="L78"/>
    </row>
    <row r="79">
      <c t="s" s="8" r="A79">
        <v>99</v>
      </c>
      <c s="8" r="B79"/>
      <c s="8" r="C79"/>
      <c t="s" s="8" r="D79">
        <v>8603</v>
      </c>
      <c t="s" s="8" r="E79">
        <v>600</v>
      </c>
      <c t="s" s="8" r="F79">
        <v>719</v>
      </c>
      <c t="s" s="8" r="G79">
        <v>8604</v>
      </c>
      <c s="8" r="H79"/>
      <c t="s" s="8" r="I79">
        <v>7745</v>
      </c>
      <c t="s" s="8" r="J79">
        <v>7744</v>
      </c>
      <c s="8" r="K79"/>
      <c s="8" r="L79"/>
    </row>
    <row r="80">
      <c t="s" s="8" r="A80">
        <v>99</v>
      </c>
      <c s="8" r="B80"/>
      <c s="8" r="C80"/>
      <c t="s" s="8" r="D80">
        <v>8605</v>
      </c>
      <c t="s" s="8" r="E80">
        <v>600</v>
      </c>
      <c s="8" r="F80"/>
      <c t="s" s="8" r="G80">
        <v>8606</v>
      </c>
      <c s="8" r="H80"/>
      <c t="s" s="8" r="I80">
        <v>7749</v>
      </c>
      <c t="s" s="8" r="J80">
        <v>7748</v>
      </c>
      <c s="8" r="K80"/>
      <c s="8" r="L80"/>
    </row>
    <row r="81">
      <c t="s" s="8" r="A81">
        <v>99</v>
      </c>
      <c s="8" r="B81"/>
      <c s="8" r="C81"/>
      <c t="s" s="8" r="D81">
        <v>8607</v>
      </c>
      <c t="s" s="8" r="E81">
        <v>600</v>
      </c>
      <c s="8" r="F81"/>
      <c t="s" s="8" r="G81">
        <v>8608</v>
      </c>
      <c s="8" r="H81"/>
      <c t="s" s="8" r="I81">
        <v>7755</v>
      </c>
      <c t="s" s="8" r="J81">
        <v>7754</v>
      </c>
      <c s="8" r="K81"/>
      <c s="8" r="L81"/>
    </row>
    <row r="82">
      <c t="s" s="8" r="A82">
        <v>99</v>
      </c>
      <c s="8" r="B82"/>
      <c s="8" r="C82"/>
      <c t="s" s="8" r="D82">
        <v>8609</v>
      </c>
      <c t="s" s="8" r="E82">
        <v>600</v>
      </c>
      <c s="8" r="F82"/>
      <c t="s" s="8" r="G82">
        <v>8610</v>
      </c>
      <c s="8" r="H82"/>
      <c t="s" s="8" r="I82">
        <v>7759</v>
      </c>
      <c t="s" s="8" r="J82">
        <v>7758</v>
      </c>
      <c s="8" r="K82"/>
      <c s="8" r="L82"/>
    </row>
    <row r="83">
      <c t="s" s="8" r="A83">
        <v>99</v>
      </c>
      <c s="8" r="B83"/>
      <c s="8" r="C83"/>
      <c t="s" s="8" r="D83">
        <v>8611</v>
      </c>
      <c t="s" s="8" r="E83">
        <v>600</v>
      </c>
      <c s="8" r="F83"/>
      <c t="s" s="8" r="G83">
        <v>8612</v>
      </c>
      <c s="8" r="H83"/>
      <c t="s" s="8" r="I83">
        <v>7763</v>
      </c>
      <c t="s" s="8" r="J83">
        <v>7762</v>
      </c>
      <c s="8" r="K83"/>
      <c s="8" r="L83"/>
    </row>
    <row r="84">
      <c t="s" s="8" r="A84">
        <v>99</v>
      </c>
      <c s="8" r="B84"/>
      <c s="8" r="C84"/>
      <c t="s" s="8" r="D84">
        <v>8613</v>
      </c>
      <c t="s" s="8" r="E84">
        <v>600</v>
      </c>
      <c s="8" r="F84"/>
      <c t="s" s="8" r="G84">
        <v>8614</v>
      </c>
      <c s="8" r="H84"/>
      <c t="s" s="8" r="I84">
        <v>7767</v>
      </c>
      <c t="s" s="8" r="J84">
        <v>7766</v>
      </c>
      <c s="8" r="K84"/>
      <c s="8" r="L84"/>
    </row>
    <row r="85">
      <c t="s" s="8" r="A85">
        <v>99</v>
      </c>
      <c s="8" r="B85"/>
      <c s="8" r="C85"/>
      <c t="s" s="8" r="D85">
        <v>8615</v>
      </c>
      <c t="s" s="8" r="E85">
        <v>600</v>
      </c>
      <c s="8" r="F85"/>
      <c t="s" s="8" r="G85">
        <v>8616</v>
      </c>
      <c s="8" r="H85"/>
      <c t="s" s="8" r="I85">
        <v>7771</v>
      </c>
      <c t="s" s="8" r="J85">
        <v>7770</v>
      </c>
      <c s="8" r="K85"/>
      <c s="8" r="L85"/>
    </row>
    <row r="86">
      <c t="s" s="8" r="A86">
        <v>99</v>
      </c>
      <c s="8" r="B86"/>
      <c s="8" r="C86"/>
      <c t="s" s="8" r="D86">
        <v>8617</v>
      </c>
      <c t="s" s="8" r="E86">
        <v>600</v>
      </c>
      <c t="s" s="8" r="F86">
        <v>8531</v>
      </c>
      <c t="s" s="8" r="G86">
        <v>8618</v>
      </c>
      <c s="8" r="H86"/>
      <c t="s" s="8" r="I86">
        <v>7784</v>
      </c>
      <c t="s" s="8" r="J86">
        <v>7783</v>
      </c>
      <c s="8" r="K86"/>
      <c s="8" r="L86"/>
    </row>
    <row r="87">
      <c t="s" s="8" r="A87">
        <v>99</v>
      </c>
      <c s="8" r="B87"/>
      <c s="8" r="C87"/>
      <c t="s" s="8" r="D87">
        <v>8619</v>
      </c>
      <c t="s" s="8" r="E87">
        <v>600</v>
      </c>
      <c t="s" s="8" r="F87">
        <v>8531</v>
      </c>
      <c t="s" s="8" r="G87">
        <v>8620</v>
      </c>
      <c s="8" r="H87"/>
      <c t="s" s="8" r="I87">
        <v>7788</v>
      </c>
      <c t="s" s="8" r="J87">
        <v>7787</v>
      </c>
      <c s="8" r="K87"/>
      <c s="8" r="L87"/>
    </row>
    <row r="88">
      <c t="s" s="8" r="A88">
        <v>99</v>
      </c>
      <c s="8" r="B88"/>
      <c s="8" r="C88"/>
      <c t="s" s="8" r="D88">
        <v>8621</v>
      </c>
      <c t="s" s="8" r="E88">
        <v>600</v>
      </c>
      <c t="s" s="8" r="F88">
        <v>8531</v>
      </c>
      <c t="s" s="8" r="G88">
        <v>8622</v>
      </c>
      <c s="8" r="H88"/>
      <c t="s" s="8" r="I88">
        <v>7792</v>
      </c>
      <c t="s" s="8" r="J88">
        <v>7791</v>
      </c>
      <c s="8" r="K88"/>
      <c s="8" r="L88"/>
    </row>
    <row r="89">
      <c t="s" s="8" r="A89">
        <v>99</v>
      </c>
      <c s="8" r="B89"/>
      <c s="8" r="C89"/>
      <c t="s" s="8" r="D89">
        <v>8623</v>
      </c>
      <c t="s" s="8" r="E89">
        <v>600</v>
      </c>
      <c t="s" s="8" r="F89">
        <v>8531</v>
      </c>
      <c t="s" s="8" r="G89">
        <v>8624</v>
      </c>
      <c s="8" r="H89"/>
      <c t="s" s="8" r="I89">
        <v>7796</v>
      </c>
      <c t="s" s="8" r="J89">
        <v>7795</v>
      </c>
      <c s="8" r="K89"/>
      <c s="8" r="L89"/>
    </row>
    <row r="90">
      <c t="s" s="8" r="A90">
        <v>99</v>
      </c>
      <c s="8" r="B90"/>
      <c s="8" r="C90"/>
      <c t="s" s="8" r="D90">
        <v>8625</v>
      </c>
      <c t="s" s="8" r="E90">
        <v>600</v>
      </c>
      <c t="s" s="8" r="F90">
        <v>8531</v>
      </c>
      <c t="s" s="8" r="G90">
        <v>8626</v>
      </c>
      <c s="8" r="H90"/>
      <c t="s" s="8" r="I90">
        <v>7800</v>
      </c>
      <c t="s" s="8" r="J90">
        <v>7799</v>
      </c>
      <c s="8" r="K90"/>
      <c s="8" r="L90"/>
    </row>
    <row r="91">
      <c t="s" s="8" r="A91">
        <v>99</v>
      </c>
      <c s="8" r="B91"/>
      <c s="8" r="C91"/>
      <c t="s" s="8" r="D91">
        <v>8627</v>
      </c>
      <c t="s" s="8" r="E91">
        <v>600</v>
      </c>
      <c t="s" s="8" r="F91">
        <v>8531</v>
      </c>
      <c t="s" s="8" r="G91">
        <v>8628</v>
      </c>
      <c s="8" r="H91"/>
      <c t="s" s="8" r="I91">
        <v>7804</v>
      </c>
      <c t="s" s="8" r="J91">
        <v>7803</v>
      </c>
      <c s="8" r="K91"/>
      <c s="8" r="L91"/>
    </row>
    <row r="92">
      <c t="s" s="8" r="A92">
        <v>71</v>
      </c>
      <c s="8" r="B92"/>
      <c s="8" r="C92"/>
      <c t="s" s="8" r="D92">
        <v>1079</v>
      </c>
      <c t="s" s="8" r="E92">
        <v>600</v>
      </c>
      <c t="s" s="8" r="F92">
        <v>8531</v>
      </c>
      <c t="s" s="8" r="G92">
        <v>1080</v>
      </c>
      <c s="8" r="H92"/>
      <c t="s" s="8" r="I92">
        <v>1082</v>
      </c>
      <c t="s" s="8" r="J92">
        <v>7808</v>
      </c>
      <c s="8" r="K92"/>
      <c s="8" r="L92"/>
    </row>
    <row r="93">
      <c t="s" s="8" r="A93">
        <v>71</v>
      </c>
      <c s="8" r="B93"/>
      <c s="8" r="C93"/>
      <c t="s" s="8" r="D93">
        <v>1084</v>
      </c>
      <c t="s" s="8" r="E93">
        <v>600</v>
      </c>
      <c t="s" s="8" r="F93">
        <v>8531</v>
      </c>
      <c t="s" s="8" r="G93">
        <v>1085</v>
      </c>
      <c s="8" r="H93"/>
      <c t="s" s="8" r="I93">
        <v>1087</v>
      </c>
      <c t="s" s="8" r="J93">
        <v>7809</v>
      </c>
      <c s="8" r="K93"/>
      <c s="8" r="L93"/>
    </row>
    <row r="94">
      <c t="s" s="8" r="A94">
        <v>71</v>
      </c>
      <c s="8" r="B94"/>
      <c s="8" r="C94"/>
      <c t="s" s="8" r="D94">
        <v>1089</v>
      </c>
      <c t="s" s="8" r="E94">
        <v>600</v>
      </c>
      <c t="s" s="8" r="F94">
        <v>8531</v>
      </c>
      <c t="s" s="8" r="G94">
        <v>1090</v>
      </c>
      <c s="8" r="H94"/>
      <c t="s" s="8" r="I94">
        <v>1092</v>
      </c>
      <c t="s" s="8" r="J94">
        <v>7810</v>
      </c>
      <c s="8" r="K94"/>
      <c s="8" r="L94"/>
    </row>
    <row r="95">
      <c t="s" s="40" r="A95">
        <v>73</v>
      </c>
      <c s="40" r="B95"/>
      <c s="40" r="C95"/>
      <c t="s" s="40" r="D95">
        <v>1031</v>
      </c>
      <c t="s" s="40" r="E95">
        <v>600</v>
      </c>
      <c t="s" s="40" r="F95">
        <v>719</v>
      </c>
      <c t="s" s="40" r="G95">
        <v>8629</v>
      </c>
      <c s="40" r="H95"/>
      <c t="s" s="40" r="I95">
        <v>1034</v>
      </c>
      <c t="s" s="40" r="J95">
        <v>7817</v>
      </c>
      <c s="40" r="K95"/>
      <c s="40" r="L95"/>
    </row>
    <row r="96">
      <c t="s" s="8" r="A96">
        <v>73</v>
      </c>
      <c s="8" r="B96"/>
      <c s="8" r="C96"/>
      <c t="s" s="8" r="D96">
        <v>1036</v>
      </c>
      <c t="s" s="8" r="E96">
        <v>600</v>
      </c>
      <c t="s" s="8" r="F96">
        <v>8531</v>
      </c>
      <c t="s" s="8" r="G96">
        <v>8630</v>
      </c>
      <c s="8" r="H96"/>
      <c t="s" s="8" r="I96">
        <v>1039</v>
      </c>
      <c t="s" s="8" r="J96">
        <v>7819</v>
      </c>
      <c s="8" r="K96"/>
      <c s="8" r="L96"/>
    </row>
    <row r="97">
      <c t="s" s="8" r="A97">
        <v>99</v>
      </c>
      <c s="8" r="B97"/>
      <c s="8" r="C97"/>
      <c t="s" s="8" r="D97">
        <v>8631</v>
      </c>
      <c t="s" s="8" r="E97">
        <v>600</v>
      </c>
      <c s="8" r="F97"/>
      <c t="s" s="8" r="G97">
        <v>8632</v>
      </c>
      <c t="s" s="8" r="H97">
        <v>8633</v>
      </c>
      <c t="s" s="8" r="I97">
        <v>7836</v>
      </c>
      <c t="s" s="8" r="J97">
        <v>7835</v>
      </c>
      <c s="8" r="K97"/>
      <c s="8" r="L97"/>
    </row>
    <row r="98">
      <c t="s" s="8" r="A98">
        <v>99</v>
      </c>
      <c s="8" r="B98"/>
      <c s="8" r="C98"/>
      <c t="s" s="8" r="D98">
        <v>8634</v>
      </c>
      <c t="s" s="8" r="E98">
        <v>600</v>
      </c>
      <c s="8" r="F98"/>
      <c t="s" s="8" r="G98">
        <v>8635</v>
      </c>
      <c s="8" r="H98"/>
      <c t="s" s="8" r="I98">
        <v>7839</v>
      </c>
      <c t="s" s="8" r="J98">
        <v>7838</v>
      </c>
      <c s="8" r="K98"/>
      <c s="8" r="L98"/>
    </row>
    <row r="99">
      <c t="s" s="8" r="A99">
        <v>99</v>
      </c>
      <c s="8" r="B99"/>
      <c s="8" r="C99"/>
      <c t="s" s="8" r="D99">
        <v>8636</v>
      </c>
      <c t="s" s="8" r="E99">
        <v>600</v>
      </c>
      <c s="8" r="F99"/>
      <c t="s" s="8" r="G99">
        <v>8637</v>
      </c>
      <c s="8" r="H99"/>
      <c t="s" s="8" r="I99">
        <v>7842</v>
      </c>
      <c t="s" s="8" r="J99">
        <v>7841</v>
      </c>
      <c s="8" r="K99"/>
      <c s="8" r="L99"/>
    </row>
    <row r="100">
      <c t="s" s="8" r="A100">
        <v>99</v>
      </c>
      <c s="8" r="B100"/>
      <c s="8" r="C100"/>
      <c t="s" s="8" r="D100">
        <v>8638</v>
      </c>
      <c t="s" s="8" r="E100">
        <v>600</v>
      </c>
      <c s="8" r="F100"/>
      <c t="s" s="8" r="G100">
        <v>8639</v>
      </c>
      <c s="8" r="H100"/>
      <c t="s" s="8" r="I100">
        <v>7845</v>
      </c>
      <c t="s" s="8" r="J100">
        <v>7844</v>
      </c>
      <c s="8" r="K100"/>
      <c s="8" r="L100"/>
    </row>
    <row r="101">
      <c t="s" s="8" r="A101">
        <v>99</v>
      </c>
      <c s="8" r="B101"/>
      <c s="8" r="C101"/>
      <c t="s" s="8" r="D101">
        <v>8640</v>
      </c>
      <c t="s" s="8" r="E101">
        <v>600</v>
      </c>
      <c s="8" r="F101"/>
      <c t="s" s="8" r="G101">
        <v>8641</v>
      </c>
      <c s="8" r="H101"/>
      <c t="s" s="8" r="I101">
        <v>7848</v>
      </c>
      <c t="s" s="8" r="J101">
        <v>7847</v>
      </c>
      <c s="8" r="K101"/>
      <c s="8" r="L101"/>
    </row>
    <row r="102">
      <c t="s" s="8" r="A102">
        <v>71</v>
      </c>
      <c s="8" r="B102"/>
      <c s="8" r="C102"/>
      <c t="s" s="8" r="D102">
        <v>1094</v>
      </c>
      <c t="s" s="8" r="E102">
        <v>600</v>
      </c>
      <c s="8" r="F102"/>
      <c t="s" s="8" r="G102">
        <v>1095</v>
      </c>
      <c s="8" r="H102"/>
      <c t="s" s="8" r="I102">
        <v>1097</v>
      </c>
      <c t="s" s="8" r="J102">
        <v>7850</v>
      </c>
      <c s="8" r="K102"/>
      <c s="8" r="L102"/>
    </row>
    <row r="103">
      <c t="s" s="8" r="A103">
        <v>71</v>
      </c>
      <c s="8" r="B103"/>
      <c s="8" r="C103"/>
      <c t="s" s="8" r="D103">
        <v>1099</v>
      </c>
      <c t="s" s="8" r="E103">
        <v>600</v>
      </c>
      <c s="8" r="F103"/>
      <c t="s" s="8" r="G103">
        <v>1100</v>
      </c>
      <c s="8" r="H103"/>
      <c t="s" s="8" r="I103">
        <v>1102</v>
      </c>
      <c t="s" s="8" r="J103">
        <v>7852</v>
      </c>
      <c s="8" r="K103"/>
      <c s="8" r="L103"/>
    </row>
    <row r="104">
      <c t="s" s="8" r="A104">
        <v>71</v>
      </c>
      <c s="8" r="B104"/>
      <c s="8" r="C104"/>
      <c t="s" s="8" r="D104">
        <v>1104</v>
      </c>
      <c t="s" s="8" r="E104">
        <v>600</v>
      </c>
      <c s="8" r="F104"/>
      <c t="s" s="8" r="G104">
        <v>1105</v>
      </c>
      <c s="8" r="H104"/>
      <c t="s" s="8" r="I104">
        <v>1107</v>
      </c>
      <c t="s" s="8" r="J104">
        <v>7854</v>
      </c>
      <c s="8" r="K104"/>
      <c s="8" r="L104"/>
    </row>
    <row r="105">
      <c t="s" s="8" r="A105">
        <v>71</v>
      </c>
      <c s="8" r="B105"/>
      <c s="8" r="C105"/>
      <c t="s" s="8" r="D105">
        <v>1109</v>
      </c>
      <c t="s" s="8" r="E105">
        <v>600</v>
      </c>
      <c s="8" r="F105"/>
      <c t="s" s="8" r="G105">
        <v>1110</v>
      </c>
      <c s="8" r="H105"/>
      <c t="s" s="8" r="I105">
        <v>1112</v>
      </c>
      <c t="s" s="8" r="J105">
        <v>7856</v>
      </c>
      <c s="8" r="K105"/>
      <c s="8" r="L105"/>
    </row>
    <row r="106">
      <c t="s" s="8" r="A106">
        <v>71</v>
      </c>
      <c s="8" r="B106"/>
      <c s="8" r="C106"/>
      <c t="s" s="8" r="D106">
        <v>1114</v>
      </c>
      <c t="s" s="8" r="E106">
        <v>600</v>
      </c>
      <c s="8" r="F106"/>
      <c t="s" s="8" r="G106">
        <v>1115</v>
      </c>
      <c s="8" r="H106"/>
      <c t="s" s="8" r="I106">
        <v>1117</v>
      </c>
      <c t="s" s="8" r="J106">
        <v>7858</v>
      </c>
      <c s="8" r="K106"/>
      <c s="8" r="L106"/>
    </row>
    <row r="107">
      <c t="s" s="8" r="A107">
        <v>71</v>
      </c>
      <c s="8" r="B107"/>
      <c s="8" r="C107"/>
      <c t="s" s="8" r="D107">
        <v>1119</v>
      </c>
      <c t="s" s="8" r="E107">
        <v>600</v>
      </c>
      <c s="8" r="F107"/>
      <c t="s" s="8" r="G107">
        <v>1120</v>
      </c>
      <c s="8" r="H107"/>
      <c t="s" s="8" r="I107">
        <v>1122</v>
      </c>
      <c t="s" s="8" r="J107">
        <v>7860</v>
      </c>
      <c s="8" r="K107"/>
      <c s="8" r="L107"/>
    </row>
    <row r="108">
      <c t="s" s="8" r="A108">
        <v>99</v>
      </c>
      <c s="8" r="B108"/>
      <c s="8" r="C108"/>
      <c t="s" s="8" r="D108">
        <v>8642</v>
      </c>
      <c t="s" s="8" r="E108">
        <v>600</v>
      </c>
      <c s="8" r="F108"/>
      <c t="s" s="8" r="G108">
        <v>8643</v>
      </c>
      <c s="8" r="H108"/>
      <c t="s" s="8" r="I108">
        <v>7863</v>
      </c>
      <c t="s" s="8" r="J108">
        <v>7862</v>
      </c>
      <c s="8" r="K108"/>
      <c s="8" r="L108"/>
    </row>
    <row r="109">
      <c t="s" s="8" r="A109">
        <v>99</v>
      </c>
      <c s="8" r="B109"/>
      <c s="8" r="C109"/>
      <c t="s" s="8" r="D109">
        <v>8644</v>
      </c>
      <c t="s" s="8" r="E109">
        <v>600</v>
      </c>
      <c s="8" r="F109"/>
      <c t="s" s="8" r="G109">
        <v>8645</v>
      </c>
      <c s="8" r="H109"/>
      <c t="s" s="8" r="I109">
        <v>7865</v>
      </c>
      <c t="s" s="8" r="J109">
        <v>7864</v>
      </c>
      <c s="8" r="K109"/>
      <c s="8" r="L109"/>
    </row>
    <row r="110">
      <c t="s" s="8" r="A110">
        <v>99</v>
      </c>
      <c s="8" r="B110"/>
      <c s="8" r="C110"/>
      <c t="s" s="8" r="D110">
        <v>8646</v>
      </c>
      <c t="s" s="8" r="E110">
        <v>600</v>
      </c>
      <c s="8" r="F110"/>
      <c t="s" s="8" r="G110">
        <v>8647</v>
      </c>
      <c s="8" r="H110"/>
      <c t="s" s="8" r="I110">
        <v>7867</v>
      </c>
      <c t="s" s="8" r="J110">
        <v>7866</v>
      </c>
      <c s="8" r="K110"/>
      <c s="8" r="L110"/>
    </row>
    <row r="111">
      <c t="s" s="8" r="A111">
        <v>95</v>
      </c>
      <c s="8" r="B111"/>
      <c s="8" r="C111"/>
      <c t="s" s="8" r="D111">
        <v>8648</v>
      </c>
      <c t="s" s="8" r="E111">
        <v>600</v>
      </c>
      <c s="8" r="F111"/>
      <c t="s" s="8" r="G111">
        <v>8649</v>
      </c>
      <c t="s" s="8" r="H111">
        <v>8650</v>
      </c>
      <c t="s" s="8" r="I111">
        <v>7875</v>
      </c>
      <c t="s" s="8" r="J111">
        <v>7874</v>
      </c>
      <c s="8" r="K111"/>
      <c s="8" r="L111"/>
    </row>
    <row r="112">
      <c t="s" s="8" r="A112">
        <v>95</v>
      </c>
      <c s="8" r="B112"/>
      <c s="8" r="C112"/>
      <c t="s" s="8" r="D112">
        <v>8651</v>
      </c>
      <c t="s" s="8" r="E112">
        <v>600</v>
      </c>
      <c s="8" r="F112"/>
      <c t="s" s="8" r="G112">
        <v>8652</v>
      </c>
      <c t="s" s="8" r="H112">
        <v>8653</v>
      </c>
      <c t="s" s="8" r="I112">
        <v>7878</v>
      </c>
      <c t="s" s="8" r="J112">
        <v>7877</v>
      </c>
      <c t="s" s="8" r="K112">
        <v>8654</v>
      </c>
      <c s="8" r="L112"/>
    </row>
    <row r="113">
      <c t="s" s="8" r="A113">
        <v>95</v>
      </c>
      <c s="8" r="B113"/>
      <c s="8" r="C113"/>
      <c t="s" s="8" r="D113">
        <v>8655</v>
      </c>
      <c t="s" s="8" r="E113">
        <v>600</v>
      </c>
      <c s="8" r="F113"/>
      <c t="s" s="8" r="G113">
        <v>8656</v>
      </c>
      <c s="8" r="H113"/>
      <c t="s" s="8" r="I113">
        <v>7881</v>
      </c>
      <c t="s" s="8" r="J113">
        <v>7880</v>
      </c>
      <c s="8" r="K113"/>
      <c s="8" r="L113"/>
    </row>
    <row r="114">
      <c t="s" s="8" r="A114">
        <v>95</v>
      </c>
      <c s="8" r="B114"/>
      <c s="8" r="C114"/>
      <c t="s" s="8" r="D114">
        <v>8657</v>
      </c>
      <c t="s" s="8" r="E114">
        <v>600</v>
      </c>
      <c s="8" r="F114"/>
      <c t="s" s="8" r="G114">
        <v>8658</v>
      </c>
      <c s="8" r="H114"/>
      <c t="s" s="8" r="I114">
        <v>7884</v>
      </c>
      <c t="s" s="8" r="J114">
        <v>7883</v>
      </c>
      <c s="45" r="K114"/>
      <c s="8" r="L114"/>
    </row>
    <row r="115">
      <c t="s" s="8" r="A115">
        <v>95</v>
      </c>
      <c s="8" r="B115"/>
      <c s="8" r="C115"/>
      <c t="s" s="8" r="D115">
        <v>8659</v>
      </c>
      <c t="s" s="8" r="E115">
        <v>600</v>
      </c>
      <c s="8" r="F115"/>
      <c t="s" s="8" r="G115">
        <v>8660</v>
      </c>
      <c s="8" r="H115"/>
      <c t="s" s="8" r="I115">
        <v>7696</v>
      </c>
      <c t="s" s="8" r="J115">
        <v>7695</v>
      </c>
      <c s="8" r="K115"/>
      <c s="8" r="L115"/>
    </row>
    <row r="116">
      <c t="s" s="8" r="A116">
        <v>95</v>
      </c>
      <c s="8" r="B116"/>
      <c s="8" r="C116"/>
      <c t="s" s="8" r="D116">
        <v>8661</v>
      </c>
      <c t="s" s="8" r="E116">
        <v>600</v>
      </c>
      <c s="8" r="F116"/>
      <c t="s" s="8" r="G116">
        <v>8662</v>
      </c>
      <c s="8" r="H116"/>
      <c t="s" s="8" r="I116">
        <v>7696</v>
      </c>
      <c t="s" s="8" r="J116">
        <v>7695</v>
      </c>
      <c s="8" r="K116"/>
      <c s="8" r="L116"/>
    </row>
    <row r="117">
      <c t="s" s="8" r="A117">
        <v>95</v>
      </c>
      <c s="8" r="B117"/>
      <c s="8" r="C117"/>
      <c t="s" s="8" r="D117">
        <v>8663</v>
      </c>
      <c t="s" s="8" r="E117">
        <v>600</v>
      </c>
      <c s="8" r="F117"/>
      <c t="s" s="8" r="G117">
        <v>8664</v>
      </c>
      <c t="s" s="8" r="H117">
        <v>8665</v>
      </c>
      <c t="s" s="8" r="I117">
        <v>7923</v>
      </c>
      <c t="s" s="8" r="J117">
        <v>7922</v>
      </c>
      <c s="8" r="K117"/>
      <c s="8" r="L117"/>
    </row>
    <row r="118">
      <c t="s" s="105" r="A118">
        <v>67</v>
      </c>
      <c s="105" r="B118"/>
      <c s="105" r="C118"/>
      <c t="s" s="105" r="D118">
        <v>967</v>
      </c>
      <c t="s" s="105" r="E118">
        <v>600</v>
      </c>
      <c t="s" s="105" r="F118">
        <v>719</v>
      </c>
      <c t="s" s="105" r="G118">
        <v>8666</v>
      </c>
      <c s="105" r="H118"/>
      <c t="s" s="105" r="I118">
        <v>970</v>
      </c>
      <c t="s" s="105" r="J118">
        <v>7823</v>
      </c>
      <c s="105" r="K118"/>
      <c s="105" r="L118"/>
    </row>
    <row r="119">
      <c t="s" s="105" r="A119">
        <v>67</v>
      </c>
      <c s="105" r="B119"/>
      <c s="105" r="C119"/>
      <c t="s" s="105" r="D119">
        <v>972</v>
      </c>
      <c t="s" s="105" r="E119">
        <v>600</v>
      </c>
      <c t="s" s="105" r="F119">
        <v>8531</v>
      </c>
      <c t="s" s="105" r="G119">
        <v>8667</v>
      </c>
      <c s="105" r="H119"/>
      <c t="s" s="105" r="I119">
        <v>975</v>
      </c>
      <c t="s" s="105" r="J119">
        <v>7826</v>
      </c>
      <c s="105" r="K119"/>
      <c s="105" r="L119"/>
    </row>
    <row r="120">
      <c t="s" s="8" r="A120">
        <v>101</v>
      </c>
      <c s="8" r="B120"/>
      <c s="8" r="C120"/>
      <c t="s" s="8" r="D120">
        <v>8668</v>
      </c>
      <c t="s" s="8" r="E120">
        <v>600</v>
      </c>
      <c s="8" r="F120"/>
      <c t="s" s="8" r="G120">
        <v>8669</v>
      </c>
      <c s="8" r="H120"/>
      <c t="s" s="8" r="I120">
        <v>7908</v>
      </c>
      <c t="s" s="8" r="J120">
        <v>7907</v>
      </c>
      <c s="8" r="K120"/>
      <c t="s" s="69" r="L120">
        <v>8509</v>
      </c>
    </row>
    <row r="121">
      <c t="s" s="8" r="A121">
        <v>99</v>
      </c>
      <c s="8" r="B121"/>
      <c s="8" r="C121"/>
      <c t="s" s="8" r="D121">
        <v>8670</v>
      </c>
      <c t="s" s="8" r="E121">
        <v>600</v>
      </c>
      <c s="8" r="F121"/>
      <c t="s" s="8" r="G121">
        <v>8671</v>
      </c>
      <c s="8" r="H121"/>
      <c t="s" s="8" r="I121">
        <v>7945</v>
      </c>
      <c t="s" s="8" r="J121">
        <v>7944</v>
      </c>
      <c s="8" r="K121"/>
      <c s="8" r="L121"/>
    </row>
    <row r="122">
      <c t="s" s="8" r="A122">
        <v>99</v>
      </c>
      <c s="8" r="B122"/>
      <c s="8" r="C122"/>
      <c t="s" s="8" r="D122">
        <v>8672</v>
      </c>
      <c t="s" s="8" r="E122">
        <v>600</v>
      </c>
      <c s="8" r="F122"/>
      <c t="s" s="8" r="G122">
        <v>8673</v>
      </c>
      <c s="8" r="H122"/>
      <c t="s" s="8" r="I122">
        <v>7947</v>
      </c>
      <c t="s" s="8" r="J122">
        <v>7946</v>
      </c>
      <c t="s" s="8" r="K122">
        <v>8674</v>
      </c>
      <c s="8" r="L122"/>
    </row>
    <row r="123">
      <c t="s" s="8" r="A123">
        <v>86</v>
      </c>
      <c s="8" r="B123"/>
      <c s="8" r="C123"/>
      <c t="s" s="8" r="D123">
        <v>8675</v>
      </c>
      <c t="s" s="8" r="E123">
        <v>600</v>
      </c>
      <c s="8" r="F123"/>
      <c t="s" s="8" r="G123">
        <v>8676</v>
      </c>
      <c s="8" r="H123"/>
      <c t="s" s="8" r="I123">
        <v>7950</v>
      </c>
      <c t="s" s="8" r="J123">
        <v>7949</v>
      </c>
      <c s="8" r="K123"/>
      <c s="8" r="L123"/>
    </row>
    <row r="124">
      <c t="s" s="8" r="A124">
        <v>99</v>
      </c>
      <c s="8" r="B124"/>
      <c s="8" r="C124"/>
      <c t="s" s="8" r="D124">
        <v>8677</v>
      </c>
      <c t="s" s="8" r="E124">
        <v>600</v>
      </c>
      <c s="8" r="F124"/>
      <c t="s" s="8" r="G124">
        <v>8678</v>
      </c>
      <c s="8" r="H124"/>
      <c t="s" s="8" r="I124">
        <v>7953</v>
      </c>
      <c t="s" s="8" r="J124">
        <v>7952</v>
      </c>
      <c s="8" r="K124"/>
      <c s="8" r="L124"/>
    </row>
    <row r="125">
      <c t="s" s="8" r="A125">
        <v>99</v>
      </c>
      <c s="8" r="B125"/>
      <c s="8" r="C125"/>
      <c t="s" s="8" r="D125">
        <v>8679</v>
      </c>
      <c t="s" s="8" r="E125">
        <v>600</v>
      </c>
      <c s="8" r="F125"/>
      <c t="s" s="8" r="G125">
        <v>8680</v>
      </c>
      <c s="8" r="H125"/>
      <c t="s" s="8" r="I125">
        <v>7955</v>
      </c>
      <c t="s" s="8" r="J125">
        <v>7954</v>
      </c>
      <c s="8" r="K125"/>
      <c s="8" r="L125"/>
    </row>
    <row r="126">
      <c t="s" s="8" r="A126">
        <v>99</v>
      </c>
      <c s="8" r="B126"/>
      <c s="8" r="C126"/>
      <c t="s" s="8" r="D126">
        <v>8681</v>
      </c>
      <c t="s" s="8" r="E126">
        <v>600</v>
      </c>
      <c s="8" r="F126"/>
      <c t="s" s="8" r="G126">
        <v>8682</v>
      </c>
      <c t="s" s="8" r="H126">
        <v>8683</v>
      </c>
      <c t="s" s="8" r="I126">
        <v>7938</v>
      </c>
      <c t="s" s="8" r="J126">
        <v>7648</v>
      </c>
      <c t="s" s="8" r="K126">
        <v>8684</v>
      </c>
      <c s="8" r="L126"/>
    </row>
    <row r="127">
      <c t="s" s="8" r="A127">
        <v>1014</v>
      </c>
      <c s="8" r="B127"/>
      <c s="8" r="C127"/>
      <c t="s" s="8" r="D127">
        <v>1016</v>
      </c>
      <c t="s" s="8" r="E127">
        <v>600</v>
      </c>
      <c s="8" r="F127"/>
      <c t="s" s="8" r="G127">
        <v>8685</v>
      </c>
      <c s="8" r="H127"/>
      <c t="s" s="8" r="I127">
        <v>1018</v>
      </c>
      <c t="s" s="8" r="J127">
        <v>7960</v>
      </c>
      <c s="8" r="K127"/>
      <c s="8" r="L127"/>
    </row>
    <row r="128">
      <c t="s" s="8" r="A128">
        <v>1014</v>
      </c>
      <c s="8" r="B128"/>
      <c s="8" r="C128"/>
      <c t="s" s="8" r="D128">
        <v>1020</v>
      </c>
      <c t="s" s="8" r="E128">
        <v>600</v>
      </c>
      <c s="8" r="F128"/>
      <c t="s" s="8" r="G128">
        <v>8686</v>
      </c>
      <c s="8" r="H128"/>
      <c t="s" s="8" r="I128">
        <v>1018</v>
      </c>
      <c t="s" s="8" r="J128">
        <v>7960</v>
      </c>
      <c t="s" s="8" r="K128">
        <v>7961</v>
      </c>
      <c s="8" r="L128"/>
    </row>
    <row r="129">
      <c t="s" s="8" r="A129">
        <v>95</v>
      </c>
      <c s="8" r="B129"/>
      <c s="8" r="C129"/>
      <c t="s" s="108" r="D129">
        <v>685</v>
      </c>
      <c t="s" s="8" r="E129">
        <v>600</v>
      </c>
      <c s="8" r="F129"/>
      <c t="s" s="8" r="G129">
        <v>8687</v>
      </c>
      <c s="8" r="H129"/>
      <c t="s" s="8" r="I129">
        <v>7958</v>
      </c>
      <c t="s" s="8" r="J129">
        <v>7957</v>
      </c>
      <c s="8" r="K129"/>
      <c s="8" r="L129"/>
    </row>
    <row r="130">
      <c t="s" s="8" r="A130">
        <v>95</v>
      </c>
      <c s="8" r="B130"/>
      <c s="8" r="C130"/>
      <c t="s" s="108" r="D130">
        <v>695</v>
      </c>
      <c t="s" s="8" r="E130">
        <v>600</v>
      </c>
      <c s="8" r="F130"/>
      <c t="s" s="8" r="G130">
        <v>8688</v>
      </c>
      <c s="8" r="H130"/>
      <c t="s" s="8" r="I130">
        <v>7972</v>
      </c>
      <c t="s" s="8" r="J130">
        <v>7971</v>
      </c>
      <c s="8" r="K130"/>
      <c s="8" r="L130"/>
    </row>
    <row r="131">
      <c t="s" s="8" r="A131">
        <v>95</v>
      </c>
      <c s="8" r="B131"/>
      <c s="8" r="C131"/>
      <c t="s" s="108" r="D131">
        <v>698</v>
      </c>
      <c t="s" s="8" r="E131">
        <v>600</v>
      </c>
      <c s="8" r="F131"/>
      <c t="s" s="8" r="G131">
        <v>8689</v>
      </c>
      <c s="8" r="H131"/>
      <c t="s" s="8" r="I131">
        <v>7975</v>
      </c>
      <c t="s" s="8" r="J131">
        <v>7974</v>
      </c>
      <c s="8" r="K131"/>
      <c s="8" r="L131"/>
    </row>
    <row r="132">
      <c t="s" s="8" r="A132">
        <v>95</v>
      </c>
      <c s="8" r="B132"/>
      <c s="8" r="C132"/>
      <c t="s" s="108" r="D132">
        <v>690</v>
      </c>
      <c t="s" s="8" r="E132">
        <v>600</v>
      </c>
      <c s="8" r="F132"/>
      <c t="s" s="8" r="G132">
        <v>8690</v>
      </c>
      <c s="8" r="H132"/>
      <c t="s" s="8" r="I132">
        <v>7978</v>
      </c>
      <c t="s" s="8" r="J132">
        <v>7977</v>
      </c>
      <c s="8" r="K132"/>
      <c s="8" r="L132"/>
    </row>
    <row r="133">
      <c t="s" s="8" r="A133">
        <v>95</v>
      </c>
      <c s="8" r="B133"/>
      <c s="8" r="C133"/>
      <c t="s" s="8" r="D133">
        <v>8691</v>
      </c>
      <c t="s" s="8" r="E133">
        <v>600</v>
      </c>
      <c s="8" r="F133"/>
      <c t="s" s="8" r="G133">
        <v>8692</v>
      </c>
      <c s="8" r="H133"/>
      <c t="s" s="8" r="I133">
        <v>7981</v>
      </c>
      <c t="s" s="8" r="J133">
        <v>7980</v>
      </c>
      <c s="8" r="K133"/>
      <c s="8" r="L133"/>
    </row>
    <row r="134">
      <c t="s" s="8" r="A134">
        <v>95</v>
      </c>
      <c s="8" r="B134"/>
      <c s="8" r="C134"/>
      <c t="s" s="8" r="D134">
        <v>8693</v>
      </c>
      <c t="s" s="8" r="E134">
        <v>600</v>
      </c>
      <c s="8" r="F134"/>
      <c t="s" s="8" r="G134">
        <v>8694</v>
      </c>
      <c s="8" r="H134"/>
      <c t="s" s="8" r="I134">
        <v>7984</v>
      </c>
      <c t="s" s="8" r="J134">
        <v>7983</v>
      </c>
      <c s="8" r="K134"/>
      <c s="8" r="L134"/>
    </row>
    <row r="135">
      <c t="s" s="8" r="A135">
        <v>95</v>
      </c>
      <c s="8" r="B135"/>
      <c s="8" r="C135"/>
      <c t="s" s="8" r="D135">
        <v>8695</v>
      </c>
      <c t="s" s="8" r="E135">
        <v>600</v>
      </c>
      <c s="8" r="F135"/>
      <c t="s" s="8" r="G135">
        <v>8696</v>
      </c>
      <c s="8" r="H135"/>
      <c t="s" s="8" r="I135">
        <v>7987</v>
      </c>
      <c t="s" s="8" r="J135">
        <v>7986</v>
      </c>
      <c s="8" r="K135"/>
      <c s="8" r="L135"/>
    </row>
    <row r="136">
      <c t="s" s="8" r="A136">
        <v>95</v>
      </c>
      <c s="8" r="B136"/>
      <c s="8" r="C136"/>
      <c t="s" s="8" r="D136">
        <v>8697</v>
      </c>
      <c t="s" s="8" r="E136">
        <v>600</v>
      </c>
      <c s="8" r="F136"/>
      <c t="s" s="8" r="G136">
        <v>8698</v>
      </c>
      <c s="8" r="H136"/>
      <c t="s" s="8" r="I136">
        <v>7990</v>
      </c>
      <c t="s" s="8" r="J136">
        <v>7989</v>
      </c>
      <c s="8" r="K136"/>
      <c s="8" r="L136"/>
    </row>
    <row r="137">
      <c t="s" s="8" r="A137">
        <v>95</v>
      </c>
      <c s="8" r="B137"/>
      <c s="8" r="C137"/>
      <c t="s" s="8" r="D137">
        <v>8699</v>
      </c>
      <c t="s" s="8" r="E137">
        <v>600</v>
      </c>
      <c s="8" r="F137"/>
      <c t="s" s="8" r="G137">
        <v>8700</v>
      </c>
      <c s="8" r="H137"/>
      <c t="s" s="8" r="I137">
        <v>7992</v>
      </c>
      <c t="s" s="8" r="J137">
        <v>7991</v>
      </c>
      <c s="8" r="K137"/>
      <c s="8" r="L137"/>
    </row>
    <row r="138">
      <c t="s" s="8" r="A138">
        <v>99</v>
      </c>
      <c s="8" r="B138"/>
      <c s="8" r="C138"/>
      <c t="s" s="8" r="D138">
        <v>8701</v>
      </c>
      <c t="s" s="8" r="E138">
        <v>600</v>
      </c>
      <c s="8" r="F138"/>
      <c t="s" s="8" r="G138">
        <v>8702</v>
      </c>
      <c s="8" r="H138"/>
      <c t="s" s="8" r="I138">
        <v>7994</v>
      </c>
      <c t="s" s="8" r="J138">
        <v>7993</v>
      </c>
      <c s="8" r="K138"/>
      <c s="8" r="L138"/>
    </row>
    <row r="139">
      <c t="s" s="8" r="A139">
        <v>99</v>
      </c>
      <c s="8" r="B139"/>
      <c s="8" r="C139"/>
      <c t="s" s="8" r="D139">
        <v>8703</v>
      </c>
      <c t="s" s="8" r="E139">
        <v>600</v>
      </c>
      <c s="8" r="F139"/>
      <c t="s" s="8" r="G139">
        <v>8704</v>
      </c>
      <c s="8" r="H139"/>
      <c t="s" s="8" r="I139">
        <v>7997</v>
      </c>
      <c t="s" s="8" r="J139">
        <v>7996</v>
      </c>
      <c s="8" r="K139"/>
      <c s="8" r="L139"/>
    </row>
    <row r="140">
      <c t="s" s="8" r="A140">
        <v>99</v>
      </c>
      <c s="8" r="B140"/>
      <c s="8" r="C140"/>
      <c t="s" s="8" r="D140">
        <v>8705</v>
      </c>
      <c t="s" s="8" r="E140">
        <v>600</v>
      </c>
      <c s="8" r="F140"/>
      <c t="s" s="8" r="G140">
        <v>8706</v>
      </c>
      <c s="8" r="H140"/>
      <c t="s" s="8" r="I140">
        <v>8000</v>
      </c>
      <c t="s" s="8" r="J140">
        <v>7999</v>
      </c>
      <c t="s" s="8" r="K140">
        <v>8707</v>
      </c>
      <c s="8" r="L140"/>
    </row>
    <row r="141">
      <c t="s" s="8" r="A141">
        <v>99</v>
      </c>
      <c s="8" r="B141"/>
      <c s="8" r="C141"/>
      <c t="s" s="8" r="D141">
        <v>8708</v>
      </c>
      <c t="s" s="8" r="E141">
        <v>600</v>
      </c>
      <c s="8" r="F141"/>
      <c t="s" s="8" r="G141">
        <v>8709</v>
      </c>
      <c s="8" r="H141"/>
      <c t="s" s="8" r="I141">
        <v>8003</v>
      </c>
      <c t="s" s="8" r="J141">
        <v>8002</v>
      </c>
      <c s="8" r="K141"/>
      <c s="8" r="L141"/>
    </row>
    <row r="142">
      <c t="s" s="8" r="A142">
        <v>95</v>
      </c>
      <c s="8" r="B142"/>
      <c s="8" r="C142"/>
      <c t="s" s="8" r="D142">
        <v>8710</v>
      </c>
      <c t="s" s="8" r="E142">
        <v>600</v>
      </c>
      <c s="8" r="F142"/>
      <c t="s" s="8" r="G142">
        <v>8711</v>
      </c>
      <c s="8" r="H142"/>
      <c t="s" s="8" r="I142">
        <v>7975</v>
      </c>
      <c t="s" s="8" r="J142">
        <v>7974</v>
      </c>
      <c t="s" s="8" r="K142">
        <v>8712</v>
      </c>
      <c s="8" r="L142"/>
    </row>
    <row r="143">
      <c t="s" s="8" r="A143">
        <v>95</v>
      </c>
      <c s="8" r="B143"/>
      <c s="8" r="C143"/>
      <c t="s" s="8" r="D143">
        <v>8713</v>
      </c>
      <c t="s" s="8" r="E143">
        <v>600</v>
      </c>
      <c s="8" r="F143"/>
      <c t="s" s="8" r="G143">
        <v>8714</v>
      </c>
      <c s="8" r="H143"/>
      <c t="s" s="8" r="I143">
        <v>7975</v>
      </c>
      <c t="s" s="8" r="J143">
        <v>7974</v>
      </c>
      <c t="s" s="8" r="K143">
        <v>8715</v>
      </c>
      <c s="8" r="L143"/>
    </row>
    <row r="144">
      <c t="s" s="8" r="A144">
        <v>78</v>
      </c>
      <c s="8" r="B144"/>
      <c s="8" r="C144"/>
      <c t="s" s="8" r="D144">
        <v>1053</v>
      </c>
      <c t="s" s="8" r="E144">
        <v>600</v>
      </c>
      <c s="8" r="F144"/>
      <c t="s" s="8" r="G144">
        <v>8716</v>
      </c>
      <c t="s" s="8" r="H144">
        <v>8717</v>
      </c>
      <c t="s" s="8" r="I144">
        <v>1056</v>
      </c>
      <c t="s" s="8" r="J144">
        <v>8005</v>
      </c>
      <c s="8" r="K144"/>
      <c s="8" r="L144"/>
    </row>
    <row r="145">
      <c t="s" s="8" r="A145">
        <v>1061</v>
      </c>
      <c s="8" r="B145"/>
      <c s="8" r="C145"/>
      <c t="s" s="8" r="D145">
        <v>1063</v>
      </c>
      <c t="s" s="8" r="E145">
        <v>600</v>
      </c>
      <c s="8" r="F145"/>
      <c t="s" s="8" r="G145">
        <v>8718</v>
      </c>
      <c s="8" r="H145"/>
      <c t="s" s="8" r="I145">
        <v>1066</v>
      </c>
      <c t="s" s="8" r="J145">
        <v>8007</v>
      </c>
      <c s="8" r="K145"/>
      <c s="8" r="L145"/>
    </row>
    <row r="146">
      <c t="s" s="8" r="A146">
        <v>1069</v>
      </c>
      <c s="8" r="B146"/>
      <c s="8" r="C146"/>
      <c t="s" s="8" r="D146">
        <v>1071</v>
      </c>
      <c t="s" s="8" r="E146">
        <v>600</v>
      </c>
      <c s="8" r="F146"/>
      <c t="s" s="8" r="G146">
        <v>8719</v>
      </c>
      <c t="s" s="8" r="H146">
        <v>8717</v>
      </c>
      <c t="s" s="8" r="I146">
        <v>1074</v>
      </c>
      <c t="s" s="8" r="J146">
        <v>8010</v>
      </c>
      <c s="8" r="K146"/>
      <c s="8" r="L146"/>
    </row>
    <row r="147">
      <c t="s" s="8" r="A147">
        <v>78</v>
      </c>
      <c s="8" r="B147"/>
      <c s="8" r="C147"/>
      <c t="s" s="8" r="D147">
        <v>1058</v>
      </c>
      <c t="s" s="8" r="E147">
        <v>600</v>
      </c>
      <c s="8" r="F147"/>
      <c t="s" s="8" r="G147">
        <v>8720</v>
      </c>
      <c t="s" s="8" r="H147">
        <v>8720</v>
      </c>
      <c t="s" s="8" r="I147">
        <v>1056</v>
      </c>
      <c t="s" s="8" r="J147">
        <v>8005</v>
      </c>
      <c t="s" s="8" r="K147">
        <v>8721</v>
      </c>
      <c s="8" r="L147"/>
    </row>
    <row r="148">
      <c t="s" s="8" r="A148">
        <v>71</v>
      </c>
      <c s="8" r="B148"/>
      <c s="8" r="C148"/>
      <c t="s" s="8" r="D148">
        <v>1124</v>
      </c>
      <c t="s" s="8" r="E148">
        <v>600</v>
      </c>
      <c t="s" s="8" r="F148">
        <v>8510</v>
      </c>
      <c t="s" s="8" r="G148">
        <v>8722</v>
      </c>
      <c t="s" s="8" r="H148">
        <v>8558</v>
      </c>
      <c t="s" s="8" r="I148">
        <v>1102</v>
      </c>
      <c t="s" s="8" r="J148">
        <v>7852</v>
      </c>
      <c t="s" s="69" r="K148">
        <v>8723</v>
      </c>
      <c s="8" r="L148"/>
    </row>
    <row r="149">
      <c t="s" s="8" r="A149">
        <v>71</v>
      </c>
      <c s="8" r="B149"/>
      <c s="8" r="C149"/>
      <c t="s" s="8" r="D149">
        <v>1128</v>
      </c>
      <c t="s" s="8" r="E149">
        <v>600</v>
      </c>
      <c t="s" s="8" r="F149">
        <v>8510</v>
      </c>
      <c t="s" s="8" r="G149">
        <v>8724</v>
      </c>
      <c t="s" s="8" r="H149">
        <v>8561</v>
      </c>
      <c t="s" s="8" r="I149">
        <v>1102</v>
      </c>
      <c t="s" s="8" r="J149">
        <v>7852</v>
      </c>
      <c t="s" s="69" r="K149">
        <v>8725</v>
      </c>
      <c s="8" r="L149"/>
    </row>
    <row r="150">
      <c t="s" s="8" r="A150">
        <v>12</v>
      </c>
      <c s="8" r="B150"/>
      <c s="8" r="C150"/>
      <c t="s" s="8" r="D150">
        <v>716</v>
      </c>
      <c t="s" s="8" r="E150">
        <v>600</v>
      </c>
      <c t="s" s="8" r="F150">
        <v>719</v>
      </c>
      <c t="s" s="8" r="G150">
        <v>8726</v>
      </c>
      <c t="s" s="8" r="H150">
        <v>8727</v>
      </c>
      <c t="s" s="8" r="I150">
        <v>720</v>
      </c>
      <c t="s" s="8" r="J150">
        <v>8017</v>
      </c>
      <c s="8" r="K150"/>
      <c t="s" s="8" r="L150">
        <v>8728</v>
      </c>
    </row>
    <row r="151">
      <c t="s" s="8" r="A151">
        <v>12</v>
      </c>
      <c s="8" r="B151"/>
      <c s="8" r="C151"/>
      <c t="s" s="8" r="D151">
        <v>8729</v>
      </c>
      <c t="s" s="8" r="E151">
        <v>600</v>
      </c>
      <c t="s" s="8" r="F151">
        <v>719</v>
      </c>
      <c t="s" s="8" r="G151">
        <v>8730</v>
      </c>
      <c s="8" r="H151"/>
      <c t="s" s="8" r="I151">
        <v>8020</v>
      </c>
      <c t="s" s="8" r="J151">
        <v>8019</v>
      </c>
      <c s="8" r="K151"/>
      <c t="s" s="8" r="L151">
        <v>8731</v>
      </c>
    </row>
    <row r="152">
      <c t="s" s="8" r="A152">
        <v>12</v>
      </c>
      <c s="8" r="B152"/>
      <c s="8" r="C152"/>
      <c t="s" s="8" r="D152">
        <v>8732</v>
      </c>
      <c t="s" s="8" r="E152">
        <v>600</v>
      </c>
      <c t="s" s="8" r="F152">
        <v>8531</v>
      </c>
      <c t="s" s="8" r="G152">
        <v>8733</v>
      </c>
      <c s="8" r="H152"/>
      <c t="s" s="8" r="I152">
        <v>8023</v>
      </c>
      <c t="s" s="8" r="J152">
        <v>8022</v>
      </c>
      <c s="8" r="K152"/>
      <c t="s" s="8" r="L152">
        <v>8734</v>
      </c>
    </row>
    <row r="153">
      <c t="s" s="8" r="A153">
        <v>12</v>
      </c>
      <c s="8" r="B153"/>
      <c s="8" r="C153"/>
      <c t="s" s="8" r="D153">
        <v>8735</v>
      </c>
      <c t="s" s="8" r="E153">
        <v>600</v>
      </c>
      <c t="s" s="8" r="F153">
        <v>719</v>
      </c>
      <c t="s" s="8" r="G153">
        <v>8736</v>
      </c>
      <c s="8" r="H153"/>
      <c t="s" s="8" r="I153">
        <v>8026</v>
      </c>
      <c t="s" s="8" r="J153">
        <v>8025</v>
      </c>
      <c s="8" r="K153"/>
      <c t="s" s="8" r="L153">
        <v>8737</v>
      </c>
    </row>
    <row r="154">
      <c t="s" s="8" r="A154">
        <v>12</v>
      </c>
      <c s="8" r="B154"/>
      <c s="8" r="C154"/>
      <c t="s" s="8" r="D154">
        <v>8738</v>
      </c>
      <c t="s" s="8" r="E154">
        <v>600</v>
      </c>
      <c t="s" s="8" r="F154">
        <v>719</v>
      </c>
      <c t="s" s="8" r="G154">
        <v>8739</v>
      </c>
      <c s="8" r="H154"/>
      <c t="s" s="8" r="I154">
        <v>8029</v>
      </c>
      <c t="s" s="8" r="J154">
        <v>8028</v>
      </c>
      <c s="8" r="K154"/>
      <c s="8" r="L154"/>
    </row>
    <row r="155">
      <c t="s" s="8" r="A155">
        <v>12</v>
      </c>
      <c s="8" r="B155"/>
      <c s="8" r="C155"/>
      <c t="s" s="8" r="D155">
        <v>8740</v>
      </c>
      <c t="s" s="8" r="E155">
        <v>600</v>
      </c>
      <c t="s" s="8" r="F155">
        <v>719</v>
      </c>
      <c t="s" s="8" r="G155">
        <v>8741</v>
      </c>
      <c s="8" r="H155"/>
      <c t="s" s="8" r="I155">
        <v>720</v>
      </c>
      <c t="s" s="8" r="J155">
        <v>8017</v>
      </c>
      <c s="8" r="K155"/>
      <c s="8" r="L155"/>
    </row>
    <row r="156">
      <c t="s" s="8" r="A156">
        <v>12</v>
      </c>
      <c s="8" r="B156"/>
      <c s="8" r="C156"/>
      <c t="s" s="8" r="D156">
        <v>8742</v>
      </c>
      <c t="s" s="8" r="E156">
        <v>600</v>
      </c>
      <c t="s" s="8" r="F156">
        <v>719</v>
      </c>
      <c t="s" s="8" r="G156">
        <v>8743</v>
      </c>
      <c s="8" r="H156"/>
      <c t="s" s="8" r="I156">
        <v>8020</v>
      </c>
      <c t="s" s="8" r="J156">
        <v>8019</v>
      </c>
      <c s="8" r="K156"/>
      <c s="8" r="L156"/>
    </row>
    <row r="157">
      <c t="s" s="8" r="A157">
        <v>12</v>
      </c>
      <c s="8" r="B157"/>
      <c s="8" r="C157"/>
      <c t="s" s="8" r="D157">
        <v>8744</v>
      </c>
      <c t="s" s="8" r="E157">
        <v>600</v>
      </c>
      <c t="s" s="8" r="F157">
        <v>719</v>
      </c>
      <c t="s" s="8" r="G157">
        <v>8745</v>
      </c>
      <c s="8" r="H157"/>
      <c t="s" s="8" r="I157">
        <v>8032</v>
      </c>
      <c t="s" s="8" r="J157">
        <v>8031</v>
      </c>
      <c s="8" r="K157"/>
      <c s="8" r="L157"/>
    </row>
    <row r="158">
      <c t="s" s="8" r="A158">
        <v>12</v>
      </c>
      <c s="8" r="B158"/>
      <c s="8" r="C158"/>
      <c t="s" s="8" r="D158">
        <v>8746</v>
      </c>
      <c t="s" s="8" r="E158">
        <v>600</v>
      </c>
      <c t="s" s="8" r="F158">
        <v>8531</v>
      </c>
      <c t="s" s="8" r="G158">
        <v>8747</v>
      </c>
      <c s="8" r="H158"/>
      <c t="s" s="8" r="I158">
        <v>8035</v>
      </c>
      <c t="s" s="8" r="J158">
        <v>8034</v>
      </c>
      <c s="8" r="K158"/>
      <c s="8" r="L158"/>
    </row>
    <row r="159">
      <c t="s" s="8" r="A159">
        <v>12</v>
      </c>
      <c s="8" r="B159"/>
      <c s="8" r="C159"/>
      <c t="s" s="8" r="D159">
        <v>8748</v>
      </c>
      <c t="s" s="8" r="E159">
        <v>600</v>
      </c>
      <c t="s" s="8" r="F159">
        <v>719</v>
      </c>
      <c t="s" s="8" r="G159">
        <v>8749</v>
      </c>
      <c s="8" r="H159"/>
      <c t="s" s="8" r="I159">
        <v>8038</v>
      </c>
      <c t="s" s="8" r="J159">
        <v>8037</v>
      </c>
      <c s="8" r="K159"/>
      <c s="8" r="L159"/>
    </row>
    <row r="160">
      <c t="s" s="45" r="A160">
        <v>12</v>
      </c>
      <c s="45" r="B160"/>
      <c s="45" r="C160"/>
      <c t="s" s="45" r="D160">
        <v>1044</v>
      </c>
      <c t="s" s="45" r="E160">
        <v>600</v>
      </c>
      <c s="45" r="F160"/>
      <c t="s" s="45" r="G160">
        <v>8750</v>
      </c>
      <c t="s" s="45" r="H160">
        <v>1046</v>
      </c>
      <c t="s" s="45" r="I160">
        <v>1034</v>
      </c>
      <c t="s" s="45" r="J160">
        <v>7817</v>
      </c>
      <c t="s" s="45" r="K160">
        <v>8751</v>
      </c>
      <c s="45" r="L160"/>
    </row>
    <row r="161">
      <c t="s" s="59" r="A161">
        <v>8752</v>
      </c>
      <c s="59" r="B161"/>
      <c s="59" r="C161"/>
      <c t="s" s="59" r="D161">
        <v>1049</v>
      </c>
      <c t="s" s="59" r="E161">
        <v>600</v>
      </c>
      <c s="59" r="F161"/>
      <c t="s" s="59" r="G161">
        <v>8753</v>
      </c>
      <c t="s" s="59" r="H161">
        <v>1051</v>
      </c>
      <c t="s" s="59" r="I161">
        <v>1034</v>
      </c>
      <c t="s" s="59" r="J161">
        <v>7817</v>
      </c>
      <c t="s" s="59" r="K161">
        <v>8754</v>
      </c>
      <c s="59" r="L161"/>
    </row>
    <row r="162">
      <c s="8" r="A162"/>
      <c s="8" r="B162"/>
      <c s="8" r="C162"/>
      <c s="8" r="D162"/>
      <c s="8" r="E162"/>
      <c s="8" r="F162"/>
      <c s="8" r="G162"/>
      <c s="8" r="H162"/>
      <c s="8" r="I162"/>
      <c s="8" r="J162"/>
      <c s="8" r="K162"/>
      <c s="8" r="L162"/>
    </row>
    <row r="163">
      <c s="8" r="A163"/>
      <c s="8" r="B163"/>
      <c s="8" r="C163"/>
      <c s="8" r="D163"/>
      <c s="8" r="E163"/>
      <c s="8" r="F163"/>
      <c s="8" r="G163"/>
      <c s="8" r="H163"/>
      <c s="8" r="I163"/>
      <c s="8" r="J163"/>
      <c s="8" r="K163"/>
      <c s="8" r="L163"/>
    </row>
    <row r="164">
      <c s="8" r="A164"/>
      <c s="8" r="B164"/>
      <c s="8" r="C164"/>
      <c s="8" r="D164"/>
      <c s="8" r="E164"/>
      <c s="8" r="F164"/>
      <c s="8" r="G164"/>
      <c s="8" r="H164"/>
      <c s="8" r="I164"/>
      <c s="8" r="J164"/>
      <c s="8" r="K164"/>
      <c s="8" r="L164"/>
    </row>
    <row r="165">
      <c s="8" r="A165"/>
      <c s="8" r="B165"/>
      <c s="8" r="C165"/>
      <c s="8" r="D165"/>
      <c s="8" r="E165"/>
      <c s="8" r="F165"/>
      <c s="8" r="G165"/>
      <c s="8" r="H165"/>
      <c s="8" r="I165"/>
      <c s="8" r="J165"/>
      <c s="8" r="K165"/>
      <c s="8" r="L165"/>
    </row>
    <row r="166">
      <c s="8" r="A166"/>
      <c s="8" r="B166"/>
      <c s="8" r="C166"/>
      <c s="8" r="D166"/>
      <c s="8" r="E166"/>
      <c s="8" r="F166"/>
      <c s="8" r="G166"/>
      <c s="8" r="H166"/>
      <c s="8" r="I166"/>
      <c s="8" r="J166"/>
      <c s="8" r="K166"/>
      <c s="8" r="L166"/>
    </row>
    <row r="167">
      <c s="8" r="A167"/>
      <c s="8" r="B167"/>
      <c s="8" r="C167"/>
      <c s="8" r="D167"/>
      <c s="8" r="E167"/>
      <c s="8" r="F167"/>
      <c s="8" r="G167"/>
      <c s="8" r="H167"/>
      <c s="8" r="I167"/>
      <c s="8" r="J167"/>
      <c s="8" r="K167"/>
      <c s="8" r="L167"/>
    </row>
    <row r="168">
      <c s="8" r="A168"/>
      <c s="8" r="B168"/>
      <c s="8" r="C168"/>
      <c s="8" r="D168"/>
      <c s="8" r="E168"/>
      <c s="8" r="F168"/>
      <c s="8" r="G168"/>
      <c s="8" r="H168"/>
      <c s="8" r="I168"/>
      <c s="8" r="J168"/>
      <c s="8" r="K168"/>
      <c s="8" r="L168"/>
    </row>
    <row r="169">
      <c s="8" r="A169"/>
      <c s="8" r="B169"/>
      <c s="8" r="C169"/>
      <c s="8" r="D169"/>
      <c s="8" r="E169"/>
      <c s="8" r="F169"/>
      <c s="8" r="G169"/>
      <c s="8" r="H169"/>
      <c s="8" r="I169"/>
      <c s="8" r="J169"/>
      <c s="8" r="K169"/>
      <c s="8" r="L169"/>
    </row>
    <row r="170">
      <c s="8" r="A170"/>
      <c s="8" r="B170"/>
      <c s="8" r="C170"/>
      <c s="8" r="D170"/>
      <c s="8" r="E170"/>
      <c s="8" r="F170"/>
      <c s="8" r="G170"/>
      <c s="8" r="H170"/>
      <c s="8" r="I170"/>
      <c s="8" r="J170"/>
      <c s="8" r="K170"/>
      <c s="8" r="L170"/>
    </row>
    <row r="171">
      <c s="8" r="A171"/>
      <c s="8" r="B171"/>
      <c s="8" r="C171"/>
      <c s="8" r="D171"/>
      <c s="8" r="E171"/>
      <c s="8" r="F171"/>
      <c s="8" r="G171"/>
      <c s="8" r="H171"/>
      <c s="8" r="I171"/>
      <c s="8" r="J171"/>
      <c s="8" r="K171"/>
      <c s="8" r="L171"/>
    </row>
    <row r="172">
      <c s="8" r="A172"/>
      <c s="8" r="B172"/>
      <c s="8" r="C172"/>
      <c s="8" r="D172"/>
      <c s="8" r="E172"/>
      <c s="8" r="F172"/>
      <c s="8" r="G172"/>
      <c s="8" r="H172"/>
      <c s="8" r="I172"/>
      <c s="8" r="J172"/>
      <c s="8" r="K172"/>
      <c s="8" r="L172"/>
    </row>
    <row r="173">
      <c s="8" r="A173"/>
      <c s="8" r="B173"/>
      <c s="8" r="C173"/>
      <c s="8" r="D173"/>
      <c s="8" r="E173"/>
      <c s="8" r="F173"/>
      <c s="8" r="G173"/>
      <c s="8" r="H173"/>
      <c s="8" r="I173"/>
      <c s="8" r="J173"/>
      <c s="8" r="K173"/>
      <c s="8" r="L173"/>
    </row>
  </sheetData>
  <mergeCells count="1">
    <mergeCell ref="B2:H2"/>
  </mergeCells>
  <legacy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13.0"/>
    <col min="2" customWidth="1" max="2" width="17.57"/>
    <col min="3" customWidth="1" max="3" width="16.71"/>
    <col min="5" customWidth="1" max="10" width="10.0"/>
    <col min="12" customWidth="1" max="13" width="19.86"/>
    <col min="14" customWidth="1" max="14" width="32.43"/>
  </cols>
  <sheetData>
    <row r="1">
      <c t="s" s="70" r="A1">
        <v>0</v>
      </c>
      <c t="s" s="70" r="B1">
        <v>110</v>
      </c>
      <c t="s" s="70" r="C1">
        <v>271</v>
      </c>
      <c t="s" s="70" r="D1">
        <v>206</v>
      </c>
      <c t="s" s="70" r="E1">
        <v>272</v>
      </c>
      <c t="s" s="70" r="F1">
        <v>273</v>
      </c>
      <c t="s" s="70" r="G1">
        <v>274</v>
      </c>
      <c t="s" s="70" r="H1">
        <v>275</v>
      </c>
      <c t="s" s="70" r="I1">
        <v>276</v>
      </c>
      <c t="s" s="70" r="J1">
        <v>277</v>
      </c>
      <c t="s" s="70" r="K1">
        <v>278</v>
      </c>
      <c t="s" s="70" r="L1">
        <v>279</v>
      </c>
      <c t="s" s="70" r="M1">
        <v>280</v>
      </c>
      <c t="s" s="70" r="N1">
        <v>281</v>
      </c>
      <c s="8" r="O1"/>
      <c s="8" r="P1"/>
      <c s="8" r="Q1"/>
      <c s="8" r="R1"/>
      <c s="8" r="S1"/>
      <c s="8" r="T1"/>
    </row>
    <row r="2">
      <c t="s" s="27" r="A2">
        <v>122</v>
      </c>
      <c t="s" s="24" r="B2">
        <v>123</v>
      </c>
      <c s="24" r="C2"/>
      <c s="24" r="D2"/>
      <c s="24" r="E2"/>
      <c s="24" r="F2"/>
      <c s="8" r="G2"/>
      <c s="8" r="H2"/>
      <c s="8" r="I2"/>
      <c s="8" r="J2"/>
      <c s="8" r="K2"/>
      <c s="8" r="L2"/>
      <c s="8" r="M2"/>
      <c s="8" r="N2"/>
      <c s="8" r="O2"/>
      <c s="8" r="P2"/>
      <c s="8" r="Q2"/>
      <c s="8" r="R2"/>
      <c s="8" r="S2"/>
      <c s="8" r="T2"/>
    </row>
    <row r="3">
      <c t="s" s="8" r="A3">
        <v>209</v>
      </c>
      <c t="s" s="105" r="B3">
        <v>210</v>
      </c>
      <c s="8" r="C3"/>
      <c t="s" s="8" r="D3">
        <v>282</v>
      </c>
      <c s="8" r="E3"/>
      <c s="8" r="F3"/>
      <c s="8" r="G3"/>
      <c s="8" r="H3"/>
      <c s="8" r="I3"/>
      <c s="8" r="J3"/>
      <c t="s" s="8" r="K3">
        <v>283</v>
      </c>
      <c t="s" s="8" r="L3">
        <v>284</v>
      </c>
      <c s="8" r="M3"/>
      <c t="s" s="8" r="N3">
        <v>285</v>
      </c>
      <c s="8" r="O3"/>
      <c s="8" r="P3"/>
      <c s="8" r="Q3"/>
      <c s="8" r="R3"/>
      <c s="8" r="S3"/>
      <c s="8" r="T3"/>
    </row>
    <row r="4">
      <c t="s" s="12" r="A4">
        <v>26</v>
      </c>
      <c t="s" s="12" r="B4">
        <v>286</v>
      </c>
      <c s="12" r="C4"/>
      <c t="s" s="12" r="D4">
        <v>287</v>
      </c>
      <c s="12" r="E4">
        <v>32.8679</v>
      </c>
      <c s="12" r="F4">
        <v>32.8679</v>
      </c>
      <c s="12" r="G4">
        <v>-117.2538</v>
      </c>
      <c s="12" r="H4">
        <v>-117.2538</v>
      </c>
      <c s="12" r="I4">
        <v>0</v>
      </c>
      <c s="12" r="J4">
        <v>0</v>
      </c>
      <c t="s" s="12" r="K4">
        <v>288</v>
      </c>
      <c s="12" r="L4"/>
      <c s="12" r="M4"/>
      <c s="12" r="N4"/>
      <c s="12" r="O4"/>
      <c s="12" r="P4"/>
      <c s="12" r="Q4"/>
      <c s="12" r="R4"/>
      <c s="12" r="S4"/>
      <c s="12" r="T4"/>
    </row>
    <row r="5">
      <c t="s" s="12" r="A5">
        <v>26</v>
      </c>
      <c t="s" s="12" r="B5">
        <v>289</v>
      </c>
      <c s="12" r="C5"/>
      <c t="s" s="12" r="D5">
        <v>287</v>
      </c>
      <c s="12" r="E5">
        <v>32.8647</v>
      </c>
      <c s="12" r="F5">
        <v>32.8647</v>
      </c>
      <c s="12" r="G5">
        <v>-117.2544</v>
      </c>
      <c s="12" r="H5">
        <v>-117.2544</v>
      </c>
      <c s="12" r="I5">
        <v>0</v>
      </c>
      <c s="12" r="J5">
        <v>0</v>
      </c>
      <c t="s" s="12" r="K5">
        <v>288</v>
      </c>
      <c s="12" r="L5"/>
      <c s="12" r="M5"/>
      <c s="12" r="N5"/>
      <c s="12" r="O5"/>
      <c s="12" r="P5"/>
      <c s="12" r="Q5"/>
      <c s="12" r="R5"/>
      <c s="12" r="S5"/>
      <c s="12" r="T5"/>
    </row>
    <row r="6">
      <c t="s" s="12" r="A6">
        <v>26</v>
      </c>
      <c t="s" s="12" r="B6">
        <v>290</v>
      </c>
      <c s="12" r="C6"/>
      <c t="s" s="12" r="D6">
        <v>287</v>
      </c>
      <c s="12" r="E6">
        <v>32.8683</v>
      </c>
      <c s="12" r="F6">
        <v>32.8683</v>
      </c>
      <c s="12" r="G6">
        <v>-117.2512</v>
      </c>
      <c s="12" r="H6">
        <v>-117.2512</v>
      </c>
      <c s="12" r="I6">
        <v>0</v>
      </c>
      <c s="12" r="J6">
        <v>0</v>
      </c>
      <c t="s" s="12" r="K6">
        <v>288</v>
      </c>
      <c s="12" r="L6"/>
      <c s="12" r="M6"/>
      <c s="12" r="N6"/>
      <c s="12" r="O6"/>
      <c s="12" r="P6"/>
      <c s="12" r="Q6"/>
      <c s="12" r="R6"/>
      <c s="12" r="S6"/>
      <c s="12" r="T6"/>
    </row>
    <row r="7">
      <c t="s" s="12" r="A7">
        <v>26</v>
      </c>
      <c t="s" s="12" r="B7">
        <v>291</v>
      </c>
      <c s="12" r="C7"/>
      <c t="s" s="12" r="D7">
        <v>287</v>
      </c>
      <c s="12" r="E7">
        <v>32.8651</v>
      </c>
      <c s="12" r="F7">
        <v>32.8651</v>
      </c>
      <c s="12" r="G7">
        <v>-117.2515</v>
      </c>
      <c s="12" r="H7">
        <v>-117.2515</v>
      </c>
      <c s="12" r="I7">
        <v>0</v>
      </c>
      <c s="12" r="J7">
        <v>0</v>
      </c>
      <c t="s" s="12" r="K7">
        <v>288</v>
      </c>
      <c s="12" r="L7"/>
      <c s="12" r="M7"/>
      <c s="12" r="N7"/>
      <c s="12" r="O7"/>
      <c s="12" r="P7"/>
      <c s="12" r="Q7"/>
      <c s="12" r="R7"/>
      <c s="12" r="S7"/>
      <c s="12" r="T7"/>
    </row>
    <row r="8">
      <c t="s" s="8" r="A8">
        <v>56</v>
      </c>
      <c t="s" s="8" r="B8">
        <v>292</v>
      </c>
      <c t="s" s="8" r="C8">
        <v>293</v>
      </c>
      <c t="s" s="8" r="D8">
        <v>287</v>
      </c>
      <c s="8" r="E8">
        <v>44.45</v>
      </c>
      <c s="8" r="F8">
        <v>44.55</v>
      </c>
      <c s="8" r="G8">
        <v>-125.45</v>
      </c>
      <c s="8" r="H8">
        <v>-125.35</v>
      </c>
      <c s="8" r="I8">
        <v>2905</v>
      </c>
      <c s="8" r="J8">
        <v>2907</v>
      </c>
      <c t="s" s="8" r="K8">
        <v>288</v>
      </c>
      <c s="8" r="L8"/>
      <c s="8" r="M8"/>
      <c s="8" r="N8"/>
      <c s="8" r="O8"/>
      <c s="8" r="P8"/>
      <c s="8" r="Q8"/>
      <c s="8" r="R8"/>
      <c s="8" r="S8"/>
      <c s="8" r="T8"/>
    </row>
    <row r="9">
      <c t="s" s="8" r="A9">
        <v>56</v>
      </c>
      <c t="s" s="8" r="B9">
        <v>294</v>
      </c>
      <c t="s" s="8" r="C9">
        <v>293</v>
      </c>
      <c t="s" s="8" r="D9">
        <v>295</v>
      </c>
      <c s="8" r="E9"/>
      <c s="8" r="F9"/>
      <c s="8" r="G9"/>
      <c s="8" r="H9"/>
      <c s="8" r="I9"/>
      <c s="8" r="J9"/>
      <c s="8" r="K9"/>
      <c t="s" s="8" r="L9">
        <v>296</v>
      </c>
      <c t="s" s="8" r="M9">
        <v>297</v>
      </c>
      <c s="8" r="N9"/>
      <c s="8" r="O9"/>
      <c s="8" r="P9"/>
      <c s="8" r="Q9"/>
      <c s="8" r="R9"/>
      <c s="8" r="S9"/>
      <c s="8" r="T9"/>
    </row>
    <row r="10">
      <c t="s" s="8" r="A10">
        <v>12</v>
      </c>
      <c t="s" s="8" r="B10">
        <v>298</v>
      </c>
      <c t="s" s="8" r="C10">
        <v>293</v>
      </c>
      <c t="s" s="8" r="D10">
        <v>287</v>
      </c>
      <c s="8" r="E10">
        <v>32.88237</v>
      </c>
      <c s="8" r="F10">
        <v>32.88237</v>
      </c>
      <c s="8" r="G10">
        <v>-117.23214</v>
      </c>
      <c s="8" r="H10">
        <v>-117.23214</v>
      </c>
      <c s="8" r="I10">
        <v>100</v>
      </c>
      <c s="8" r="J10">
        <v>140</v>
      </c>
      <c t="s" s="8" r="K10">
        <v>288</v>
      </c>
      <c s="8" r="L10"/>
      <c s="8" r="M10"/>
      <c s="8" r="N10"/>
      <c s="8" r="O10"/>
      <c s="8" r="P10"/>
      <c s="8" r="Q10"/>
      <c s="8" r="R10"/>
      <c s="8" r="S10"/>
      <c s="8" r="T10"/>
    </row>
    <row r="11">
      <c t="s" s="8" r="A11">
        <v>12</v>
      </c>
      <c t="s" s="8" r="B11">
        <v>299</v>
      </c>
      <c t="s" s="8" r="C11">
        <v>293</v>
      </c>
      <c t="s" s="8" r="D11">
        <v>287</v>
      </c>
      <c s="8" r="E11">
        <v>44.5</v>
      </c>
      <c s="8" r="F11">
        <v>44.7</v>
      </c>
      <c s="8" r="G11">
        <v>-125.5</v>
      </c>
      <c s="8" r="H11">
        <v>-125.3</v>
      </c>
      <c s="8" r="I11">
        <v>0</v>
      </c>
      <c s="8" r="J11">
        <v>3000</v>
      </c>
      <c t="s" s="8" r="K11">
        <v>288</v>
      </c>
      <c s="8" r="L11"/>
      <c s="8" r="M11"/>
      <c s="8" r="N11"/>
      <c s="8" r="O11"/>
      <c s="8" r="P11"/>
      <c s="8" r="Q11"/>
      <c s="8" r="R11"/>
      <c s="8" r="S11"/>
      <c s="8" r="T11"/>
    </row>
    <row r="12">
      <c t="s" s="8" r="A12">
        <v>12</v>
      </c>
      <c t="s" s="8" r="B12">
        <v>300</v>
      </c>
      <c t="s" s="8" r="C12">
        <v>293</v>
      </c>
      <c t="s" s="8" r="D12">
        <v>287</v>
      </c>
      <c s="8" r="E12">
        <v>47.6</v>
      </c>
      <c s="8" r="F12">
        <v>47.7</v>
      </c>
      <c s="8" r="G12">
        <v>-122.3</v>
      </c>
      <c s="8" r="H12">
        <v>-122.2</v>
      </c>
      <c s="8" r="I12">
        <v>0</v>
      </c>
      <c s="8" r="J12">
        <v>5</v>
      </c>
      <c t="s" s="8" r="K12">
        <v>288</v>
      </c>
      <c s="8" r="L12"/>
      <c s="8" r="M12"/>
      <c s="8" r="N12"/>
      <c s="8" r="O12"/>
      <c s="8" r="P12"/>
      <c s="8" r="Q12"/>
      <c s="8" r="R12"/>
      <c s="8" r="S12"/>
      <c s="8" r="T12"/>
    </row>
    <row r="13">
      <c t="s" s="8" r="A13">
        <v>35</v>
      </c>
      <c t="s" s="8" r="B13">
        <v>301</v>
      </c>
      <c t="s" s="8" r="C13">
        <v>293</v>
      </c>
      <c t="s" s="8" r="D13">
        <v>287</v>
      </c>
      <c s="8" r="E13">
        <v>41.5</v>
      </c>
      <c s="8" r="F13">
        <v>41.6</v>
      </c>
      <c s="8" r="G13">
        <v>-70.6</v>
      </c>
      <c s="8" r="H13">
        <v>-70.5</v>
      </c>
      <c s="8" r="I13">
        <v>0</v>
      </c>
      <c s="8" r="J13">
        <v>0</v>
      </c>
      <c t="s" s="8" r="K13">
        <v>288</v>
      </c>
      <c s="8" r="L13"/>
      <c s="8" r="M13"/>
      <c s="8" r="N13"/>
      <c s="8" r="O13"/>
      <c s="8" r="P13"/>
      <c s="8" r="Q13"/>
      <c s="8" r="R13"/>
      <c s="8" r="S13"/>
      <c s="8" r="T13"/>
    </row>
    <row r="14">
      <c t="s" s="8" r="A14">
        <v>35</v>
      </c>
      <c t="s" s="8" r="B14">
        <v>302</v>
      </c>
      <c t="s" s="8" r="C14">
        <v>293</v>
      </c>
      <c t="s" s="8" r="D14">
        <v>287</v>
      </c>
      <c s="8" r="E14">
        <v>44.45</v>
      </c>
      <c s="8" r="F14">
        <v>44.55</v>
      </c>
      <c s="8" r="G14">
        <v>-125.45</v>
      </c>
      <c s="8" r="H14">
        <v>-125.35</v>
      </c>
      <c s="8" r="I14">
        <v>2905</v>
      </c>
      <c s="8" r="J14">
        <v>2907</v>
      </c>
      <c t="s" s="8" r="K14">
        <v>288</v>
      </c>
      <c s="8" r="L14"/>
      <c s="8" r="M14"/>
      <c s="8" r="N14"/>
      <c s="8" r="O14"/>
      <c s="8" r="P14"/>
      <c s="8" r="Q14"/>
      <c s="8" r="R14"/>
      <c s="8" r="S14"/>
      <c s="8" r="T14"/>
    </row>
    <row r="15">
      <c t="s" s="8" r="A15">
        <v>12</v>
      </c>
      <c t="s" s="8" r="B15">
        <v>303</v>
      </c>
      <c t="s" s="8" r="C15">
        <v>293</v>
      </c>
      <c t="s" s="8" r="D15">
        <v>295</v>
      </c>
      <c s="8" r="E15"/>
      <c s="8" r="F15"/>
      <c s="8" r="G15"/>
      <c s="8" r="H15"/>
      <c s="8" r="I15"/>
      <c s="8" r="J15"/>
      <c s="8" r="K15"/>
      <c t="s" s="8" r="L15">
        <v>296</v>
      </c>
      <c t="s" s="8" r="M15">
        <v>297</v>
      </c>
      <c s="8" r="N15"/>
      <c s="8" r="O15"/>
      <c s="8" r="P15"/>
      <c s="8" r="Q15"/>
      <c s="8" r="R15"/>
      <c s="8" r="S15"/>
      <c s="8" r="T15"/>
    </row>
    <row r="16">
      <c t="s" s="8" r="A16">
        <v>12</v>
      </c>
      <c t="s" s="8" r="B16">
        <v>304</v>
      </c>
      <c s="8" r="C16"/>
      <c t="s" s="8" r="D16">
        <v>287</v>
      </c>
      <c s="8" r="E16">
        <v>47.6</v>
      </c>
      <c s="8" r="F16">
        <v>47.7</v>
      </c>
      <c s="8" r="G16">
        <v>-122.3</v>
      </c>
      <c s="8" r="H16">
        <v>-122.2</v>
      </c>
      <c s="8" r="I16">
        <v>0</v>
      </c>
      <c s="8" r="J16">
        <v>0</v>
      </c>
      <c t="s" s="8" r="K16">
        <v>288</v>
      </c>
      <c s="8" r="L16"/>
      <c s="8" r="M16"/>
      <c s="8" r="N16"/>
      <c s="8" r="O16"/>
      <c s="8" r="P16"/>
      <c s="8" r="Q16"/>
      <c s="8" r="R16"/>
      <c s="8" r="S16"/>
      <c s="8" r="T16"/>
    </row>
    <row r="17">
      <c t="s" s="8" r="A17">
        <v>12</v>
      </c>
      <c t="s" s="8" r="B17">
        <v>305</v>
      </c>
      <c s="8" r="C17"/>
      <c t="s" s="8" r="D17">
        <v>287</v>
      </c>
      <c s="8" r="E17">
        <v>41.5</v>
      </c>
      <c s="8" r="F17">
        <v>41.6</v>
      </c>
      <c s="8" r="G17">
        <v>-70.6</v>
      </c>
      <c s="8" r="H17">
        <v>-70.5</v>
      </c>
      <c s="8" r="I17">
        <v>0</v>
      </c>
      <c s="8" r="J17">
        <v>0</v>
      </c>
      <c t="s" s="8" r="K17">
        <v>288</v>
      </c>
      <c s="8" r="L17"/>
      <c s="8" r="M17"/>
      <c s="8" r="N17"/>
      <c s="8" r="O17"/>
      <c s="8" r="P17"/>
      <c s="8" r="Q17"/>
      <c s="8" r="R17"/>
      <c s="8" r="S17"/>
      <c s="8" r="T17"/>
    </row>
    <row r="18">
      <c t="s" s="8" r="A18">
        <v>12</v>
      </c>
      <c t="s" s="8" r="B18">
        <v>306</v>
      </c>
      <c s="8" r="C18"/>
      <c t="s" s="8" r="D18">
        <v>287</v>
      </c>
      <c s="8" r="E18">
        <v>41.5</v>
      </c>
      <c s="8" r="F18">
        <v>41.6</v>
      </c>
      <c s="8" r="G18">
        <v>-70.6</v>
      </c>
      <c s="8" r="H18">
        <v>-70.5</v>
      </c>
      <c s="8" r="I18">
        <v>0</v>
      </c>
      <c s="8" r="J18">
        <v>0</v>
      </c>
      <c t="s" s="8" r="K18">
        <v>288</v>
      </c>
      <c s="8" r="L18"/>
      <c s="8" r="M18"/>
      <c s="8" r="N18"/>
      <c s="8" r="O18"/>
      <c s="8" r="P18"/>
      <c s="8" r="Q18"/>
      <c s="8" r="R18"/>
      <c s="8" r="S18"/>
      <c s="8" r="T18"/>
    </row>
    <row r="19">
      <c t="s" s="8" r="A19">
        <v>307</v>
      </c>
      <c t="s" s="8" r="B19">
        <v>308</v>
      </c>
      <c s="8" r="C19"/>
      <c t="s" s="8" r="D19">
        <v>287</v>
      </c>
      <c s="8" r="E19">
        <v>41.5</v>
      </c>
      <c s="8" r="F19">
        <v>41.6</v>
      </c>
      <c s="8" r="G19">
        <v>-70.6</v>
      </c>
      <c s="8" r="H19">
        <v>-70.5</v>
      </c>
      <c s="8" r="I19">
        <v>0</v>
      </c>
      <c s="8" r="J19">
        <v>0</v>
      </c>
      <c t="s" s="8" r="K19">
        <v>288</v>
      </c>
      <c s="8" r="L19"/>
      <c s="8" r="M19"/>
      <c s="8" r="N19"/>
      <c s="8" r="O19"/>
      <c s="8" r="P19"/>
      <c s="8" r="Q19"/>
      <c s="8" r="R19"/>
      <c s="8" r="S19"/>
      <c s="8" r="T19"/>
    </row>
    <row r="20">
      <c t="s" s="8" r="A20">
        <v>309</v>
      </c>
      <c t="s" s="8" r="B20">
        <v>310</v>
      </c>
      <c t="s" s="8" r="C20">
        <v>293</v>
      </c>
      <c t="s" s="8" r="D20">
        <v>287</v>
      </c>
      <c s="8" r="E20">
        <v>50.125</v>
      </c>
      <c s="8" r="F20">
        <v>50.125</v>
      </c>
      <c s="8" r="G20">
        <v>-144.825</v>
      </c>
      <c s="8" r="H20">
        <v>-144.825</v>
      </c>
      <c s="8" r="I20">
        <v>0</v>
      </c>
      <c s="8" r="J20">
        <v>3280.84</v>
      </c>
      <c t="s" s="8" r="K20">
        <v>288</v>
      </c>
      <c s="8" r="L20"/>
      <c s="8" r="M20"/>
      <c s="8" r="N20"/>
      <c s="8" r="O20"/>
      <c s="8" r="P20"/>
      <c s="8" r="Q20"/>
      <c s="8" r="R20"/>
      <c s="8" r="S20"/>
      <c s="8" r="T20"/>
    </row>
    <row r="21">
      <c s="8" r="A21"/>
      <c s="8" r="B21"/>
      <c s="8" r="C21"/>
      <c s="8" r="D21"/>
      <c s="8" r="E21"/>
      <c s="8" r="F21"/>
      <c s="8" r="G21"/>
      <c s="8" r="H21"/>
      <c s="8" r="I21"/>
      <c s="8" r="J21"/>
      <c s="8" r="K21"/>
      <c s="8" r="L21"/>
      <c s="8" r="M21"/>
      <c s="8" r="N21"/>
      <c s="8" r="O21"/>
      <c s="8" r="P21"/>
      <c s="8" r="Q21"/>
      <c s="8" r="R21"/>
      <c s="8" r="S21"/>
      <c s="8" r="T21"/>
    </row>
    <row r="22">
      <c s="8" r="A22"/>
      <c s="8" r="B22"/>
      <c s="8" r="C22"/>
      <c s="8" r="D22"/>
      <c s="8" r="E22"/>
      <c s="8" r="F22"/>
      <c s="8" r="G22"/>
      <c s="8" r="H22"/>
      <c s="8" r="I22"/>
      <c s="8" r="J22"/>
      <c s="8" r="K22"/>
      <c s="8" r="L22"/>
      <c s="8" r="M22"/>
      <c s="8" r="N22"/>
      <c s="8" r="O22"/>
      <c s="8" r="P22"/>
      <c s="8" r="Q22"/>
      <c s="8" r="R22"/>
      <c s="8" r="S22"/>
      <c s="8" r="T22"/>
    </row>
    <row r="23">
      <c s="8" r="A23"/>
      <c s="8" r="B23"/>
      <c s="8" r="C23"/>
      <c s="8" r="D23"/>
      <c s="8" r="E23"/>
      <c s="8" r="F23"/>
      <c s="8" r="G23"/>
      <c s="8" r="H23"/>
      <c s="8" r="I23"/>
      <c s="8" r="J23"/>
      <c s="8" r="K23"/>
      <c s="8" r="L23"/>
      <c s="8" r="M23"/>
      <c s="8" r="N23"/>
      <c s="8" r="O23"/>
      <c s="8" r="P23"/>
      <c s="8" r="Q23"/>
      <c s="8" r="R23"/>
      <c s="8" r="S23"/>
      <c s="8" r="T23"/>
    </row>
    <row r="24">
      <c s="8" r="A24"/>
      <c s="8" r="B24"/>
      <c s="8" r="C24"/>
      <c s="8" r="D24"/>
      <c s="8" r="E24"/>
      <c s="8" r="F24"/>
      <c s="8" r="G24"/>
      <c s="8" r="H24"/>
      <c s="8" r="I24"/>
      <c s="8" r="J24"/>
      <c s="8" r="K24"/>
      <c s="8" r="L24"/>
      <c s="8" r="M24"/>
      <c s="8" r="N24"/>
      <c s="8" r="O24"/>
      <c s="8" r="P24"/>
      <c s="8" r="Q24"/>
      <c s="8" r="R24"/>
      <c s="8" r="S24"/>
      <c s="8" r="T24"/>
    </row>
    <row r="25">
      <c s="8" r="A25"/>
      <c s="8" r="B25"/>
      <c s="8" r="C25"/>
      <c s="8" r="D25"/>
      <c s="8" r="E25"/>
      <c s="8" r="F25"/>
      <c s="8" r="G25"/>
      <c s="8" r="H25"/>
      <c s="8" r="I25"/>
      <c s="8" r="J25"/>
      <c s="8" r="K25"/>
      <c s="8" r="L25"/>
      <c s="8" r="M25"/>
      <c s="8" r="N25"/>
      <c s="8" r="O25"/>
      <c s="8" r="P25"/>
      <c s="8" r="Q25"/>
      <c s="8" r="R25"/>
      <c s="8" r="S25"/>
      <c s="8" r="T25"/>
    </row>
    <row r="26">
      <c s="8" r="A26"/>
      <c s="8" r="B26"/>
      <c s="8" r="C26"/>
      <c s="8" r="D26"/>
      <c s="8" r="E26"/>
      <c s="8" r="F26"/>
      <c s="8" r="G26"/>
      <c s="8" r="H26"/>
      <c s="8" r="I26"/>
      <c s="8" r="J26"/>
      <c s="8" r="K26"/>
      <c s="8" r="L26"/>
      <c s="8" r="M26"/>
      <c s="8" r="N26"/>
      <c s="8" r="O26"/>
      <c s="8" r="P26"/>
      <c s="8" r="Q26"/>
      <c s="8" r="R26"/>
      <c s="8" r="S26"/>
      <c s="8" r="T26"/>
    </row>
    <row r="27">
      <c s="8" r="A27"/>
      <c s="8" r="B27"/>
      <c s="8" r="C27"/>
      <c s="8" r="D27"/>
      <c s="8" r="E27"/>
      <c s="8" r="F27"/>
      <c s="8" r="G27"/>
      <c s="8" r="H27"/>
      <c s="8" r="I27"/>
      <c s="8" r="J27"/>
      <c s="8" r="K27"/>
      <c s="8" r="L27"/>
      <c s="8" r="M27"/>
      <c s="8" r="N27"/>
      <c s="8" r="O27"/>
      <c s="8" r="P27"/>
      <c s="8" r="Q27"/>
      <c s="8" r="R27"/>
      <c s="8" r="S27"/>
      <c s="8" r="T27"/>
    </row>
    <row r="28">
      <c s="8" r="A28"/>
      <c s="8" r="B28"/>
      <c s="8" r="C28"/>
      <c s="8" r="D28"/>
      <c s="8" r="E28"/>
      <c s="8" r="F28"/>
      <c s="8" r="G28"/>
      <c s="8" r="H28"/>
      <c s="8" r="I28"/>
      <c s="8" r="J28"/>
      <c s="8" r="K28"/>
      <c s="8" r="L28"/>
      <c s="8" r="M28"/>
      <c s="8" r="N28"/>
      <c s="8" r="O28"/>
      <c s="8" r="P28"/>
      <c s="8" r="Q28"/>
      <c s="8" r="R28"/>
      <c s="8" r="S28"/>
      <c s="8" r="T28"/>
    </row>
    <row r="29">
      <c s="8" r="A29"/>
      <c s="8" r="B29"/>
      <c s="8" r="C29"/>
      <c s="8" r="D29"/>
      <c s="8" r="E29"/>
      <c s="8" r="F29"/>
      <c s="8" r="G29"/>
      <c s="8" r="H29"/>
      <c s="8" r="I29"/>
      <c s="8" r="J29"/>
      <c s="8" r="K29"/>
      <c s="8" r="L29"/>
      <c s="8" r="M29"/>
      <c s="8" r="N29"/>
      <c s="8" r="O29"/>
      <c s="8" r="P29"/>
      <c s="8" r="Q29"/>
      <c s="8" r="R29"/>
      <c s="8" r="S29"/>
      <c s="8" r="T29"/>
    </row>
    <row r="30">
      <c s="8" r="A30"/>
      <c s="8" r="B30"/>
      <c s="8" r="C30"/>
      <c s="8" r="D30"/>
      <c s="8" r="E30"/>
      <c s="8" r="F30"/>
      <c s="8" r="G30"/>
      <c s="8" r="H30"/>
      <c s="8" r="I30"/>
      <c s="8" r="J30"/>
      <c s="8" r="K30"/>
      <c s="8" r="L30"/>
      <c s="8" r="M30"/>
      <c s="8" r="N30"/>
      <c s="8" r="O30"/>
      <c s="8" r="P30"/>
      <c s="8" r="Q30"/>
      <c s="8" r="R30"/>
      <c s="8" r="S30"/>
      <c s="8" r="T30"/>
    </row>
    <row r="31">
      <c s="8" r="A31"/>
      <c s="8" r="B31"/>
      <c s="8" r="C31"/>
      <c s="8" r="D31"/>
      <c s="8" r="E31"/>
      <c s="8" r="F31"/>
      <c s="8" r="G31"/>
      <c s="8" r="H31"/>
      <c s="8" r="I31"/>
      <c s="8" r="J31"/>
      <c s="8" r="K31"/>
      <c s="8" r="L31"/>
      <c s="8" r="M31"/>
      <c s="8" r="N31"/>
      <c s="8" r="O31"/>
      <c s="8" r="P31"/>
      <c s="8" r="Q31"/>
      <c s="8" r="R31"/>
      <c s="8" r="S31"/>
      <c s="8" r="T31"/>
    </row>
    <row r="32">
      <c s="8" r="A32"/>
      <c s="8" r="B32"/>
      <c s="8" r="C32"/>
      <c s="8" r="D32"/>
      <c s="8" r="E32"/>
      <c s="8" r="F32"/>
      <c s="8" r="G32"/>
      <c s="8" r="H32"/>
      <c s="8" r="I32"/>
      <c s="8" r="J32"/>
      <c s="8" r="K32"/>
      <c s="8" r="L32"/>
      <c s="8" r="M32"/>
      <c s="8" r="N32"/>
      <c s="8" r="O32"/>
      <c s="8" r="P32"/>
      <c s="8" r="Q32"/>
      <c s="8" r="R32"/>
      <c s="8" r="S32"/>
      <c s="8" r="T32"/>
    </row>
    <row r="33">
      <c s="8" r="A33"/>
      <c s="8" r="B33"/>
      <c s="8" r="C33"/>
      <c s="8" r="D33"/>
      <c s="8" r="E33"/>
      <c s="8" r="F33"/>
      <c s="8" r="G33"/>
      <c s="8" r="H33"/>
      <c s="8" r="I33"/>
      <c s="8" r="J33"/>
      <c s="8" r="K33"/>
      <c s="8" r="L33"/>
      <c s="8" r="M33"/>
      <c s="8" r="N33"/>
      <c s="8" r="O33"/>
      <c s="8" r="P33"/>
      <c s="8" r="Q33"/>
      <c s="8" r="R33"/>
      <c s="8" r="S33"/>
      <c s="8" r="T33"/>
    </row>
    <row r="34">
      <c s="8" r="A34"/>
      <c s="8" r="B34"/>
      <c s="8" r="C34"/>
      <c s="8" r="D34"/>
      <c s="8" r="E34"/>
      <c s="8" r="F34"/>
      <c s="8" r="G34"/>
      <c s="8" r="H34"/>
      <c s="8" r="I34"/>
      <c s="8" r="J34"/>
      <c s="8" r="K34"/>
      <c s="8" r="L34"/>
      <c s="8" r="M34"/>
      <c s="8" r="N34"/>
      <c s="8" r="O34"/>
      <c s="8" r="P34"/>
      <c s="8" r="Q34"/>
      <c s="8" r="R34"/>
      <c s="8" r="S34"/>
      <c s="8" r="T34"/>
    </row>
    <row r="35">
      <c s="8" r="A35"/>
      <c s="8" r="B35"/>
      <c s="8" r="C35"/>
      <c s="8" r="D35"/>
      <c s="8" r="E35"/>
      <c s="8" r="F35"/>
      <c s="8" r="G35"/>
      <c s="8" r="H35"/>
      <c s="8" r="I35"/>
      <c s="8" r="J35"/>
      <c s="8" r="K35"/>
      <c s="8" r="L35"/>
      <c s="8" r="M35"/>
      <c s="8" r="N35"/>
      <c s="8" r="O35"/>
      <c s="8" r="P35"/>
      <c s="8" r="Q35"/>
      <c s="8" r="R35"/>
      <c s="8" r="S35"/>
      <c s="8" r="T35"/>
    </row>
    <row r="36">
      <c s="8" r="A36"/>
      <c s="8" r="B36"/>
      <c s="8" r="C36"/>
      <c s="8" r="D36"/>
      <c s="8" r="E36"/>
      <c s="8" r="F36"/>
      <c s="8" r="G36"/>
      <c s="8" r="H36"/>
      <c s="8" r="I36"/>
      <c s="8" r="J36"/>
      <c s="8" r="K36"/>
      <c s="8" r="L36"/>
      <c s="8" r="M36"/>
      <c s="8" r="N36"/>
      <c s="8" r="O36"/>
      <c s="8" r="P36"/>
      <c s="8" r="Q36"/>
      <c s="8" r="R36"/>
      <c s="8" r="S36"/>
      <c s="8" r="T36"/>
    </row>
    <row r="37">
      <c s="8" r="A37"/>
      <c s="8" r="B37"/>
      <c s="8" r="C37"/>
      <c s="8" r="D37"/>
      <c s="8" r="E37"/>
      <c s="8" r="F37"/>
      <c s="8" r="G37"/>
      <c s="8" r="H37"/>
      <c s="8" r="I37"/>
      <c s="8" r="J37"/>
      <c s="8" r="K37"/>
      <c s="8" r="L37"/>
      <c s="8" r="M37"/>
      <c s="8" r="N37"/>
      <c s="8" r="O37"/>
      <c s="8" r="P37"/>
      <c s="8" r="Q37"/>
      <c s="8" r="R37"/>
      <c s="8" r="S37"/>
      <c s="8" r="T37"/>
    </row>
    <row r="38">
      <c s="8" r="A38"/>
      <c s="8" r="B38"/>
      <c s="8" r="C38"/>
      <c s="8" r="D38"/>
      <c s="8" r="E38"/>
      <c s="8" r="F38"/>
      <c s="8" r="G38"/>
      <c s="8" r="H38"/>
      <c s="8" r="I38"/>
      <c s="8" r="J38"/>
      <c s="8" r="K38"/>
      <c s="8" r="L38"/>
      <c s="8" r="M38"/>
      <c s="8" r="N38"/>
      <c s="8" r="O38"/>
      <c s="8" r="P38"/>
      <c s="8" r="Q38"/>
      <c s="8" r="R38"/>
      <c s="8" r="S38"/>
      <c s="8" r="T38"/>
    </row>
    <row r="39">
      <c s="8" r="A39"/>
      <c s="8" r="B39"/>
      <c s="8" r="C39"/>
      <c s="8" r="D39"/>
      <c s="8" r="E39"/>
      <c s="8" r="F39"/>
      <c s="8" r="G39"/>
      <c s="8" r="H39"/>
      <c s="8" r="I39"/>
      <c s="8" r="J39"/>
      <c s="8" r="K39"/>
      <c s="8" r="L39"/>
      <c s="8" r="M39"/>
      <c s="8" r="N39"/>
      <c s="8" r="O39"/>
      <c s="8" r="P39"/>
      <c s="8" r="Q39"/>
      <c s="8" r="R39"/>
      <c s="8" r="S39"/>
      <c s="8" r="T39"/>
    </row>
    <row r="40">
      <c s="8" r="A40"/>
      <c s="8" r="B40"/>
      <c s="8" r="C40"/>
      <c s="8" r="D40"/>
      <c s="8" r="E40"/>
      <c s="8" r="F40"/>
      <c s="8" r="G40"/>
      <c s="8" r="H40"/>
      <c s="8" r="I40"/>
      <c s="8" r="J40"/>
      <c s="8" r="K40"/>
      <c s="8" r="L40"/>
      <c s="8" r="M40"/>
      <c s="8" r="N40"/>
      <c s="8" r="O40"/>
      <c s="8" r="P40"/>
      <c s="8" r="Q40"/>
      <c s="8" r="R40"/>
      <c s="8" r="S40"/>
      <c s="8" r="T40"/>
    </row>
    <row r="41">
      <c s="8" r="A41"/>
      <c s="8" r="B41"/>
      <c s="8" r="C41"/>
      <c s="8" r="D41"/>
      <c s="8" r="E41"/>
      <c s="8" r="F41"/>
      <c s="8" r="G41"/>
      <c s="8" r="H41"/>
      <c s="8" r="I41"/>
      <c s="8" r="J41"/>
      <c s="8" r="K41"/>
      <c s="8" r="L41"/>
      <c s="8" r="M41"/>
      <c s="8" r="N41"/>
      <c s="8" r="O41"/>
      <c s="8" r="P41"/>
      <c s="8" r="Q41"/>
      <c s="8" r="R41"/>
      <c s="8" r="S41"/>
      <c s="8" r="T41"/>
    </row>
    <row r="42">
      <c s="8" r="A42"/>
      <c s="8" r="B42"/>
      <c s="8" r="C42"/>
      <c s="8" r="D42"/>
      <c s="8" r="E42"/>
      <c s="8" r="F42"/>
      <c s="8" r="G42"/>
      <c s="8" r="H42"/>
      <c s="8" r="I42"/>
      <c s="8" r="J42"/>
      <c s="8" r="K42"/>
      <c s="8" r="L42"/>
      <c s="8" r="M42"/>
      <c s="8" r="N42"/>
      <c s="8" r="O42"/>
      <c s="8" r="P42"/>
      <c s="8" r="Q42"/>
      <c s="8" r="R42"/>
      <c s="8" r="S42"/>
      <c s="8" r="T42"/>
    </row>
    <row r="43">
      <c s="8" r="A43"/>
      <c s="8" r="B43"/>
      <c s="8" r="C43"/>
      <c s="8" r="D43"/>
      <c s="8" r="E43"/>
      <c s="8" r="F43"/>
      <c s="8" r="G43"/>
      <c s="8" r="H43"/>
      <c s="8" r="I43"/>
      <c s="8" r="J43"/>
      <c s="8" r="K43"/>
      <c s="8" r="L43"/>
      <c s="8" r="M43"/>
      <c s="8" r="N43"/>
      <c s="8" r="O43"/>
      <c s="8" r="P43"/>
      <c s="8" r="Q43"/>
      <c s="8" r="R43"/>
      <c s="8" r="S43"/>
      <c s="8" r="T43"/>
    </row>
    <row r="44">
      <c s="8" r="A44"/>
      <c s="8" r="B44"/>
      <c s="8" r="C44"/>
      <c s="8" r="D44"/>
      <c s="8" r="E44"/>
      <c s="8" r="F44"/>
      <c s="8" r="G44"/>
      <c s="8" r="H44"/>
      <c s="8" r="I44"/>
      <c s="8" r="J44"/>
      <c s="8" r="K44"/>
      <c s="8" r="L44"/>
      <c s="8" r="M44"/>
      <c s="8" r="N44"/>
      <c s="8" r="O44"/>
      <c s="8" r="P44"/>
      <c s="8" r="Q44"/>
      <c s="8" r="R44"/>
      <c s="8" r="S44"/>
      <c s="8" r="T44"/>
    </row>
    <row r="45">
      <c s="8" r="A45"/>
      <c s="8" r="B45"/>
      <c s="8" r="C45"/>
      <c s="8" r="D45"/>
      <c s="8" r="E45"/>
      <c s="8" r="F45"/>
      <c s="8" r="G45"/>
      <c s="8" r="H45"/>
      <c s="8" r="I45"/>
      <c s="8" r="J45"/>
      <c s="8" r="K45"/>
      <c s="8" r="L45"/>
      <c s="8" r="M45"/>
      <c s="8" r="N45"/>
      <c s="8" r="O45"/>
      <c s="8" r="P45"/>
      <c s="8" r="Q45"/>
      <c s="8" r="R45"/>
      <c s="8" r="S45"/>
      <c s="8" r="T45"/>
    </row>
    <row r="46">
      <c s="8" r="A46"/>
      <c s="8" r="B46"/>
      <c s="8" r="C46"/>
      <c s="8" r="D46"/>
      <c s="8" r="E46"/>
      <c s="8" r="F46"/>
      <c s="8" r="G46"/>
      <c s="8" r="H46"/>
      <c s="8" r="I46"/>
      <c s="8" r="J46"/>
      <c s="8" r="K46"/>
      <c s="8" r="L46"/>
      <c s="8" r="M46"/>
      <c s="8" r="N46"/>
      <c s="8" r="O46"/>
      <c s="8" r="P46"/>
      <c s="8" r="Q46"/>
      <c s="8" r="R46"/>
      <c s="8" r="S46"/>
      <c s="8" r="T46"/>
    </row>
    <row r="47">
      <c s="8" r="A47"/>
      <c s="8" r="B47"/>
      <c s="8" r="C47"/>
      <c s="8" r="D47"/>
      <c s="8" r="E47"/>
      <c s="8" r="F47"/>
      <c s="8" r="G47"/>
      <c s="8" r="H47"/>
      <c s="8" r="I47"/>
      <c s="8" r="J47"/>
      <c s="8" r="K47"/>
      <c s="8" r="L47"/>
      <c s="8" r="M47"/>
      <c s="8" r="N47"/>
      <c s="8" r="O47"/>
      <c s="8" r="P47"/>
      <c s="8" r="Q47"/>
      <c s="8" r="R47"/>
      <c s="8" r="S47"/>
      <c s="8" r="T47"/>
    </row>
    <row r="48">
      <c s="8" r="A48"/>
      <c s="8" r="B48"/>
      <c s="8" r="C48"/>
      <c s="8" r="D48"/>
      <c s="8" r="E48"/>
      <c s="8" r="F48"/>
      <c s="8" r="G48"/>
      <c s="8" r="H48"/>
      <c s="8" r="I48"/>
      <c s="8" r="J48"/>
      <c s="8" r="K48"/>
      <c s="8" r="L48"/>
      <c s="8" r="M48"/>
      <c s="8" r="N48"/>
      <c s="8" r="O48"/>
      <c s="8" r="P48"/>
      <c s="8" r="Q48"/>
      <c s="8" r="R48"/>
      <c s="8" r="S48"/>
      <c s="8" r="T48"/>
    </row>
    <row r="49">
      <c s="8" r="A49"/>
      <c s="8" r="B49"/>
      <c s="8" r="C49"/>
      <c s="8" r="D49"/>
      <c s="8" r="E49"/>
      <c s="8" r="F49"/>
      <c s="8" r="G49"/>
      <c s="8" r="H49"/>
      <c s="8" r="I49"/>
      <c s="8" r="J49"/>
      <c s="8" r="K49"/>
      <c s="8" r="L49"/>
      <c s="8" r="M49"/>
      <c s="8" r="N49"/>
      <c s="8" r="O49"/>
      <c s="8" r="P49"/>
      <c s="8" r="Q49"/>
      <c s="8" r="R49"/>
      <c s="8" r="S49"/>
      <c s="8" r="T49"/>
    </row>
    <row r="50">
      <c s="8" r="A50"/>
      <c s="8" r="B50"/>
      <c s="8" r="C50"/>
      <c s="8" r="D50"/>
      <c s="8" r="E50"/>
      <c s="8" r="F50"/>
      <c s="8" r="G50"/>
      <c s="8" r="H50"/>
      <c s="8" r="I50"/>
      <c s="8" r="J50"/>
      <c s="8" r="K50"/>
      <c s="8" r="L50"/>
      <c s="8" r="M50"/>
      <c s="8" r="N50"/>
      <c s="8" r="O50"/>
      <c s="8" r="P50"/>
      <c s="8" r="Q50"/>
      <c s="8" r="R50"/>
      <c s="8" r="S50"/>
      <c s="8" r="T50"/>
    </row>
    <row r="51">
      <c s="8" r="A51"/>
      <c s="8" r="B51"/>
      <c s="8" r="C51"/>
      <c s="8" r="D51"/>
      <c s="8" r="E51"/>
      <c s="8" r="F51"/>
      <c s="8" r="G51"/>
      <c s="8" r="H51"/>
      <c s="8" r="I51"/>
      <c s="8" r="J51"/>
      <c s="8" r="K51"/>
      <c s="8" r="L51"/>
      <c s="8" r="M51"/>
      <c s="8" r="N51"/>
      <c s="8" r="O51"/>
      <c s="8" r="P51"/>
      <c s="8" r="Q51"/>
      <c s="8" r="R51"/>
      <c s="8" r="S51"/>
      <c s="8" r="T51"/>
    </row>
    <row r="52">
      <c s="8" r="A52"/>
      <c s="8" r="B52"/>
      <c s="8" r="C52"/>
      <c s="8" r="D52"/>
      <c s="8" r="E52"/>
      <c s="8" r="F52"/>
      <c s="8" r="G52"/>
      <c s="8" r="H52"/>
      <c s="8" r="I52"/>
      <c s="8" r="J52"/>
      <c s="8" r="K52"/>
      <c s="8" r="L52"/>
      <c s="8" r="M52"/>
      <c s="8" r="N52"/>
      <c s="8" r="O52"/>
      <c s="8" r="P52"/>
      <c s="8" r="Q52"/>
      <c s="8" r="R52"/>
      <c s="8" r="S52"/>
      <c s="8" r="T52"/>
    </row>
    <row r="53">
      <c s="8" r="A53"/>
      <c s="8" r="B53"/>
      <c s="8" r="C53"/>
      <c s="8" r="D53"/>
      <c s="8" r="E53"/>
      <c s="8" r="F53"/>
      <c s="8" r="G53"/>
      <c s="8" r="H53"/>
      <c s="8" r="I53"/>
      <c s="8" r="J53"/>
      <c s="8" r="K53"/>
      <c s="8" r="L53"/>
      <c s="8" r="M53"/>
      <c s="8" r="N53"/>
      <c s="8" r="O53"/>
      <c s="8" r="P53"/>
      <c s="8" r="Q53"/>
      <c s="8" r="R53"/>
      <c s="8" r="S53"/>
      <c s="8" r="T53"/>
    </row>
    <row r="54">
      <c s="8" r="A54"/>
      <c s="8" r="B54"/>
      <c s="8" r="C54"/>
      <c s="8" r="D54"/>
      <c s="8" r="E54"/>
      <c s="8" r="F54"/>
      <c s="8" r="G54"/>
      <c s="8" r="H54"/>
      <c s="8" r="I54"/>
      <c s="8" r="J54"/>
      <c s="8" r="K54"/>
      <c s="8" r="L54"/>
      <c s="8" r="M54"/>
      <c s="8" r="N54"/>
      <c s="8" r="O54"/>
      <c s="8" r="P54"/>
      <c s="8" r="Q54"/>
      <c s="8" r="R54"/>
      <c s="8" r="S54"/>
      <c s="8" r="T54"/>
    </row>
    <row r="55">
      <c s="8" r="A55"/>
      <c s="8" r="B55"/>
      <c s="8" r="C55"/>
      <c s="8" r="D55"/>
      <c s="8" r="E55"/>
      <c s="8" r="F55"/>
      <c s="8" r="G55"/>
      <c s="8" r="H55"/>
      <c s="8" r="I55"/>
      <c s="8" r="J55"/>
      <c s="8" r="K55"/>
      <c s="8" r="L55"/>
      <c s="8" r="M55"/>
      <c s="8" r="N55"/>
      <c s="8" r="O55"/>
      <c s="8" r="P55"/>
      <c s="8" r="Q55"/>
      <c s="8" r="R55"/>
      <c s="8" r="S55"/>
      <c s="8" r="T55"/>
    </row>
    <row r="56">
      <c s="8" r="A56"/>
      <c s="8" r="B56"/>
      <c s="8" r="C56"/>
      <c s="8" r="D56"/>
      <c s="8" r="E56"/>
      <c s="8" r="F56"/>
      <c s="8" r="G56"/>
      <c s="8" r="H56"/>
      <c s="8" r="I56"/>
      <c s="8" r="J56"/>
      <c s="8" r="K56"/>
      <c s="8" r="L56"/>
      <c s="8" r="M56"/>
      <c s="8" r="N56"/>
      <c s="8" r="O56"/>
      <c s="8" r="P56"/>
      <c s="8" r="Q56"/>
      <c s="8" r="R56"/>
      <c s="8" r="S56"/>
      <c s="8" r="T56"/>
    </row>
    <row r="57">
      <c s="8" r="A57"/>
      <c s="8" r="B57"/>
      <c s="8" r="C57"/>
      <c s="8" r="D57"/>
      <c s="8" r="E57"/>
      <c s="8" r="F57"/>
      <c s="8" r="G57"/>
      <c s="8" r="H57"/>
      <c s="8" r="I57"/>
      <c s="8" r="J57"/>
      <c s="8" r="K57"/>
      <c s="8" r="L57"/>
      <c s="8" r="M57"/>
      <c s="8" r="N57"/>
      <c s="8" r="O57"/>
      <c s="8" r="P57"/>
      <c s="8" r="Q57"/>
      <c s="8" r="R57"/>
      <c s="8" r="S57"/>
      <c s="8" r="T57"/>
    </row>
    <row r="58">
      <c s="8" r="A58"/>
      <c s="8" r="B58"/>
      <c s="8" r="C58"/>
      <c s="8" r="D58"/>
      <c s="8" r="E58"/>
      <c s="8" r="F58"/>
      <c s="8" r="G58"/>
      <c s="8" r="H58"/>
      <c s="8" r="I58"/>
      <c s="8" r="J58"/>
      <c s="8" r="K58"/>
      <c s="8" r="L58"/>
      <c s="8" r="M58"/>
      <c s="8" r="N58"/>
      <c s="8" r="O58"/>
      <c s="8" r="P58"/>
      <c s="8" r="Q58"/>
      <c s="8" r="R58"/>
      <c s="8" r="S58"/>
      <c s="8" r="T58"/>
    </row>
    <row r="59">
      <c s="8" r="A59"/>
      <c s="8" r="B59"/>
      <c s="8" r="C59"/>
      <c s="8" r="D59"/>
      <c s="8" r="E59"/>
      <c s="8" r="F59"/>
      <c s="8" r="G59"/>
      <c s="8" r="H59"/>
      <c s="8" r="I59"/>
      <c s="8" r="J59"/>
      <c s="8" r="K59"/>
      <c s="8" r="L59"/>
      <c s="8" r="M59"/>
      <c s="8" r="N59"/>
      <c s="8" r="O59"/>
      <c s="8" r="P59"/>
      <c s="8" r="Q59"/>
      <c s="8" r="R59"/>
      <c s="8" r="S59"/>
      <c s="8" r="T59"/>
    </row>
    <row r="60">
      <c s="8" r="A60"/>
      <c s="8" r="B60"/>
      <c s="8" r="C60"/>
      <c s="8" r="D60"/>
      <c s="8" r="E60"/>
      <c s="8" r="F60"/>
      <c s="8" r="G60"/>
      <c s="8" r="H60"/>
      <c s="8" r="I60"/>
      <c s="8" r="J60"/>
      <c s="8" r="K60"/>
      <c s="8" r="L60"/>
      <c s="8" r="M60"/>
      <c s="8" r="N60"/>
      <c s="8" r="O60"/>
      <c s="8" r="P60"/>
      <c s="8" r="Q60"/>
      <c s="8" r="R60"/>
      <c s="8" r="S60"/>
      <c s="8" r="T60"/>
    </row>
    <row r="61">
      <c s="8" r="A61"/>
      <c s="8" r="B61"/>
      <c s="8" r="C61"/>
      <c s="8" r="D61"/>
      <c s="8" r="E61"/>
      <c s="8" r="F61"/>
      <c s="8" r="G61"/>
      <c s="8" r="H61"/>
      <c s="8" r="I61"/>
      <c s="8" r="J61"/>
      <c s="8" r="K61"/>
      <c s="8" r="L61"/>
      <c s="8" r="M61"/>
      <c s="8" r="N61"/>
      <c s="8" r="O61"/>
      <c s="8" r="P61"/>
      <c s="8" r="Q61"/>
      <c s="8" r="R61"/>
      <c s="8" r="S61"/>
      <c s="8" r="T61"/>
    </row>
    <row r="62">
      <c s="8" r="A62"/>
      <c s="8" r="B62"/>
      <c s="8" r="C62"/>
      <c s="8" r="D62"/>
      <c s="8" r="E62"/>
      <c s="8" r="F62"/>
      <c s="8" r="G62"/>
      <c s="8" r="H62"/>
      <c s="8" r="I62"/>
      <c s="8" r="J62"/>
      <c s="8" r="K62"/>
      <c s="8" r="L62"/>
      <c s="8" r="M62"/>
      <c s="8" r="N62"/>
      <c s="8" r="O62"/>
      <c s="8" r="P62"/>
      <c s="8" r="Q62"/>
      <c s="8" r="R62"/>
      <c s="8" r="S62"/>
      <c s="8" r="T62"/>
    </row>
    <row r="63">
      <c s="8" r="A63"/>
      <c s="8" r="B63"/>
      <c s="8" r="C63"/>
      <c s="8" r="D63"/>
      <c s="8" r="E63"/>
      <c s="8" r="F63"/>
      <c s="8" r="G63"/>
      <c s="8" r="H63"/>
      <c s="8" r="I63"/>
      <c s="8" r="J63"/>
      <c s="8" r="K63"/>
      <c s="8" r="L63"/>
      <c s="8" r="M63"/>
      <c s="8" r="N63"/>
      <c s="8" r="O63"/>
      <c s="8" r="P63"/>
      <c s="8" r="Q63"/>
      <c s="8" r="R63"/>
      <c s="8" r="S63"/>
      <c s="8" r="T63"/>
    </row>
    <row r="64">
      <c s="8" r="A64"/>
      <c s="8" r="B64"/>
      <c s="8" r="C64"/>
      <c s="8" r="D64"/>
      <c s="8" r="E64"/>
      <c s="8" r="F64"/>
      <c s="8" r="G64"/>
      <c s="8" r="H64"/>
      <c s="8" r="I64"/>
      <c s="8" r="J64"/>
      <c s="8" r="K64"/>
      <c s="8" r="L64"/>
      <c s="8" r="M64"/>
      <c s="8" r="N64"/>
      <c s="8" r="O64"/>
      <c s="8" r="P64"/>
      <c s="8" r="Q64"/>
      <c s="8" r="R64"/>
      <c s="8" r="S64"/>
      <c s="8" r="T64"/>
    </row>
    <row r="65">
      <c s="8" r="A65"/>
      <c s="8" r="B65"/>
      <c s="8" r="C65"/>
      <c s="8" r="D65"/>
      <c s="8" r="E65"/>
      <c s="8" r="F65"/>
      <c s="8" r="G65"/>
      <c s="8" r="H65"/>
      <c s="8" r="I65"/>
      <c s="8" r="J65"/>
      <c s="8" r="K65"/>
      <c s="8" r="L65"/>
      <c s="8" r="M65"/>
      <c s="8" r="N65"/>
      <c s="8" r="O65"/>
      <c s="8" r="P65"/>
      <c s="8" r="Q65"/>
      <c s="8" r="R65"/>
      <c s="8" r="S65"/>
      <c s="8" r="T65"/>
    </row>
    <row r="66">
      <c s="8" r="A66"/>
      <c s="8" r="B66"/>
      <c s="8" r="C66"/>
      <c s="8" r="D66"/>
      <c s="8" r="E66"/>
      <c s="8" r="F66"/>
      <c s="8" r="G66"/>
      <c s="8" r="H66"/>
      <c s="8" r="I66"/>
      <c s="8" r="J66"/>
      <c s="8" r="K66"/>
      <c s="8" r="L66"/>
      <c s="8" r="M66"/>
      <c s="8" r="N66"/>
      <c s="8" r="O66"/>
      <c s="8" r="P66"/>
      <c s="8" r="Q66"/>
      <c s="8" r="R66"/>
      <c s="8" r="S66"/>
      <c s="8" r="T66"/>
    </row>
    <row r="67">
      <c s="8" r="A67"/>
      <c s="8" r="B67"/>
      <c s="8" r="C67"/>
      <c s="8" r="D67"/>
      <c s="8" r="E67"/>
      <c s="8" r="F67"/>
      <c s="8" r="G67"/>
      <c s="8" r="H67"/>
      <c s="8" r="I67"/>
      <c s="8" r="J67"/>
      <c s="8" r="K67"/>
      <c s="8" r="L67"/>
      <c s="8" r="M67"/>
      <c s="8" r="N67"/>
      <c s="8" r="O67"/>
      <c s="8" r="P67"/>
      <c s="8" r="Q67"/>
      <c s="8" r="R67"/>
      <c s="8" r="S67"/>
      <c s="8" r="T67"/>
    </row>
    <row r="68">
      <c s="8" r="A68"/>
      <c s="8" r="B68"/>
      <c s="8" r="C68"/>
      <c s="8" r="D68"/>
      <c s="8" r="E68"/>
      <c s="8" r="F68"/>
      <c s="8" r="G68"/>
      <c s="8" r="H68"/>
      <c s="8" r="I68"/>
      <c s="8" r="J68"/>
      <c s="8" r="K68"/>
      <c s="8" r="L68"/>
      <c s="8" r="M68"/>
      <c s="8" r="N68"/>
      <c s="8" r="O68"/>
      <c s="8" r="P68"/>
      <c s="8" r="Q68"/>
      <c s="8" r="R68"/>
      <c s="8" r="S68"/>
      <c s="8" r="T68"/>
    </row>
    <row r="69">
      <c s="8" r="A69"/>
      <c s="8" r="B69"/>
      <c s="8" r="C69"/>
      <c s="8" r="D69"/>
      <c s="8" r="E69"/>
      <c s="8" r="F69"/>
      <c s="8" r="G69"/>
      <c s="8" r="H69"/>
      <c s="8" r="I69"/>
      <c s="8" r="J69"/>
      <c s="8" r="K69"/>
      <c s="8" r="L69"/>
      <c s="8" r="M69"/>
      <c s="8" r="N69"/>
      <c s="8" r="O69"/>
      <c s="8" r="P69"/>
      <c s="8" r="Q69"/>
      <c s="8" r="R69"/>
      <c s="8" r="S69"/>
      <c s="8" r="T69"/>
    </row>
    <row r="70">
      <c s="8" r="A70"/>
      <c s="8" r="B70"/>
      <c s="8" r="C70"/>
      <c s="8" r="D70"/>
      <c s="8" r="E70"/>
      <c s="8" r="F70"/>
      <c s="8" r="G70"/>
      <c s="8" r="H70"/>
      <c s="8" r="I70"/>
      <c s="8" r="J70"/>
      <c s="8" r="K70"/>
      <c s="8" r="L70"/>
      <c s="8" r="M70"/>
      <c s="8" r="N70"/>
      <c s="8" r="O70"/>
      <c s="8" r="P70"/>
      <c s="8" r="Q70"/>
      <c s="8" r="R70"/>
      <c s="8" r="S70"/>
      <c s="8" r="T70"/>
    </row>
    <row r="71">
      <c s="8" r="A71"/>
      <c s="8" r="B71"/>
      <c s="8" r="C71"/>
      <c s="8" r="D71"/>
      <c s="8" r="E71"/>
      <c s="8" r="F71"/>
      <c s="8" r="G71"/>
      <c s="8" r="H71"/>
      <c s="8" r="I71"/>
      <c s="8" r="J71"/>
      <c s="8" r="K71"/>
      <c s="8" r="L71"/>
      <c s="8" r="M71"/>
      <c s="8" r="N71"/>
      <c s="8" r="O71"/>
      <c s="8" r="P71"/>
      <c s="8" r="Q71"/>
      <c s="8" r="R71"/>
      <c s="8" r="S71"/>
      <c s="8" r="T71"/>
    </row>
    <row r="72">
      <c s="8" r="A72"/>
      <c s="8" r="B72"/>
      <c s="8" r="C72"/>
      <c s="8" r="D72"/>
      <c s="8" r="E72"/>
      <c s="8" r="F72"/>
      <c s="8" r="G72"/>
      <c s="8" r="H72"/>
      <c s="8" r="I72"/>
      <c s="8" r="J72"/>
      <c s="8" r="K72"/>
      <c s="8" r="L72"/>
      <c s="8" r="M72"/>
      <c s="8" r="N72"/>
      <c s="8" r="O72"/>
      <c s="8" r="P72"/>
      <c s="8" r="Q72"/>
      <c s="8" r="R72"/>
      <c s="8" r="S72"/>
      <c s="8" r="T72"/>
    </row>
    <row r="73">
      <c s="8" r="A73"/>
      <c s="8" r="B73"/>
      <c s="8" r="C73"/>
      <c s="8" r="D73"/>
      <c s="8" r="E73"/>
      <c s="8" r="F73"/>
      <c s="8" r="G73"/>
      <c s="8" r="H73"/>
      <c s="8" r="I73"/>
      <c s="8" r="J73"/>
      <c s="8" r="K73"/>
      <c s="8" r="L73"/>
      <c s="8" r="M73"/>
      <c s="8" r="N73"/>
      <c s="8" r="O73"/>
      <c s="8" r="P73"/>
      <c s="8" r="Q73"/>
      <c s="8" r="R73"/>
      <c s="8" r="S73"/>
      <c s="8" r="T73"/>
    </row>
    <row r="74">
      <c s="8" r="A74"/>
      <c s="8" r="B74"/>
      <c s="8" r="C74"/>
      <c s="8" r="D74"/>
      <c s="8" r="E74"/>
      <c s="8" r="F74"/>
      <c s="8" r="G74"/>
      <c s="8" r="H74"/>
      <c s="8" r="I74"/>
      <c s="8" r="J74"/>
      <c s="8" r="K74"/>
      <c s="8" r="L74"/>
      <c s="8" r="M74"/>
      <c s="8" r="N74"/>
      <c s="8" r="O74"/>
      <c s="8" r="P74"/>
      <c s="8" r="Q74"/>
      <c s="8" r="R74"/>
      <c s="8" r="S74"/>
      <c s="8" r="T74"/>
    </row>
    <row r="75">
      <c s="8" r="A75"/>
      <c s="8" r="B75"/>
      <c s="8" r="C75"/>
      <c s="8" r="D75"/>
      <c s="8" r="E75"/>
      <c s="8" r="F75"/>
      <c s="8" r="G75"/>
      <c s="8" r="H75"/>
      <c s="8" r="I75"/>
      <c s="8" r="J75"/>
      <c s="8" r="K75"/>
      <c s="8" r="L75"/>
      <c s="8" r="M75"/>
      <c s="8" r="N75"/>
      <c s="8" r="O75"/>
      <c s="8" r="P75"/>
      <c s="8" r="Q75"/>
      <c s="8" r="R75"/>
      <c s="8" r="S75"/>
      <c s="8" r="T75"/>
    </row>
    <row r="76">
      <c s="8" r="A76"/>
      <c s="8" r="B76"/>
      <c s="8" r="C76"/>
      <c s="8" r="D76"/>
      <c s="8" r="E76"/>
      <c s="8" r="F76"/>
      <c s="8" r="G76"/>
      <c s="8" r="H76"/>
      <c s="8" r="I76"/>
      <c s="8" r="J76"/>
      <c s="8" r="K76"/>
      <c s="8" r="L76"/>
      <c s="8" r="M76"/>
      <c s="8" r="N76"/>
      <c s="8" r="O76"/>
      <c s="8" r="P76"/>
      <c s="8" r="Q76"/>
      <c s="8" r="R76"/>
      <c s="8" r="S76"/>
      <c s="8" r="T76"/>
    </row>
    <row r="77">
      <c s="8" r="A77"/>
      <c s="8" r="B77"/>
      <c s="8" r="C77"/>
      <c s="8" r="D77"/>
      <c s="8" r="E77"/>
      <c s="8" r="F77"/>
      <c s="8" r="G77"/>
      <c s="8" r="H77"/>
      <c s="8" r="I77"/>
      <c s="8" r="J77"/>
      <c s="8" r="K77"/>
      <c s="8" r="L77"/>
      <c s="8" r="M77"/>
      <c s="8" r="N77"/>
      <c s="8" r="O77"/>
      <c s="8" r="P77"/>
      <c s="8" r="Q77"/>
      <c s="8" r="R77"/>
      <c s="8" r="S77"/>
      <c s="8" r="T77"/>
    </row>
    <row r="78">
      <c s="8" r="A78"/>
      <c s="8" r="B78"/>
      <c s="8" r="C78"/>
      <c s="8" r="D78"/>
      <c s="8" r="E78"/>
      <c s="8" r="F78"/>
      <c s="8" r="G78"/>
      <c s="8" r="H78"/>
      <c s="8" r="I78"/>
      <c s="8" r="J78"/>
      <c s="8" r="K78"/>
      <c s="8" r="L78"/>
      <c s="8" r="M78"/>
      <c s="8" r="N78"/>
      <c s="8" r="O78"/>
      <c s="8" r="P78"/>
      <c s="8" r="Q78"/>
      <c s="8" r="R78"/>
      <c s="8" r="S78"/>
      <c s="8" r="T78"/>
    </row>
    <row r="79">
      <c s="8" r="A79"/>
      <c s="8" r="B79"/>
      <c s="8" r="C79"/>
      <c s="8" r="D79"/>
      <c s="8" r="E79"/>
      <c s="8" r="F79"/>
      <c s="8" r="G79"/>
      <c s="8" r="H79"/>
      <c s="8" r="I79"/>
      <c s="8" r="J79"/>
      <c s="8" r="K79"/>
      <c s="8" r="L79"/>
      <c s="8" r="M79"/>
      <c s="8" r="N79"/>
      <c s="8" r="O79"/>
      <c s="8" r="P79"/>
      <c s="8" r="Q79"/>
      <c s="8" r="R79"/>
      <c s="8" r="S79"/>
      <c s="8" r="T79"/>
    </row>
    <row r="80">
      <c s="8" r="A80"/>
      <c s="8" r="B80"/>
      <c s="8" r="C80"/>
      <c s="8" r="D80"/>
      <c s="8" r="E80"/>
      <c s="8" r="F80"/>
      <c s="8" r="G80"/>
      <c s="8" r="H80"/>
      <c s="8" r="I80"/>
      <c s="8" r="J80"/>
      <c s="8" r="K80"/>
      <c s="8" r="L80"/>
      <c s="8" r="M80"/>
      <c s="8" r="N80"/>
      <c s="8" r="O80"/>
      <c s="8" r="P80"/>
      <c s="8" r="Q80"/>
      <c s="8" r="R80"/>
      <c s="8" r="S80"/>
      <c s="8" r="T80"/>
    </row>
    <row r="81">
      <c s="8" r="A81"/>
      <c s="8" r="B81"/>
      <c s="8" r="C81"/>
      <c s="8" r="D81"/>
      <c s="8" r="E81"/>
      <c s="8" r="F81"/>
      <c s="8" r="G81"/>
      <c s="8" r="H81"/>
      <c s="8" r="I81"/>
      <c s="8" r="J81"/>
      <c s="8" r="K81"/>
      <c s="8" r="L81"/>
      <c s="8" r="M81"/>
      <c s="8" r="N81"/>
      <c s="8" r="O81"/>
      <c s="8" r="P81"/>
      <c s="8" r="Q81"/>
      <c s="8" r="R81"/>
      <c s="8" r="S81"/>
      <c s="8" r="T81"/>
    </row>
    <row r="82">
      <c s="8" r="A82"/>
      <c s="8" r="B82"/>
      <c s="8" r="C82"/>
      <c s="8" r="D82"/>
      <c s="8" r="E82"/>
      <c s="8" r="F82"/>
      <c s="8" r="G82"/>
      <c s="8" r="H82"/>
      <c s="8" r="I82"/>
      <c s="8" r="J82"/>
      <c s="8" r="K82"/>
      <c s="8" r="L82"/>
      <c s="8" r="M82"/>
      <c s="8" r="N82"/>
      <c s="8" r="O82"/>
      <c s="8" r="P82"/>
      <c s="8" r="Q82"/>
      <c s="8" r="R82"/>
      <c s="8" r="S82"/>
      <c s="8" r="T82"/>
    </row>
    <row r="83">
      <c s="8" r="A83"/>
      <c s="8" r="B83"/>
      <c s="8" r="C83"/>
      <c s="8" r="D83"/>
      <c s="8" r="E83"/>
      <c s="8" r="F83"/>
      <c s="8" r="G83"/>
      <c s="8" r="H83"/>
      <c s="8" r="I83"/>
      <c s="8" r="J83"/>
      <c s="8" r="K83"/>
      <c s="8" r="L83"/>
      <c s="8" r="M83"/>
      <c s="8" r="N83"/>
      <c s="8" r="O83"/>
      <c s="8" r="P83"/>
      <c s="8" r="Q83"/>
      <c s="8" r="R83"/>
      <c s="8" r="S83"/>
      <c s="8" r="T83"/>
    </row>
    <row r="84">
      <c s="8" r="A84"/>
      <c s="8" r="B84"/>
      <c s="8" r="C84"/>
      <c s="8" r="D84"/>
      <c s="8" r="E84"/>
      <c s="8" r="F84"/>
      <c s="8" r="G84"/>
      <c s="8" r="H84"/>
      <c s="8" r="I84"/>
      <c s="8" r="J84"/>
      <c s="8" r="K84"/>
      <c s="8" r="L84"/>
      <c s="8" r="M84"/>
      <c s="8" r="N84"/>
      <c s="8" r="O84"/>
      <c s="8" r="P84"/>
      <c s="8" r="Q84"/>
      <c s="8" r="R84"/>
      <c s="8" r="S84"/>
      <c s="8" r="T84"/>
    </row>
    <row r="85">
      <c s="8" r="A85"/>
      <c s="8" r="B85"/>
      <c s="8" r="C85"/>
      <c s="8" r="D85"/>
      <c s="8" r="E85"/>
      <c s="8" r="F85"/>
      <c s="8" r="G85"/>
      <c s="8" r="H85"/>
      <c s="8" r="I85"/>
      <c s="8" r="J85"/>
      <c s="8" r="K85"/>
      <c s="8" r="L85"/>
      <c s="8" r="M85"/>
      <c s="8" r="N85"/>
      <c s="8" r="O85"/>
      <c s="8" r="P85"/>
      <c s="8" r="Q85"/>
      <c s="8" r="R85"/>
      <c s="8" r="S85"/>
      <c s="8" r="T85"/>
    </row>
    <row r="86">
      <c s="8" r="A86"/>
      <c s="8" r="B86"/>
      <c s="8" r="C86"/>
      <c s="8" r="D86"/>
      <c s="8" r="E86"/>
      <c s="8" r="F86"/>
      <c s="8" r="G86"/>
      <c s="8" r="H86"/>
      <c s="8" r="I86"/>
      <c s="8" r="J86"/>
      <c s="8" r="K86"/>
      <c s="8" r="L86"/>
      <c s="8" r="M86"/>
      <c s="8" r="N86"/>
      <c s="8" r="O86"/>
      <c s="8" r="P86"/>
      <c s="8" r="Q86"/>
      <c s="8" r="R86"/>
      <c s="8" r="S86"/>
      <c s="8" r="T86"/>
    </row>
    <row r="87">
      <c s="8" r="A87"/>
      <c s="8" r="B87"/>
      <c s="8" r="C87"/>
      <c s="8" r="D87"/>
      <c s="8" r="E87"/>
      <c s="8" r="F87"/>
      <c s="8" r="G87"/>
      <c s="8" r="H87"/>
      <c s="8" r="I87"/>
      <c s="8" r="J87"/>
      <c s="8" r="K87"/>
      <c s="8" r="L87"/>
      <c s="8" r="M87"/>
      <c s="8" r="N87"/>
      <c s="8" r="O87"/>
      <c s="8" r="P87"/>
      <c s="8" r="Q87"/>
      <c s="8" r="R87"/>
      <c s="8" r="S87"/>
      <c s="8" r="T87"/>
    </row>
    <row r="88">
      <c s="8" r="A88"/>
      <c s="8" r="B88"/>
      <c s="8" r="C88"/>
      <c s="8" r="D88"/>
      <c s="8" r="E88"/>
      <c s="8" r="F88"/>
      <c s="8" r="G88"/>
      <c s="8" r="H88"/>
      <c s="8" r="I88"/>
      <c s="8" r="J88"/>
      <c s="8" r="K88"/>
      <c s="8" r="L88"/>
      <c s="8" r="M88"/>
      <c s="8" r="N88"/>
      <c s="8" r="O88"/>
      <c s="8" r="P88"/>
      <c s="8" r="Q88"/>
      <c s="8" r="R88"/>
      <c s="8" r="S88"/>
      <c s="8" r="T88"/>
    </row>
    <row r="89">
      <c s="8" r="A89"/>
      <c s="8" r="B89"/>
      <c s="8" r="C89"/>
      <c s="8" r="D89"/>
      <c s="8" r="E89"/>
      <c s="8" r="F89"/>
      <c s="8" r="G89"/>
      <c s="8" r="H89"/>
      <c s="8" r="I89"/>
      <c s="8" r="J89"/>
      <c s="8" r="K89"/>
      <c s="8" r="L89"/>
      <c s="8" r="M89"/>
      <c s="8" r="N89"/>
      <c s="8" r="O89"/>
      <c s="8" r="P89"/>
      <c s="8" r="Q89"/>
      <c s="8" r="R89"/>
      <c s="8" r="S89"/>
      <c s="8" r="T89"/>
    </row>
    <row r="90">
      <c s="8" r="A90"/>
      <c s="8" r="B90"/>
      <c s="8" r="C90"/>
      <c s="8" r="D90"/>
      <c s="8" r="E90"/>
      <c s="8" r="F90"/>
      <c s="8" r="G90"/>
      <c s="8" r="H90"/>
      <c s="8" r="I90"/>
      <c s="8" r="J90"/>
      <c s="8" r="K90"/>
      <c s="8" r="L90"/>
      <c s="8" r="M90"/>
      <c s="8" r="N90"/>
      <c s="8" r="O90"/>
      <c s="8" r="P90"/>
      <c s="8" r="Q90"/>
      <c s="8" r="R90"/>
      <c s="8" r="S90"/>
      <c s="8" r="T90"/>
    </row>
    <row r="91">
      <c s="8" r="A91"/>
      <c s="8" r="B91"/>
      <c s="8" r="C91"/>
      <c s="8" r="D91"/>
      <c s="8" r="E91"/>
      <c s="8" r="F91"/>
      <c s="8" r="G91"/>
      <c s="8" r="H91"/>
      <c s="8" r="I91"/>
      <c s="8" r="J91"/>
      <c s="8" r="K91"/>
      <c s="8" r="L91"/>
      <c s="8" r="M91"/>
      <c s="8" r="N91"/>
      <c s="8" r="O91"/>
      <c s="8" r="P91"/>
      <c s="8" r="Q91"/>
      <c s="8" r="R91"/>
      <c s="8" r="S91"/>
      <c s="8" r="T91"/>
    </row>
    <row r="92">
      <c s="8" r="A92"/>
      <c s="8" r="B92"/>
      <c s="8" r="C92"/>
      <c s="8" r="D92"/>
      <c s="8" r="E92"/>
      <c s="8" r="F92"/>
      <c s="8" r="G92"/>
      <c s="8" r="H92"/>
      <c s="8" r="I92"/>
      <c s="8" r="J92"/>
      <c s="8" r="K92"/>
      <c s="8" r="L92"/>
      <c s="8" r="M92"/>
      <c s="8" r="N92"/>
      <c s="8" r="O92"/>
      <c s="8" r="P92"/>
      <c s="8" r="Q92"/>
      <c s="8" r="R92"/>
      <c s="8" r="S92"/>
      <c s="8" r="T92"/>
    </row>
    <row r="93">
      <c s="8" r="A93"/>
      <c s="8" r="B93"/>
      <c s="8" r="C93"/>
      <c s="8" r="D93"/>
      <c s="8" r="E93"/>
      <c s="8" r="F93"/>
      <c s="8" r="G93"/>
      <c s="8" r="H93"/>
      <c s="8" r="I93"/>
      <c s="8" r="J93"/>
      <c s="8" r="K93"/>
      <c s="8" r="L93"/>
      <c s="8" r="M93"/>
      <c s="8" r="N93"/>
      <c s="8" r="O93"/>
      <c s="8" r="P93"/>
      <c s="8" r="Q93"/>
      <c s="8" r="R93"/>
      <c s="8" r="S93"/>
      <c s="8" r="T93"/>
    </row>
    <row r="94">
      <c s="8" r="A94"/>
      <c s="8" r="B94"/>
      <c s="8" r="C94"/>
      <c s="8" r="D94"/>
      <c s="8" r="E94"/>
      <c s="8" r="F94"/>
      <c s="8" r="G94"/>
      <c s="8" r="H94"/>
      <c s="8" r="I94"/>
      <c s="8" r="J94"/>
      <c s="8" r="K94"/>
      <c s="8" r="L94"/>
      <c s="8" r="M94"/>
      <c s="8" r="N94"/>
      <c s="8" r="O94"/>
      <c s="8" r="P94"/>
      <c s="8" r="Q94"/>
      <c s="8" r="R94"/>
      <c s="8" r="S94"/>
      <c s="8" r="T94"/>
    </row>
    <row r="95">
      <c s="8" r="A95"/>
      <c s="8" r="B95"/>
      <c s="8" r="C95"/>
      <c s="8" r="D95"/>
      <c s="8" r="E95"/>
      <c s="8" r="F95"/>
      <c s="8" r="G95"/>
      <c s="8" r="H95"/>
      <c s="8" r="I95"/>
      <c s="8" r="J95"/>
      <c s="8" r="K95"/>
      <c s="8" r="L95"/>
      <c s="8" r="M95"/>
      <c s="8" r="N95"/>
      <c s="8" r="O95"/>
      <c s="8" r="P95"/>
      <c s="8" r="Q95"/>
      <c s="8" r="R95"/>
      <c s="8" r="S95"/>
      <c s="8" r="T95"/>
    </row>
    <row r="96">
      <c s="8" r="A96"/>
      <c s="8" r="B96"/>
      <c s="8" r="C96"/>
      <c s="8" r="D96"/>
      <c s="8" r="E96"/>
      <c s="8" r="F96"/>
      <c s="8" r="G96"/>
      <c s="8" r="H96"/>
      <c s="8" r="I96"/>
      <c s="8" r="J96"/>
      <c s="8" r="K96"/>
      <c s="8" r="L96"/>
      <c s="8" r="M96"/>
      <c s="8" r="N96"/>
      <c s="8" r="O96"/>
      <c s="8" r="P96"/>
      <c s="8" r="Q96"/>
      <c s="8" r="R96"/>
      <c s="8" r="S96"/>
      <c s="8" r="T96"/>
    </row>
    <row r="97">
      <c s="8" r="A97"/>
      <c s="8" r="B97"/>
      <c s="8" r="C97"/>
      <c s="8" r="D97"/>
      <c s="8" r="E97"/>
      <c s="8" r="F97"/>
      <c s="8" r="G97"/>
      <c s="8" r="H97"/>
      <c s="8" r="I97"/>
      <c s="8" r="J97"/>
      <c s="8" r="K97"/>
      <c s="8" r="L97"/>
      <c s="8" r="M97"/>
      <c s="8" r="N97"/>
      <c s="8" r="O97"/>
      <c s="8" r="P97"/>
      <c s="8" r="Q97"/>
      <c s="8" r="R97"/>
      <c s="8" r="S97"/>
      <c s="8" r="T97"/>
    </row>
    <row r="98">
      <c s="8" r="A98"/>
      <c s="8" r="B98"/>
      <c s="8" r="C98"/>
      <c s="8" r="D98"/>
      <c s="8" r="E98"/>
      <c s="8" r="F98"/>
      <c s="8" r="G98"/>
      <c s="8" r="H98"/>
      <c s="8" r="I98"/>
      <c s="8" r="J98"/>
      <c s="8" r="K98"/>
      <c s="8" r="L98"/>
      <c s="8" r="M98"/>
      <c s="8" r="N98"/>
      <c s="8" r="O98"/>
      <c s="8" r="P98"/>
      <c s="8" r="Q98"/>
      <c s="8" r="R98"/>
      <c s="8" r="S98"/>
      <c s="8" r="T98"/>
    </row>
    <row r="99">
      <c s="8" r="A99"/>
      <c s="8" r="B99"/>
      <c s="8" r="C99"/>
      <c s="8" r="D99"/>
      <c s="8" r="E99"/>
      <c s="8" r="F99"/>
      <c s="8" r="G99"/>
      <c s="8" r="H99"/>
      <c s="8" r="I99"/>
      <c s="8" r="J99"/>
      <c s="8" r="K99"/>
      <c s="8" r="L99"/>
      <c s="8" r="M99"/>
      <c s="8" r="N99"/>
      <c s="8" r="O99"/>
      <c s="8" r="P99"/>
      <c s="8" r="Q99"/>
      <c s="8" r="R99"/>
      <c s="8" r="S99"/>
      <c s="8" r="T99"/>
    </row>
    <row r="100">
      <c s="8" r="A100"/>
      <c s="8" r="B100"/>
      <c s="8" r="C100"/>
      <c s="8" r="D100"/>
      <c s="8" r="E100"/>
      <c s="8" r="F100"/>
      <c s="8" r="G100"/>
      <c s="8" r="H100"/>
      <c s="8" r="I100"/>
      <c s="8" r="J100"/>
      <c s="8" r="K100"/>
      <c s="8" r="L100"/>
      <c s="8" r="M100"/>
      <c s="8" r="N100"/>
      <c s="8" r="O100"/>
      <c s="8" r="P100"/>
      <c s="8" r="Q100"/>
      <c s="8" r="R100"/>
      <c s="8" r="S100"/>
      <c s="8" r="T100"/>
    </row>
    <row r="101">
      <c s="8" r="A101"/>
      <c s="8" r="B101"/>
      <c s="8" r="C101"/>
      <c s="8" r="D101"/>
      <c s="8" r="E101"/>
      <c s="8" r="F101"/>
      <c s="8" r="G101"/>
      <c s="8" r="H101"/>
      <c s="8" r="I101"/>
      <c s="8" r="J101"/>
      <c s="8" r="K101"/>
      <c s="8" r="L101"/>
      <c s="8" r="M101"/>
      <c s="8" r="N101"/>
      <c s="8" r="O101"/>
      <c s="8" r="P101"/>
      <c s="8" r="Q101"/>
      <c s="8" r="R101"/>
      <c s="8" r="S101"/>
      <c s="8" r="T101"/>
    </row>
    <row r="102">
      <c s="8" r="A102"/>
      <c s="8" r="B102"/>
      <c s="8" r="C102"/>
      <c s="8" r="D102"/>
      <c s="8" r="E102"/>
      <c s="8" r="F102"/>
      <c s="8" r="G102"/>
      <c s="8" r="H102"/>
      <c s="8" r="I102"/>
      <c s="8" r="J102"/>
      <c s="8" r="K102"/>
      <c s="8" r="L102"/>
      <c s="8" r="M102"/>
      <c s="8" r="N102"/>
      <c s="8" r="O102"/>
      <c s="8" r="P102"/>
      <c s="8" r="Q102"/>
      <c s="8" r="R102"/>
      <c s="8" r="S102"/>
      <c s="8" r="T102"/>
    </row>
  </sheetData>
  <mergeCells count="1">
    <mergeCell ref="B2:F2"/>
  </mergeCells>
  <legacyDrawing r:id="rId2"/>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6.86"/>
    <col min="2" customWidth="1" max="2" width="17.86"/>
    <col min="3" customWidth="1" max="3" width="10.71"/>
    <col min="4" customWidth="1" max="4" width="18.0"/>
    <col min="5" customWidth="1" max="5" width="14.0"/>
    <col min="6" customWidth="1" max="6" width="22.86"/>
    <col min="7" customWidth="1" max="7" width="20.71"/>
    <col min="8" customWidth="1" max="8" width="36.86"/>
    <col min="10" customWidth="1" max="10" width="13.57"/>
    <col min="11" customWidth="1" max="11" width="17.57"/>
    <col min="12" customWidth="1" max="20" width="10.71"/>
  </cols>
  <sheetData>
    <row r="1">
      <c t="s" s="70" r="A1">
        <v>0</v>
      </c>
      <c t="s" s="70" r="B1">
        <v>110</v>
      </c>
      <c t="s" s="70" r="C1">
        <v>543</v>
      </c>
      <c t="s" s="70" r="D1">
        <v>566</v>
      </c>
      <c t="s" s="70" r="E1">
        <v>1964</v>
      </c>
      <c t="s" s="70" r="F1">
        <v>8755</v>
      </c>
      <c t="s" s="70" r="G1">
        <v>8756</v>
      </c>
      <c t="s" s="70" r="H1">
        <v>8757</v>
      </c>
      <c t="s" s="70" r="I1">
        <v>8758</v>
      </c>
      <c t="s" s="70" r="J1">
        <v>1373</v>
      </c>
      <c t="s" s="70" r="K1">
        <v>1374</v>
      </c>
      <c s="70" r="L1"/>
      <c s="70" r="M1"/>
      <c s="70" r="N1"/>
      <c s="70" r="O1"/>
      <c s="70" r="P1"/>
      <c s="70" r="Q1"/>
      <c s="70" r="R1"/>
      <c s="70" r="S1"/>
      <c s="70" r="T1"/>
      <c s="70" r="U1"/>
    </row>
    <row r="2">
      <c t="s" s="63" r="A2">
        <v>122</v>
      </c>
      <c t="s" s="36" r="B2">
        <v>123</v>
      </c>
      <c s="36" r="C2"/>
      <c s="36" r="D2"/>
      <c s="36" r="E2"/>
      <c s="36" r="F2"/>
      <c s="36" r="G2"/>
      <c s="36" r="H2"/>
    </row>
    <row r="3">
      <c t="s" s="88" r="A3">
        <v>209</v>
      </c>
      <c s="88" r="B3"/>
      <c s="88" r="C3"/>
      <c s="88" r="D3"/>
      <c s="88" r="E3"/>
      <c t="s" s="88" r="F3">
        <v>8759</v>
      </c>
      <c s="88" r="G3"/>
      <c t="s" s="88" r="H3">
        <v>8760</v>
      </c>
      <c s="88" r="I3"/>
      <c s="88" r="J3"/>
      <c s="88" r="K3"/>
      <c s="88" r="L3"/>
      <c s="88" r="M3"/>
      <c s="88" r="N3"/>
      <c s="88" r="O3"/>
      <c s="88" r="P3"/>
      <c s="88" r="Q3"/>
      <c s="88" r="R3"/>
      <c s="88" r="S3"/>
      <c s="88" r="T3"/>
      <c s="88" r="U3"/>
    </row>
    <row r="4">
      <c t="s" s="8" r="A4">
        <v>56</v>
      </c>
      <c t="s" s="8" r="B4">
        <v>8761</v>
      </c>
      <c t="s" s="8" r="C4">
        <v>1394</v>
      </c>
      <c t="s" s="8" r="D4">
        <v>1395</v>
      </c>
      <c t="s" s="8" r="E4">
        <v>2051</v>
      </c>
      <c t="s" s="8" r="F4">
        <v>8762</v>
      </c>
      <c t="s" s="8" r="G4">
        <v>8762</v>
      </c>
      <c s="8" r="H4"/>
      <c t="s" s="8" r="I4">
        <v>2054</v>
      </c>
      <c t="s" s="8" r="J4">
        <v>1986</v>
      </c>
      <c t="s" s="8" r="K4">
        <v>551</v>
      </c>
      <c s="8" r="L4"/>
      <c s="8" r="M4"/>
      <c s="8" r="N4"/>
      <c s="8" r="O4"/>
      <c s="8" r="P4"/>
      <c s="8" r="Q4"/>
      <c s="8" r="R4"/>
      <c s="8" r="S4"/>
      <c s="8" r="T4"/>
      <c s="8" r="U4"/>
    </row>
    <row r="5">
      <c s="8" r="A5"/>
      <c s="8" r="B5"/>
      <c s="8" r="C5"/>
      <c s="8" r="D5"/>
      <c s="8" r="E5"/>
      <c s="8" r="F5"/>
      <c s="8" r="G5"/>
      <c s="8" r="H5"/>
      <c s="8" r="I5"/>
      <c s="8" r="J5"/>
      <c s="8" r="K5"/>
      <c s="8" r="L5"/>
      <c s="8" r="M5"/>
      <c s="8" r="N5"/>
      <c s="8" r="O5"/>
      <c s="8" r="P5"/>
      <c s="8" r="Q5"/>
      <c s="8" r="R5"/>
      <c s="8" r="S5"/>
      <c s="8" r="T5"/>
      <c s="8" r="U5"/>
    </row>
    <row r="6">
      <c s="8" r="A6"/>
      <c s="8" r="B6"/>
      <c s="8" r="C6"/>
      <c s="8" r="D6"/>
      <c s="8" r="E6"/>
      <c s="8" r="F6"/>
      <c s="8" r="G6"/>
      <c s="8" r="H6"/>
      <c s="8" r="I6"/>
      <c s="8" r="J6"/>
      <c s="8" r="K6"/>
      <c s="8" r="L6"/>
      <c s="8" r="M6"/>
      <c s="8" r="N6"/>
      <c s="8" r="O6"/>
      <c s="8" r="P6"/>
      <c s="8" r="Q6"/>
      <c s="8" r="R6"/>
      <c s="8" r="S6"/>
      <c s="8" r="T6"/>
      <c s="8" r="U6"/>
    </row>
    <row r="7">
      <c s="8" r="A7"/>
      <c s="8" r="B7"/>
      <c s="8" r="C7"/>
      <c s="8" r="D7"/>
      <c s="8" r="E7"/>
      <c s="8" r="F7"/>
      <c s="8" r="G7"/>
      <c s="8" r="H7"/>
      <c s="8" r="I7"/>
      <c s="8" r="J7"/>
      <c s="8" r="K7"/>
      <c s="8" r="L7"/>
      <c s="8" r="M7"/>
      <c s="8" r="N7"/>
      <c s="8" r="O7"/>
      <c s="8" r="P7"/>
      <c s="8" r="Q7"/>
      <c s="8" r="R7"/>
      <c s="8" r="S7"/>
      <c s="8" r="T7"/>
      <c s="8" r="U7"/>
    </row>
    <row r="8">
      <c s="8" r="A8"/>
      <c s="8" r="B8"/>
      <c s="8" r="C8"/>
      <c s="8" r="D8"/>
      <c s="8" r="E8"/>
      <c s="8" r="F8"/>
      <c s="8" r="G8"/>
      <c s="8" r="H8"/>
      <c s="8" r="I8"/>
      <c s="8" r="J8"/>
      <c s="8" r="K8"/>
      <c s="8" r="L8"/>
      <c s="8" r="M8"/>
      <c s="8" r="N8"/>
      <c s="8" r="O8"/>
      <c s="8" r="P8"/>
      <c s="8" r="Q8"/>
      <c s="8" r="R8"/>
      <c s="8" r="S8"/>
      <c s="8" r="T8"/>
      <c s="8" r="U8"/>
    </row>
    <row r="9">
      <c s="8" r="A9"/>
      <c s="8" r="B9"/>
      <c s="8" r="C9"/>
      <c s="8" r="D9"/>
      <c s="8" r="E9"/>
      <c s="8" r="F9"/>
      <c s="8" r="G9"/>
      <c s="8" r="H9"/>
      <c s="8" r="I9"/>
      <c s="8" r="J9"/>
      <c s="8" r="K9"/>
      <c s="8" r="L9"/>
      <c s="8" r="M9"/>
      <c s="8" r="N9"/>
      <c s="8" r="O9"/>
      <c s="8" r="P9"/>
      <c s="8" r="Q9"/>
      <c s="8" r="R9"/>
      <c s="8" r="S9"/>
      <c s="8" r="T9"/>
      <c s="8" r="U9"/>
    </row>
    <row r="10">
      <c s="8" r="A10"/>
      <c s="8" r="B10"/>
      <c s="8" r="C10"/>
      <c s="8" r="D10"/>
      <c s="8" r="E10"/>
      <c s="8" r="F10"/>
      <c s="8" r="G10"/>
      <c s="8" r="H10"/>
      <c s="8" r="I10"/>
      <c s="8" r="J10"/>
      <c s="8" r="K10"/>
      <c s="8" r="L10"/>
      <c s="8" r="M10"/>
      <c s="8" r="N10"/>
      <c s="8" r="O10"/>
      <c s="8" r="P10"/>
      <c s="8" r="Q10"/>
      <c s="8" r="R10"/>
      <c s="8" r="S10"/>
      <c s="8" r="T10"/>
      <c s="8" r="U10"/>
    </row>
    <row r="11">
      <c s="8" r="A11"/>
      <c s="8" r="B11"/>
      <c s="8" r="C11"/>
      <c s="8" r="D11"/>
      <c s="8" r="E11"/>
      <c s="8" r="F11"/>
      <c s="8" r="G11"/>
      <c s="8" r="H11"/>
      <c s="8" r="I11"/>
      <c s="8" r="J11"/>
      <c s="8" r="K11"/>
      <c s="8" r="L11"/>
      <c s="8" r="M11"/>
      <c s="8" r="N11"/>
      <c s="8" r="O11"/>
      <c s="8" r="P11"/>
      <c s="8" r="Q11"/>
      <c s="8" r="R11"/>
      <c s="8" r="S11"/>
      <c s="8" r="T11"/>
      <c s="8" r="U11"/>
    </row>
    <row r="12">
      <c s="8" r="A12"/>
      <c s="8" r="B12"/>
      <c s="8" r="C12"/>
      <c s="8" r="D12"/>
      <c s="8" r="E12"/>
      <c s="8" r="F12"/>
      <c s="8" r="G12"/>
      <c s="8" r="H12"/>
      <c s="8" r="I12"/>
      <c s="8" r="J12"/>
      <c s="8" r="K12"/>
      <c s="8" r="L12"/>
      <c s="8" r="M12"/>
      <c s="8" r="N12"/>
      <c s="8" r="O12"/>
      <c s="8" r="P12"/>
      <c s="8" r="Q12"/>
      <c s="8" r="R12"/>
      <c s="8" r="S12"/>
      <c s="8" r="T12"/>
      <c s="8" r="U12"/>
    </row>
    <row r="13">
      <c s="8" r="A13"/>
      <c s="8" r="B13"/>
      <c s="8" r="C13"/>
      <c s="8" r="D13"/>
      <c s="8" r="E13"/>
      <c s="8" r="F13"/>
      <c s="8" r="G13"/>
      <c s="8" r="H13"/>
      <c s="8" r="I13"/>
      <c s="8" r="J13"/>
      <c s="8" r="K13"/>
      <c s="8" r="L13"/>
      <c s="8" r="M13"/>
      <c s="8" r="N13"/>
      <c s="8" r="O13"/>
      <c s="8" r="P13"/>
      <c s="8" r="Q13"/>
      <c s="8" r="R13"/>
      <c s="8" r="S13"/>
      <c s="8" r="T13"/>
      <c s="8" r="U13"/>
    </row>
    <row r="14">
      <c s="8" r="A14"/>
      <c s="8" r="B14"/>
      <c s="8" r="C14"/>
      <c s="8" r="D14"/>
      <c s="8" r="E14"/>
      <c s="8" r="F14"/>
      <c s="8" r="G14"/>
      <c s="8" r="H14"/>
      <c s="8" r="I14"/>
      <c s="8" r="J14"/>
      <c s="8" r="K14"/>
      <c s="8" r="L14"/>
      <c s="8" r="M14"/>
      <c s="8" r="N14"/>
      <c s="8" r="O14"/>
      <c s="8" r="P14"/>
      <c s="8" r="Q14"/>
      <c s="8" r="R14"/>
      <c s="8" r="S14"/>
      <c s="8" r="T14"/>
      <c s="8" r="U14"/>
    </row>
    <row r="15">
      <c s="8" r="A15"/>
      <c s="8" r="B15"/>
      <c s="8" r="C15"/>
      <c s="8" r="D15"/>
      <c s="8" r="E15"/>
      <c s="8" r="F15"/>
      <c s="8" r="G15"/>
      <c s="8" r="H15"/>
      <c s="8" r="I15"/>
      <c s="8" r="J15"/>
      <c s="8" r="K15"/>
      <c s="8" r="L15"/>
      <c s="8" r="M15"/>
      <c s="8" r="N15"/>
      <c s="8" r="O15"/>
      <c s="8" r="P15"/>
      <c s="8" r="Q15"/>
      <c s="8" r="R15"/>
      <c s="8" r="S15"/>
      <c s="8" r="T15"/>
      <c s="8" r="U15"/>
    </row>
    <row r="16">
      <c s="8" r="A16"/>
      <c s="8" r="B16"/>
      <c s="8" r="C16"/>
      <c s="8" r="D16"/>
      <c s="8" r="E16"/>
      <c s="8" r="F16"/>
      <c s="8" r="G16"/>
      <c s="8" r="H16"/>
      <c s="8" r="I16"/>
      <c s="8" r="J16"/>
      <c s="8" r="K16"/>
      <c s="8" r="L16"/>
      <c s="8" r="M16"/>
      <c s="8" r="N16"/>
      <c s="8" r="O16"/>
      <c s="8" r="P16"/>
      <c s="8" r="Q16"/>
      <c s="8" r="R16"/>
      <c s="8" r="S16"/>
      <c s="8" r="T16"/>
      <c s="8" r="U16"/>
    </row>
    <row r="17">
      <c s="8" r="A17"/>
      <c s="8" r="B17"/>
      <c s="8" r="C17"/>
      <c s="8" r="D17"/>
      <c s="8" r="E17"/>
      <c s="8" r="F17"/>
      <c s="8" r="G17"/>
      <c s="8" r="H17"/>
      <c s="8" r="I17"/>
      <c s="8" r="J17"/>
      <c s="8" r="K17"/>
      <c s="8" r="L17"/>
      <c s="8" r="M17"/>
      <c s="8" r="N17"/>
      <c s="8" r="O17"/>
      <c s="8" r="P17"/>
      <c s="8" r="Q17"/>
      <c s="8" r="R17"/>
      <c s="8" r="S17"/>
      <c s="8" r="T17"/>
      <c s="8" r="U17"/>
    </row>
    <row r="18">
      <c s="8" r="A18"/>
      <c s="8" r="B18"/>
      <c s="8" r="C18"/>
      <c s="8" r="D18"/>
      <c s="8" r="E18"/>
      <c s="8" r="F18"/>
      <c s="8" r="G18"/>
      <c s="8" r="H18"/>
      <c s="8" r="I18"/>
      <c s="8" r="J18"/>
      <c s="8" r="K18"/>
      <c s="8" r="L18"/>
      <c s="8" r="M18"/>
      <c s="8" r="N18"/>
      <c s="8" r="O18"/>
      <c s="8" r="P18"/>
      <c s="8" r="Q18"/>
      <c s="8" r="R18"/>
      <c s="8" r="S18"/>
      <c s="8" r="T18"/>
      <c s="8" r="U18"/>
    </row>
    <row r="19">
      <c s="8" r="A19"/>
      <c s="8" r="B19"/>
      <c s="8" r="C19"/>
      <c s="8" r="D19"/>
      <c s="8" r="E19"/>
      <c s="8" r="F19"/>
      <c s="8" r="G19"/>
      <c s="8" r="H19"/>
      <c s="8" r="I19"/>
      <c s="8" r="J19"/>
      <c s="8" r="K19"/>
      <c s="8" r="L19"/>
      <c s="8" r="M19"/>
      <c s="8" r="N19"/>
      <c s="8" r="O19"/>
      <c s="8" r="P19"/>
      <c s="8" r="Q19"/>
      <c s="8" r="R19"/>
      <c s="8" r="S19"/>
      <c s="8" r="T19"/>
      <c s="8" r="U19"/>
    </row>
    <row r="20">
      <c s="8" r="A20"/>
      <c s="8" r="B20"/>
      <c s="8" r="C20"/>
      <c s="8" r="D20"/>
      <c s="8" r="E20"/>
      <c s="8" r="F20"/>
      <c s="8" r="G20"/>
      <c s="8" r="H20"/>
      <c s="8" r="I20"/>
      <c s="8" r="J20"/>
      <c s="8" r="K20"/>
      <c s="8" r="L20"/>
      <c s="8" r="M20"/>
      <c s="8" r="N20"/>
      <c s="8" r="O20"/>
      <c s="8" r="P20"/>
      <c s="8" r="Q20"/>
      <c s="8" r="R20"/>
      <c s="8" r="S20"/>
      <c s="8" r="T20"/>
      <c s="8" r="U20"/>
    </row>
    <row r="21">
      <c s="8" r="A21"/>
      <c s="8" r="B21"/>
      <c s="8" r="C21"/>
      <c s="8" r="D21"/>
      <c s="8" r="E21"/>
      <c s="8" r="F21"/>
      <c s="8" r="G21"/>
      <c s="8" r="H21"/>
      <c s="8" r="I21"/>
      <c s="8" r="J21"/>
      <c s="8" r="K21"/>
      <c s="8" r="L21"/>
      <c s="8" r="M21"/>
      <c s="8" r="N21"/>
      <c s="8" r="O21"/>
      <c s="8" r="P21"/>
      <c s="8" r="Q21"/>
      <c s="8" r="R21"/>
      <c s="8" r="S21"/>
      <c s="8" r="T21"/>
      <c s="8" r="U21"/>
    </row>
    <row r="22">
      <c s="8" r="A22"/>
      <c s="8" r="B22"/>
      <c s="8" r="C22"/>
      <c s="8" r="D22"/>
      <c s="8" r="E22"/>
      <c s="8" r="F22"/>
      <c s="8" r="G22"/>
      <c s="8" r="H22"/>
      <c s="8" r="I22"/>
      <c s="8" r="J22"/>
      <c s="8" r="K22"/>
      <c s="8" r="L22"/>
      <c s="8" r="M22"/>
      <c s="8" r="N22"/>
      <c s="8" r="O22"/>
      <c s="8" r="P22"/>
      <c s="8" r="Q22"/>
      <c s="8" r="R22"/>
      <c s="8" r="S22"/>
      <c s="8" r="T22"/>
      <c s="8" r="U22"/>
    </row>
    <row r="23">
      <c s="8" r="A23"/>
      <c s="8" r="B23"/>
      <c s="8" r="C23"/>
      <c s="8" r="D23"/>
      <c s="8" r="E23"/>
      <c s="8" r="F23"/>
      <c s="8" r="G23"/>
      <c s="8" r="H23"/>
      <c s="8" r="I23"/>
      <c s="8" r="J23"/>
      <c s="8" r="K23"/>
      <c s="8" r="L23"/>
      <c s="8" r="M23"/>
      <c s="8" r="N23"/>
      <c s="8" r="O23"/>
      <c s="8" r="P23"/>
      <c s="8" r="Q23"/>
      <c s="8" r="R23"/>
      <c s="8" r="S23"/>
      <c s="8" r="T23"/>
      <c s="8" r="U23"/>
    </row>
    <row r="24">
      <c s="8" r="A24"/>
      <c s="8" r="B24"/>
      <c s="8" r="C24"/>
      <c s="8" r="D24"/>
      <c s="8" r="E24"/>
      <c s="8" r="F24"/>
      <c s="8" r="G24"/>
      <c s="8" r="H24"/>
      <c s="8" r="I24"/>
      <c s="8" r="J24"/>
      <c s="8" r="K24"/>
      <c s="8" r="L24"/>
      <c s="8" r="M24"/>
      <c s="8" r="N24"/>
      <c s="8" r="O24"/>
      <c s="8" r="P24"/>
      <c s="8" r="Q24"/>
      <c s="8" r="R24"/>
      <c s="8" r="S24"/>
      <c s="8" r="T24"/>
      <c s="8" r="U24"/>
    </row>
    <row r="25">
      <c s="8" r="A25"/>
      <c s="8" r="B25"/>
      <c s="8" r="C25"/>
      <c s="8" r="D25"/>
      <c s="8" r="E25"/>
      <c s="8" r="F25"/>
      <c s="8" r="G25"/>
      <c s="8" r="H25"/>
      <c s="8" r="I25"/>
      <c s="8" r="J25"/>
      <c s="8" r="K25"/>
      <c s="8" r="L25"/>
      <c s="8" r="M25"/>
      <c s="8" r="N25"/>
      <c s="8" r="O25"/>
      <c s="8" r="P25"/>
      <c s="8" r="Q25"/>
      <c s="8" r="R25"/>
      <c s="8" r="S25"/>
      <c s="8" r="T25"/>
      <c s="8" r="U25"/>
    </row>
    <row r="26">
      <c s="8" r="A26"/>
      <c s="8" r="B26"/>
      <c s="8" r="C26"/>
      <c s="8" r="D26"/>
      <c s="8" r="E26"/>
      <c s="8" r="F26"/>
      <c s="8" r="G26"/>
      <c s="8" r="H26"/>
      <c s="8" r="I26"/>
      <c s="8" r="J26"/>
      <c s="8" r="K26"/>
      <c s="8" r="L26"/>
      <c s="8" r="M26"/>
      <c s="8" r="N26"/>
      <c s="8" r="O26"/>
      <c s="8" r="P26"/>
      <c s="8" r="Q26"/>
      <c s="8" r="R26"/>
      <c s="8" r="S26"/>
      <c s="8" r="T26"/>
      <c s="8" r="U26"/>
    </row>
    <row r="27">
      <c s="8" r="A27"/>
      <c s="8" r="B27"/>
      <c s="8" r="C27"/>
      <c s="8" r="D27"/>
      <c s="8" r="E27"/>
      <c s="8" r="F27"/>
      <c s="8" r="G27"/>
      <c s="8" r="H27"/>
      <c s="8" r="I27"/>
      <c s="8" r="J27"/>
      <c s="8" r="K27"/>
      <c s="8" r="L27"/>
      <c s="8" r="M27"/>
      <c s="8" r="N27"/>
      <c s="8" r="O27"/>
      <c s="8" r="P27"/>
      <c s="8" r="Q27"/>
      <c s="8" r="R27"/>
      <c s="8" r="S27"/>
      <c s="8" r="T27"/>
      <c s="8" r="U27"/>
    </row>
    <row r="28">
      <c s="8" r="A28"/>
      <c s="8" r="B28"/>
      <c s="8" r="C28"/>
      <c s="8" r="D28"/>
      <c s="8" r="E28"/>
      <c s="8" r="F28"/>
      <c s="8" r="G28"/>
      <c s="8" r="H28"/>
      <c s="8" r="I28"/>
      <c s="8" r="J28"/>
      <c s="8" r="K28"/>
      <c s="8" r="L28"/>
      <c s="8" r="M28"/>
      <c s="8" r="N28"/>
      <c s="8" r="O28"/>
      <c s="8" r="P28"/>
      <c s="8" r="Q28"/>
      <c s="8" r="R28"/>
      <c s="8" r="S28"/>
      <c s="8" r="T28"/>
      <c s="8" r="U28"/>
    </row>
    <row r="29">
      <c s="8" r="A29"/>
      <c s="8" r="B29"/>
      <c s="8" r="C29"/>
      <c s="8" r="D29"/>
      <c s="8" r="E29"/>
      <c s="8" r="F29"/>
      <c s="8" r="G29"/>
      <c s="8" r="H29"/>
      <c s="8" r="I29"/>
      <c s="8" r="J29"/>
      <c s="8" r="K29"/>
      <c s="8" r="L29"/>
      <c s="8" r="M29"/>
      <c s="8" r="N29"/>
      <c s="8" r="O29"/>
      <c s="8" r="P29"/>
      <c s="8" r="Q29"/>
      <c s="8" r="R29"/>
      <c s="8" r="S29"/>
      <c s="8" r="T29"/>
      <c s="8" r="U29"/>
    </row>
    <row r="30">
      <c s="8" r="A30"/>
      <c s="8" r="B30"/>
      <c s="8" r="C30"/>
      <c s="8" r="D30"/>
      <c s="8" r="E30"/>
      <c s="8" r="F30"/>
      <c s="8" r="G30"/>
      <c s="8" r="H30"/>
      <c s="8" r="I30"/>
      <c s="8" r="J30"/>
      <c s="8" r="K30"/>
      <c s="8" r="L30"/>
      <c s="8" r="M30"/>
      <c s="8" r="N30"/>
      <c s="8" r="O30"/>
      <c s="8" r="P30"/>
      <c s="8" r="Q30"/>
      <c s="8" r="R30"/>
      <c s="8" r="S30"/>
      <c s="8" r="T30"/>
      <c s="8" r="U30"/>
    </row>
    <row r="31">
      <c s="8" r="A31"/>
      <c s="8" r="B31"/>
      <c s="8" r="C31"/>
      <c s="8" r="D31"/>
      <c s="8" r="E31"/>
      <c s="8" r="F31"/>
      <c s="8" r="G31"/>
      <c s="8" r="H31"/>
      <c s="8" r="I31"/>
      <c s="8" r="J31"/>
      <c s="8" r="K31"/>
      <c s="8" r="L31"/>
      <c s="8" r="M31"/>
      <c s="8" r="N31"/>
      <c s="8" r="O31"/>
      <c s="8" r="P31"/>
      <c s="8" r="Q31"/>
      <c s="8" r="R31"/>
      <c s="8" r="S31"/>
      <c s="8" r="T31"/>
      <c s="8" r="U31"/>
    </row>
    <row r="32">
      <c s="8" r="A32"/>
      <c s="8" r="B32"/>
      <c s="8" r="C32"/>
      <c s="8" r="D32"/>
      <c s="8" r="E32"/>
      <c s="8" r="F32"/>
      <c s="8" r="G32"/>
      <c s="8" r="H32"/>
      <c s="8" r="I32"/>
      <c s="8" r="J32"/>
      <c s="8" r="K32"/>
      <c s="8" r="L32"/>
      <c s="8" r="M32"/>
      <c s="8" r="N32"/>
      <c s="8" r="O32"/>
      <c s="8" r="P32"/>
      <c s="8" r="Q32"/>
      <c s="8" r="R32"/>
      <c s="8" r="S32"/>
      <c s="8" r="T32"/>
      <c s="8" r="U32"/>
    </row>
    <row r="33">
      <c s="8" r="A33"/>
      <c s="8" r="B33"/>
      <c s="8" r="C33"/>
      <c s="8" r="D33"/>
      <c s="8" r="E33"/>
      <c s="8" r="F33"/>
      <c s="8" r="G33"/>
      <c s="8" r="H33"/>
      <c s="8" r="I33"/>
      <c s="8" r="J33"/>
      <c s="8" r="K33"/>
      <c s="8" r="L33"/>
      <c s="8" r="M33"/>
      <c s="8" r="N33"/>
      <c s="8" r="O33"/>
      <c s="8" r="P33"/>
      <c s="8" r="Q33"/>
      <c s="8" r="R33"/>
      <c s="8" r="S33"/>
      <c s="8" r="T33"/>
      <c s="8" r="U33"/>
    </row>
    <row r="34">
      <c s="8" r="A34"/>
      <c s="8" r="B34"/>
      <c s="8" r="C34"/>
      <c s="8" r="D34"/>
      <c s="8" r="E34"/>
      <c s="8" r="F34"/>
      <c s="8" r="G34"/>
      <c s="8" r="H34"/>
      <c s="8" r="I34"/>
      <c s="8" r="J34"/>
      <c s="8" r="K34"/>
      <c s="8" r="L34"/>
      <c s="8" r="M34"/>
      <c s="8" r="N34"/>
      <c s="8" r="O34"/>
      <c s="8" r="P34"/>
      <c s="8" r="Q34"/>
      <c s="8" r="R34"/>
      <c s="8" r="S34"/>
      <c s="8" r="T34"/>
      <c s="8" r="U34"/>
    </row>
    <row r="35">
      <c s="8" r="A35"/>
      <c s="8" r="B35"/>
      <c s="8" r="C35"/>
      <c s="8" r="D35"/>
      <c s="8" r="E35"/>
      <c s="8" r="F35"/>
      <c s="8" r="G35"/>
      <c s="8" r="H35"/>
      <c s="8" r="I35"/>
      <c s="8" r="J35"/>
      <c s="8" r="K35"/>
      <c s="8" r="L35"/>
      <c s="8" r="M35"/>
      <c s="8" r="N35"/>
      <c s="8" r="O35"/>
      <c s="8" r="P35"/>
      <c s="8" r="Q35"/>
      <c s="8" r="R35"/>
      <c s="8" r="S35"/>
      <c s="8" r="T35"/>
      <c s="8" r="U35"/>
    </row>
    <row r="36">
      <c s="8" r="A36"/>
      <c s="8" r="B36"/>
      <c s="8" r="C36"/>
      <c s="8" r="D36"/>
      <c s="8" r="E36"/>
      <c s="8" r="F36"/>
      <c s="8" r="G36"/>
      <c s="8" r="H36"/>
      <c s="8" r="I36"/>
      <c s="8" r="J36"/>
      <c s="8" r="K36"/>
      <c s="8" r="L36"/>
      <c s="8" r="M36"/>
      <c s="8" r="N36"/>
      <c s="8" r="O36"/>
      <c s="8" r="P36"/>
      <c s="8" r="Q36"/>
      <c s="8" r="R36"/>
      <c s="8" r="S36"/>
      <c s="8" r="T36"/>
      <c s="8" r="U36"/>
    </row>
    <row r="37">
      <c s="8" r="A37"/>
      <c s="8" r="B37"/>
      <c s="8" r="C37"/>
      <c s="8" r="D37"/>
      <c s="8" r="E37"/>
      <c s="8" r="F37"/>
      <c s="8" r="G37"/>
      <c s="8" r="H37"/>
      <c s="8" r="I37"/>
      <c s="8" r="J37"/>
      <c s="8" r="K37"/>
      <c s="8" r="L37"/>
      <c s="8" r="M37"/>
      <c s="8" r="N37"/>
      <c s="8" r="O37"/>
      <c s="8" r="P37"/>
      <c s="8" r="Q37"/>
      <c s="8" r="R37"/>
      <c s="8" r="S37"/>
      <c s="8" r="T37"/>
      <c s="8" r="U37"/>
    </row>
    <row r="38">
      <c s="8" r="A38"/>
      <c s="8" r="B38"/>
      <c s="8" r="C38"/>
      <c s="8" r="D38"/>
      <c s="8" r="E38"/>
      <c s="8" r="F38"/>
      <c s="8" r="G38"/>
      <c s="8" r="H38"/>
      <c s="8" r="I38"/>
      <c s="8" r="J38"/>
      <c s="8" r="K38"/>
      <c s="8" r="L38"/>
      <c s="8" r="M38"/>
      <c s="8" r="N38"/>
      <c s="8" r="O38"/>
      <c s="8" r="P38"/>
      <c s="8" r="Q38"/>
      <c s="8" r="R38"/>
      <c s="8" r="S38"/>
      <c s="8" r="T38"/>
      <c s="8" r="U38"/>
    </row>
    <row r="39">
      <c s="8" r="A39"/>
      <c s="8" r="B39"/>
      <c s="8" r="C39"/>
      <c s="8" r="D39"/>
      <c s="8" r="E39"/>
      <c s="8" r="F39"/>
      <c s="8" r="G39"/>
      <c s="8" r="H39"/>
      <c s="8" r="I39"/>
      <c s="8" r="J39"/>
      <c s="8" r="K39"/>
      <c s="8" r="L39"/>
      <c s="8" r="M39"/>
      <c s="8" r="N39"/>
      <c s="8" r="O39"/>
      <c s="8" r="P39"/>
      <c s="8" r="Q39"/>
      <c s="8" r="R39"/>
      <c s="8" r="S39"/>
      <c s="8" r="T39"/>
      <c s="8" r="U39"/>
    </row>
    <row r="40">
      <c s="8" r="A40"/>
      <c s="8" r="B40"/>
      <c s="8" r="C40"/>
      <c s="8" r="D40"/>
      <c s="8" r="E40"/>
      <c s="8" r="F40"/>
      <c s="8" r="G40"/>
      <c s="8" r="H40"/>
      <c s="8" r="I40"/>
      <c s="8" r="J40"/>
      <c s="8" r="K40"/>
      <c s="8" r="L40"/>
      <c s="8" r="M40"/>
      <c s="8" r="N40"/>
      <c s="8" r="O40"/>
      <c s="8" r="P40"/>
      <c s="8" r="Q40"/>
      <c s="8" r="R40"/>
      <c s="8" r="S40"/>
      <c s="8" r="T40"/>
      <c s="8" r="U40"/>
    </row>
    <row r="41">
      <c s="8" r="A41"/>
      <c s="8" r="B41"/>
      <c s="8" r="C41"/>
      <c s="8" r="D41"/>
      <c s="8" r="E41"/>
      <c s="8" r="F41"/>
      <c s="8" r="G41"/>
      <c s="8" r="H41"/>
      <c s="8" r="I41"/>
      <c s="8" r="J41"/>
      <c s="8" r="K41"/>
      <c s="8" r="L41"/>
      <c s="8" r="M41"/>
      <c s="8" r="N41"/>
      <c s="8" r="O41"/>
      <c s="8" r="P41"/>
      <c s="8" r="Q41"/>
      <c s="8" r="R41"/>
      <c s="8" r="S41"/>
      <c s="8" r="T41"/>
      <c s="8" r="U41"/>
    </row>
    <row r="42">
      <c s="8" r="A42"/>
      <c s="8" r="B42"/>
      <c s="8" r="C42"/>
      <c s="8" r="D42"/>
      <c s="8" r="E42"/>
      <c s="8" r="F42"/>
      <c s="8" r="G42"/>
      <c s="8" r="H42"/>
      <c s="8" r="I42"/>
      <c s="8" r="J42"/>
      <c s="8" r="K42"/>
      <c s="8" r="L42"/>
      <c s="8" r="M42"/>
      <c s="8" r="N42"/>
      <c s="8" r="O42"/>
      <c s="8" r="P42"/>
      <c s="8" r="Q42"/>
      <c s="8" r="R42"/>
      <c s="8" r="S42"/>
      <c s="8" r="T42"/>
      <c s="8" r="U42"/>
    </row>
    <row r="43">
      <c s="8" r="A43"/>
      <c s="8" r="B43"/>
      <c s="8" r="C43"/>
      <c s="8" r="D43"/>
      <c s="8" r="E43"/>
      <c s="8" r="F43"/>
      <c s="8" r="G43"/>
      <c s="8" r="H43"/>
      <c s="8" r="I43"/>
      <c s="8" r="J43"/>
      <c s="8" r="K43"/>
      <c s="8" r="L43"/>
      <c s="8" r="M43"/>
      <c s="8" r="N43"/>
      <c s="8" r="O43"/>
      <c s="8" r="P43"/>
      <c s="8" r="Q43"/>
      <c s="8" r="R43"/>
      <c s="8" r="S43"/>
      <c s="8" r="T43"/>
      <c s="8" r="U43"/>
    </row>
    <row r="44">
      <c s="8" r="A44"/>
      <c s="8" r="B44"/>
      <c s="8" r="C44"/>
      <c s="8" r="D44"/>
      <c s="8" r="E44"/>
      <c s="8" r="F44"/>
      <c s="8" r="G44"/>
      <c s="8" r="H44"/>
      <c s="8" r="I44"/>
      <c s="8" r="J44"/>
      <c s="8" r="K44"/>
      <c s="8" r="L44"/>
      <c s="8" r="M44"/>
      <c s="8" r="N44"/>
      <c s="8" r="O44"/>
      <c s="8" r="P44"/>
      <c s="8" r="Q44"/>
      <c s="8" r="R44"/>
      <c s="8" r="S44"/>
      <c s="8" r="T44"/>
      <c s="8" r="U44"/>
    </row>
    <row r="45">
      <c s="8" r="A45"/>
      <c s="8" r="B45"/>
      <c s="8" r="C45"/>
      <c s="8" r="D45"/>
      <c s="8" r="E45"/>
      <c s="8" r="F45"/>
      <c s="8" r="G45"/>
      <c s="8" r="H45"/>
      <c s="8" r="I45"/>
      <c s="8" r="J45"/>
      <c s="8" r="K45"/>
      <c s="8" r="L45"/>
      <c s="8" r="M45"/>
      <c s="8" r="N45"/>
      <c s="8" r="O45"/>
      <c s="8" r="P45"/>
      <c s="8" r="Q45"/>
      <c s="8" r="R45"/>
      <c s="8" r="S45"/>
      <c s="8" r="T45"/>
      <c s="8" r="U45"/>
    </row>
    <row r="46">
      <c s="8" r="A46"/>
      <c s="8" r="B46"/>
      <c s="8" r="C46"/>
      <c s="8" r="D46"/>
      <c s="8" r="E46"/>
      <c s="8" r="F46"/>
      <c s="8" r="G46"/>
      <c s="8" r="H46"/>
      <c s="8" r="I46"/>
      <c s="8" r="J46"/>
      <c s="8" r="K46"/>
      <c s="8" r="L46"/>
      <c s="8" r="M46"/>
      <c s="8" r="N46"/>
      <c s="8" r="O46"/>
      <c s="8" r="P46"/>
      <c s="8" r="Q46"/>
      <c s="8" r="R46"/>
      <c s="8" r="S46"/>
      <c s="8" r="T46"/>
      <c s="8" r="U46"/>
    </row>
    <row r="47">
      <c s="8" r="A47"/>
      <c s="8" r="B47"/>
      <c s="8" r="C47"/>
      <c s="8" r="D47"/>
      <c s="8" r="E47"/>
      <c s="8" r="F47"/>
      <c s="8" r="G47"/>
      <c s="8" r="H47"/>
      <c s="8" r="I47"/>
      <c s="8" r="J47"/>
      <c s="8" r="K47"/>
      <c s="8" r="L47"/>
      <c s="8" r="M47"/>
      <c s="8" r="N47"/>
      <c s="8" r="O47"/>
      <c s="8" r="P47"/>
      <c s="8" r="Q47"/>
      <c s="8" r="R47"/>
      <c s="8" r="S47"/>
      <c s="8" r="T47"/>
      <c s="8" r="U47"/>
    </row>
    <row r="48">
      <c s="8" r="A48"/>
      <c s="8" r="B48"/>
      <c s="8" r="C48"/>
      <c s="8" r="D48"/>
      <c s="8" r="E48"/>
      <c s="8" r="F48"/>
      <c s="8" r="G48"/>
      <c s="8" r="H48"/>
      <c s="8" r="I48"/>
      <c s="8" r="J48"/>
      <c s="8" r="K48"/>
      <c s="8" r="L48"/>
      <c s="8" r="M48"/>
      <c s="8" r="N48"/>
      <c s="8" r="O48"/>
      <c s="8" r="P48"/>
      <c s="8" r="Q48"/>
      <c s="8" r="R48"/>
      <c s="8" r="S48"/>
      <c s="8" r="T48"/>
      <c s="8" r="U48"/>
    </row>
    <row r="49">
      <c s="8" r="A49"/>
      <c s="8" r="B49"/>
      <c s="8" r="C49"/>
      <c s="8" r="D49"/>
      <c s="8" r="E49"/>
      <c s="8" r="F49"/>
      <c s="8" r="G49"/>
      <c s="8" r="H49"/>
      <c s="8" r="I49"/>
      <c s="8" r="J49"/>
      <c s="8" r="K49"/>
      <c s="8" r="L49"/>
      <c s="8" r="M49"/>
      <c s="8" r="N49"/>
      <c s="8" r="O49"/>
      <c s="8" r="P49"/>
      <c s="8" r="Q49"/>
      <c s="8" r="R49"/>
      <c s="8" r="S49"/>
      <c s="8" r="T49"/>
      <c s="8" r="U49"/>
    </row>
    <row r="50">
      <c s="8" r="A50"/>
      <c s="8" r="B50"/>
      <c s="8" r="C50"/>
      <c s="8" r="D50"/>
      <c s="8" r="E50"/>
      <c s="8" r="F50"/>
      <c s="8" r="G50"/>
      <c s="8" r="H50"/>
      <c s="8" r="I50"/>
      <c s="8" r="J50"/>
      <c s="8" r="K50"/>
      <c s="8" r="L50"/>
      <c s="8" r="M50"/>
      <c s="8" r="N50"/>
      <c s="8" r="O50"/>
      <c s="8" r="P50"/>
      <c s="8" r="Q50"/>
      <c s="8" r="R50"/>
      <c s="8" r="S50"/>
      <c s="8" r="T50"/>
      <c s="8" r="U50"/>
    </row>
    <row r="51">
      <c s="8" r="A51"/>
      <c s="8" r="B51"/>
      <c s="8" r="C51"/>
      <c s="8" r="D51"/>
      <c s="8" r="E51"/>
      <c s="8" r="F51"/>
      <c s="8" r="G51"/>
      <c s="8" r="H51"/>
      <c s="8" r="I51"/>
      <c s="8" r="J51"/>
      <c s="8" r="K51"/>
      <c s="8" r="L51"/>
      <c s="8" r="M51"/>
      <c s="8" r="N51"/>
      <c s="8" r="O51"/>
      <c s="8" r="P51"/>
      <c s="8" r="Q51"/>
      <c s="8" r="R51"/>
      <c s="8" r="S51"/>
      <c s="8" r="T51"/>
      <c s="8" r="U51"/>
    </row>
    <row r="52">
      <c s="8" r="A52"/>
      <c s="8" r="B52"/>
      <c s="8" r="C52"/>
      <c s="8" r="D52"/>
      <c s="8" r="E52"/>
      <c s="8" r="F52"/>
      <c s="8" r="G52"/>
      <c s="8" r="H52"/>
      <c s="8" r="I52"/>
      <c s="8" r="J52"/>
      <c s="8" r="K52"/>
      <c s="8" r="L52"/>
      <c s="8" r="M52"/>
      <c s="8" r="N52"/>
      <c s="8" r="O52"/>
      <c s="8" r="P52"/>
      <c s="8" r="Q52"/>
      <c s="8" r="R52"/>
      <c s="8" r="S52"/>
      <c s="8" r="T52"/>
      <c s="8" r="U52"/>
    </row>
    <row r="53">
      <c s="8" r="A53"/>
      <c s="8" r="B53"/>
      <c s="8" r="C53"/>
      <c s="8" r="D53"/>
      <c s="8" r="E53"/>
      <c s="8" r="F53"/>
      <c s="8" r="G53"/>
      <c s="8" r="H53"/>
      <c s="8" r="I53"/>
      <c s="8" r="J53"/>
      <c s="8" r="K53"/>
      <c s="8" r="L53"/>
      <c s="8" r="M53"/>
      <c s="8" r="N53"/>
      <c s="8" r="O53"/>
      <c s="8" r="P53"/>
      <c s="8" r="Q53"/>
      <c s="8" r="R53"/>
      <c s="8" r="S53"/>
      <c s="8" r="T53"/>
      <c s="8" r="U53"/>
    </row>
    <row r="54">
      <c s="8" r="A54"/>
      <c s="8" r="B54"/>
      <c s="8" r="C54"/>
      <c s="8" r="D54"/>
      <c s="8" r="E54"/>
      <c s="8" r="F54"/>
      <c s="8" r="G54"/>
      <c s="8" r="H54"/>
      <c s="8" r="I54"/>
      <c s="8" r="J54"/>
      <c s="8" r="K54"/>
      <c s="8" r="L54"/>
      <c s="8" r="M54"/>
      <c s="8" r="N54"/>
      <c s="8" r="O54"/>
      <c s="8" r="P54"/>
      <c s="8" r="Q54"/>
      <c s="8" r="R54"/>
      <c s="8" r="S54"/>
      <c s="8" r="T54"/>
      <c s="8" r="U54"/>
    </row>
    <row r="55">
      <c s="8" r="A55"/>
      <c s="8" r="B55"/>
      <c s="8" r="C55"/>
      <c s="8" r="D55"/>
      <c s="8" r="E55"/>
      <c s="8" r="F55"/>
      <c s="8" r="G55"/>
      <c s="8" r="H55"/>
      <c s="8" r="I55"/>
      <c s="8" r="J55"/>
      <c s="8" r="K55"/>
      <c s="8" r="L55"/>
      <c s="8" r="M55"/>
      <c s="8" r="N55"/>
      <c s="8" r="O55"/>
      <c s="8" r="P55"/>
      <c s="8" r="Q55"/>
      <c s="8" r="R55"/>
      <c s="8" r="S55"/>
      <c s="8" r="T55"/>
      <c s="8" r="U55"/>
    </row>
    <row r="56">
      <c s="8" r="A56"/>
      <c s="8" r="B56"/>
      <c s="8" r="C56"/>
      <c s="8" r="D56"/>
      <c s="8" r="E56"/>
      <c s="8" r="F56"/>
      <c s="8" r="G56"/>
      <c s="8" r="H56"/>
      <c s="8" r="I56"/>
      <c s="8" r="J56"/>
      <c s="8" r="K56"/>
      <c s="8" r="L56"/>
      <c s="8" r="M56"/>
      <c s="8" r="N56"/>
      <c s="8" r="O56"/>
      <c s="8" r="P56"/>
      <c s="8" r="Q56"/>
      <c s="8" r="R56"/>
      <c s="8" r="S56"/>
      <c s="8" r="T56"/>
      <c s="8" r="U56"/>
    </row>
    <row r="57">
      <c s="8" r="A57"/>
      <c s="8" r="B57"/>
      <c s="8" r="C57"/>
      <c s="8" r="D57"/>
      <c s="8" r="E57"/>
      <c s="8" r="F57"/>
      <c s="8" r="G57"/>
      <c s="8" r="H57"/>
      <c s="8" r="I57"/>
      <c s="8" r="J57"/>
      <c s="8" r="K57"/>
      <c s="8" r="L57"/>
      <c s="8" r="M57"/>
      <c s="8" r="N57"/>
      <c s="8" r="O57"/>
      <c s="8" r="P57"/>
      <c s="8" r="Q57"/>
      <c s="8" r="R57"/>
      <c s="8" r="S57"/>
      <c s="8" r="T57"/>
      <c s="8" r="U57"/>
    </row>
    <row r="58">
      <c s="8" r="A58"/>
      <c s="8" r="B58"/>
      <c s="8" r="C58"/>
      <c s="8" r="D58"/>
      <c s="8" r="E58"/>
      <c s="8" r="F58"/>
      <c s="8" r="G58"/>
      <c s="8" r="H58"/>
      <c s="8" r="I58"/>
      <c s="8" r="J58"/>
      <c s="8" r="K58"/>
      <c s="8" r="L58"/>
      <c s="8" r="M58"/>
      <c s="8" r="N58"/>
      <c s="8" r="O58"/>
      <c s="8" r="P58"/>
      <c s="8" r="Q58"/>
      <c s="8" r="R58"/>
      <c s="8" r="S58"/>
      <c s="8" r="T58"/>
      <c s="8" r="U58"/>
    </row>
    <row r="59">
      <c s="8" r="A59"/>
      <c s="8" r="B59"/>
      <c s="8" r="C59"/>
      <c s="8" r="D59"/>
      <c s="8" r="E59"/>
      <c s="8" r="F59"/>
      <c s="8" r="G59"/>
      <c s="8" r="H59"/>
      <c s="8" r="I59"/>
      <c s="8" r="J59"/>
      <c s="8" r="K59"/>
      <c s="8" r="L59"/>
      <c s="8" r="M59"/>
      <c s="8" r="N59"/>
      <c s="8" r="O59"/>
      <c s="8" r="P59"/>
      <c s="8" r="Q59"/>
      <c s="8" r="R59"/>
      <c s="8" r="S59"/>
      <c s="8" r="T59"/>
      <c s="8" r="U59"/>
    </row>
    <row r="60">
      <c s="8" r="A60"/>
      <c s="8" r="B60"/>
      <c s="8" r="C60"/>
      <c s="8" r="D60"/>
      <c s="8" r="E60"/>
      <c s="8" r="F60"/>
      <c s="8" r="G60"/>
      <c s="8" r="H60"/>
      <c s="8" r="I60"/>
      <c s="8" r="J60"/>
      <c s="8" r="K60"/>
      <c s="8" r="L60"/>
      <c s="8" r="M60"/>
      <c s="8" r="N60"/>
      <c s="8" r="O60"/>
      <c s="8" r="P60"/>
      <c s="8" r="Q60"/>
      <c s="8" r="R60"/>
      <c s="8" r="S60"/>
      <c s="8" r="T60"/>
      <c s="8" r="U60"/>
    </row>
    <row r="61">
      <c s="8" r="A61"/>
      <c s="8" r="B61"/>
      <c s="8" r="C61"/>
      <c s="8" r="D61"/>
      <c s="8" r="E61"/>
      <c s="8" r="F61"/>
      <c s="8" r="G61"/>
      <c s="8" r="H61"/>
      <c s="8" r="I61"/>
      <c s="8" r="J61"/>
      <c s="8" r="K61"/>
      <c s="8" r="L61"/>
      <c s="8" r="M61"/>
      <c s="8" r="N61"/>
      <c s="8" r="O61"/>
      <c s="8" r="P61"/>
      <c s="8" r="Q61"/>
      <c s="8" r="R61"/>
      <c s="8" r="S61"/>
      <c s="8" r="T61"/>
      <c s="8" r="U61"/>
    </row>
    <row r="62">
      <c s="8" r="A62"/>
      <c s="8" r="B62"/>
      <c s="8" r="C62"/>
      <c s="8" r="D62"/>
      <c s="8" r="E62"/>
      <c s="8" r="F62"/>
      <c s="8" r="G62"/>
      <c s="8" r="H62"/>
      <c s="8" r="I62"/>
      <c s="8" r="J62"/>
      <c s="8" r="K62"/>
      <c s="8" r="L62"/>
      <c s="8" r="M62"/>
      <c s="8" r="N62"/>
      <c s="8" r="O62"/>
      <c s="8" r="P62"/>
      <c s="8" r="Q62"/>
      <c s="8" r="R62"/>
      <c s="8" r="S62"/>
      <c s="8" r="T62"/>
      <c s="8" r="U62"/>
    </row>
    <row r="63">
      <c s="8" r="A63"/>
      <c s="8" r="B63"/>
      <c s="8" r="C63"/>
      <c s="8" r="D63"/>
      <c s="8" r="E63"/>
      <c s="8" r="F63"/>
      <c s="8" r="G63"/>
      <c s="8" r="H63"/>
      <c s="8" r="I63"/>
      <c s="8" r="J63"/>
      <c s="8" r="K63"/>
      <c s="8" r="L63"/>
      <c s="8" r="M63"/>
      <c s="8" r="N63"/>
      <c s="8" r="O63"/>
      <c s="8" r="P63"/>
      <c s="8" r="Q63"/>
      <c s="8" r="R63"/>
      <c s="8" r="S63"/>
      <c s="8" r="T63"/>
      <c s="8" r="U63"/>
    </row>
    <row r="64">
      <c s="8" r="A64"/>
      <c s="8" r="B64"/>
      <c s="8" r="C64"/>
      <c s="8" r="D64"/>
      <c s="8" r="E64"/>
      <c s="8" r="F64"/>
      <c s="8" r="G64"/>
      <c s="8" r="H64"/>
      <c s="8" r="I64"/>
      <c s="8" r="J64"/>
      <c s="8" r="K64"/>
      <c s="8" r="L64"/>
      <c s="8" r="M64"/>
      <c s="8" r="N64"/>
      <c s="8" r="O64"/>
      <c s="8" r="P64"/>
      <c s="8" r="Q64"/>
      <c s="8" r="R64"/>
      <c s="8" r="S64"/>
      <c s="8" r="T64"/>
      <c s="8" r="U64"/>
    </row>
    <row r="65">
      <c s="8" r="A65"/>
      <c s="8" r="B65"/>
      <c s="8" r="C65"/>
      <c s="8" r="D65"/>
      <c s="8" r="E65"/>
      <c s="8" r="F65"/>
      <c s="8" r="G65"/>
      <c s="8" r="H65"/>
      <c s="8" r="I65"/>
      <c s="8" r="J65"/>
      <c s="8" r="K65"/>
      <c s="8" r="L65"/>
      <c s="8" r="M65"/>
      <c s="8" r="N65"/>
      <c s="8" r="O65"/>
      <c s="8" r="P65"/>
      <c s="8" r="Q65"/>
      <c s="8" r="R65"/>
      <c s="8" r="S65"/>
      <c s="8" r="T65"/>
      <c s="8" r="U65"/>
    </row>
    <row r="66">
      <c s="8" r="A66"/>
      <c s="8" r="B66"/>
      <c s="8" r="C66"/>
      <c s="8" r="D66"/>
      <c s="8" r="E66"/>
      <c s="8" r="F66"/>
      <c s="8" r="G66"/>
      <c s="8" r="H66"/>
      <c s="8" r="I66"/>
      <c s="8" r="J66"/>
      <c s="8" r="K66"/>
      <c s="8" r="L66"/>
      <c s="8" r="M66"/>
      <c s="8" r="N66"/>
      <c s="8" r="O66"/>
      <c s="8" r="P66"/>
      <c s="8" r="Q66"/>
      <c s="8" r="R66"/>
      <c s="8" r="S66"/>
      <c s="8" r="T66"/>
      <c s="8" r="U66"/>
    </row>
    <row r="67">
      <c s="8" r="A67"/>
      <c s="8" r="B67"/>
      <c s="8" r="C67"/>
      <c s="8" r="D67"/>
      <c s="8" r="E67"/>
      <c s="8" r="F67"/>
      <c s="8" r="G67"/>
      <c s="8" r="H67"/>
      <c s="8" r="I67"/>
      <c s="8" r="J67"/>
      <c s="8" r="K67"/>
      <c s="8" r="L67"/>
      <c s="8" r="M67"/>
      <c s="8" r="N67"/>
      <c s="8" r="O67"/>
      <c s="8" r="P67"/>
      <c s="8" r="Q67"/>
      <c s="8" r="R67"/>
      <c s="8" r="S67"/>
      <c s="8" r="T67"/>
      <c s="8" r="U67"/>
    </row>
    <row r="68">
      <c s="8" r="A68"/>
      <c s="8" r="B68"/>
      <c s="8" r="C68"/>
      <c s="8" r="D68"/>
      <c s="8" r="E68"/>
      <c s="8" r="F68"/>
      <c s="8" r="G68"/>
      <c s="8" r="H68"/>
      <c s="8" r="I68"/>
      <c s="8" r="J68"/>
      <c s="8" r="K68"/>
      <c s="8" r="L68"/>
      <c s="8" r="M68"/>
      <c s="8" r="N68"/>
      <c s="8" r="O68"/>
      <c s="8" r="P68"/>
      <c s="8" r="Q68"/>
      <c s="8" r="R68"/>
      <c s="8" r="S68"/>
      <c s="8" r="T68"/>
      <c s="8" r="U68"/>
    </row>
    <row r="69">
      <c s="8" r="A69"/>
      <c s="8" r="B69"/>
      <c s="8" r="C69"/>
      <c s="8" r="D69"/>
      <c s="8" r="E69"/>
      <c s="8" r="F69"/>
      <c s="8" r="G69"/>
      <c s="8" r="H69"/>
      <c s="8" r="I69"/>
      <c s="8" r="J69"/>
      <c s="8" r="K69"/>
      <c s="8" r="L69"/>
      <c s="8" r="M69"/>
      <c s="8" r="N69"/>
      <c s="8" r="O69"/>
      <c s="8" r="P69"/>
      <c s="8" r="Q69"/>
      <c s="8" r="R69"/>
      <c s="8" r="S69"/>
      <c s="8" r="T69"/>
      <c s="8" r="U69"/>
    </row>
    <row r="70">
      <c s="8" r="A70"/>
      <c s="8" r="B70"/>
      <c s="8" r="C70"/>
      <c s="8" r="D70"/>
      <c s="8" r="E70"/>
      <c s="8" r="F70"/>
      <c s="8" r="G70"/>
      <c s="8" r="H70"/>
      <c s="8" r="I70"/>
      <c s="8" r="J70"/>
      <c s="8" r="K70"/>
      <c s="8" r="L70"/>
      <c s="8" r="M70"/>
      <c s="8" r="N70"/>
      <c s="8" r="O70"/>
      <c s="8" r="P70"/>
      <c s="8" r="Q70"/>
      <c s="8" r="R70"/>
      <c s="8" r="S70"/>
      <c s="8" r="T70"/>
      <c s="8" r="U70"/>
    </row>
    <row r="71">
      <c s="8" r="A71"/>
      <c s="8" r="B71"/>
      <c s="8" r="C71"/>
      <c s="8" r="D71"/>
      <c s="8" r="E71"/>
      <c s="8" r="F71"/>
      <c s="8" r="G71"/>
      <c s="8" r="H71"/>
      <c s="8" r="I71"/>
      <c s="8" r="J71"/>
      <c s="8" r="K71"/>
      <c s="8" r="L71"/>
      <c s="8" r="M71"/>
      <c s="8" r="N71"/>
      <c s="8" r="O71"/>
      <c s="8" r="P71"/>
      <c s="8" r="Q71"/>
      <c s="8" r="R71"/>
      <c s="8" r="S71"/>
      <c s="8" r="T71"/>
      <c s="8" r="U71"/>
    </row>
    <row r="72">
      <c s="8" r="A72"/>
      <c s="8" r="B72"/>
      <c s="8" r="C72"/>
      <c s="8" r="D72"/>
      <c s="8" r="E72"/>
      <c s="8" r="F72"/>
      <c s="8" r="G72"/>
      <c s="8" r="H72"/>
      <c s="8" r="I72"/>
      <c s="8" r="J72"/>
      <c s="8" r="K72"/>
      <c s="8" r="L72"/>
      <c s="8" r="M72"/>
      <c s="8" r="N72"/>
      <c s="8" r="O72"/>
      <c s="8" r="P72"/>
      <c s="8" r="Q72"/>
      <c s="8" r="R72"/>
      <c s="8" r="S72"/>
      <c s="8" r="T72"/>
      <c s="8" r="U72"/>
    </row>
    <row r="73">
      <c s="8" r="A73"/>
      <c s="8" r="B73"/>
      <c s="8" r="C73"/>
      <c s="8" r="D73"/>
      <c s="8" r="E73"/>
      <c s="8" r="F73"/>
      <c s="8" r="G73"/>
      <c s="8" r="H73"/>
      <c s="8" r="I73"/>
      <c s="8" r="J73"/>
      <c s="8" r="K73"/>
      <c s="8" r="L73"/>
      <c s="8" r="M73"/>
      <c s="8" r="N73"/>
      <c s="8" r="O73"/>
      <c s="8" r="P73"/>
      <c s="8" r="Q73"/>
      <c s="8" r="R73"/>
      <c s="8" r="S73"/>
      <c s="8" r="T73"/>
      <c s="8" r="U73"/>
    </row>
    <row r="74">
      <c s="8" r="A74"/>
      <c s="8" r="B74"/>
      <c s="8" r="C74"/>
      <c s="8" r="D74"/>
      <c s="8" r="E74"/>
      <c s="8" r="F74"/>
      <c s="8" r="G74"/>
      <c s="8" r="H74"/>
      <c s="8" r="I74"/>
      <c s="8" r="J74"/>
      <c s="8" r="K74"/>
      <c s="8" r="L74"/>
      <c s="8" r="M74"/>
      <c s="8" r="N74"/>
      <c s="8" r="O74"/>
      <c s="8" r="P74"/>
      <c s="8" r="Q74"/>
      <c s="8" r="R74"/>
      <c s="8" r="S74"/>
      <c s="8" r="T74"/>
      <c s="8" r="U74"/>
    </row>
    <row r="75">
      <c s="8" r="A75"/>
      <c s="8" r="B75"/>
      <c s="8" r="C75"/>
      <c s="8" r="D75"/>
      <c s="8" r="E75"/>
      <c s="8" r="F75"/>
      <c s="8" r="G75"/>
      <c s="8" r="H75"/>
      <c s="8" r="I75"/>
      <c s="8" r="J75"/>
      <c s="8" r="K75"/>
      <c s="8" r="L75"/>
      <c s="8" r="M75"/>
      <c s="8" r="N75"/>
      <c s="8" r="O75"/>
      <c s="8" r="P75"/>
      <c s="8" r="Q75"/>
      <c s="8" r="R75"/>
      <c s="8" r="S75"/>
      <c s="8" r="T75"/>
      <c s="8" r="U75"/>
    </row>
    <row r="76">
      <c s="8" r="A76"/>
      <c s="8" r="B76"/>
      <c s="8" r="C76"/>
      <c s="8" r="D76"/>
      <c s="8" r="E76"/>
      <c s="8" r="F76"/>
      <c s="8" r="G76"/>
      <c s="8" r="H76"/>
      <c s="8" r="I76"/>
      <c s="8" r="J76"/>
      <c s="8" r="K76"/>
      <c s="8" r="L76"/>
      <c s="8" r="M76"/>
      <c s="8" r="N76"/>
      <c s="8" r="O76"/>
      <c s="8" r="P76"/>
      <c s="8" r="Q76"/>
      <c s="8" r="R76"/>
      <c s="8" r="S76"/>
      <c s="8" r="T76"/>
      <c s="8" r="U76"/>
    </row>
    <row r="77">
      <c s="8" r="A77"/>
      <c s="8" r="B77"/>
      <c s="8" r="C77"/>
      <c s="8" r="D77"/>
      <c s="8" r="E77"/>
      <c s="8" r="F77"/>
      <c s="8" r="G77"/>
      <c s="8" r="H77"/>
      <c s="8" r="I77"/>
      <c s="8" r="J77"/>
      <c s="8" r="K77"/>
      <c s="8" r="L77"/>
      <c s="8" r="M77"/>
      <c s="8" r="N77"/>
      <c s="8" r="O77"/>
      <c s="8" r="P77"/>
      <c s="8" r="Q77"/>
      <c s="8" r="R77"/>
      <c s="8" r="S77"/>
      <c s="8" r="T77"/>
      <c s="8" r="U77"/>
    </row>
    <row r="78">
      <c s="8" r="A78"/>
      <c s="8" r="B78"/>
      <c s="8" r="C78"/>
      <c s="8" r="D78"/>
      <c s="8" r="E78"/>
      <c s="8" r="F78"/>
      <c s="8" r="G78"/>
      <c s="8" r="H78"/>
      <c s="8" r="I78"/>
      <c s="8" r="J78"/>
      <c s="8" r="K78"/>
      <c s="8" r="L78"/>
      <c s="8" r="M78"/>
      <c s="8" r="N78"/>
      <c s="8" r="O78"/>
      <c s="8" r="P78"/>
      <c s="8" r="Q78"/>
      <c s="8" r="R78"/>
      <c s="8" r="S78"/>
      <c s="8" r="T78"/>
      <c s="8" r="U78"/>
    </row>
    <row r="79">
      <c s="8" r="A79"/>
      <c s="8" r="B79"/>
      <c s="8" r="C79"/>
      <c s="8" r="D79"/>
      <c s="8" r="E79"/>
      <c s="8" r="F79"/>
      <c s="8" r="G79"/>
      <c s="8" r="H79"/>
      <c s="8" r="I79"/>
      <c s="8" r="J79"/>
      <c s="8" r="K79"/>
      <c s="8" r="L79"/>
      <c s="8" r="M79"/>
      <c s="8" r="N79"/>
      <c s="8" r="O79"/>
      <c s="8" r="P79"/>
      <c s="8" r="Q79"/>
      <c s="8" r="R79"/>
      <c s="8" r="S79"/>
      <c s="8" r="T79"/>
      <c s="8" r="U79"/>
    </row>
    <row r="80">
      <c s="8" r="A80"/>
      <c s="8" r="B80"/>
      <c s="8" r="C80"/>
      <c s="8" r="D80"/>
      <c s="8" r="E80"/>
      <c s="8" r="F80"/>
      <c s="8" r="G80"/>
      <c s="8" r="H80"/>
      <c s="8" r="I80"/>
      <c s="8" r="J80"/>
      <c s="8" r="K80"/>
      <c s="8" r="L80"/>
      <c s="8" r="M80"/>
      <c s="8" r="N80"/>
      <c s="8" r="O80"/>
      <c s="8" r="P80"/>
      <c s="8" r="Q80"/>
      <c s="8" r="R80"/>
      <c s="8" r="S80"/>
      <c s="8" r="T80"/>
      <c s="8" r="U80"/>
    </row>
    <row r="81">
      <c s="8" r="A81"/>
      <c s="8" r="B81"/>
      <c s="8" r="C81"/>
      <c s="8" r="D81"/>
      <c s="8" r="E81"/>
      <c s="8" r="F81"/>
      <c s="8" r="G81"/>
      <c s="8" r="H81"/>
      <c s="8" r="I81"/>
      <c s="8" r="J81"/>
      <c s="8" r="K81"/>
      <c s="8" r="L81"/>
      <c s="8" r="M81"/>
      <c s="8" r="N81"/>
      <c s="8" r="O81"/>
      <c s="8" r="P81"/>
      <c s="8" r="Q81"/>
      <c s="8" r="R81"/>
      <c s="8" r="S81"/>
      <c s="8" r="T81"/>
      <c s="8" r="U81"/>
    </row>
    <row r="82">
      <c s="8" r="A82"/>
      <c s="8" r="B82"/>
      <c s="8" r="C82"/>
      <c s="8" r="D82"/>
      <c s="8" r="E82"/>
      <c s="8" r="F82"/>
      <c s="8" r="G82"/>
      <c s="8" r="H82"/>
      <c s="8" r="I82"/>
      <c s="8" r="J82"/>
      <c s="8" r="K82"/>
      <c s="8" r="L82"/>
      <c s="8" r="M82"/>
      <c s="8" r="N82"/>
      <c s="8" r="O82"/>
      <c s="8" r="P82"/>
      <c s="8" r="Q82"/>
      <c s="8" r="R82"/>
      <c s="8" r="S82"/>
      <c s="8" r="T82"/>
      <c s="8" r="U82"/>
    </row>
    <row r="83">
      <c s="8" r="A83"/>
      <c s="8" r="B83"/>
      <c s="8" r="C83"/>
      <c s="8" r="D83"/>
      <c s="8" r="E83"/>
      <c s="8" r="F83"/>
      <c s="8" r="G83"/>
      <c s="8" r="H83"/>
      <c s="8" r="I83"/>
      <c s="8" r="J83"/>
      <c s="8" r="K83"/>
      <c s="8" r="L83"/>
      <c s="8" r="M83"/>
      <c s="8" r="N83"/>
      <c s="8" r="O83"/>
      <c s="8" r="P83"/>
      <c s="8" r="Q83"/>
      <c s="8" r="R83"/>
      <c s="8" r="S83"/>
      <c s="8" r="T83"/>
      <c s="8" r="U83"/>
    </row>
    <row r="84">
      <c s="8" r="A84"/>
      <c s="8" r="B84"/>
      <c s="8" r="C84"/>
      <c s="8" r="D84"/>
      <c s="8" r="E84"/>
      <c s="8" r="F84"/>
      <c s="8" r="G84"/>
      <c s="8" r="H84"/>
      <c s="8" r="I84"/>
      <c s="8" r="J84"/>
      <c s="8" r="K84"/>
      <c s="8" r="L84"/>
      <c s="8" r="M84"/>
      <c s="8" r="N84"/>
      <c s="8" r="O84"/>
      <c s="8" r="P84"/>
      <c s="8" r="Q84"/>
      <c s="8" r="R84"/>
      <c s="8" r="S84"/>
      <c s="8" r="T84"/>
      <c s="8" r="U84"/>
    </row>
    <row r="85">
      <c s="8" r="A85"/>
      <c s="8" r="B85"/>
      <c s="8" r="C85"/>
      <c s="8" r="D85"/>
      <c s="8" r="E85"/>
      <c s="8" r="F85"/>
      <c s="8" r="G85"/>
      <c s="8" r="H85"/>
      <c s="8" r="I85"/>
      <c s="8" r="J85"/>
      <c s="8" r="K85"/>
      <c s="8" r="L85"/>
      <c s="8" r="M85"/>
      <c s="8" r="N85"/>
      <c s="8" r="O85"/>
      <c s="8" r="P85"/>
      <c s="8" r="Q85"/>
      <c s="8" r="R85"/>
      <c s="8" r="S85"/>
      <c s="8" r="T85"/>
      <c s="8" r="U85"/>
    </row>
    <row r="86">
      <c s="8" r="A86"/>
      <c s="8" r="B86"/>
      <c s="8" r="C86"/>
      <c s="8" r="D86"/>
      <c s="8" r="E86"/>
      <c s="8" r="F86"/>
      <c s="8" r="G86"/>
      <c s="8" r="H86"/>
      <c s="8" r="I86"/>
      <c s="8" r="J86"/>
      <c s="8" r="K86"/>
      <c s="8" r="L86"/>
      <c s="8" r="M86"/>
      <c s="8" r="N86"/>
      <c s="8" r="O86"/>
      <c s="8" r="P86"/>
      <c s="8" r="Q86"/>
      <c s="8" r="R86"/>
      <c s="8" r="S86"/>
      <c s="8" r="T86"/>
      <c s="8" r="U86"/>
    </row>
    <row r="87">
      <c s="8" r="A87"/>
      <c s="8" r="B87"/>
      <c s="8" r="C87"/>
      <c s="8" r="D87"/>
      <c s="8" r="E87"/>
      <c s="8" r="F87"/>
      <c s="8" r="G87"/>
      <c s="8" r="H87"/>
      <c s="8" r="I87"/>
      <c s="8" r="J87"/>
      <c s="8" r="K87"/>
      <c s="8" r="L87"/>
      <c s="8" r="M87"/>
      <c s="8" r="N87"/>
      <c s="8" r="O87"/>
      <c s="8" r="P87"/>
      <c s="8" r="Q87"/>
      <c s="8" r="R87"/>
      <c s="8" r="S87"/>
      <c s="8" r="T87"/>
      <c s="8" r="U87"/>
    </row>
    <row r="88">
      <c s="8" r="A88"/>
      <c s="8" r="B88"/>
      <c s="8" r="C88"/>
      <c s="8" r="D88"/>
      <c s="8" r="E88"/>
      <c s="8" r="F88"/>
      <c s="8" r="G88"/>
      <c s="8" r="H88"/>
      <c s="8" r="I88"/>
      <c s="8" r="J88"/>
      <c s="8" r="K88"/>
      <c s="8" r="L88"/>
      <c s="8" r="M88"/>
      <c s="8" r="N88"/>
      <c s="8" r="O88"/>
      <c s="8" r="P88"/>
      <c s="8" r="Q88"/>
      <c s="8" r="R88"/>
      <c s="8" r="S88"/>
      <c s="8" r="T88"/>
      <c s="8" r="U88"/>
    </row>
    <row r="89">
      <c s="8" r="A89"/>
      <c s="8" r="B89"/>
      <c s="8" r="C89"/>
      <c s="8" r="D89"/>
      <c s="8" r="E89"/>
      <c s="8" r="F89"/>
      <c s="8" r="G89"/>
      <c s="8" r="H89"/>
      <c s="8" r="I89"/>
      <c s="8" r="J89"/>
      <c s="8" r="K89"/>
      <c s="8" r="L89"/>
      <c s="8" r="M89"/>
      <c s="8" r="N89"/>
      <c s="8" r="O89"/>
      <c s="8" r="P89"/>
      <c s="8" r="Q89"/>
      <c s="8" r="R89"/>
      <c s="8" r="S89"/>
      <c s="8" r="T89"/>
      <c s="8" r="U89"/>
    </row>
    <row r="90">
      <c s="8" r="A90"/>
      <c s="8" r="B90"/>
      <c s="8" r="C90"/>
      <c s="8" r="D90"/>
      <c s="8" r="E90"/>
      <c s="8" r="F90"/>
      <c s="8" r="G90"/>
      <c s="8" r="H90"/>
      <c s="8" r="I90"/>
      <c s="8" r="J90"/>
      <c s="8" r="K90"/>
      <c s="8" r="L90"/>
      <c s="8" r="M90"/>
      <c s="8" r="N90"/>
      <c s="8" r="O90"/>
      <c s="8" r="P90"/>
      <c s="8" r="Q90"/>
      <c s="8" r="R90"/>
      <c s="8" r="S90"/>
      <c s="8" r="T90"/>
      <c s="8" r="U90"/>
    </row>
    <row r="91">
      <c s="8" r="A91"/>
      <c s="8" r="B91"/>
      <c s="8" r="C91"/>
      <c s="8" r="D91"/>
      <c s="8" r="E91"/>
      <c s="8" r="F91"/>
      <c s="8" r="G91"/>
      <c s="8" r="H91"/>
      <c s="8" r="I91"/>
      <c s="8" r="J91"/>
      <c s="8" r="K91"/>
      <c s="8" r="L91"/>
      <c s="8" r="M91"/>
      <c s="8" r="N91"/>
      <c s="8" r="O91"/>
      <c s="8" r="P91"/>
      <c s="8" r="Q91"/>
      <c s="8" r="R91"/>
      <c s="8" r="S91"/>
      <c s="8" r="T91"/>
      <c s="8" r="U91"/>
    </row>
    <row r="92">
      <c s="8" r="A92"/>
      <c s="8" r="B92"/>
      <c s="8" r="C92"/>
      <c s="8" r="D92"/>
      <c s="8" r="E92"/>
      <c s="8" r="F92"/>
      <c s="8" r="G92"/>
      <c s="8" r="H92"/>
      <c s="8" r="I92"/>
      <c s="8" r="J92"/>
      <c s="8" r="K92"/>
      <c s="8" r="L92"/>
      <c s="8" r="M92"/>
      <c s="8" r="N92"/>
      <c s="8" r="O92"/>
      <c s="8" r="P92"/>
      <c s="8" r="Q92"/>
      <c s="8" r="R92"/>
      <c s="8" r="S92"/>
      <c s="8" r="T92"/>
      <c s="8" r="U92"/>
    </row>
    <row r="93">
      <c s="8" r="A93"/>
      <c s="8" r="B93"/>
      <c s="8" r="C93"/>
      <c s="8" r="D93"/>
      <c s="8" r="E93"/>
      <c s="8" r="F93"/>
      <c s="8" r="G93"/>
      <c s="8" r="H93"/>
      <c s="8" r="I93"/>
      <c s="8" r="J93"/>
      <c s="8" r="K93"/>
      <c s="8" r="L93"/>
      <c s="8" r="M93"/>
      <c s="8" r="N93"/>
      <c s="8" r="O93"/>
      <c s="8" r="P93"/>
      <c s="8" r="Q93"/>
      <c s="8" r="R93"/>
      <c s="8" r="S93"/>
      <c s="8" r="T93"/>
      <c s="8" r="U93"/>
    </row>
  </sheetData>
  <mergeCells count="1">
    <mergeCell ref="B2:H2"/>
  </mergeCells>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5" customWidth="1" max="5" width="27.14"/>
  </cols>
  <sheetData>
    <row r="1">
      <c t="s" s="70" r="A1">
        <v>0</v>
      </c>
      <c t="s" s="70" r="B1">
        <v>110</v>
      </c>
      <c t="s" s="70" r="C1">
        <v>543</v>
      </c>
      <c t="s" s="70" r="D1">
        <v>8763</v>
      </c>
      <c t="s" s="70" r="E1">
        <v>8764</v>
      </c>
      <c t="s" s="70" r="F1">
        <v>8765</v>
      </c>
      <c t="s" s="70" r="G1">
        <v>8766</v>
      </c>
      <c t="s" s="70" r="H1">
        <v>8767</v>
      </c>
      <c t="s" s="70" r="I1">
        <v>8768</v>
      </c>
      <c s="70" r="J1"/>
      <c s="70" r="K1"/>
      <c s="70" r="L1"/>
      <c s="70" r="M1"/>
      <c s="70" r="N1"/>
      <c s="70" r="O1"/>
      <c s="70" r="P1"/>
      <c s="70" r="Q1"/>
      <c s="70" r="R1"/>
      <c s="70" r="S1"/>
      <c s="70" r="T1"/>
      <c s="8" r="U1"/>
      <c s="8" r="V1"/>
      <c s="8" r="W1"/>
    </row>
    <row r="2">
      <c t="s" s="27" r="A2">
        <v>122</v>
      </c>
      <c t="s" s="24" r="B2">
        <v>123</v>
      </c>
      <c s="24" r="C2"/>
      <c s="24" r="D2"/>
      <c s="24" r="E2"/>
      <c s="24" r="F2"/>
      <c s="24" r="G2"/>
      <c s="24" r="H2"/>
      <c s="8" r="I2"/>
      <c s="8" r="J2"/>
      <c s="8" r="K2"/>
      <c s="8" r="L2"/>
      <c s="8" r="M2"/>
      <c s="8" r="N2"/>
      <c s="8" r="O2"/>
      <c s="8" r="P2"/>
      <c s="8" r="Q2"/>
      <c s="8" r="R2"/>
      <c s="8" r="S2"/>
      <c s="8" r="T2"/>
      <c s="8" r="U2"/>
      <c s="8" r="V2"/>
      <c s="8" r="W2"/>
    </row>
    <row r="3">
      <c t="s" s="8" r="A3">
        <v>209</v>
      </c>
      <c s="8" r="B3"/>
      <c t="s" s="8" r="C3">
        <v>8769</v>
      </c>
      <c t="s" s="8" r="D3">
        <v>2112</v>
      </c>
      <c t="s" s="8" r="E3">
        <v>8770</v>
      </c>
      <c t="s" s="8" r="F3">
        <v>8771</v>
      </c>
      <c t="s" s="8" r="G3">
        <v>8772</v>
      </c>
      <c t="s" s="8" r="H3">
        <v>8773</v>
      </c>
      <c t="s" s="8" r="I3">
        <v>2120</v>
      </c>
      <c s="8" r="J3"/>
      <c s="8" r="K3"/>
      <c s="8" r="L3"/>
      <c s="8" r="M3"/>
      <c s="8" r="N3"/>
      <c s="8" r="O3"/>
      <c s="8" r="P3"/>
      <c s="8" r="Q3"/>
      <c s="8" r="R3"/>
      <c s="8" r="S3"/>
      <c s="8" r="T3"/>
      <c s="8" r="U3"/>
      <c s="8" r="V3"/>
      <c s="8" r="W3"/>
    </row>
    <row r="4">
      <c t="s" s="8" r="A4">
        <v>8774</v>
      </c>
      <c t="s" s="8" r="B4">
        <v>8775</v>
      </c>
      <c s="8" r="C4"/>
      <c t="s" s="8" r="D4">
        <v>8776</v>
      </c>
      <c t="s" s="8" r="E4">
        <v>8777</v>
      </c>
      <c t="s" s="8" r="F4">
        <v>8778</v>
      </c>
      <c t="s" s="8" r="G4">
        <v>8779</v>
      </c>
      <c t="s" s="8" r="H4">
        <v>8780</v>
      </c>
      <c t="s" s="8" r="I4">
        <v>8781</v>
      </c>
      <c s="8" r="J4"/>
      <c s="8" r="K4"/>
      <c s="8" r="L4"/>
      <c s="8" r="M4"/>
      <c s="8" r="N4"/>
      <c s="8" r="O4"/>
      <c s="8" r="P4"/>
      <c s="8" r="Q4"/>
      <c s="8" r="R4"/>
      <c s="8" r="S4"/>
      <c s="8" r="T4"/>
      <c s="8" r="U4"/>
      <c s="8" r="V4"/>
      <c s="8" r="W4"/>
    </row>
    <row r="5">
      <c s="8" r="A5"/>
      <c s="8" r="B5"/>
      <c s="8" r="C5"/>
      <c s="8" r="D5"/>
      <c s="8" r="E5"/>
      <c s="8" r="F5"/>
      <c s="8" r="G5"/>
      <c s="8" r="H5"/>
      <c s="8" r="I5"/>
      <c s="8" r="J5"/>
      <c s="8" r="K5"/>
      <c s="8" r="L5"/>
      <c s="8" r="M5"/>
      <c s="8" r="N5"/>
      <c s="8" r="O5"/>
      <c s="8" r="P5"/>
      <c s="8" r="Q5"/>
      <c s="8" r="R5"/>
      <c s="8" r="S5"/>
      <c s="8" r="T5"/>
      <c s="8" r="U5"/>
      <c s="8" r="V5"/>
      <c s="8" r="W5"/>
    </row>
    <row r="6">
      <c s="8" r="A6"/>
      <c s="8" r="B6"/>
      <c s="8" r="C6"/>
      <c s="8" r="D6"/>
      <c s="8" r="E6"/>
      <c s="8" r="F6"/>
      <c s="8" r="G6"/>
      <c s="8" r="H6"/>
      <c s="8" r="I6"/>
      <c s="8" r="J6"/>
      <c s="8" r="K6"/>
      <c s="8" r="L6"/>
      <c s="8" r="M6"/>
      <c s="8" r="N6"/>
      <c s="8" r="O6"/>
      <c s="8" r="P6"/>
      <c s="8" r="Q6"/>
      <c s="8" r="R6"/>
      <c s="8" r="S6"/>
      <c s="8" r="T6"/>
      <c s="8" r="U6"/>
      <c s="8" r="V6"/>
      <c s="8" r="W6"/>
    </row>
    <row r="7">
      <c s="8" r="A7"/>
      <c s="8" r="B7"/>
      <c s="8" r="C7"/>
      <c s="8" r="D7"/>
      <c s="8" r="E7"/>
      <c s="8" r="F7"/>
      <c s="8" r="G7"/>
      <c s="8" r="H7"/>
      <c s="8" r="I7"/>
      <c s="8" r="J7"/>
      <c s="8" r="K7"/>
      <c s="8" r="L7"/>
      <c s="8" r="M7"/>
      <c s="8" r="N7"/>
      <c s="8" r="O7"/>
      <c s="8" r="P7"/>
      <c s="8" r="Q7"/>
      <c s="8" r="R7"/>
      <c s="8" r="S7"/>
      <c s="8" r="T7"/>
      <c s="8" r="U7"/>
      <c s="8" r="V7"/>
      <c s="8" r="W7"/>
    </row>
    <row r="8">
      <c s="8" r="A8"/>
      <c s="8" r="B8"/>
      <c s="8" r="C8"/>
      <c s="8" r="D8"/>
      <c s="8" r="E8"/>
      <c s="8" r="F8"/>
      <c s="8" r="G8"/>
      <c s="8" r="H8"/>
      <c s="8" r="I8"/>
      <c s="8" r="J8"/>
      <c s="8" r="K8"/>
      <c s="8" r="L8"/>
      <c s="8" r="M8"/>
      <c s="8" r="N8"/>
      <c s="8" r="O8"/>
      <c s="8" r="P8"/>
      <c s="8" r="Q8"/>
      <c s="8" r="R8"/>
      <c s="8" r="S8"/>
      <c s="8" r="T8"/>
      <c s="8" r="U8"/>
      <c s="8" r="V8"/>
      <c s="8" r="W8"/>
    </row>
    <row r="9">
      <c s="8" r="A9"/>
      <c s="8" r="B9"/>
      <c s="8" r="C9"/>
      <c s="8" r="D9"/>
      <c s="8" r="E9"/>
      <c s="8" r="F9"/>
      <c s="8" r="G9"/>
      <c s="8" r="H9"/>
      <c s="8" r="I9"/>
      <c s="8" r="J9"/>
      <c s="8" r="K9"/>
      <c s="8" r="L9"/>
      <c s="8" r="M9"/>
      <c s="8" r="N9"/>
      <c s="8" r="O9"/>
      <c s="8" r="P9"/>
      <c s="8" r="Q9"/>
      <c s="8" r="R9"/>
      <c s="8" r="S9"/>
      <c s="8" r="T9"/>
      <c s="8" r="U9"/>
      <c s="8" r="V9"/>
      <c s="8" r="W9"/>
    </row>
    <row r="10">
      <c s="8" r="A10"/>
      <c s="8" r="B10"/>
      <c s="8" r="C10"/>
      <c s="8" r="D10"/>
      <c s="8" r="E10"/>
      <c s="8" r="F10"/>
      <c s="8" r="G10"/>
      <c s="8" r="H10"/>
      <c s="8" r="I10"/>
      <c s="8" r="J10"/>
      <c s="8" r="K10"/>
      <c s="8" r="L10"/>
      <c s="8" r="M10"/>
      <c s="8" r="N10"/>
      <c s="8" r="O10"/>
      <c s="8" r="P10"/>
      <c s="8" r="Q10"/>
      <c s="8" r="R10"/>
      <c s="8" r="S10"/>
      <c s="8" r="T10"/>
      <c s="8" r="U10"/>
      <c s="8" r="V10"/>
      <c s="8" r="W10"/>
    </row>
    <row r="11">
      <c s="8" r="A11"/>
      <c s="8" r="B11"/>
      <c s="8" r="C11"/>
      <c s="8" r="D11"/>
      <c s="8" r="E11"/>
      <c s="8" r="F11"/>
      <c s="8" r="G11"/>
      <c s="8" r="H11"/>
      <c s="8" r="I11"/>
      <c s="8" r="J11"/>
      <c s="8" r="K11"/>
      <c s="8" r="L11"/>
      <c s="8" r="M11"/>
      <c s="8" r="N11"/>
      <c s="8" r="O11"/>
      <c s="8" r="P11"/>
      <c s="8" r="Q11"/>
      <c s="8" r="R11"/>
      <c s="8" r="S11"/>
      <c s="8" r="T11"/>
      <c s="8" r="U11"/>
      <c s="8" r="V11"/>
      <c s="8" r="W11"/>
    </row>
    <row r="12">
      <c s="8" r="A12"/>
      <c s="8" r="B12"/>
      <c s="8" r="C12"/>
      <c s="8" r="D12"/>
      <c s="8" r="E12"/>
      <c s="8" r="F12"/>
      <c s="8" r="G12"/>
      <c s="8" r="H12"/>
      <c s="8" r="I12"/>
      <c s="8" r="J12"/>
      <c s="8" r="K12"/>
      <c s="8" r="L12"/>
      <c s="8" r="M12"/>
      <c s="8" r="N12"/>
      <c s="8" r="O12"/>
      <c s="8" r="P12"/>
      <c s="8" r="Q12"/>
      <c s="8" r="R12"/>
      <c s="8" r="S12"/>
      <c s="8" r="T12"/>
      <c s="8" r="U12"/>
      <c s="8" r="V12"/>
      <c s="8" r="W12"/>
    </row>
    <row r="13">
      <c s="8" r="A13"/>
      <c s="8" r="B13"/>
      <c s="8" r="C13"/>
      <c s="8" r="D13"/>
      <c s="8" r="E13"/>
      <c s="8" r="F13"/>
      <c s="8" r="G13"/>
      <c s="8" r="H13"/>
      <c s="8" r="I13"/>
      <c s="8" r="J13"/>
      <c s="8" r="K13"/>
      <c s="8" r="L13"/>
      <c s="8" r="M13"/>
      <c s="8" r="N13"/>
      <c s="8" r="O13"/>
      <c s="8" r="P13"/>
      <c s="8" r="Q13"/>
      <c s="8" r="R13"/>
      <c s="8" r="S13"/>
      <c s="8" r="T13"/>
      <c s="8" r="U13"/>
      <c s="8" r="V13"/>
      <c s="8" r="W13"/>
    </row>
    <row r="14">
      <c s="8" r="A14"/>
      <c s="8" r="B14"/>
      <c s="8" r="C14"/>
      <c s="8" r="D14"/>
      <c s="8" r="E14"/>
      <c s="8" r="F14"/>
      <c s="8" r="G14"/>
      <c s="8" r="H14"/>
      <c s="8" r="I14"/>
      <c s="8" r="J14"/>
      <c s="8" r="K14"/>
      <c s="8" r="L14"/>
      <c s="8" r="M14"/>
      <c s="8" r="N14"/>
      <c s="8" r="O14"/>
      <c s="8" r="P14"/>
      <c s="8" r="Q14"/>
      <c s="8" r="R14"/>
      <c s="8" r="S14"/>
      <c s="8" r="T14"/>
      <c s="8" r="U14"/>
      <c s="8" r="V14"/>
      <c s="8" r="W14"/>
    </row>
    <row r="15">
      <c s="8" r="A15"/>
      <c s="8" r="B15"/>
      <c s="8" r="C15"/>
      <c s="8" r="D15"/>
      <c s="8" r="E15"/>
      <c s="8" r="F15"/>
      <c s="8" r="G15"/>
      <c s="8" r="H15"/>
      <c s="8" r="I15"/>
      <c s="8" r="J15"/>
      <c s="8" r="K15"/>
      <c s="8" r="L15"/>
      <c s="8" r="M15"/>
      <c s="8" r="N15"/>
      <c s="8" r="O15"/>
      <c s="8" r="P15"/>
      <c s="8" r="Q15"/>
      <c s="8" r="R15"/>
      <c s="8" r="S15"/>
      <c s="8" r="T15"/>
      <c s="8" r="U15"/>
      <c s="8" r="V15"/>
      <c s="8" r="W15"/>
    </row>
    <row r="16">
      <c s="8" r="A16"/>
      <c s="8" r="B16"/>
      <c s="8" r="C16"/>
      <c s="8" r="D16"/>
      <c s="8" r="E16"/>
      <c s="8" r="F16"/>
      <c s="8" r="G16"/>
      <c s="8" r="H16"/>
      <c s="8" r="I16"/>
      <c s="8" r="J16"/>
      <c s="8" r="K16"/>
      <c s="8" r="L16"/>
      <c s="8" r="M16"/>
      <c s="8" r="N16"/>
      <c s="8" r="O16"/>
      <c s="8" r="P16"/>
      <c s="8" r="Q16"/>
      <c s="8" r="R16"/>
      <c s="8" r="S16"/>
      <c s="8" r="T16"/>
      <c s="8" r="U16"/>
      <c s="8" r="V16"/>
      <c s="8" r="W16"/>
    </row>
    <row r="17">
      <c s="8" r="A17"/>
      <c s="8" r="B17"/>
      <c s="8" r="C17"/>
      <c s="8" r="D17"/>
      <c s="8" r="E17"/>
      <c s="8" r="F17"/>
      <c s="8" r="G17"/>
      <c s="8" r="H17"/>
      <c s="8" r="I17"/>
      <c s="8" r="J17"/>
      <c s="8" r="K17"/>
      <c s="8" r="L17"/>
      <c s="8" r="M17"/>
      <c s="8" r="N17"/>
      <c s="8" r="O17"/>
      <c s="8" r="P17"/>
      <c s="8" r="Q17"/>
      <c s="8" r="R17"/>
      <c s="8" r="S17"/>
      <c s="8" r="T17"/>
      <c s="8" r="U17"/>
      <c s="8" r="V17"/>
      <c s="8" r="W17"/>
    </row>
    <row r="18">
      <c s="8" r="A18"/>
      <c s="8" r="B18"/>
      <c s="8" r="C18"/>
      <c s="8" r="D18"/>
      <c s="8" r="E18"/>
      <c s="8" r="F18"/>
      <c s="8" r="G18"/>
      <c s="8" r="H18"/>
      <c s="8" r="I18"/>
      <c s="8" r="J18"/>
      <c s="8" r="K18"/>
      <c s="8" r="L18"/>
      <c s="8" r="M18"/>
      <c s="8" r="N18"/>
      <c s="8" r="O18"/>
      <c s="8" r="P18"/>
      <c s="8" r="Q18"/>
      <c s="8" r="R18"/>
      <c s="8" r="S18"/>
      <c s="8" r="T18"/>
      <c s="8" r="U18"/>
      <c s="8" r="V18"/>
      <c s="8" r="W18"/>
    </row>
    <row r="19">
      <c s="8" r="A19"/>
      <c s="8" r="B19"/>
      <c s="8" r="C19"/>
      <c s="8" r="D19"/>
      <c s="8" r="E19"/>
      <c s="8" r="F19"/>
      <c s="8" r="G19"/>
      <c s="8" r="H19"/>
      <c s="8" r="I19"/>
      <c s="8" r="J19"/>
      <c s="8" r="K19"/>
      <c s="8" r="L19"/>
      <c s="8" r="M19"/>
      <c s="8" r="N19"/>
      <c s="8" r="O19"/>
      <c s="8" r="P19"/>
      <c s="8" r="Q19"/>
      <c s="8" r="R19"/>
      <c s="8" r="S19"/>
      <c s="8" r="T19"/>
      <c s="8" r="U19"/>
      <c s="8" r="V19"/>
      <c s="8" r="W19"/>
    </row>
    <row r="20">
      <c s="8" r="A20"/>
      <c s="8" r="B20"/>
      <c s="8" r="C20"/>
      <c s="8" r="D20"/>
      <c s="8" r="E20"/>
      <c s="8" r="F20"/>
      <c s="8" r="G20"/>
      <c s="8" r="H20"/>
      <c s="8" r="I20"/>
      <c s="8" r="J20"/>
      <c s="8" r="K20"/>
      <c s="8" r="L20"/>
      <c s="8" r="M20"/>
      <c s="8" r="N20"/>
      <c s="8" r="O20"/>
      <c s="8" r="P20"/>
      <c s="8" r="Q20"/>
      <c s="8" r="R20"/>
      <c s="8" r="S20"/>
      <c s="8" r="T20"/>
      <c s="8" r="U20"/>
      <c s="8" r="V20"/>
      <c s="8" r="W20"/>
    </row>
    <row r="21">
      <c s="8" r="A21"/>
      <c s="8" r="B21"/>
      <c s="8" r="C21"/>
      <c s="8" r="D21"/>
      <c s="8" r="E21"/>
      <c s="8" r="F21"/>
      <c s="8" r="G21"/>
      <c s="8" r="H21"/>
      <c s="8" r="I21"/>
      <c s="8" r="J21"/>
      <c s="8" r="K21"/>
      <c s="8" r="L21"/>
      <c s="8" r="M21"/>
      <c s="8" r="N21"/>
      <c s="8" r="O21"/>
      <c s="8" r="P21"/>
      <c s="8" r="Q21"/>
      <c s="8" r="R21"/>
      <c s="8" r="S21"/>
      <c s="8" r="T21"/>
      <c s="8" r="U21"/>
      <c s="8" r="V21"/>
      <c s="8" r="W21"/>
    </row>
    <row r="22">
      <c s="8" r="A22"/>
      <c s="8" r="B22"/>
      <c s="8" r="C22"/>
      <c s="8" r="D22"/>
      <c s="8" r="E22"/>
      <c s="8" r="F22"/>
      <c s="8" r="G22"/>
      <c s="8" r="H22"/>
      <c s="8" r="I22"/>
      <c s="8" r="J22"/>
      <c s="8" r="K22"/>
      <c s="8" r="L22"/>
      <c s="8" r="M22"/>
      <c s="8" r="N22"/>
      <c s="8" r="O22"/>
      <c s="8" r="P22"/>
      <c s="8" r="Q22"/>
      <c s="8" r="R22"/>
      <c s="8" r="S22"/>
      <c s="8" r="T22"/>
      <c s="8" r="U22"/>
      <c s="8" r="V22"/>
      <c s="8" r="W22"/>
    </row>
    <row r="23">
      <c s="8" r="A23"/>
      <c s="8" r="B23"/>
      <c s="8" r="C23"/>
      <c s="8" r="D23"/>
      <c s="8" r="E23"/>
      <c s="8" r="F23"/>
      <c s="8" r="G23"/>
      <c s="8" r="H23"/>
      <c s="8" r="I23"/>
      <c s="8" r="J23"/>
      <c s="8" r="K23"/>
      <c s="8" r="L23"/>
      <c s="8" r="M23"/>
      <c s="8" r="N23"/>
      <c s="8" r="O23"/>
      <c s="8" r="P23"/>
      <c s="8" r="Q23"/>
      <c s="8" r="R23"/>
      <c s="8" r="S23"/>
      <c s="8" r="T23"/>
      <c s="8" r="U23"/>
      <c s="8" r="V23"/>
      <c s="8" r="W23"/>
    </row>
    <row r="24">
      <c s="8" r="A24"/>
      <c s="8" r="B24"/>
      <c s="8" r="C24"/>
      <c s="8" r="D24"/>
      <c s="8" r="E24"/>
      <c s="8" r="F24"/>
      <c s="8" r="G24"/>
      <c s="8" r="H24"/>
      <c s="8" r="I24"/>
      <c s="8" r="J24"/>
      <c s="8" r="K24"/>
      <c s="8" r="L24"/>
      <c s="8" r="M24"/>
      <c s="8" r="N24"/>
      <c s="8" r="O24"/>
      <c s="8" r="P24"/>
      <c s="8" r="Q24"/>
      <c s="8" r="R24"/>
      <c s="8" r="S24"/>
      <c s="8" r="T24"/>
      <c s="8" r="U24"/>
      <c s="8" r="V24"/>
      <c s="8" r="W24"/>
    </row>
    <row r="25">
      <c s="8" r="A25"/>
      <c s="8" r="B25"/>
      <c s="8" r="C25"/>
      <c s="8" r="D25"/>
      <c s="8" r="E25"/>
      <c s="8" r="F25"/>
      <c s="8" r="G25"/>
      <c s="8" r="H25"/>
      <c s="8" r="I25"/>
      <c s="8" r="J25"/>
      <c s="8" r="K25"/>
      <c s="8" r="L25"/>
      <c s="8" r="M25"/>
      <c s="8" r="N25"/>
      <c s="8" r="O25"/>
      <c s="8" r="P25"/>
      <c s="8" r="Q25"/>
      <c s="8" r="R25"/>
      <c s="8" r="S25"/>
      <c s="8" r="T25"/>
      <c s="8" r="U25"/>
      <c s="8" r="V25"/>
      <c s="8" r="W25"/>
    </row>
    <row r="26">
      <c s="8" r="A26"/>
      <c s="8" r="B26"/>
      <c s="8" r="C26"/>
      <c s="8" r="D26"/>
      <c s="8" r="E26"/>
      <c s="8" r="F26"/>
      <c s="8" r="G26"/>
      <c s="8" r="H26"/>
      <c s="8" r="I26"/>
      <c s="8" r="J26"/>
      <c s="8" r="K26"/>
      <c s="8" r="L26"/>
      <c s="8" r="M26"/>
      <c s="8" r="N26"/>
      <c s="8" r="O26"/>
      <c s="8" r="P26"/>
      <c s="8" r="Q26"/>
      <c s="8" r="R26"/>
      <c s="8" r="S26"/>
      <c s="8" r="T26"/>
      <c s="8" r="U26"/>
      <c s="8" r="V26"/>
      <c s="8" r="W26"/>
    </row>
    <row r="27">
      <c s="8" r="A27"/>
      <c s="8" r="B27"/>
      <c s="8" r="C27"/>
      <c s="8" r="D27"/>
      <c s="8" r="E27"/>
      <c s="8" r="F27"/>
      <c s="8" r="G27"/>
      <c s="8" r="H27"/>
      <c s="8" r="I27"/>
      <c s="8" r="J27"/>
      <c s="8" r="K27"/>
      <c s="8" r="L27"/>
      <c s="8" r="M27"/>
      <c s="8" r="N27"/>
      <c s="8" r="O27"/>
      <c s="8" r="P27"/>
      <c s="8" r="Q27"/>
      <c s="8" r="R27"/>
      <c s="8" r="S27"/>
      <c s="8" r="T27"/>
      <c s="8" r="U27"/>
      <c s="8" r="V27"/>
      <c s="8" r="W27"/>
    </row>
    <row r="28">
      <c s="8" r="A28"/>
      <c s="8" r="B28"/>
      <c s="8" r="C28"/>
      <c s="8" r="D28"/>
      <c s="8" r="E28"/>
      <c s="8" r="F28"/>
      <c s="8" r="G28"/>
      <c s="8" r="H28"/>
      <c s="8" r="I28"/>
      <c s="8" r="J28"/>
      <c s="8" r="K28"/>
      <c s="8" r="L28"/>
      <c s="8" r="M28"/>
      <c s="8" r="N28"/>
      <c s="8" r="O28"/>
      <c s="8" r="P28"/>
      <c s="8" r="Q28"/>
      <c s="8" r="R28"/>
      <c s="8" r="S28"/>
      <c s="8" r="T28"/>
      <c s="8" r="U28"/>
      <c s="8" r="V28"/>
      <c s="8" r="W28"/>
    </row>
    <row r="29">
      <c s="8" r="A29"/>
      <c s="8" r="B29"/>
      <c s="8" r="C29"/>
      <c s="8" r="D29"/>
      <c s="8" r="E29"/>
      <c s="8" r="F29"/>
      <c s="8" r="G29"/>
      <c s="8" r="H29"/>
      <c s="8" r="I29"/>
      <c s="8" r="J29"/>
      <c s="8" r="K29"/>
      <c s="8" r="L29"/>
      <c s="8" r="M29"/>
      <c s="8" r="N29"/>
      <c s="8" r="O29"/>
      <c s="8" r="P29"/>
      <c s="8" r="Q29"/>
      <c s="8" r="R29"/>
      <c s="8" r="S29"/>
      <c s="8" r="T29"/>
      <c s="8" r="U29"/>
      <c s="8" r="V29"/>
      <c s="8" r="W29"/>
    </row>
    <row r="30">
      <c s="8" r="A30"/>
      <c s="8" r="B30"/>
      <c s="8" r="C30"/>
      <c s="8" r="D30"/>
      <c s="8" r="E30"/>
      <c s="8" r="F30"/>
      <c s="8" r="G30"/>
      <c s="8" r="H30"/>
      <c s="8" r="I30"/>
      <c s="8" r="J30"/>
      <c s="8" r="K30"/>
      <c s="8" r="L30"/>
      <c s="8" r="M30"/>
      <c s="8" r="N30"/>
      <c s="8" r="O30"/>
      <c s="8" r="P30"/>
      <c s="8" r="Q30"/>
      <c s="8" r="R30"/>
      <c s="8" r="S30"/>
      <c s="8" r="T30"/>
      <c s="8" r="U30"/>
      <c s="8" r="V30"/>
      <c s="8" r="W30"/>
    </row>
    <row r="31">
      <c s="8" r="A31"/>
      <c s="8" r="B31"/>
      <c s="8" r="C31"/>
      <c s="8" r="D31"/>
      <c s="8" r="E31"/>
      <c s="8" r="F31"/>
      <c s="8" r="G31"/>
      <c s="8" r="H31"/>
      <c s="8" r="I31"/>
      <c s="8" r="J31"/>
      <c s="8" r="K31"/>
      <c s="8" r="L31"/>
      <c s="8" r="M31"/>
      <c s="8" r="N31"/>
      <c s="8" r="O31"/>
      <c s="8" r="P31"/>
      <c s="8" r="Q31"/>
      <c s="8" r="R31"/>
      <c s="8" r="S31"/>
      <c s="8" r="T31"/>
      <c s="8" r="U31"/>
      <c s="8" r="V31"/>
      <c s="8" r="W31"/>
    </row>
    <row r="32">
      <c s="8" r="A32"/>
      <c s="8" r="B32"/>
      <c s="8" r="C32"/>
      <c s="8" r="D32"/>
      <c s="8" r="E32"/>
      <c s="8" r="F32"/>
      <c s="8" r="G32"/>
      <c s="8" r="H32"/>
      <c s="8" r="I32"/>
      <c s="8" r="J32"/>
      <c s="8" r="K32"/>
      <c s="8" r="L32"/>
      <c s="8" r="M32"/>
      <c s="8" r="N32"/>
      <c s="8" r="O32"/>
      <c s="8" r="P32"/>
      <c s="8" r="Q32"/>
      <c s="8" r="R32"/>
      <c s="8" r="S32"/>
      <c s="8" r="T32"/>
      <c s="8" r="U32"/>
      <c s="8" r="V32"/>
      <c s="8" r="W32"/>
    </row>
    <row r="33">
      <c s="8" r="A33"/>
      <c s="8" r="B33"/>
      <c s="8" r="C33"/>
      <c s="8" r="D33"/>
      <c s="8" r="E33"/>
      <c s="8" r="F33"/>
      <c s="8" r="G33"/>
      <c s="8" r="H33"/>
      <c s="8" r="I33"/>
      <c s="8" r="J33"/>
      <c s="8" r="K33"/>
      <c s="8" r="L33"/>
      <c s="8" r="M33"/>
      <c s="8" r="N33"/>
      <c s="8" r="O33"/>
      <c s="8" r="P33"/>
      <c s="8" r="Q33"/>
      <c s="8" r="R33"/>
      <c s="8" r="S33"/>
      <c s="8" r="T33"/>
      <c s="8" r="U33"/>
      <c s="8" r="V33"/>
      <c s="8" r="W33"/>
    </row>
    <row r="34">
      <c s="8" r="A34"/>
      <c s="8" r="B34"/>
      <c s="8" r="C34"/>
      <c s="8" r="D34"/>
      <c s="8" r="E34"/>
      <c s="8" r="F34"/>
      <c s="8" r="G34"/>
      <c s="8" r="H34"/>
      <c s="8" r="I34"/>
      <c s="8" r="J34"/>
      <c s="8" r="K34"/>
      <c s="8" r="L34"/>
      <c s="8" r="M34"/>
      <c s="8" r="N34"/>
      <c s="8" r="O34"/>
      <c s="8" r="P34"/>
      <c s="8" r="Q34"/>
      <c s="8" r="R34"/>
      <c s="8" r="S34"/>
      <c s="8" r="T34"/>
      <c s="8" r="U34"/>
      <c s="8" r="V34"/>
      <c s="8" r="W34"/>
    </row>
    <row r="35">
      <c s="8" r="A35"/>
      <c s="8" r="B35"/>
      <c s="8" r="C35"/>
      <c s="8" r="D35"/>
      <c s="8" r="E35"/>
      <c s="8" r="F35"/>
      <c s="8" r="G35"/>
      <c s="8" r="H35"/>
      <c s="8" r="I35"/>
      <c s="8" r="J35"/>
      <c s="8" r="K35"/>
      <c s="8" r="L35"/>
      <c s="8" r="M35"/>
      <c s="8" r="N35"/>
      <c s="8" r="O35"/>
      <c s="8" r="P35"/>
      <c s="8" r="Q35"/>
      <c s="8" r="R35"/>
      <c s="8" r="S35"/>
      <c s="8" r="T35"/>
      <c s="8" r="U35"/>
      <c s="8" r="V35"/>
      <c s="8" r="W35"/>
    </row>
    <row r="36">
      <c s="8" r="A36"/>
      <c s="8" r="B36"/>
      <c s="8" r="C36"/>
      <c s="8" r="D36"/>
      <c s="8" r="E36"/>
      <c s="8" r="F36"/>
      <c s="8" r="G36"/>
      <c s="8" r="H36"/>
      <c s="8" r="I36"/>
      <c s="8" r="J36"/>
      <c s="8" r="K36"/>
      <c s="8" r="L36"/>
      <c s="8" r="M36"/>
      <c s="8" r="N36"/>
      <c s="8" r="O36"/>
      <c s="8" r="P36"/>
      <c s="8" r="Q36"/>
      <c s="8" r="R36"/>
      <c s="8" r="S36"/>
      <c s="8" r="T36"/>
      <c s="8" r="U36"/>
      <c s="8" r="V36"/>
      <c s="8" r="W36"/>
    </row>
    <row r="37">
      <c s="8" r="A37"/>
      <c s="8" r="B37"/>
      <c s="8" r="C37"/>
      <c s="8" r="D37"/>
      <c s="8" r="E37"/>
      <c s="8" r="F37"/>
      <c s="8" r="G37"/>
      <c s="8" r="H37"/>
      <c s="8" r="I37"/>
      <c s="8" r="J37"/>
      <c s="8" r="K37"/>
      <c s="8" r="L37"/>
      <c s="8" r="M37"/>
      <c s="8" r="N37"/>
      <c s="8" r="O37"/>
      <c s="8" r="P37"/>
      <c s="8" r="Q37"/>
      <c s="8" r="R37"/>
      <c s="8" r="S37"/>
      <c s="8" r="T37"/>
      <c s="8" r="U37"/>
      <c s="8" r="V37"/>
      <c s="8" r="W37"/>
    </row>
    <row r="38">
      <c s="8" r="A38"/>
      <c s="8" r="B38"/>
      <c s="8" r="C38"/>
      <c s="8" r="D38"/>
      <c s="8" r="E38"/>
      <c s="8" r="F38"/>
      <c s="8" r="G38"/>
      <c s="8" r="H38"/>
      <c s="8" r="I38"/>
      <c s="8" r="J38"/>
      <c s="8" r="K38"/>
      <c s="8" r="L38"/>
      <c s="8" r="M38"/>
      <c s="8" r="N38"/>
      <c s="8" r="O38"/>
      <c s="8" r="P38"/>
      <c s="8" r="Q38"/>
      <c s="8" r="R38"/>
      <c s="8" r="S38"/>
      <c s="8" r="T38"/>
      <c s="8" r="U38"/>
      <c s="8" r="V38"/>
      <c s="8" r="W38"/>
    </row>
    <row r="39">
      <c s="8" r="A39"/>
      <c s="8" r="B39"/>
      <c s="8" r="C39"/>
      <c s="8" r="D39"/>
      <c s="8" r="E39"/>
      <c s="8" r="F39"/>
      <c s="8" r="G39"/>
      <c s="8" r="H39"/>
      <c s="8" r="I39"/>
      <c s="8" r="J39"/>
      <c s="8" r="K39"/>
      <c s="8" r="L39"/>
      <c s="8" r="M39"/>
      <c s="8" r="N39"/>
      <c s="8" r="O39"/>
      <c s="8" r="P39"/>
      <c s="8" r="Q39"/>
      <c s="8" r="R39"/>
      <c s="8" r="S39"/>
      <c s="8" r="T39"/>
      <c s="8" r="U39"/>
      <c s="8" r="V39"/>
      <c s="8" r="W39"/>
    </row>
    <row r="40">
      <c s="8" r="A40"/>
      <c s="8" r="B40"/>
      <c s="8" r="C40"/>
      <c s="8" r="D40"/>
      <c s="8" r="E40"/>
      <c s="8" r="F40"/>
      <c s="8" r="G40"/>
      <c s="8" r="H40"/>
      <c s="8" r="I40"/>
      <c s="8" r="J40"/>
      <c s="8" r="K40"/>
      <c s="8" r="L40"/>
      <c s="8" r="M40"/>
      <c s="8" r="N40"/>
      <c s="8" r="O40"/>
      <c s="8" r="P40"/>
      <c s="8" r="Q40"/>
      <c s="8" r="R40"/>
      <c s="8" r="S40"/>
      <c s="8" r="T40"/>
      <c s="8" r="U40"/>
      <c s="8" r="V40"/>
      <c s="8" r="W40"/>
    </row>
    <row r="41">
      <c s="8" r="A41"/>
      <c s="8" r="B41"/>
      <c s="8" r="C41"/>
      <c s="8" r="D41"/>
      <c s="8" r="E41"/>
      <c s="8" r="F41"/>
      <c s="8" r="G41"/>
      <c s="8" r="H41"/>
      <c s="8" r="I41"/>
      <c s="8" r="J41"/>
      <c s="8" r="K41"/>
      <c s="8" r="L41"/>
      <c s="8" r="M41"/>
      <c s="8" r="N41"/>
      <c s="8" r="O41"/>
      <c s="8" r="P41"/>
      <c s="8" r="Q41"/>
      <c s="8" r="R41"/>
      <c s="8" r="S41"/>
      <c s="8" r="T41"/>
      <c s="8" r="U41"/>
      <c s="8" r="V41"/>
      <c s="8" r="W41"/>
    </row>
    <row r="42">
      <c s="8" r="A42"/>
      <c s="8" r="B42"/>
      <c s="8" r="C42"/>
      <c s="8" r="D42"/>
      <c s="8" r="E42"/>
      <c s="8" r="F42"/>
      <c s="8" r="G42"/>
      <c s="8" r="H42"/>
      <c s="8" r="I42"/>
      <c s="8" r="J42"/>
      <c s="8" r="K42"/>
      <c s="8" r="L42"/>
      <c s="8" r="M42"/>
      <c s="8" r="N42"/>
      <c s="8" r="O42"/>
      <c s="8" r="P42"/>
      <c s="8" r="Q42"/>
      <c s="8" r="R42"/>
      <c s="8" r="S42"/>
      <c s="8" r="T42"/>
      <c s="8" r="U42"/>
      <c s="8" r="V42"/>
      <c s="8" r="W42"/>
    </row>
    <row r="43">
      <c s="8" r="A43"/>
      <c s="8" r="B43"/>
      <c s="8" r="C43"/>
      <c s="8" r="D43"/>
      <c s="8" r="E43"/>
      <c s="8" r="F43"/>
      <c s="8" r="G43"/>
      <c s="8" r="H43"/>
      <c s="8" r="I43"/>
      <c s="8" r="J43"/>
      <c s="8" r="K43"/>
      <c s="8" r="L43"/>
      <c s="8" r="M43"/>
      <c s="8" r="N43"/>
      <c s="8" r="O43"/>
      <c s="8" r="P43"/>
      <c s="8" r="Q43"/>
      <c s="8" r="R43"/>
      <c s="8" r="S43"/>
      <c s="8" r="T43"/>
      <c s="8" r="U43"/>
      <c s="8" r="V43"/>
      <c s="8" r="W43"/>
    </row>
    <row r="44">
      <c s="8" r="A44"/>
      <c s="8" r="B44"/>
      <c s="8" r="C44"/>
      <c s="8" r="D44"/>
      <c s="8" r="E44"/>
      <c s="8" r="F44"/>
      <c s="8" r="G44"/>
      <c s="8" r="H44"/>
      <c s="8" r="I44"/>
      <c s="8" r="J44"/>
      <c s="8" r="K44"/>
      <c s="8" r="L44"/>
      <c s="8" r="M44"/>
      <c s="8" r="N44"/>
      <c s="8" r="O44"/>
      <c s="8" r="P44"/>
      <c s="8" r="Q44"/>
      <c s="8" r="R44"/>
      <c s="8" r="S44"/>
      <c s="8" r="T44"/>
      <c s="8" r="U44"/>
      <c s="8" r="V44"/>
      <c s="8" r="W44"/>
    </row>
    <row r="45">
      <c s="8" r="A45"/>
      <c s="8" r="B45"/>
      <c s="8" r="C45"/>
      <c s="8" r="D45"/>
      <c s="8" r="E45"/>
      <c s="8" r="F45"/>
      <c s="8" r="G45"/>
      <c s="8" r="H45"/>
      <c s="8" r="I45"/>
      <c s="8" r="J45"/>
      <c s="8" r="K45"/>
      <c s="8" r="L45"/>
      <c s="8" r="M45"/>
      <c s="8" r="N45"/>
      <c s="8" r="O45"/>
      <c s="8" r="P45"/>
      <c s="8" r="Q45"/>
      <c s="8" r="R45"/>
      <c s="8" r="S45"/>
      <c s="8" r="T45"/>
      <c s="8" r="U45"/>
      <c s="8" r="V45"/>
      <c s="8" r="W45"/>
    </row>
    <row r="46">
      <c s="8" r="A46"/>
      <c s="8" r="B46"/>
      <c s="8" r="C46"/>
      <c s="8" r="D46"/>
      <c s="8" r="E46"/>
      <c s="8" r="F46"/>
      <c s="8" r="G46"/>
      <c s="8" r="H46"/>
      <c s="8" r="I46"/>
      <c s="8" r="J46"/>
      <c s="8" r="K46"/>
      <c s="8" r="L46"/>
      <c s="8" r="M46"/>
      <c s="8" r="N46"/>
      <c s="8" r="O46"/>
      <c s="8" r="P46"/>
      <c s="8" r="Q46"/>
      <c s="8" r="R46"/>
      <c s="8" r="S46"/>
      <c s="8" r="T46"/>
      <c s="8" r="U46"/>
      <c s="8" r="V46"/>
      <c s="8" r="W46"/>
    </row>
    <row r="47">
      <c s="8" r="A47"/>
      <c s="8" r="B47"/>
      <c s="8" r="C47"/>
      <c s="8" r="D47"/>
      <c s="8" r="E47"/>
      <c s="8" r="F47"/>
      <c s="8" r="G47"/>
      <c s="8" r="H47"/>
      <c s="8" r="I47"/>
      <c s="8" r="J47"/>
      <c s="8" r="K47"/>
      <c s="8" r="L47"/>
      <c s="8" r="M47"/>
      <c s="8" r="N47"/>
      <c s="8" r="O47"/>
      <c s="8" r="P47"/>
      <c s="8" r="Q47"/>
      <c s="8" r="R47"/>
      <c s="8" r="S47"/>
      <c s="8" r="T47"/>
      <c s="8" r="U47"/>
      <c s="8" r="V47"/>
      <c s="8" r="W47"/>
    </row>
    <row r="48">
      <c s="8" r="A48"/>
      <c s="8" r="B48"/>
      <c s="8" r="C48"/>
      <c s="8" r="D48"/>
      <c s="8" r="E48"/>
      <c s="8" r="F48"/>
      <c s="8" r="G48"/>
      <c s="8" r="H48"/>
      <c s="8" r="I48"/>
      <c s="8" r="J48"/>
      <c s="8" r="K48"/>
      <c s="8" r="L48"/>
      <c s="8" r="M48"/>
      <c s="8" r="N48"/>
      <c s="8" r="O48"/>
      <c s="8" r="P48"/>
      <c s="8" r="Q48"/>
      <c s="8" r="R48"/>
      <c s="8" r="S48"/>
      <c s="8" r="T48"/>
      <c s="8" r="U48"/>
      <c s="8" r="V48"/>
      <c s="8" r="W48"/>
    </row>
    <row r="49">
      <c s="8" r="A49"/>
      <c s="8" r="B49"/>
      <c s="8" r="C49"/>
      <c s="8" r="D49"/>
      <c s="8" r="E49"/>
      <c s="8" r="F49"/>
      <c s="8" r="G49"/>
      <c s="8" r="H49"/>
      <c s="8" r="I49"/>
      <c s="8" r="J49"/>
      <c s="8" r="K49"/>
      <c s="8" r="L49"/>
      <c s="8" r="M49"/>
      <c s="8" r="N49"/>
      <c s="8" r="O49"/>
      <c s="8" r="P49"/>
      <c s="8" r="Q49"/>
      <c s="8" r="R49"/>
      <c s="8" r="S49"/>
      <c s="8" r="T49"/>
      <c s="8" r="U49"/>
      <c s="8" r="V49"/>
      <c s="8" r="W49"/>
    </row>
    <row r="50">
      <c s="8" r="A50"/>
      <c s="8" r="B50"/>
      <c s="8" r="C50"/>
      <c s="8" r="D50"/>
      <c s="8" r="E50"/>
      <c s="8" r="F50"/>
      <c s="8" r="G50"/>
      <c s="8" r="H50"/>
      <c s="8" r="I50"/>
      <c s="8" r="J50"/>
      <c s="8" r="K50"/>
      <c s="8" r="L50"/>
      <c s="8" r="M50"/>
      <c s="8" r="N50"/>
      <c s="8" r="O50"/>
      <c s="8" r="P50"/>
      <c s="8" r="Q50"/>
      <c s="8" r="R50"/>
      <c s="8" r="S50"/>
      <c s="8" r="T50"/>
      <c s="8" r="U50"/>
      <c s="8" r="V50"/>
      <c s="8" r="W50"/>
    </row>
    <row r="51">
      <c s="8" r="A51"/>
      <c s="8" r="B51"/>
      <c s="8" r="C51"/>
      <c s="8" r="D51"/>
      <c s="8" r="E51"/>
      <c s="8" r="F51"/>
      <c s="8" r="G51"/>
      <c s="8" r="H51"/>
      <c s="8" r="I51"/>
      <c s="8" r="J51"/>
      <c s="8" r="K51"/>
      <c s="8" r="L51"/>
      <c s="8" r="M51"/>
      <c s="8" r="N51"/>
      <c s="8" r="O51"/>
      <c s="8" r="P51"/>
      <c s="8" r="Q51"/>
      <c s="8" r="R51"/>
      <c s="8" r="S51"/>
      <c s="8" r="T51"/>
      <c s="8" r="U51"/>
      <c s="8" r="V51"/>
      <c s="8" r="W51"/>
    </row>
    <row r="52">
      <c s="8" r="A52"/>
      <c s="8" r="B52"/>
      <c s="8" r="C52"/>
      <c s="8" r="D52"/>
      <c s="8" r="E52"/>
      <c s="8" r="F52"/>
      <c s="8" r="G52"/>
      <c s="8" r="H52"/>
      <c s="8" r="I52"/>
      <c s="8" r="J52"/>
      <c s="8" r="K52"/>
      <c s="8" r="L52"/>
      <c s="8" r="M52"/>
      <c s="8" r="N52"/>
      <c s="8" r="O52"/>
      <c s="8" r="P52"/>
      <c s="8" r="Q52"/>
      <c s="8" r="R52"/>
      <c s="8" r="S52"/>
      <c s="8" r="T52"/>
      <c s="8" r="U52"/>
      <c s="8" r="V52"/>
      <c s="8" r="W52"/>
    </row>
    <row r="53">
      <c s="8" r="A53"/>
      <c s="8" r="B53"/>
      <c s="8" r="C53"/>
      <c s="8" r="D53"/>
      <c s="8" r="E53"/>
      <c s="8" r="F53"/>
      <c s="8" r="G53"/>
      <c s="8" r="H53"/>
      <c s="8" r="I53"/>
      <c s="8" r="J53"/>
      <c s="8" r="K53"/>
      <c s="8" r="L53"/>
      <c s="8" r="M53"/>
      <c s="8" r="N53"/>
      <c s="8" r="O53"/>
      <c s="8" r="P53"/>
      <c s="8" r="Q53"/>
      <c s="8" r="R53"/>
      <c s="8" r="S53"/>
      <c s="8" r="T53"/>
      <c s="8" r="U53"/>
      <c s="8" r="V53"/>
      <c s="8" r="W53"/>
    </row>
    <row r="54">
      <c s="8" r="A54"/>
      <c s="8" r="B54"/>
      <c s="8" r="C54"/>
      <c s="8" r="D54"/>
      <c s="8" r="E54"/>
      <c s="8" r="F54"/>
      <c s="8" r="G54"/>
      <c s="8" r="H54"/>
      <c s="8" r="I54"/>
      <c s="8" r="J54"/>
      <c s="8" r="K54"/>
      <c s="8" r="L54"/>
      <c s="8" r="M54"/>
      <c s="8" r="N54"/>
      <c s="8" r="O54"/>
      <c s="8" r="P54"/>
      <c s="8" r="Q54"/>
      <c s="8" r="R54"/>
      <c s="8" r="S54"/>
      <c s="8" r="T54"/>
      <c s="8" r="U54"/>
      <c s="8" r="V54"/>
      <c s="8" r="W54"/>
    </row>
    <row r="55">
      <c s="8" r="A55"/>
      <c s="8" r="B55"/>
      <c s="8" r="C55"/>
      <c s="8" r="D55"/>
      <c s="8" r="E55"/>
      <c s="8" r="F55"/>
      <c s="8" r="G55"/>
      <c s="8" r="H55"/>
      <c s="8" r="I55"/>
      <c s="8" r="J55"/>
      <c s="8" r="K55"/>
      <c s="8" r="L55"/>
      <c s="8" r="M55"/>
      <c s="8" r="N55"/>
      <c s="8" r="O55"/>
      <c s="8" r="P55"/>
      <c s="8" r="Q55"/>
      <c s="8" r="R55"/>
      <c s="8" r="S55"/>
      <c s="8" r="T55"/>
      <c s="8" r="U55"/>
      <c s="8" r="V55"/>
      <c s="8" r="W55"/>
    </row>
    <row r="56">
      <c s="8" r="A56"/>
      <c s="8" r="B56"/>
      <c s="8" r="C56"/>
      <c s="8" r="D56"/>
      <c s="8" r="E56"/>
      <c s="8" r="F56"/>
      <c s="8" r="G56"/>
      <c s="8" r="H56"/>
      <c s="8" r="I56"/>
      <c s="8" r="J56"/>
      <c s="8" r="K56"/>
      <c s="8" r="L56"/>
      <c s="8" r="M56"/>
      <c s="8" r="N56"/>
      <c s="8" r="O56"/>
      <c s="8" r="P56"/>
      <c s="8" r="Q56"/>
      <c s="8" r="R56"/>
      <c s="8" r="S56"/>
      <c s="8" r="T56"/>
      <c s="8" r="U56"/>
      <c s="8" r="V56"/>
      <c s="8" r="W56"/>
    </row>
    <row r="57">
      <c s="8" r="A57"/>
      <c s="8" r="B57"/>
      <c s="8" r="C57"/>
      <c s="8" r="D57"/>
      <c s="8" r="E57"/>
      <c s="8" r="F57"/>
      <c s="8" r="G57"/>
      <c s="8" r="H57"/>
      <c s="8" r="I57"/>
      <c s="8" r="J57"/>
      <c s="8" r="K57"/>
      <c s="8" r="L57"/>
      <c s="8" r="M57"/>
      <c s="8" r="N57"/>
      <c s="8" r="O57"/>
      <c s="8" r="P57"/>
      <c s="8" r="Q57"/>
      <c s="8" r="R57"/>
      <c s="8" r="S57"/>
      <c s="8" r="T57"/>
      <c s="8" r="U57"/>
      <c s="8" r="V57"/>
      <c s="8" r="W57"/>
    </row>
    <row r="58">
      <c s="8" r="A58"/>
      <c s="8" r="B58"/>
      <c s="8" r="C58"/>
      <c s="8" r="D58"/>
      <c s="8" r="E58"/>
      <c s="8" r="F58"/>
      <c s="8" r="G58"/>
      <c s="8" r="H58"/>
      <c s="8" r="I58"/>
      <c s="8" r="J58"/>
      <c s="8" r="K58"/>
      <c s="8" r="L58"/>
      <c s="8" r="M58"/>
      <c s="8" r="N58"/>
      <c s="8" r="O58"/>
      <c s="8" r="P58"/>
      <c s="8" r="Q58"/>
      <c s="8" r="R58"/>
      <c s="8" r="S58"/>
      <c s="8" r="T58"/>
      <c s="8" r="U58"/>
      <c s="8" r="V58"/>
      <c s="8" r="W58"/>
    </row>
    <row r="59">
      <c s="8" r="A59"/>
      <c s="8" r="B59"/>
      <c s="8" r="C59"/>
      <c s="8" r="D59"/>
      <c s="8" r="E59"/>
      <c s="8" r="F59"/>
      <c s="8" r="G59"/>
      <c s="8" r="H59"/>
      <c s="8" r="I59"/>
      <c s="8" r="J59"/>
      <c s="8" r="K59"/>
      <c s="8" r="L59"/>
      <c s="8" r="M59"/>
      <c s="8" r="N59"/>
      <c s="8" r="O59"/>
      <c s="8" r="P59"/>
      <c s="8" r="Q59"/>
      <c s="8" r="R59"/>
      <c s="8" r="S59"/>
      <c s="8" r="T59"/>
      <c s="8" r="U59"/>
      <c s="8" r="V59"/>
      <c s="8" r="W59"/>
    </row>
    <row r="60">
      <c s="8" r="A60"/>
      <c s="8" r="B60"/>
      <c s="8" r="C60"/>
      <c s="8" r="D60"/>
      <c s="8" r="E60"/>
      <c s="8" r="F60"/>
      <c s="8" r="G60"/>
      <c s="8" r="H60"/>
      <c s="8" r="I60"/>
      <c s="8" r="J60"/>
      <c s="8" r="K60"/>
      <c s="8" r="L60"/>
      <c s="8" r="M60"/>
      <c s="8" r="N60"/>
      <c s="8" r="O60"/>
      <c s="8" r="P60"/>
      <c s="8" r="Q60"/>
      <c s="8" r="R60"/>
      <c s="8" r="S60"/>
      <c s="8" r="T60"/>
      <c s="8" r="U60"/>
      <c s="8" r="V60"/>
      <c s="8" r="W60"/>
    </row>
    <row r="61">
      <c s="8" r="A61"/>
      <c s="8" r="B61"/>
      <c s="8" r="C61"/>
      <c s="8" r="D61"/>
      <c s="8" r="E61"/>
      <c s="8" r="F61"/>
      <c s="8" r="G61"/>
      <c s="8" r="H61"/>
      <c s="8" r="I61"/>
      <c s="8" r="J61"/>
      <c s="8" r="K61"/>
      <c s="8" r="L61"/>
      <c s="8" r="M61"/>
      <c s="8" r="N61"/>
      <c s="8" r="O61"/>
      <c s="8" r="P61"/>
      <c s="8" r="Q61"/>
      <c s="8" r="R61"/>
      <c s="8" r="S61"/>
      <c s="8" r="T61"/>
      <c s="8" r="U61"/>
      <c s="8" r="V61"/>
      <c s="8" r="W61"/>
    </row>
    <row r="62">
      <c s="8" r="A62"/>
      <c s="8" r="B62"/>
      <c s="8" r="C62"/>
      <c s="8" r="D62"/>
      <c s="8" r="E62"/>
      <c s="8" r="F62"/>
      <c s="8" r="G62"/>
      <c s="8" r="H62"/>
      <c s="8" r="I62"/>
      <c s="8" r="J62"/>
      <c s="8" r="K62"/>
      <c s="8" r="L62"/>
      <c s="8" r="M62"/>
      <c s="8" r="N62"/>
      <c s="8" r="O62"/>
      <c s="8" r="P62"/>
      <c s="8" r="Q62"/>
      <c s="8" r="R62"/>
      <c s="8" r="S62"/>
      <c s="8" r="T62"/>
      <c s="8" r="U62"/>
      <c s="8" r="V62"/>
      <c s="8" r="W62"/>
    </row>
    <row r="63">
      <c s="8" r="A63"/>
      <c s="8" r="B63"/>
      <c s="8" r="C63"/>
      <c s="8" r="D63"/>
      <c s="8" r="E63"/>
      <c s="8" r="F63"/>
      <c s="8" r="G63"/>
      <c s="8" r="H63"/>
      <c s="8" r="I63"/>
      <c s="8" r="J63"/>
      <c s="8" r="K63"/>
      <c s="8" r="L63"/>
      <c s="8" r="M63"/>
      <c s="8" r="N63"/>
      <c s="8" r="O63"/>
      <c s="8" r="P63"/>
      <c s="8" r="Q63"/>
      <c s="8" r="R63"/>
      <c s="8" r="S63"/>
      <c s="8" r="T63"/>
      <c s="8" r="U63"/>
      <c s="8" r="V63"/>
      <c s="8" r="W63"/>
    </row>
    <row r="64">
      <c s="8" r="A64"/>
      <c s="8" r="B64"/>
      <c s="8" r="C64"/>
      <c s="8" r="D64"/>
      <c s="8" r="E64"/>
      <c s="8" r="F64"/>
      <c s="8" r="G64"/>
      <c s="8" r="H64"/>
      <c s="8" r="I64"/>
      <c s="8" r="J64"/>
      <c s="8" r="K64"/>
      <c s="8" r="L64"/>
      <c s="8" r="M64"/>
      <c s="8" r="N64"/>
      <c s="8" r="O64"/>
      <c s="8" r="P64"/>
      <c s="8" r="Q64"/>
      <c s="8" r="R64"/>
      <c s="8" r="S64"/>
      <c s="8" r="T64"/>
      <c s="8" r="U64"/>
      <c s="8" r="V64"/>
      <c s="8" r="W64"/>
    </row>
    <row r="65">
      <c s="8" r="A65"/>
      <c s="8" r="B65"/>
      <c s="8" r="C65"/>
      <c s="8" r="D65"/>
      <c s="8" r="E65"/>
      <c s="8" r="F65"/>
      <c s="8" r="G65"/>
      <c s="8" r="H65"/>
      <c s="8" r="I65"/>
      <c s="8" r="J65"/>
      <c s="8" r="K65"/>
      <c s="8" r="L65"/>
      <c s="8" r="M65"/>
      <c s="8" r="N65"/>
      <c s="8" r="O65"/>
      <c s="8" r="P65"/>
      <c s="8" r="Q65"/>
      <c s="8" r="R65"/>
      <c s="8" r="S65"/>
      <c s="8" r="T65"/>
      <c s="8" r="U65"/>
      <c s="8" r="V65"/>
      <c s="8" r="W65"/>
    </row>
    <row r="66">
      <c s="8" r="A66"/>
      <c s="8" r="B66"/>
      <c s="8" r="C66"/>
      <c s="8" r="D66"/>
      <c s="8" r="E66"/>
      <c s="8" r="F66"/>
      <c s="8" r="G66"/>
      <c s="8" r="H66"/>
      <c s="8" r="I66"/>
      <c s="8" r="J66"/>
      <c s="8" r="K66"/>
      <c s="8" r="L66"/>
      <c s="8" r="M66"/>
      <c s="8" r="N66"/>
      <c s="8" r="O66"/>
      <c s="8" r="P66"/>
      <c s="8" r="Q66"/>
      <c s="8" r="R66"/>
      <c s="8" r="S66"/>
      <c s="8" r="T66"/>
      <c s="8" r="U66"/>
      <c s="8" r="V66"/>
      <c s="8" r="W66"/>
    </row>
    <row r="67">
      <c s="8" r="A67"/>
      <c s="8" r="B67"/>
      <c s="8" r="C67"/>
      <c s="8" r="D67"/>
      <c s="8" r="E67"/>
      <c s="8" r="F67"/>
      <c s="8" r="G67"/>
      <c s="8" r="H67"/>
      <c s="8" r="I67"/>
      <c s="8" r="J67"/>
      <c s="8" r="K67"/>
      <c s="8" r="L67"/>
      <c s="8" r="M67"/>
      <c s="8" r="N67"/>
      <c s="8" r="O67"/>
      <c s="8" r="P67"/>
      <c s="8" r="Q67"/>
      <c s="8" r="R67"/>
      <c s="8" r="S67"/>
      <c s="8" r="T67"/>
      <c s="8" r="U67"/>
      <c s="8" r="V67"/>
      <c s="8" r="W67"/>
    </row>
    <row r="68">
      <c s="8" r="A68"/>
      <c s="8" r="B68"/>
      <c s="8" r="C68"/>
      <c s="8" r="D68"/>
      <c s="8" r="E68"/>
      <c s="8" r="F68"/>
      <c s="8" r="G68"/>
      <c s="8" r="H68"/>
      <c s="8" r="I68"/>
      <c s="8" r="J68"/>
      <c s="8" r="K68"/>
      <c s="8" r="L68"/>
      <c s="8" r="M68"/>
      <c s="8" r="N68"/>
      <c s="8" r="O68"/>
      <c s="8" r="P68"/>
      <c s="8" r="Q68"/>
      <c s="8" r="R68"/>
      <c s="8" r="S68"/>
      <c s="8" r="T68"/>
      <c s="8" r="U68"/>
      <c s="8" r="V68"/>
      <c s="8" r="W68"/>
    </row>
    <row r="69">
      <c s="8" r="A69"/>
      <c s="8" r="B69"/>
      <c s="8" r="C69"/>
      <c s="8" r="D69"/>
      <c s="8" r="E69"/>
      <c s="8" r="F69"/>
      <c s="8" r="G69"/>
      <c s="8" r="H69"/>
      <c s="8" r="I69"/>
      <c s="8" r="J69"/>
      <c s="8" r="K69"/>
      <c s="8" r="L69"/>
      <c s="8" r="M69"/>
      <c s="8" r="N69"/>
      <c s="8" r="O69"/>
      <c s="8" r="P69"/>
      <c s="8" r="Q69"/>
      <c s="8" r="R69"/>
      <c s="8" r="S69"/>
      <c s="8" r="T69"/>
      <c s="8" r="U69"/>
      <c s="8" r="V69"/>
      <c s="8" r="W69"/>
    </row>
    <row r="70">
      <c s="8" r="A70"/>
      <c s="8" r="B70"/>
      <c s="8" r="C70"/>
      <c s="8" r="D70"/>
      <c s="8" r="E70"/>
      <c s="8" r="F70"/>
      <c s="8" r="G70"/>
      <c s="8" r="H70"/>
      <c s="8" r="I70"/>
      <c s="8" r="J70"/>
      <c s="8" r="K70"/>
      <c s="8" r="L70"/>
      <c s="8" r="M70"/>
      <c s="8" r="N70"/>
      <c s="8" r="O70"/>
      <c s="8" r="P70"/>
      <c s="8" r="Q70"/>
      <c s="8" r="R70"/>
      <c s="8" r="S70"/>
      <c s="8" r="T70"/>
      <c s="8" r="U70"/>
      <c s="8" r="V70"/>
      <c s="8" r="W70"/>
    </row>
    <row r="71">
      <c s="8" r="A71"/>
      <c s="8" r="B71"/>
      <c s="8" r="C71"/>
      <c s="8" r="D71"/>
      <c s="8" r="E71"/>
      <c s="8" r="F71"/>
      <c s="8" r="G71"/>
      <c s="8" r="H71"/>
      <c s="8" r="I71"/>
      <c s="8" r="J71"/>
      <c s="8" r="K71"/>
      <c s="8" r="L71"/>
      <c s="8" r="M71"/>
      <c s="8" r="N71"/>
      <c s="8" r="O71"/>
      <c s="8" r="P71"/>
      <c s="8" r="Q71"/>
      <c s="8" r="R71"/>
      <c s="8" r="S71"/>
      <c s="8" r="T71"/>
      <c s="8" r="U71"/>
      <c s="8" r="V71"/>
      <c s="8" r="W71"/>
    </row>
    <row r="72">
      <c s="8" r="A72"/>
      <c s="8" r="B72"/>
      <c s="8" r="C72"/>
      <c s="8" r="D72"/>
      <c s="8" r="E72"/>
      <c s="8" r="F72"/>
      <c s="8" r="G72"/>
      <c s="8" r="H72"/>
      <c s="8" r="I72"/>
      <c s="8" r="J72"/>
      <c s="8" r="K72"/>
      <c s="8" r="L72"/>
      <c s="8" r="M72"/>
      <c s="8" r="N72"/>
      <c s="8" r="O72"/>
      <c s="8" r="P72"/>
      <c s="8" r="Q72"/>
      <c s="8" r="R72"/>
      <c s="8" r="S72"/>
      <c s="8" r="T72"/>
      <c s="8" r="U72"/>
      <c s="8" r="V72"/>
      <c s="8" r="W72"/>
    </row>
    <row r="73">
      <c s="8" r="A73"/>
      <c s="8" r="B73"/>
      <c s="8" r="C73"/>
      <c s="8" r="D73"/>
      <c s="8" r="E73"/>
      <c s="8" r="F73"/>
      <c s="8" r="G73"/>
      <c s="8" r="H73"/>
      <c s="8" r="I73"/>
      <c s="8" r="J73"/>
      <c s="8" r="K73"/>
      <c s="8" r="L73"/>
      <c s="8" r="M73"/>
      <c s="8" r="N73"/>
      <c s="8" r="O73"/>
      <c s="8" r="P73"/>
      <c s="8" r="Q73"/>
      <c s="8" r="R73"/>
      <c s="8" r="S73"/>
      <c s="8" r="T73"/>
      <c s="8" r="U73"/>
      <c s="8" r="V73"/>
      <c s="8" r="W73"/>
    </row>
    <row r="74">
      <c s="8" r="A74"/>
      <c s="8" r="B74"/>
      <c s="8" r="C74"/>
      <c s="8" r="D74"/>
      <c s="8" r="E74"/>
      <c s="8" r="F74"/>
      <c s="8" r="G74"/>
      <c s="8" r="H74"/>
      <c s="8" r="I74"/>
      <c s="8" r="J74"/>
      <c s="8" r="K74"/>
      <c s="8" r="L74"/>
      <c s="8" r="M74"/>
      <c s="8" r="N74"/>
      <c s="8" r="O74"/>
      <c s="8" r="P74"/>
      <c s="8" r="Q74"/>
      <c s="8" r="R74"/>
      <c s="8" r="S74"/>
      <c s="8" r="T74"/>
      <c s="8" r="U74"/>
      <c s="8" r="V74"/>
      <c s="8" r="W74"/>
    </row>
    <row r="75">
      <c s="8" r="A75"/>
      <c s="8" r="B75"/>
      <c s="8" r="C75"/>
      <c s="8" r="D75"/>
      <c s="8" r="E75"/>
      <c s="8" r="F75"/>
      <c s="8" r="G75"/>
      <c s="8" r="H75"/>
      <c s="8" r="I75"/>
      <c s="8" r="J75"/>
      <c s="8" r="K75"/>
      <c s="8" r="L75"/>
      <c s="8" r="M75"/>
      <c s="8" r="N75"/>
      <c s="8" r="O75"/>
      <c s="8" r="P75"/>
      <c s="8" r="Q75"/>
      <c s="8" r="R75"/>
      <c s="8" r="S75"/>
      <c s="8" r="T75"/>
      <c s="8" r="U75"/>
      <c s="8" r="V75"/>
      <c s="8" r="W75"/>
    </row>
    <row r="76">
      <c s="8" r="A76"/>
      <c s="8" r="B76"/>
      <c s="8" r="C76"/>
      <c s="8" r="D76"/>
      <c s="8" r="E76"/>
      <c s="8" r="F76"/>
      <c s="8" r="G76"/>
      <c s="8" r="H76"/>
      <c s="8" r="I76"/>
      <c s="8" r="J76"/>
      <c s="8" r="K76"/>
      <c s="8" r="L76"/>
      <c s="8" r="M76"/>
      <c s="8" r="N76"/>
      <c s="8" r="O76"/>
      <c s="8" r="P76"/>
      <c s="8" r="Q76"/>
      <c s="8" r="R76"/>
      <c s="8" r="S76"/>
      <c s="8" r="T76"/>
      <c s="8" r="U76"/>
      <c s="8" r="V76"/>
      <c s="8" r="W76"/>
    </row>
    <row r="77">
      <c s="8" r="A77"/>
      <c s="8" r="B77"/>
      <c s="8" r="C77"/>
      <c s="8" r="D77"/>
      <c s="8" r="E77"/>
      <c s="8" r="F77"/>
      <c s="8" r="G77"/>
      <c s="8" r="H77"/>
      <c s="8" r="I77"/>
      <c s="8" r="J77"/>
      <c s="8" r="K77"/>
      <c s="8" r="L77"/>
      <c s="8" r="M77"/>
      <c s="8" r="N77"/>
      <c s="8" r="O77"/>
      <c s="8" r="P77"/>
      <c s="8" r="Q77"/>
      <c s="8" r="R77"/>
      <c s="8" r="S77"/>
      <c s="8" r="T77"/>
      <c s="8" r="U77"/>
      <c s="8" r="V77"/>
      <c s="8" r="W77"/>
    </row>
    <row r="78">
      <c s="8" r="A78"/>
      <c s="8" r="B78"/>
      <c s="8" r="C78"/>
      <c s="8" r="D78"/>
      <c s="8" r="E78"/>
      <c s="8" r="F78"/>
      <c s="8" r="G78"/>
      <c s="8" r="H78"/>
      <c s="8" r="I78"/>
      <c s="8" r="J78"/>
      <c s="8" r="K78"/>
      <c s="8" r="L78"/>
      <c s="8" r="M78"/>
      <c s="8" r="N78"/>
      <c s="8" r="O78"/>
      <c s="8" r="P78"/>
      <c s="8" r="Q78"/>
      <c s="8" r="R78"/>
      <c s="8" r="S78"/>
      <c s="8" r="T78"/>
      <c s="8" r="U78"/>
      <c s="8" r="V78"/>
      <c s="8" r="W78"/>
    </row>
    <row r="79">
      <c s="8" r="A79"/>
      <c s="8" r="B79"/>
      <c s="8" r="C79"/>
      <c s="8" r="D79"/>
      <c s="8" r="E79"/>
      <c s="8" r="F79"/>
      <c s="8" r="G79"/>
      <c s="8" r="H79"/>
      <c s="8" r="I79"/>
      <c s="8" r="J79"/>
      <c s="8" r="K79"/>
      <c s="8" r="L79"/>
      <c s="8" r="M79"/>
      <c s="8" r="N79"/>
      <c s="8" r="O79"/>
      <c s="8" r="P79"/>
      <c s="8" r="Q79"/>
      <c s="8" r="R79"/>
      <c s="8" r="S79"/>
      <c s="8" r="T79"/>
      <c s="8" r="U79"/>
      <c s="8" r="V79"/>
      <c s="8" r="W79"/>
    </row>
    <row r="80">
      <c s="8" r="A80"/>
      <c s="8" r="B80"/>
      <c s="8" r="C80"/>
      <c s="8" r="D80"/>
      <c s="8" r="E80"/>
      <c s="8" r="F80"/>
      <c s="8" r="G80"/>
      <c s="8" r="H80"/>
      <c s="8" r="I80"/>
      <c s="8" r="J80"/>
      <c s="8" r="K80"/>
      <c s="8" r="L80"/>
      <c s="8" r="M80"/>
      <c s="8" r="N80"/>
      <c s="8" r="O80"/>
      <c s="8" r="P80"/>
      <c s="8" r="Q80"/>
      <c s="8" r="R80"/>
      <c s="8" r="S80"/>
      <c s="8" r="T80"/>
      <c s="8" r="U80"/>
      <c s="8" r="V80"/>
      <c s="8" r="W80"/>
    </row>
    <row r="81">
      <c s="8" r="A81"/>
      <c s="8" r="B81"/>
      <c s="8" r="C81"/>
      <c s="8" r="D81"/>
      <c s="8" r="E81"/>
      <c s="8" r="F81"/>
      <c s="8" r="G81"/>
      <c s="8" r="H81"/>
      <c s="8" r="I81"/>
      <c s="8" r="J81"/>
      <c s="8" r="K81"/>
      <c s="8" r="L81"/>
      <c s="8" r="M81"/>
      <c s="8" r="N81"/>
      <c s="8" r="O81"/>
      <c s="8" r="P81"/>
      <c s="8" r="Q81"/>
      <c s="8" r="R81"/>
      <c s="8" r="S81"/>
      <c s="8" r="T81"/>
      <c s="8" r="U81"/>
      <c s="8" r="V81"/>
      <c s="8" r="W81"/>
    </row>
    <row r="82">
      <c s="8" r="A82"/>
      <c s="8" r="B82"/>
      <c s="8" r="C82"/>
      <c s="8" r="D82"/>
      <c s="8" r="E82"/>
      <c s="8" r="F82"/>
      <c s="8" r="G82"/>
      <c s="8" r="H82"/>
      <c s="8" r="I82"/>
      <c s="8" r="J82"/>
      <c s="8" r="K82"/>
      <c s="8" r="L82"/>
      <c s="8" r="M82"/>
      <c s="8" r="N82"/>
      <c s="8" r="O82"/>
      <c s="8" r="P82"/>
      <c s="8" r="Q82"/>
      <c s="8" r="R82"/>
      <c s="8" r="S82"/>
      <c s="8" r="T82"/>
      <c s="8" r="U82"/>
      <c s="8" r="V82"/>
      <c s="8" r="W82"/>
    </row>
    <row r="83">
      <c s="8" r="A83"/>
      <c s="8" r="B83"/>
      <c s="8" r="C83"/>
      <c s="8" r="D83"/>
      <c s="8" r="E83"/>
      <c s="8" r="F83"/>
      <c s="8" r="G83"/>
      <c s="8" r="H83"/>
      <c s="8" r="I83"/>
      <c s="8" r="J83"/>
      <c s="8" r="K83"/>
      <c s="8" r="L83"/>
      <c s="8" r="M83"/>
      <c s="8" r="N83"/>
      <c s="8" r="O83"/>
      <c s="8" r="P83"/>
      <c s="8" r="Q83"/>
      <c s="8" r="R83"/>
      <c s="8" r="S83"/>
      <c s="8" r="T83"/>
      <c s="8" r="U83"/>
      <c s="8" r="V83"/>
      <c s="8" r="W83"/>
    </row>
    <row r="84">
      <c s="8" r="A84"/>
      <c s="8" r="B84"/>
      <c s="8" r="C84"/>
      <c s="8" r="D84"/>
      <c s="8" r="E84"/>
      <c s="8" r="F84"/>
      <c s="8" r="G84"/>
      <c s="8" r="H84"/>
      <c s="8" r="I84"/>
      <c s="8" r="J84"/>
      <c s="8" r="K84"/>
      <c s="8" r="L84"/>
      <c s="8" r="M84"/>
      <c s="8" r="N84"/>
      <c s="8" r="O84"/>
      <c s="8" r="P84"/>
      <c s="8" r="Q84"/>
      <c s="8" r="R84"/>
      <c s="8" r="S84"/>
      <c s="8" r="T84"/>
      <c s="8" r="U84"/>
      <c s="8" r="V84"/>
      <c s="8" r="W84"/>
    </row>
    <row r="85">
      <c s="8" r="A85"/>
      <c s="8" r="B85"/>
      <c s="8" r="C85"/>
      <c s="8" r="D85"/>
      <c s="8" r="E85"/>
      <c s="8" r="F85"/>
      <c s="8" r="G85"/>
      <c s="8" r="H85"/>
      <c s="8" r="I85"/>
      <c s="8" r="J85"/>
      <c s="8" r="K85"/>
      <c s="8" r="L85"/>
      <c s="8" r="M85"/>
      <c s="8" r="N85"/>
      <c s="8" r="O85"/>
      <c s="8" r="P85"/>
      <c s="8" r="Q85"/>
      <c s="8" r="R85"/>
      <c s="8" r="S85"/>
      <c s="8" r="T85"/>
      <c s="8" r="U85"/>
      <c s="8" r="V85"/>
      <c s="8" r="W85"/>
    </row>
    <row r="86">
      <c s="8" r="A86"/>
      <c s="8" r="B86"/>
      <c s="8" r="C86"/>
      <c s="8" r="D86"/>
      <c s="8" r="E86"/>
      <c s="8" r="F86"/>
      <c s="8" r="G86"/>
      <c s="8" r="H86"/>
      <c s="8" r="I86"/>
      <c s="8" r="J86"/>
      <c s="8" r="K86"/>
      <c s="8" r="L86"/>
      <c s="8" r="M86"/>
      <c s="8" r="N86"/>
      <c s="8" r="O86"/>
      <c s="8" r="P86"/>
      <c s="8" r="Q86"/>
      <c s="8" r="R86"/>
      <c s="8" r="S86"/>
      <c s="8" r="T86"/>
      <c s="8" r="U86"/>
      <c s="8" r="V86"/>
      <c s="8" r="W86"/>
    </row>
    <row r="87">
      <c s="8" r="A87"/>
      <c s="8" r="B87"/>
      <c s="8" r="C87"/>
      <c s="8" r="D87"/>
      <c s="8" r="E87"/>
      <c s="8" r="F87"/>
      <c s="8" r="G87"/>
      <c s="8" r="H87"/>
      <c s="8" r="I87"/>
      <c s="8" r="J87"/>
      <c s="8" r="K87"/>
      <c s="8" r="L87"/>
      <c s="8" r="M87"/>
      <c s="8" r="N87"/>
      <c s="8" r="O87"/>
      <c s="8" r="P87"/>
      <c s="8" r="Q87"/>
      <c s="8" r="R87"/>
      <c s="8" r="S87"/>
      <c s="8" r="T87"/>
      <c s="8" r="U87"/>
      <c s="8" r="V87"/>
      <c s="8" r="W87"/>
    </row>
    <row r="88">
      <c s="8" r="A88"/>
      <c s="8" r="B88"/>
      <c s="8" r="C88"/>
      <c s="8" r="D88"/>
      <c s="8" r="E88"/>
      <c s="8" r="F88"/>
      <c s="8" r="G88"/>
      <c s="8" r="H88"/>
      <c s="8" r="I88"/>
      <c s="8" r="J88"/>
      <c s="8" r="K88"/>
      <c s="8" r="L88"/>
      <c s="8" r="M88"/>
      <c s="8" r="N88"/>
      <c s="8" r="O88"/>
      <c s="8" r="P88"/>
      <c s="8" r="Q88"/>
      <c s="8" r="R88"/>
      <c s="8" r="S88"/>
      <c s="8" r="T88"/>
      <c s="8" r="U88"/>
      <c s="8" r="V88"/>
      <c s="8" r="W88"/>
    </row>
    <row r="89">
      <c s="8" r="A89"/>
      <c s="8" r="B89"/>
      <c s="8" r="C89"/>
      <c s="8" r="D89"/>
      <c s="8" r="E89"/>
      <c s="8" r="F89"/>
      <c s="8" r="G89"/>
      <c s="8" r="H89"/>
      <c s="8" r="I89"/>
      <c s="8" r="J89"/>
      <c s="8" r="K89"/>
      <c s="8" r="L89"/>
      <c s="8" r="M89"/>
      <c s="8" r="N89"/>
      <c s="8" r="O89"/>
      <c s="8" r="P89"/>
      <c s="8" r="Q89"/>
      <c s="8" r="R89"/>
      <c s="8" r="S89"/>
      <c s="8" r="T89"/>
      <c s="8" r="U89"/>
      <c s="8" r="V89"/>
      <c s="8" r="W89"/>
    </row>
    <row r="90">
      <c s="8" r="A90"/>
      <c s="8" r="B90"/>
      <c s="8" r="C90"/>
      <c s="8" r="D90"/>
      <c s="8" r="E90"/>
      <c s="8" r="F90"/>
      <c s="8" r="G90"/>
      <c s="8" r="H90"/>
      <c s="8" r="I90"/>
      <c s="8" r="J90"/>
      <c s="8" r="K90"/>
      <c s="8" r="L90"/>
      <c s="8" r="M90"/>
      <c s="8" r="N90"/>
      <c s="8" r="O90"/>
      <c s="8" r="P90"/>
      <c s="8" r="Q90"/>
      <c s="8" r="R90"/>
      <c s="8" r="S90"/>
      <c s="8" r="T90"/>
      <c s="8" r="U90"/>
      <c s="8" r="V90"/>
      <c s="8" r="W90"/>
    </row>
    <row r="91">
      <c s="8" r="A91"/>
      <c s="8" r="B91"/>
      <c s="8" r="C91"/>
      <c s="8" r="D91"/>
      <c s="8" r="E91"/>
      <c s="8" r="F91"/>
      <c s="8" r="G91"/>
      <c s="8" r="H91"/>
      <c s="8" r="I91"/>
      <c s="8" r="J91"/>
      <c s="8" r="K91"/>
      <c s="8" r="L91"/>
      <c s="8" r="M91"/>
      <c s="8" r="N91"/>
      <c s="8" r="O91"/>
      <c s="8" r="P91"/>
      <c s="8" r="Q91"/>
      <c s="8" r="R91"/>
      <c s="8" r="S91"/>
      <c s="8" r="T91"/>
      <c s="8" r="U91"/>
      <c s="8" r="V91"/>
      <c s="8" r="W91"/>
    </row>
    <row r="92">
      <c s="8" r="A92"/>
      <c s="8" r="B92"/>
      <c s="8" r="C92"/>
      <c s="8" r="D92"/>
      <c s="8" r="E92"/>
      <c s="8" r="F92"/>
      <c s="8" r="G92"/>
      <c s="8" r="H92"/>
      <c s="8" r="I92"/>
      <c s="8" r="J92"/>
      <c s="8" r="K92"/>
      <c s="8" r="L92"/>
      <c s="8" r="M92"/>
      <c s="8" r="N92"/>
      <c s="8" r="O92"/>
      <c s="8" r="P92"/>
      <c s="8" r="Q92"/>
      <c s="8" r="R92"/>
      <c s="8" r="S92"/>
      <c s="8" r="T92"/>
      <c s="8" r="U92"/>
      <c s="8" r="V92"/>
      <c s="8" r="W92"/>
    </row>
    <row r="93">
      <c s="8" r="A93"/>
      <c s="8" r="B93"/>
      <c s="8" r="C93"/>
      <c s="8" r="D93"/>
      <c s="8" r="E93"/>
      <c s="8" r="F93"/>
      <c s="8" r="G93"/>
      <c s="8" r="H93"/>
      <c s="8" r="I93"/>
      <c s="8" r="J93"/>
      <c s="8" r="K93"/>
      <c s="8" r="L93"/>
      <c s="8" r="M93"/>
      <c s="8" r="N93"/>
      <c s="8" r="O93"/>
      <c s="8" r="P93"/>
      <c s="8" r="Q93"/>
      <c s="8" r="R93"/>
      <c s="8" r="S93"/>
      <c s="8" r="T93"/>
      <c s="8" r="U93"/>
      <c s="8" r="V93"/>
      <c s="8" r="W93"/>
    </row>
    <row r="94">
      <c s="8" r="A94"/>
      <c s="8" r="B94"/>
      <c s="8" r="C94"/>
      <c s="8" r="D94"/>
      <c s="8" r="E94"/>
      <c s="8" r="F94"/>
      <c s="8" r="G94"/>
      <c s="8" r="H94"/>
      <c s="8" r="I94"/>
      <c s="8" r="J94"/>
      <c s="8" r="K94"/>
      <c s="8" r="L94"/>
      <c s="8" r="M94"/>
      <c s="8" r="N94"/>
      <c s="8" r="O94"/>
      <c s="8" r="P94"/>
      <c s="8" r="Q94"/>
      <c s="8" r="R94"/>
      <c s="8" r="S94"/>
      <c s="8" r="T94"/>
      <c s="8" r="U94"/>
      <c s="8" r="V94"/>
      <c s="8" r="W94"/>
    </row>
    <row r="95">
      <c s="8" r="A95"/>
      <c s="8" r="B95"/>
      <c s="8" r="C95"/>
      <c s="8" r="D95"/>
      <c s="8" r="E95"/>
      <c s="8" r="F95"/>
      <c s="8" r="G95"/>
      <c s="8" r="H95"/>
      <c s="8" r="I95"/>
      <c s="8" r="J95"/>
      <c s="8" r="K95"/>
      <c s="8" r="L95"/>
      <c s="8" r="M95"/>
      <c s="8" r="N95"/>
      <c s="8" r="O95"/>
      <c s="8" r="P95"/>
      <c s="8" r="Q95"/>
      <c s="8" r="R95"/>
      <c s="8" r="S95"/>
      <c s="8" r="T95"/>
      <c s="8" r="U95"/>
      <c s="8" r="V95"/>
      <c s="8" r="W95"/>
    </row>
    <row r="96">
      <c s="8" r="A96"/>
      <c s="8" r="B96"/>
      <c s="8" r="C96"/>
      <c s="8" r="D96"/>
      <c s="8" r="E96"/>
      <c s="8" r="F96"/>
      <c s="8" r="G96"/>
      <c s="8" r="H96"/>
      <c s="8" r="I96"/>
      <c s="8" r="J96"/>
      <c s="8" r="K96"/>
      <c s="8" r="L96"/>
      <c s="8" r="M96"/>
      <c s="8" r="N96"/>
      <c s="8" r="O96"/>
      <c s="8" r="P96"/>
      <c s="8" r="Q96"/>
      <c s="8" r="R96"/>
      <c s="8" r="S96"/>
      <c s="8" r="T96"/>
      <c s="8" r="U96"/>
      <c s="8" r="V96"/>
      <c s="8" r="W96"/>
    </row>
    <row r="97">
      <c s="8" r="A97"/>
      <c s="8" r="B97"/>
      <c s="8" r="C97"/>
      <c s="8" r="D97"/>
      <c s="8" r="E97"/>
      <c s="8" r="F97"/>
      <c s="8" r="G97"/>
      <c s="8" r="H97"/>
      <c s="8" r="I97"/>
      <c s="8" r="J97"/>
      <c s="8" r="K97"/>
      <c s="8" r="L97"/>
      <c s="8" r="M97"/>
      <c s="8" r="N97"/>
      <c s="8" r="O97"/>
      <c s="8" r="P97"/>
      <c s="8" r="Q97"/>
      <c s="8" r="R97"/>
      <c s="8" r="S97"/>
      <c s="8" r="T97"/>
      <c s="8" r="U97"/>
      <c s="8" r="V97"/>
      <c s="8" r="W97"/>
    </row>
    <row r="98">
      <c s="8" r="A98"/>
      <c s="8" r="B98"/>
      <c s="8" r="C98"/>
      <c s="8" r="D98"/>
      <c s="8" r="E98"/>
      <c s="8" r="F98"/>
      <c s="8" r="G98"/>
      <c s="8" r="H98"/>
      <c s="8" r="I98"/>
      <c s="8" r="J98"/>
      <c s="8" r="K98"/>
      <c s="8" r="L98"/>
      <c s="8" r="M98"/>
      <c s="8" r="N98"/>
      <c s="8" r="O98"/>
      <c s="8" r="P98"/>
      <c s="8" r="Q98"/>
      <c s="8" r="R98"/>
      <c s="8" r="S98"/>
      <c s="8" r="T98"/>
      <c s="8" r="U98"/>
      <c s="8" r="V98"/>
      <c s="8" r="W98"/>
    </row>
    <row r="99">
      <c s="8" r="A99"/>
      <c s="8" r="B99"/>
      <c s="8" r="C99"/>
      <c s="8" r="D99"/>
      <c s="8" r="E99"/>
      <c s="8" r="F99"/>
      <c s="8" r="G99"/>
      <c s="8" r="H99"/>
      <c s="8" r="I99"/>
      <c s="8" r="J99"/>
      <c s="8" r="K99"/>
      <c s="8" r="L99"/>
      <c s="8" r="M99"/>
      <c s="8" r="N99"/>
      <c s="8" r="O99"/>
      <c s="8" r="P99"/>
      <c s="8" r="Q99"/>
      <c s="8" r="R99"/>
      <c s="8" r="S99"/>
      <c s="8" r="T99"/>
      <c s="8" r="U99"/>
      <c s="8" r="V99"/>
      <c s="8" r="W99"/>
    </row>
    <row r="100">
      <c s="8" r="A100"/>
      <c s="8" r="B100"/>
      <c s="8" r="C100"/>
      <c s="8" r="D100"/>
      <c s="8" r="E100"/>
      <c s="8" r="F100"/>
      <c s="8" r="G100"/>
      <c s="8" r="H100"/>
      <c s="8" r="I100"/>
      <c s="8" r="J100"/>
      <c s="8" r="K100"/>
      <c s="8" r="L100"/>
      <c s="8" r="M100"/>
      <c s="8" r="N100"/>
      <c s="8" r="O100"/>
      <c s="8" r="P100"/>
      <c s="8" r="Q100"/>
      <c s="8" r="R100"/>
      <c s="8" r="S100"/>
      <c s="8" r="T100"/>
      <c s="8" r="U100"/>
      <c s="8" r="V100"/>
      <c s="8" r="W100"/>
    </row>
  </sheetData>
  <mergeCells count="1">
    <mergeCell ref="B2:H2"/>
  </mergeCells>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8.0"/>
    <col min="2" customWidth="1" max="2" width="21.71"/>
    <col min="3" customWidth="1" max="3" width="83.43"/>
    <col min="4" customWidth="1" max="4" width="18.43"/>
    <col min="5" customWidth="1" max="5" width="29.86"/>
    <col min="6" customWidth="1" max="6" width="18.71"/>
  </cols>
  <sheetData>
    <row r="1">
      <c t="s" s="70" r="A1">
        <v>0</v>
      </c>
      <c t="s" s="70" r="B1">
        <v>110</v>
      </c>
      <c t="s" s="70" r="C1">
        <v>8782</v>
      </c>
      <c t="s" s="70" r="D1">
        <v>204</v>
      </c>
      <c t="s" s="70" r="E1">
        <v>1785</v>
      </c>
      <c t="s" s="70" r="F1">
        <v>1461</v>
      </c>
      <c s="70" r="G1"/>
      <c s="70" r="H1"/>
      <c s="70" r="I1"/>
      <c s="70" r="J1"/>
      <c s="70" r="K1"/>
      <c s="70" r="L1"/>
      <c s="70" r="M1"/>
      <c s="70" r="N1"/>
      <c s="70" r="O1"/>
      <c s="70" r="P1"/>
      <c s="70" r="Q1"/>
      <c s="70" r="R1"/>
      <c s="70" r="S1"/>
      <c s="8" r="T1"/>
      <c s="8" r="U1"/>
    </row>
    <row r="2">
      <c t="s" s="27" r="A2">
        <v>122</v>
      </c>
      <c t="s" s="24" r="B2">
        <v>123</v>
      </c>
      <c s="24" r="C2"/>
      <c s="24" r="D2"/>
      <c s="24" r="E2"/>
      <c s="24" r="F2"/>
      <c s="8" r="G2"/>
      <c s="8" r="H2"/>
      <c s="8" r="I2"/>
      <c s="8" r="J2"/>
      <c s="8" r="K2"/>
      <c s="8" r="L2"/>
      <c s="8" r="M2"/>
      <c s="8" r="N2"/>
      <c s="8" r="O2"/>
      <c s="8" r="P2"/>
      <c s="8" r="Q2"/>
      <c s="8" r="R2"/>
      <c s="8" r="S2"/>
      <c s="8" r="T2"/>
      <c s="8" r="U2"/>
    </row>
    <row r="3">
      <c t="s" s="59" r="A3">
        <v>18</v>
      </c>
      <c t="s" s="59" r="B3">
        <v>435</v>
      </c>
      <c t="s" s="59" r="C3">
        <v>8783</v>
      </c>
      <c t="s" s="59" r="D3">
        <v>8784</v>
      </c>
      <c t="s" s="59" r="E3">
        <v>8785</v>
      </c>
      <c t="s" s="59" r="F3">
        <v>435</v>
      </c>
      <c s="8" r="G3"/>
      <c s="8" r="H3"/>
      <c s="8" r="I3"/>
      <c s="8" r="J3"/>
      <c s="8" r="K3"/>
      <c s="8" r="L3"/>
      <c s="8" r="M3"/>
      <c s="8" r="N3"/>
      <c s="8" r="O3"/>
      <c s="8" r="P3"/>
      <c s="8" r="Q3"/>
      <c s="8" r="R3"/>
      <c s="8" r="S3"/>
      <c s="8" r="T3"/>
      <c s="8" r="U3"/>
    </row>
    <row r="4">
      <c t="s" s="59" r="A4">
        <v>8786</v>
      </c>
      <c t="s" s="59" r="B4">
        <v>394</v>
      </c>
      <c t="s" s="59" r="C4">
        <v>8787</v>
      </c>
      <c t="s" s="59" r="D4">
        <v>8788</v>
      </c>
      <c t="s" s="59" r="E4">
        <v>8789</v>
      </c>
      <c t="s" s="59" r="F4">
        <v>394</v>
      </c>
      <c s="8" r="G4"/>
      <c s="8" r="H4"/>
      <c s="8" r="I4"/>
      <c s="8" r="J4"/>
      <c s="8" r="K4"/>
      <c s="8" r="L4"/>
      <c s="8" r="M4"/>
      <c s="8" r="N4"/>
      <c s="8" r="O4"/>
      <c s="8" r="P4"/>
      <c s="8" r="Q4"/>
      <c s="8" r="R4"/>
      <c s="8" r="S4"/>
      <c s="8" r="T4"/>
      <c s="8" r="U4"/>
    </row>
    <row r="5">
      <c t="s" s="59" r="A5">
        <v>8786</v>
      </c>
      <c t="s" s="59" r="B5">
        <v>405</v>
      </c>
      <c t="s" s="59" r="C5">
        <v>8787</v>
      </c>
      <c t="s" s="59" r="D5">
        <v>8790</v>
      </c>
      <c t="s" s="59" r="E5">
        <v>8789</v>
      </c>
      <c t="s" s="59" r="F5">
        <v>405</v>
      </c>
      <c s="8" r="G5"/>
      <c s="8" r="H5"/>
      <c s="8" r="I5"/>
      <c s="8" r="J5"/>
      <c s="8" r="K5"/>
      <c s="8" r="L5"/>
      <c s="8" r="M5"/>
      <c s="8" r="N5"/>
      <c s="8" r="O5"/>
      <c s="8" r="P5"/>
      <c s="8" r="Q5"/>
      <c s="8" r="R5"/>
      <c s="8" r="S5"/>
      <c s="8" r="T5"/>
      <c s="8" r="U5"/>
    </row>
    <row r="6">
      <c t="s" s="59" r="A6">
        <v>8786</v>
      </c>
      <c t="s" s="59" r="B6">
        <v>328</v>
      </c>
      <c t="s" s="59" r="C6">
        <v>8787</v>
      </c>
      <c t="s" s="59" r="D6">
        <v>8791</v>
      </c>
      <c t="s" s="59" r="E6">
        <v>8789</v>
      </c>
      <c t="s" s="59" r="F6">
        <v>328</v>
      </c>
      <c s="8" r="G6"/>
      <c s="8" r="H6"/>
      <c s="8" r="I6"/>
      <c s="8" r="J6"/>
      <c s="8" r="K6"/>
      <c s="8" r="L6"/>
      <c s="8" r="M6"/>
      <c s="8" r="N6"/>
      <c s="8" r="O6"/>
      <c s="8" r="P6"/>
      <c s="8" r="Q6"/>
      <c s="8" r="R6"/>
      <c s="8" r="S6"/>
      <c s="8" r="T6"/>
      <c s="8" r="U6"/>
    </row>
    <row r="7">
      <c t="s" s="59" r="A7">
        <v>18</v>
      </c>
      <c t="s" s="59" r="B7">
        <v>509</v>
      </c>
      <c t="s" s="59" r="C7">
        <v>8792</v>
      </c>
      <c t="s" s="59" r="D7">
        <v>8793</v>
      </c>
      <c t="s" s="59" r="E7">
        <v>8794</v>
      </c>
      <c t="s" s="59" r="F7">
        <v>509</v>
      </c>
      <c s="8" r="G7"/>
      <c s="8" r="H7"/>
      <c s="8" r="I7"/>
      <c s="8" r="J7"/>
      <c s="8" r="K7"/>
      <c s="8" r="L7"/>
      <c s="8" r="M7"/>
      <c s="8" r="N7"/>
      <c s="8" r="O7"/>
      <c s="8" r="P7"/>
      <c s="8" r="Q7"/>
      <c s="8" r="R7"/>
      <c s="8" r="S7"/>
      <c s="8" r="T7"/>
      <c s="8" r="U7"/>
    </row>
    <row r="8">
      <c t="s" s="59" r="A8">
        <v>18</v>
      </c>
      <c t="s" s="59" r="B8">
        <v>527</v>
      </c>
      <c t="s" s="59" r="C8">
        <v>8795</v>
      </c>
      <c t="s" s="59" r="D8">
        <v>8796</v>
      </c>
      <c t="s" s="59" r="E8">
        <v>8797</v>
      </c>
      <c t="s" s="59" r="F8">
        <v>527</v>
      </c>
      <c s="8" r="G8"/>
      <c s="8" r="H8"/>
      <c s="8" r="I8"/>
      <c s="8" r="J8"/>
      <c s="8" r="K8"/>
      <c s="8" r="L8"/>
      <c s="8" r="M8"/>
      <c s="8" r="N8"/>
      <c s="8" r="O8"/>
      <c s="8" r="P8"/>
      <c s="8" r="Q8"/>
      <c s="8" r="R8"/>
      <c s="8" r="S8"/>
      <c s="8" r="T8"/>
      <c s="8" r="U8"/>
    </row>
    <row r="9">
      <c t="s" s="59" r="A9">
        <v>18</v>
      </c>
      <c t="s" s="59" r="B9">
        <v>341</v>
      </c>
      <c t="s" s="59" r="C9">
        <v>8787</v>
      </c>
      <c t="s" s="59" r="D9">
        <v>8798</v>
      </c>
      <c t="s" s="59" r="E9">
        <v>8799</v>
      </c>
      <c t="s" s="59" r="F9">
        <v>341</v>
      </c>
      <c s="8" r="G9"/>
      <c s="8" r="H9"/>
      <c s="8" r="I9"/>
      <c s="8" r="J9"/>
      <c s="8" r="K9"/>
      <c s="8" r="L9"/>
      <c s="8" r="M9"/>
      <c s="8" r="N9"/>
      <c s="8" r="O9"/>
      <c s="8" r="P9"/>
      <c s="8" r="Q9"/>
      <c s="8" r="R9"/>
      <c s="8" r="S9"/>
      <c s="8" r="T9"/>
      <c s="8" r="U9"/>
    </row>
    <row r="10">
      <c t="s" s="59" r="A10">
        <v>18</v>
      </c>
      <c t="s" s="59" r="B10">
        <v>533</v>
      </c>
      <c t="s" s="59" r="C10">
        <v>8800</v>
      </c>
      <c t="s" s="59" r="D10">
        <v>8801</v>
      </c>
      <c t="s" s="59" r="E10">
        <v>8802</v>
      </c>
      <c t="s" s="59" r="F10">
        <v>533</v>
      </c>
      <c s="8" r="G10"/>
      <c s="8" r="H10"/>
      <c s="8" r="I10"/>
      <c s="8" r="J10"/>
      <c s="8" r="K10"/>
      <c s="8" r="L10"/>
      <c s="8" r="M10"/>
      <c s="8" r="N10"/>
      <c s="8" r="O10"/>
      <c s="8" r="P10"/>
      <c s="8" r="Q10"/>
      <c s="8" r="R10"/>
      <c s="8" r="S10"/>
      <c s="8" r="T10"/>
      <c s="8" r="U10"/>
    </row>
    <row r="11">
      <c t="s" s="59" r="A11">
        <v>18</v>
      </c>
      <c t="s" s="59" r="B11">
        <v>450</v>
      </c>
      <c t="s" s="59" r="C11">
        <v>8803</v>
      </c>
      <c t="s" s="59" r="D11">
        <v>8804</v>
      </c>
      <c s="59" r="E11"/>
      <c t="s" s="59" r="F11">
        <v>450</v>
      </c>
      <c s="8" r="G11"/>
      <c s="8" r="H11"/>
      <c s="8" r="I11"/>
      <c s="8" r="J11"/>
      <c s="8" r="K11"/>
      <c s="8" r="L11"/>
      <c s="8" r="M11"/>
      <c s="8" r="N11"/>
      <c s="8" r="O11"/>
      <c s="8" r="P11"/>
      <c s="8" r="Q11"/>
      <c s="8" r="R11"/>
      <c s="8" r="S11"/>
      <c s="8" r="T11"/>
      <c s="8" r="U11"/>
    </row>
    <row r="12">
      <c t="s" s="59" r="A12">
        <v>18</v>
      </c>
      <c t="s" s="59" r="B12">
        <v>456</v>
      </c>
      <c t="s" s="59" r="C12">
        <v>8805</v>
      </c>
      <c t="s" s="59" r="D12">
        <v>8806</v>
      </c>
      <c s="59" r="E12"/>
      <c t="s" s="59" r="F12">
        <v>456</v>
      </c>
      <c s="8" r="G12"/>
      <c s="8" r="H12"/>
      <c s="8" r="I12"/>
      <c s="8" r="J12"/>
      <c s="8" r="K12"/>
      <c s="8" r="L12"/>
      <c s="8" r="M12"/>
      <c s="8" r="N12"/>
      <c s="8" r="O12"/>
      <c s="8" r="P12"/>
      <c s="8" r="Q12"/>
      <c s="8" r="R12"/>
      <c s="8" r="S12"/>
      <c s="8" r="T12"/>
      <c s="8" r="U12"/>
    </row>
    <row r="13">
      <c t="s" s="59" r="A13">
        <v>18</v>
      </c>
      <c t="s" s="59" r="B13">
        <v>463</v>
      </c>
      <c t="s" s="59" r="C13">
        <v>8807</v>
      </c>
      <c t="s" s="59" r="D13">
        <v>8808</v>
      </c>
      <c s="59" r="E13"/>
      <c t="s" s="59" r="F13">
        <v>463</v>
      </c>
      <c s="8" r="G13"/>
      <c s="8" r="H13"/>
      <c s="8" r="I13"/>
      <c s="8" r="J13"/>
      <c s="8" r="K13"/>
      <c s="8" r="L13"/>
      <c s="8" r="M13"/>
      <c s="8" r="N13"/>
      <c s="8" r="O13"/>
      <c s="8" r="P13"/>
      <c s="8" r="Q13"/>
      <c s="8" r="R13"/>
      <c s="8" r="S13"/>
      <c s="8" r="T13"/>
      <c s="8" r="U13"/>
    </row>
    <row r="14">
      <c t="s" s="59" r="A14">
        <v>18</v>
      </c>
      <c t="s" s="59" r="B14">
        <v>471</v>
      </c>
      <c t="s" s="59" r="C14">
        <v>8809</v>
      </c>
      <c t="s" s="59" r="D14">
        <v>8810</v>
      </c>
      <c s="59" r="E14"/>
      <c t="s" s="59" r="F14">
        <v>471</v>
      </c>
      <c s="8" r="G14"/>
      <c s="8" r="H14"/>
      <c s="8" r="I14"/>
      <c s="8" r="J14"/>
      <c s="8" r="K14"/>
      <c s="8" r="L14"/>
      <c s="8" r="M14"/>
      <c s="8" r="N14"/>
      <c s="8" r="O14"/>
      <c s="8" r="P14"/>
      <c s="8" r="Q14"/>
      <c s="8" r="R14"/>
      <c s="8" r="S14"/>
      <c s="8" r="T14"/>
      <c s="8" r="U14"/>
    </row>
    <row r="15">
      <c t="s" s="59" r="A15">
        <v>18</v>
      </c>
      <c t="s" s="59" r="B15">
        <v>476</v>
      </c>
      <c t="s" s="59" r="C15">
        <v>8811</v>
      </c>
      <c t="s" s="59" r="D15">
        <v>8812</v>
      </c>
      <c s="59" r="E15"/>
      <c t="s" s="59" r="F15">
        <v>476</v>
      </c>
      <c s="8" r="G15"/>
      <c s="8" r="H15"/>
      <c s="8" r="I15"/>
      <c s="8" r="J15"/>
      <c s="8" r="K15"/>
      <c s="8" r="L15"/>
      <c s="8" r="M15"/>
      <c s="8" r="N15"/>
      <c s="8" r="O15"/>
      <c s="8" r="P15"/>
      <c s="8" r="Q15"/>
      <c s="8" r="R15"/>
      <c s="8" r="S15"/>
      <c s="8" r="T15"/>
      <c s="8" r="U15"/>
    </row>
    <row r="16">
      <c t="s" s="59" r="A16">
        <v>18</v>
      </c>
      <c t="s" s="59" r="B16">
        <v>482</v>
      </c>
      <c t="s" s="59" r="C16">
        <v>8813</v>
      </c>
      <c t="s" s="59" r="D16">
        <v>8814</v>
      </c>
      <c s="59" r="E16"/>
      <c t="s" s="59" r="F16">
        <v>482</v>
      </c>
      <c s="8" r="G16"/>
      <c s="8" r="H16"/>
      <c s="8" r="I16"/>
      <c s="8" r="J16"/>
      <c s="8" r="K16"/>
      <c s="8" r="L16"/>
      <c s="8" r="M16"/>
      <c s="8" r="N16"/>
      <c s="8" r="O16"/>
      <c s="8" r="P16"/>
      <c s="8" r="Q16"/>
      <c s="8" r="R16"/>
      <c s="8" r="S16"/>
      <c s="8" r="T16"/>
      <c s="8" r="U16"/>
    </row>
    <row r="17">
      <c t="s" s="59" r="A17">
        <v>18</v>
      </c>
      <c t="s" s="59" r="B17">
        <v>487</v>
      </c>
      <c t="s" s="59" r="C17">
        <v>8815</v>
      </c>
      <c t="s" s="59" r="D17">
        <v>8816</v>
      </c>
      <c s="59" r="E17"/>
      <c t="s" s="59" r="F17">
        <v>487</v>
      </c>
      <c s="8" r="G17"/>
      <c s="8" r="H17"/>
      <c s="8" r="I17"/>
      <c s="8" r="J17"/>
      <c s="8" r="K17"/>
      <c s="8" r="L17"/>
      <c s="8" r="M17"/>
      <c s="8" r="N17"/>
      <c s="8" r="O17"/>
      <c s="8" r="P17"/>
      <c s="8" r="Q17"/>
      <c s="8" r="R17"/>
      <c s="8" r="S17"/>
      <c s="8" r="T17"/>
      <c s="8" r="U17"/>
    </row>
    <row r="18">
      <c t="s" s="59" r="A18">
        <v>18</v>
      </c>
      <c t="s" s="59" r="B18">
        <v>494</v>
      </c>
      <c t="s" s="59" r="C18">
        <v>8817</v>
      </c>
      <c t="s" s="59" r="D18">
        <v>8818</v>
      </c>
      <c s="59" r="E18"/>
      <c t="s" s="59" r="F18">
        <v>494</v>
      </c>
      <c s="8" r="G18"/>
      <c s="8" r="H18"/>
      <c s="8" r="I18"/>
      <c s="8" r="J18"/>
      <c s="8" r="K18"/>
      <c s="8" r="L18"/>
      <c s="8" r="M18"/>
      <c s="8" r="N18"/>
      <c s="8" r="O18"/>
      <c s="8" r="P18"/>
      <c s="8" r="Q18"/>
      <c s="8" r="R18"/>
      <c s="8" r="S18"/>
      <c s="8" r="T18"/>
      <c s="8" r="U18"/>
    </row>
    <row r="19">
      <c t="s" s="59" r="A19">
        <v>18</v>
      </c>
      <c t="s" s="59" r="B19">
        <v>499</v>
      </c>
      <c t="s" s="59" r="C19">
        <v>8819</v>
      </c>
      <c t="s" s="59" r="D19">
        <v>8820</v>
      </c>
      <c s="59" r="E19"/>
      <c t="s" s="59" r="F19">
        <v>499</v>
      </c>
      <c s="8" r="G19"/>
      <c s="8" r="H19"/>
      <c s="8" r="I19"/>
      <c s="8" r="J19"/>
      <c s="8" r="K19"/>
      <c s="8" r="L19"/>
      <c s="8" r="M19"/>
      <c s="8" r="N19"/>
      <c s="8" r="O19"/>
      <c s="8" r="P19"/>
      <c s="8" r="Q19"/>
      <c s="8" r="R19"/>
      <c s="8" r="S19"/>
      <c s="8" r="T19"/>
      <c s="8" r="U19"/>
    </row>
    <row r="20">
      <c t="s" s="59" r="A20">
        <v>18</v>
      </c>
      <c t="s" s="59" r="B20">
        <v>503</v>
      </c>
      <c t="s" s="59" r="C20">
        <v>8821</v>
      </c>
      <c t="s" s="59" r="D20">
        <v>8822</v>
      </c>
      <c s="59" r="E20"/>
      <c t="s" s="59" r="F20">
        <v>503</v>
      </c>
      <c s="8" r="G20"/>
      <c s="8" r="H20"/>
      <c s="8" r="I20"/>
      <c s="8" r="J20"/>
      <c s="8" r="K20"/>
      <c s="8" r="L20"/>
      <c s="8" r="M20"/>
      <c s="8" r="N20"/>
      <c s="8" r="O20"/>
      <c s="8" r="P20"/>
      <c s="8" r="Q20"/>
      <c s="8" r="R20"/>
      <c s="8" r="S20"/>
      <c s="8" r="T20"/>
      <c s="8" r="U20"/>
    </row>
    <row r="21">
      <c t="s" s="59" r="A21">
        <v>18</v>
      </c>
      <c t="s" s="59" r="B21">
        <v>514</v>
      </c>
      <c t="s" s="59" r="C21">
        <v>8823</v>
      </c>
      <c t="s" s="59" r="D21">
        <v>8824</v>
      </c>
      <c s="59" r="E21"/>
      <c t="s" s="59" r="F21">
        <v>514</v>
      </c>
      <c s="8" r="G21"/>
      <c s="8" r="H21"/>
      <c s="8" r="I21"/>
      <c s="8" r="J21"/>
      <c s="8" r="K21"/>
      <c s="8" r="L21"/>
      <c s="8" r="M21"/>
      <c s="8" r="N21"/>
      <c s="8" r="O21"/>
      <c s="8" r="P21"/>
      <c s="8" r="Q21"/>
      <c s="8" r="R21"/>
      <c s="8" r="S21"/>
      <c s="8" r="T21"/>
      <c s="8" r="U21"/>
    </row>
    <row r="22">
      <c t="s" s="59" r="A22">
        <v>18</v>
      </c>
      <c t="s" s="59" r="B22">
        <v>520</v>
      </c>
      <c t="s" s="59" r="C22">
        <v>8825</v>
      </c>
      <c t="s" s="59" r="D22">
        <v>8826</v>
      </c>
      <c s="59" r="E22"/>
      <c t="s" s="59" r="F22">
        <v>520</v>
      </c>
      <c s="8" r="G22"/>
      <c s="8" r="H22"/>
      <c s="8" r="I22"/>
      <c s="8" r="J22"/>
      <c s="8" r="K22"/>
      <c s="8" r="L22"/>
      <c s="8" r="M22"/>
      <c s="8" r="N22"/>
      <c s="8" r="O22"/>
      <c s="8" r="P22"/>
      <c s="8" r="Q22"/>
      <c s="8" r="R22"/>
      <c s="8" r="S22"/>
      <c s="8" r="T22"/>
      <c s="8" r="U22"/>
    </row>
    <row r="23">
      <c t="s" s="59" r="A23">
        <v>18</v>
      </c>
      <c t="s" s="59" r="B23">
        <v>539</v>
      </c>
      <c t="s" s="59" r="C23">
        <v>8827</v>
      </c>
      <c t="s" s="59" r="D23">
        <v>8828</v>
      </c>
      <c t="s" s="59" r="E23">
        <v>8794</v>
      </c>
      <c t="s" s="59" r="F23">
        <v>539</v>
      </c>
      <c s="59" r="G23"/>
      <c s="59" r="H23"/>
      <c s="59" r="I23"/>
      <c s="59" r="J23"/>
      <c s="59" r="K23"/>
      <c s="59" r="L23"/>
      <c s="59" r="M23"/>
      <c s="59" r="N23"/>
      <c s="59" r="O23"/>
      <c s="59" r="P23"/>
      <c s="59" r="Q23"/>
      <c s="59" r="R23"/>
      <c s="59" r="S23"/>
      <c s="59" r="T23"/>
      <c s="59" r="U23"/>
    </row>
    <row r="24">
      <c t="s" s="59" r="A24">
        <v>18</v>
      </c>
      <c t="s" s="59" r="B24">
        <v>345</v>
      </c>
      <c t="s" s="59" r="C24">
        <v>8829</v>
      </c>
      <c t="s" s="59" r="D24">
        <v>8830</v>
      </c>
      <c s="59" r="E24"/>
      <c t="s" s="59" r="F24">
        <v>345</v>
      </c>
      <c s="8" r="G24"/>
      <c s="8" r="H24"/>
      <c s="8" r="I24"/>
      <c s="8" r="J24"/>
      <c s="8" r="K24"/>
      <c s="8" r="L24"/>
      <c s="8" r="M24"/>
      <c s="8" r="N24"/>
      <c s="8" r="O24"/>
      <c s="8" r="P24"/>
      <c s="8" r="Q24"/>
      <c s="8" r="R24"/>
      <c s="8" r="S24"/>
      <c s="8" r="T24"/>
      <c s="8" r="U24"/>
    </row>
    <row r="25">
      <c t="s" s="59" r="A25">
        <v>18</v>
      </c>
      <c t="s" s="59" r="B25">
        <v>350</v>
      </c>
      <c t="s" s="59" r="C25">
        <v>8831</v>
      </c>
      <c t="s" s="59" r="D25">
        <v>8832</v>
      </c>
      <c s="59" r="E25"/>
      <c t="s" s="59" r="F25">
        <v>350</v>
      </c>
      <c s="8" r="G25"/>
      <c s="8" r="H25"/>
      <c s="8" r="I25"/>
      <c s="8" r="J25"/>
      <c s="8" r="K25"/>
      <c s="8" r="L25"/>
      <c s="8" r="M25"/>
      <c s="8" r="N25"/>
      <c s="8" r="O25"/>
      <c s="8" r="P25"/>
      <c s="8" r="Q25"/>
      <c s="8" r="R25"/>
      <c s="8" r="S25"/>
      <c s="8" r="T25"/>
      <c s="8" r="U25"/>
    </row>
    <row r="26">
      <c t="s" s="59" r="A26">
        <v>18</v>
      </c>
      <c t="s" s="59" r="B26">
        <v>354</v>
      </c>
      <c t="s" s="59" r="C26">
        <v>8833</v>
      </c>
      <c t="s" s="59" r="D26">
        <v>8834</v>
      </c>
      <c s="59" r="E26"/>
      <c t="s" s="59" r="F26">
        <v>354</v>
      </c>
      <c s="8" r="G26"/>
      <c s="8" r="H26"/>
      <c s="8" r="I26"/>
      <c s="8" r="J26"/>
      <c s="8" r="K26"/>
      <c s="8" r="L26"/>
      <c s="8" r="M26"/>
      <c s="8" r="N26"/>
      <c s="8" r="O26"/>
      <c s="8" r="P26"/>
      <c s="8" r="Q26"/>
      <c s="8" r="R26"/>
      <c s="8" r="S26"/>
      <c s="8" r="T26"/>
      <c s="8" r="U26"/>
    </row>
    <row r="27">
      <c t="s" s="59" r="A27">
        <v>18</v>
      </c>
      <c t="s" s="59" r="B27">
        <v>358</v>
      </c>
      <c t="s" s="59" r="C27">
        <v>8835</v>
      </c>
      <c t="s" s="59" r="D27">
        <v>8836</v>
      </c>
      <c s="59" r="E27"/>
      <c t="s" s="59" r="F27">
        <v>358</v>
      </c>
      <c s="8" r="G27"/>
      <c s="8" r="H27"/>
      <c s="8" r="I27"/>
      <c s="8" r="J27"/>
      <c s="8" r="K27"/>
      <c s="8" r="L27"/>
      <c s="8" r="M27"/>
      <c s="8" r="N27"/>
      <c s="8" r="O27"/>
      <c s="8" r="P27"/>
      <c s="8" r="Q27"/>
      <c s="8" r="R27"/>
      <c s="8" r="S27"/>
      <c s="8" r="T27"/>
      <c s="8" r="U27"/>
    </row>
    <row r="28">
      <c t="s" s="59" r="A28">
        <v>18</v>
      </c>
      <c t="s" s="59" r="B28">
        <v>362</v>
      </c>
      <c t="s" s="59" r="C28">
        <v>8837</v>
      </c>
      <c t="s" s="59" r="D28">
        <v>8838</v>
      </c>
      <c s="59" r="E28"/>
      <c t="s" s="59" r="F28">
        <v>362</v>
      </c>
      <c s="8" r="G28"/>
      <c s="8" r="H28"/>
      <c s="8" r="I28"/>
      <c s="8" r="J28"/>
      <c s="8" r="K28"/>
      <c s="8" r="L28"/>
      <c s="8" r="M28"/>
      <c s="8" r="N28"/>
      <c s="8" r="O28"/>
      <c s="8" r="P28"/>
      <c s="8" r="Q28"/>
      <c s="8" r="R28"/>
      <c s="8" r="S28"/>
      <c s="8" r="T28"/>
      <c s="8" r="U28"/>
    </row>
    <row r="29">
      <c t="s" s="59" r="A29">
        <v>18</v>
      </c>
      <c t="s" s="59" r="B29">
        <v>367</v>
      </c>
      <c t="s" s="59" r="C29">
        <v>8839</v>
      </c>
      <c t="s" s="59" r="D29">
        <v>8840</v>
      </c>
      <c s="59" r="E29"/>
      <c t="s" s="59" r="F29">
        <v>367</v>
      </c>
      <c s="8" r="G29"/>
      <c s="8" r="H29"/>
      <c s="8" r="I29"/>
      <c s="8" r="J29"/>
      <c s="8" r="K29"/>
      <c s="8" r="L29"/>
      <c s="8" r="M29"/>
      <c s="8" r="N29"/>
      <c s="8" r="O29"/>
      <c s="8" r="P29"/>
      <c s="8" r="Q29"/>
      <c s="8" r="R29"/>
      <c s="8" r="S29"/>
      <c s="8" r="T29"/>
      <c s="8" r="U29"/>
    </row>
    <row r="30">
      <c t="s" s="59" r="A30">
        <v>18</v>
      </c>
      <c t="s" s="59" r="B30">
        <v>372</v>
      </c>
      <c t="s" s="59" r="C30">
        <v>8841</v>
      </c>
      <c t="s" s="59" r="D30">
        <v>8842</v>
      </c>
      <c s="59" r="E30"/>
      <c t="s" s="59" r="F30">
        <v>372</v>
      </c>
      <c s="8" r="G30"/>
      <c s="8" r="H30"/>
      <c s="8" r="I30"/>
      <c s="8" r="J30"/>
      <c s="8" r="K30"/>
      <c s="8" r="L30"/>
      <c s="8" r="M30"/>
      <c s="8" r="N30"/>
      <c s="8" r="O30"/>
      <c s="8" r="P30"/>
      <c s="8" r="Q30"/>
      <c s="8" r="R30"/>
      <c s="8" r="S30"/>
      <c s="8" r="T30"/>
      <c s="8" r="U30"/>
    </row>
    <row r="31">
      <c t="s" s="12" r="A31">
        <v>8843</v>
      </c>
      <c t="s" s="12" r="B31">
        <v>552</v>
      </c>
      <c t="s" s="12" r="C31">
        <v>8844</v>
      </c>
      <c t="s" s="12" r="D31">
        <v>8845</v>
      </c>
      <c t="s" s="12" r="E31">
        <v>8846</v>
      </c>
      <c t="s" s="12" r="F31">
        <v>416</v>
      </c>
      <c s="12" r="G31"/>
      <c s="12" r="H31"/>
      <c s="12" r="I31"/>
      <c s="12" r="J31"/>
      <c s="12" r="K31"/>
      <c s="12" r="L31"/>
      <c s="12" r="M31"/>
      <c s="12" r="N31"/>
      <c s="12" r="O31"/>
      <c s="12" r="P31"/>
      <c s="12" r="Q31"/>
      <c s="12" r="R31"/>
      <c s="12" r="S31"/>
      <c s="12" r="T31"/>
      <c s="12" r="U31"/>
    </row>
    <row r="32">
      <c t="s" s="12" r="A32">
        <v>8105</v>
      </c>
      <c t="s" s="12" r="B32">
        <v>8847</v>
      </c>
      <c t="s" s="12" r="C32">
        <v>8848</v>
      </c>
      <c t="s" s="12" r="D32">
        <v>8849</v>
      </c>
      <c t="s" s="12" r="E32">
        <v>8846</v>
      </c>
      <c t="s" s="12" r="F32">
        <v>430</v>
      </c>
      <c s="12" r="G32"/>
      <c s="12" r="H32"/>
      <c s="12" r="I32"/>
      <c s="12" r="J32"/>
      <c s="12" r="K32"/>
      <c s="12" r="L32"/>
      <c s="12" r="M32"/>
      <c s="12" r="N32"/>
      <c s="12" r="O32"/>
      <c s="12" r="P32"/>
      <c s="12" r="Q32"/>
      <c s="12" r="R32"/>
      <c s="12" r="S32"/>
      <c s="12" r="T32"/>
      <c s="12" r="U32"/>
    </row>
    <row r="33">
      <c t="s" s="12" r="A33">
        <v>8105</v>
      </c>
      <c t="s" s="12" r="B33">
        <v>8850</v>
      </c>
      <c t="s" s="12" r="C33">
        <v>8851</v>
      </c>
      <c t="s" s="12" r="D33">
        <v>445</v>
      </c>
      <c t="s" s="12" r="E33">
        <v>8852</v>
      </c>
      <c t="s" s="12" r="F33">
        <v>444</v>
      </c>
      <c s="12" r="G33"/>
      <c s="12" r="H33"/>
      <c s="12" r="I33"/>
      <c s="12" r="J33"/>
      <c s="12" r="K33"/>
      <c s="12" r="L33"/>
      <c s="12" r="M33"/>
      <c s="12" r="N33"/>
      <c s="12" r="O33"/>
      <c s="12" r="P33"/>
      <c s="12" r="Q33"/>
      <c s="12" r="R33"/>
      <c s="12" r="S33"/>
      <c s="12" r="T33"/>
      <c s="12" r="U33"/>
    </row>
    <row r="34">
      <c t="s" s="8" r="A34">
        <v>56</v>
      </c>
      <c t="s" s="8" r="B34">
        <v>1394</v>
      </c>
      <c t="s" s="8" r="C34">
        <v>8853</v>
      </c>
      <c t="s" s="8" r="D34">
        <v>8854</v>
      </c>
      <c s="8" r="E34"/>
      <c t="s" s="8" r="F34">
        <v>388</v>
      </c>
      <c s="8" r="G34"/>
      <c s="8" r="H34"/>
      <c s="8" r="I34"/>
      <c s="8" r="J34"/>
      <c s="8" r="K34"/>
      <c s="8" r="L34"/>
      <c s="8" r="M34"/>
      <c s="8" r="N34"/>
      <c s="8" r="O34"/>
      <c s="8" r="P34"/>
      <c s="8" r="Q34"/>
      <c s="8" r="R34"/>
      <c s="8" r="S34"/>
      <c s="8" r="T34"/>
      <c s="8" r="U34"/>
    </row>
    <row r="35">
      <c t="s" s="8" r="A35">
        <v>12</v>
      </c>
      <c t="s" s="8" r="B35">
        <v>8855</v>
      </c>
      <c t="s" s="8" r="C35">
        <v>8783</v>
      </c>
      <c t="s" s="8" r="D35">
        <v>8784</v>
      </c>
      <c t="s" s="8" r="E35">
        <v>8856</v>
      </c>
      <c t="s" s="8" r="F35">
        <v>435</v>
      </c>
      <c s="8" r="G35"/>
      <c s="8" r="H35"/>
      <c s="8" r="I35"/>
      <c s="8" r="J35"/>
      <c s="8" r="K35"/>
      <c s="8" r="L35"/>
      <c s="8" r="M35"/>
      <c s="8" r="N35"/>
      <c s="8" r="O35"/>
      <c s="8" r="P35"/>
      <c s="8" r="Q35"/>
      <c s="8" r="R35"/>
      <c s="8" r="S35"/>
      <c s="8" r="T35"/>
      <c s="8" r="U35"/>
    </row>
    <row r="36">
      <c t="s" s="69" r="A36">
        <v>12</v>
      </c>
      <c t="s" s="69" r="B36">
        <v>450</v>
      </c>
      <c t="s" s="69" r="C36">
        <v>8803</v>
      </c>
      <c t="s" s="69" r="D36">
        <v>8804</v>
      </c>
      <c t="s" s="69" r="E36">
        <v>8857</v>
      </c>
      <c t="s" s="69" r="F36">
        <v>450</v>
      </c>
      <c s="69" r="G36"/>
      <c s="69" r="H36"/>
      <c s="69" r="I36"/>
      <c s="69" r="J36"/>
      <c s="69" r="K36"/>
      <c s="69" r="L36"/>
      <c s="69" r="M36"/>
      <c s="69" r="N36"/>
      <c s="69" r="O36"/>
      <c s="69" r="P36"/>
      <c s="69" r="Q36"/>
      <c s="69" r="R36"/>
      <c s="69" r="S36"/>
      <c s="69" r="T36"/>
      <c s="69" r="U36"/>
    </row>
    <row r="37">
      <c t="s" s="69" r="A37">
        <v>12</v>
      </c>
      <c t="s" s="69" r="B37">
        <v>456</v>
      </c>
      <c t="s" s="69" r="C37">
        <v>8805</v>
      </c>
      <c t="s" s="69" r="D37">
        <v>8806</v>
      </c>
      <c t="s" s="69" r="E37">
        <v>8857</v>
      </c>
      <c t="s" s="69" r="F37">
        <v>456</v>
      </c>
      <c s="69" r="G37"/>
      <c s="69" r="H37"/>
      <c s="69" r="I37"/>
      <c s="69" r="J37"/>
      <c s="69" r="K37"/>
      <c s="69" r="L37"/>
      <c s="69" r="M37"/>
      <c s="69" r="N37"/>
      <c s="69" r="O37"/>
      <c s="69" r="P37"/>
      <c s="69" r="Q37"/>
      <c s="69" r="R37"/>
      <c s="69" r="S37"/>
      <c s="69" r="T37"/>
      <c s="69" r="U37"/>
    </row>
    <row r="38">
      <c t="s" s="69" r="A38">
        <v>12</v>
      </c>
      <c t="s" s="69" r="B38">
        <v>463</v>
      </c>
      <c t="s" s="69" r="C38">
        <v>8807</v>
      </c>
      <c t="s" s="69" r="D38">
        <v>8808</v>
      </c>
      <c t="s" s="69" r="E38">
        <v>8857</v>
      </c>
      <c t="s" s="69" r="F38">
        <v>463</v>
      </c>
      <c s="69" r="G38"/>
      <c s="69" r="H38"/>
      <c s="69" r="I38"/>
      <c s="69" r="J38"/>
      <c s="69" r="K38"/>
      <c s="69" r="L38"/>
      <c s="69" r="M38"/>
      <c s="69" r="N38"/>
      <c s="69" r="O38"/>
      <c s="69" r="P38"/>
      <c s="69" r="Q38"/>
      <c s="69" r="R38"/>
      <c s="69" r="S38"/>
      <c s="69" r="T38"/>
      <c s="69" r="U38"/>
    </row>
    <row r="39">
      <c t="s" s="69" r="A39">
        <v>12</v>
      </c>
      <c t="s" s="69" r="B39">
        <v>471</v>
      </c>
      <c t="s" s="69" r="C39">
        <v>8809</v>
      </c>
      <c t="s" s="69" r="D39">
        <v>8810</v>
      </c>
      <c t="s" s="69" r="E39">
        <v>8857</v>
      </c>
      <c t="s" s="69" r="F39">
        <v>471</v>
      </c>
      <c s="69" r="G39"/>
      <c s="69" r="H39"/>
      <c s="69" r="I39"/>
      <c s="69" r="J39"/>
      <c s="69" r="K39"/>
      <c s="69" r="L39"/>
      <c s="69" r="M39"/>
      <c s="69" r="N39"/>
      <c s="69" r="O39"/>
      <c s="69" r="P39"/>
      <c s="69" r="Q39"/>
      <c s="69" r="R39"/>
      <c s="69" r="S39"/>
      <c s="69" r="T39"/>
      <c s="69" r="U39"/>
    </row>
    <row r="40">
      <c t="s" s="69" r="A40">
        <v>12</v>
      </c>
      <c t="s" s="69" r="B40">
        <v>476</v>
      </c>
      <c t="s" s="69" r="C40">
        <v>8811</v>
      </c>
      <c t="s" s="69" r="D40">
        <v>8812</v>
      </c>
      <c t="s" s="69" r="E40">
        <v>8857</v>
      </c>
      <c t="s" s="69" r="F40">
        <v>476</v>
      </c>
      <c s="69" r="G40"/>
      <c s="69" r="H40"/>
      <c s="69" r="I40"/>
      <c s="69" r="J40"/>
      <c s="69" r="K40"/>
      <c s="69" r="L40"/>
      <c s="69" r="M40"/>
      <c s="69" r="N40"/>
      <c s="69" r="O40"/>
      <c s="69" r="P40"/>
      <c s="69" r="Q40"/>
      <c s="69" r="R40"/>
      <c s="69" r="S40"/>
      <c s="69" r="T40"/>
      <c s="69" r="U40"/>
    </row>
    <row r="41">
      <c t="s" s="69" r="A41">
        <v>12</v>
      </c>
      <c t="s" s="69" r="B41">
        <v>482</v>
      </c>
      <c t="s" s="69" r="C41">
        <v>8813</v>
      </c>
      <c t="s" s="69" r="D41">
        <v>8814</v>
      </c>
      <c t="s" s="69" r="E41">
        <v>8857</v>
      </c>
      <c t="s" s="69" r="F41">
        <v>482</v>
      </c>
      <c s="69" r="G41"/>
      <c s="69" r="H41"/>
      <c s="69" r="I41"/>
      <c s="69" r="J41"/>
      <c s="69" r="K41"/>
      <c s="69" r="L41"/>
      <c s="69" r="M41"/>
      <c s="69" r="N41"/>
      <c s="69" r="O41"/>
      <c s="69" r="P41"/>
      <c s="69" r="Q41"/>
      <c s="69" r="R41"/>
      <c s="69" r="S41"/>
      <c s="69" r="T41"/>
      <c s="69" r="U41"/>
    </row>
    <row r="42">
      <c t="s" s="69" r="A42">
        <v>12</v>
      </c>
      <c t="s" s="69" r="B42">
        <v>487</v>
      </c>
      <c t="s" s="69" r="C42">
        <v>8815</v>
      </c>
      <c t="s" s="69" r="D42">
        <v>8816</v>
      </c>
      <c t="s" s="69" r="E42">
        <v>8857</v>
      </c>
      <c t="s" s="69" r="F42">
        <v>487</v>
      </c>
      <c s="69" r="G42"/>
      <c s="69" r="H42"/>
      <c s="69" r="I42"/>
      <c s="69" r="J42"/>
      <c s="69" r="K42"/>
      <c s="69" r="L42"/>
      <c s="69" r="M42"/>
      <c s="69" r="N42"/>
      <c s="69" r="O42"/>
      <c s="69" r="P42"/>
      <c s="69" r="Q42"/>
      <c s="69" r="R42"/>
      <c s="69" r="S42"/>
      <c s="69" r="T42"/>
      <c s="69" r="U42"/>
    </row>
    <row r="43">
      <c t="s" s="69" r="A43">
        <v>12</v>
      </c>
      <c t="s" s="69" r="B43">
        <v>494</v>
      </c>
      <c t="s" s="69" r="C43">
        <v>8817</v>
      </c>
      <c t="s" s="69" r="D43">
        <v>8818</v>
      </c>
      <c t="s" s="69" r="E43">
        <v>8857</v>
      </c>
      <c t="s" s="69" r="F43">
        <v>494</v>
      </c>
      <c s="69" r="G43"/>
      <c s="69" r="H43"/>
      <c s="69" r="I43"/>
      <c s="69" r="J43"/>
      <c s="69" r="K43"/>
      <c s="69" r="L43"/>
      <c s="69" r="M43"/>
      <c s="69" r="N43"/>
      <c s="69" r="O43"/>
      <c s="69" r="P43"/>
      <c s="69" r="Q43"/>
      <c s="69" r="R43"/>
      <c s="69" r="S43"/>
      <c s="69" r="T43"/>
      <c s="69" r="U43"/>
    </row>
    <row r="44">
      <c t="s" s="69" r="A44">
        <v>12</v>
      </c>
      <c t="s" s="69" r="B44">
        <v>499</v>
      </c>
      <c t="s" s="69" r="C44">
        <v>8819</v>
      </c>
      <c t="s" s="69" r="D44">
        <v>8820</v>
      </c>
      <c t="s" s="69" r="E44">
        <v>8857</v>
      </c>
      <c t="s" s="69" r="F44">
        <v>499</v>
      </c>
      <c s="69" r="G44"/>
      <c s="69" r="H44"/>
      <c s="69" r="I44"/>
      <c s="69" r="J44"/>
      <c s="69" r="K44"/>
      <c s="69" r="L44"/>
      <c s="69" r="M44"/>
      <c s="69" r="N44"/>
      <c s="69" r="O44"/>
      <c s="69" r="P44"/>
      <c s="69" r="Q44"/>
      <c s="69" r="R44"/>
      <c s="69" r="S44"/>
      <c s="69" r="T44"/>
      <c s="69" r="U44"/>
    </row>
    <row r="45">
      <c t="s" s="69" r="A45">
        <v>12</v>
      </c>
      <c t="s" s="69" r="B45">
        <v>503</v>
      </c>
      <c t="s" s="69" r="C45">
        <v>8821</v>
      </c>
      <c t="s" s="69" r="D45">
        <v>8822</v>
      </c>
      <c t="s" s="69" r="E45">
        <v>8857</v>
      </c>
      <c t="s" s="69" r="F45">
        <v>503</v>
      </c>
      <c s="69" r="G45"/>
      <c s="69" r="H45"/>
      <c s="69" r="I45"/>
      <c s="69" r="J45"/>
      <c s="69" r="K45"/>
      <c s="69" r="L45"/>
      <c s="69" r="M45"/>
      <c s="69" r="N45"/>
      <c s="69" r="O45"/>
      <c s="69" r="P45"/>
      <c s="69" r="Q45"/>
      <c s="69" r="R45"/>
      <c s="69" r="S45"/>
      <c s="69" r="T45"/>
      <c s="69" r="U45"/>
    </row>
    <row r="46">
      <c t="s" s="69" r="A46">
        <v>12</v>
      </c>
      <c t="s" s="69" r="B46">
        <v>509</v>
      </c>
      <c t="s" s="69" r="C46">
        <v>8792</v>
      </c>
      <c t="s" s="69" r="D46">
        <v>8793</v>
      </c>
      <c t="s" s="69" r="E46">
        <v>8794</v>
      </c>
      <c t="s" s="69" r="F46">
        <v>509</v>
      </c>
      <c s="69" r="G46"/>
      <c s="69" r="H46"/>
      <c s="69" r="I46"/>
      <c s="69" r="J46"/>
      <c s="69" r="K46"/>
      <c s="69" r="L46"/>
      <c s="69" r="M46"/>
      <c s="69" r="N46"/>
      <c s="69" r="O46"/>
      <c s="69" r="P46"/>
      <c s="69" r="Q46"/>
      <c s="69" r="R46"/>
      <c s="69" r="S46"/>
      <c s="69" r="T46"/>
      <c s="69" r="U46"/>
    </row>
    <row r="47">
      <c t="s" s="69" r="A47">
        <v>12</v>
      </c>
      <c t="s" s="69" r="B47">
        <v>514</v>
      </c>
      <c t="s" s="69" r="C47">
        <v>8823</v>
      </c>
      <c t="s" s="69" r="D47">
        <v>8824</v>
      </c>
      <c t="s" s="69" r="E47">
        <v>8857</v>
      </c>
      <c t="s" s="69" r="F47">
        <v>514</v>
      </c>
      <c s="69" r="G47"/>
      <c s="69" r="H47"/>
      <c s="69" r="I47"/>
      <c s="69" r="J47"/>
      <c s="69" r="K47"/>
      <c s="69" r="L47"/>
      <c s="69" r="M47"/>
      <c s="69" r="N47"/>
      <c s="69" r="O47"/>
      <c s="69" r="P47"/>
      <c s="69" r="Q47"/>
      <c s="69" r="R47"/>
      <c s="69" r="S47"/>
      <c s="69" r="T47"/>
      <c s="69" r="U47"/>
    </row>
    <row r="48">
      <c t="s" s="69" r="A48">
        <v>12</v>
      </c>
      <c t="s" s="69" r="B48">
        <v>520</v>
      </c>
      <c t="s" s="69" r="C48">
        <v>8825</v>
      </c>
      <c t="s" s="69" r="D48">
        <v>8826</v>
      </c>
      <c t="s" s="69" r="E48">
        <v>8858</v>
      </c>
      <c t="s" s="69" r="F48">
        <v>520</v>
      </c>
      <c s="69" r="G48"/>
      <c s="69" r="H48"/>
      <c s="69" r="I48"/>
      <c s="69" r="J48"/>
      <c s="69" r="K48"/>
      <c s="69" r="L48"/>
      <c s="69" r="M48"/>
      <c s="69" r="N48"/>
      <c s="69" r="O48"/>
      <c s="69" r="P48"/>
      <c s="69" r="Q48"/>
      <c s="69" r="R48"/>
      <c s="69" r="S48"/>
      <c s="69" r="T48"/>
      <c s="69" r="U48"/>
    </row>
    <row r="49">
      <c t="s" s="69" r="A49">
        <v>12</v>
      </c>
      <c t="s" s="69" r="B49">
        <v>527</v>
      </c>
      <c t="s" s="69" r="C49">
        <v>8795</v>
      </c>
      <c t="s" s="69" r="D49">
        <v>8796</v>
      </c>
      <c t="s" s="69" r="E49">
        <v>8797</v>
      </c>
      <c t="s" s="69" r="F49">
        <v>527</v>
      </c>
      <c s="69" r="G49"/>
      <c s="69" r="H49"/>
      <c s="69" r="I49"/>
      <c s="69" r="J49"/>
      <c s="69" r="K49"/>
      <c s="69" r="L49"/>
      <c s="69" r="M49"/>
      <c s="69" r="N49"/>
      <c s="69" r="O49"/>
      <c s="69" r="P49"/>
      <c s="69" r="Q49"/>
      <c s="69" r="R49"/>
      <c s="69" r="S49"/>
      <c s="69" r="T49"/>
      <c s="69" r="U49"/>
    </row>
    <row r="50">
      <c t="s" s="69" r="A50">
        <v>12</v>
      </c>
      <c t="s" s="69" r="B50">
        <v>533</v>
      </c>
      <c t="s" s="69" r="C50">
        <v>8800</v>
      </c>
      <c t="s" s="69" r="D50">
        <v>8801</v>
      </c>
      <c t="s" s="69" r="E50">
        <v>8802</v>
      </c>
      <c t="s" s="69" r="F50">
        <v>533</v>
      </c>
      <c s="69" r="G50"/>
      <c s="69" r="H50"/>
      <c s="69" r="I50"/>
      <c s="69" r="J50"/>
      <c s="69" r="K50"/>
      <c s="69" r="L50"/>
      <c s="69" r="M50"/>
      <c s="69" r="N50"/>
      <c s="69" r="O50"/>
      <c s="69" r="P50"/>
      <c s="69" r="Q50"/>
      <c s="69" r="R50"/>
      <c s="69" r="S50"/>
      <c s="69" r="T50"/>
      <c s="69" r="U50"/>
    </row>
    <row r="51">
      <c t="s" s="69" r="A51">
        <v>12</v>
      </c>
      <c t="s" s="69" r="B51">
        <v>539</v>
      </c>
      <c t="s" s="69" r="C51">
        <v>8827</v>
      </c>
      <c t="s" s="69" r="D51">
        <v>8828</v>
      </c>
      <c t="s" s="69" r="E51">
        <v>8794</v>
      </c>
      <c t="s" s="69" r="F51">
        <v>539</v>
      </c>
      <c s="69" r="G51"/>
      <c s="69" r="H51"/>
      <c s="69" r="I51"/>
      <c s="69" r="J51"/>
      <c s="69" r="K51"/>
      <c s="69" r="L51"/>
      <c s="69" r="M51"/>
      <c s="69" r="N51"/>
      <c s="69" r="O51"/>
      <c s="69" r="P51"/>
      <c s="69" r="Q51"/>
      <c s="69" r="R51"/>
      <c s="69" r="S51"/>
      <c s="69" r="T51"/>
      <c s="69" r="U51"/>
    </row>
    <row r="52">
      <c s="8" r="A52"/>
      <c s="8" r="B52"/>
      <c s="8" r="C52"/>
      <c s="8" r="D52"/>
      <c s="8" r="E52"/>
      <c s="8" r="F52"/>
      <c s="8" r="G52"/>
      <c s="8" r="H52"/>
      <c s="8" r="I52"/>
      <c s="8" r="J52"/>
      <c s="8" r="K52"/>
      <c s="8" r="L52"/>
      <c s="8" r="M52"/>
      <c s="8" r="N52"/>
      <c s="8" r="O52"/>
      <c s="8" r="P52"/>
      <c s="8" r="Q52"/>
      <c s="8" r="R52"/>
      <c s="8" r="S52"/>
      <c s="8" r="T52"/>
      <c s="8" r="U52"/>
    </row>
    <row r="53">
      <c s="8" r="A53"/>
      <c s="8" r="B53"/>
      <c s="8" r="C53"/>
      <c s="8" r="D53"/>
      <c s="8" r="E53"/>
      <c s="8" r="F53"/>
      <c s="8" r="G53"/>
      <c s="8" r="H53"/>
      <c s="8" r="I53"/>
      <c s="8" r="J53"/>
      <c s="8" r="K53"/>
      <c s="8" r="L53"/>
      <c s="8" r="M53"/>
      <c s="8" r="N53"/>
      <c s="8" r="O53"/>
      <c s="8" r="P53"/>
      <c s="8" r="Q53"/>
      <c s="8" r="R53"/>
      <c s="8" r="S53"/>
      <c s="8" r="T53"/>
      <c s="8" r="U53"/>
    </row>
    <row r="54">
      <c s="8" r="A54"/>
      <c s="8" r="B54"/>
      <c s="8" r="C54"/>
      <c s="8" r="D54"/>
      <c s="8" r="E54"/>
      <c s="8" r="F54"/>
      <c s="8" r="G54"/>
      <c s="8" r="H54"/>
      <c s="8" r="I54"/>
      <c s="8" r="J54"/>
      <c s="8" r="K54"/>
      <c s="8" r="L54"/>
      <c s="8" r="M54"/>
      <c s="8" r="N54"/>
      <c s="8" r="O54"/>
      <c s="8" r="P54"/>
      <c s="8" r="Q54"/>
      <c s="8" r="R54"/>
      <c s="8" r="S54"/>
      <c s="8" r="T54"/>
      <c s="8" r="U54"/>
    </row>
    <row r="55">
      <c s="8" r="A55"/>
      <c s="8" r="B55"/>
      <c s="8" r="C55"/>
      <c s="8" r="D55"/>
      <c s="8" r="E55"/>
      <c s="8" r="F55"/>
      <c s="8" r="G55"/>
      <c s="8" r="H55"/>
      <c s="8" r="I55"/>
      <c s="8" r="J55"/>
      <c s="8" r="K55"/>
      <c s="8" r="L55"/>
      <c s="8" r="M55"/>
      <c s="8" r="N55"/>
      <c s="8" r="O55"/>
      <c s="8" r="P55"/>
      <c s="8" r="Q55"/>
      <c s="8" r="R55"/>
      <c s="8" r="S55"/>
      <c s="8" r="T55"/>
      <c s="8" r="U55"/>
    </row>
    <row r="56">
      <c s="8" r="A56"/>
      <c s="8" r="B56"/>
      <c s="8" r="C56"/>
      <c s="8" r="D56"/>
      <c s="8" r="E56"/>
      <c s="8" r="F56"/>
      <c s="8" r="G56"/>
      <c s="8" r="H56"/>
      <c s="8" r="I56"/>
      <c s="8" r="J56"/>
      <c s="8" r="K56"/>
      <c s="8" r="L56"/>
      <c s="8" r="M56"/>
      <c s="8" r="N56"/>
      <c s="8" r="O56"/>
      <c s="8" r="P56"/>
      <c s="8" r="Q56"/>
      <c s="8" r="R56"/>
      <c s="8" r="S56"/>
      <c s="8" r="T56"/>
      <c s="8" r="U56"/>
    </row>
    <row r="57">
      <c s="8" r="A57"/>
      <c s="8" r="B57"/>
      <c s="8" r="C57"/>
      <c s="8" r="D57"/>
      <c s="8" r="E57"/>
      <c s="8" r="F57"/>
      <c s="8" r="G57"/>
      <c s="8" r="H57"/>
      <c s="8" r="I57"/>
      <c s="8" r="J57"/>
      <c s="8" r="K57"/>
      <c s="8" r="L57"/>
      <c s="8" r="M57"/>
      <c s="8" r="N57"/>
      <c s="8" r="O57"/>
      <c s="8" r="P57"/>
      <c s="8" r="Q57"/>
      <c s="8" r="R57"/>
      <c s="8" r="S57"/>
      <c s="8" r="T57"/>
      <c s="8" r="U57"/>
    </row>
    <row r="58">
      <c s="8" r="A58"/>
      <c s="8" r="B58"/>
      <c s="8" r="C58"/>
      <c s="8" r="D58"/>
      <c s="8" r="E58"/>
      <c s="8" r="F58"/>
      <c s="8" r="G58"/>
      <c s="8" r="H58"/>
      <c s="8" r="I58"/>
      <c s="8" r="J58"/>
      <c s="8" r="K58"/>
      <c s="8" r="L58"/>
      <c s="8" r="M58"/>
      <c s="8" r="N58"/>
      <c s="8" r="O58"/>
      <c s="8" r="P58"/>
      <c s="8" r="Q58"/>
      <c s="8" r="R58"/>
      <c s="8" r="S58"/>
      <c s="8" r="T58"/>
      <c s="8" r="U58"/>
    </row>
    <row r="59">
      <c s="8" r="A59"/>
      <c s="8" r="B59"/>
      <c s="8" r="C59"/>
      <c s="8" r="D59"/>
      <c s="8" r="E59"/>
      <c s="8" r="F59"/>
      <c s="8" r="G59"/>
      <c s="8" r="H59"/>
      <c s="8" r="I59"/>
      <c s="8" r="J59"/>
      <c s="8" r="K59"/>
      <c s="8" r="L59"/>
      <c s="8" r="M59"/>
      <c s="8" r="N59"/>
      <c s="8" r="O59"/>
      <c s="8" r="P59"/>
      <c s="8" r="Q59"/>
      <c s="8" r="R59"/>
      <c s="8" r="S59"/>
      <c s="8" r="T59"/>
      <c s="8" r="U59"/>
    </row>
    <row r="60">
      <c s="8" r="A60"/>
      <c s="8" r="B60"/>
      <c s="8" r="C60"/>
      <c s="8" r="D60"/>
      <c s="8" r="E60"/>
      <c s="8" r="F60"/>
      <c s="8" r="G60"/>
      <c s="8" r="H60"/>
      <c s="8" r="I60"/>
      <c s="8" r="J60"/>
      <c s="8" r="K60"/>
      <c s="8" r="L60"/>
      <c s="8" r="M60"/>
      <c s="8" r="N60"/>
      <c s="8" r="O60"/>
      <c s="8" r="P60"/>
      <c s="8" r="Q60"/>
      <c s="8" r="R60"/>
      <c s="8" r="S60"/>
      <c s="8" r="T60"/>
      <c s="8" r="U60"/>
    </row>
    <row r="61">
      <c s="8" r="A61"/>
      <c s="8" r="B61"/>
      <c s="8" r="C61"/>
      <c s="8" r="D61"/>
      <c s="8" r="E61"/>
      <c s="8" r="F61"/>
      <c s="8" r="G61"/>
      <c s="8" r="H61"/>
      <c s="8" r="I61"/>
      <c s="8" r="J61"/>
      <c s="8" r="K61"/>
      <c s="8" r="L61"/>
      <c s="8" r="M61"/>
      <c s="8" r="N61"/>
      <c s="8" r="O61"/>
      <c s="8" r="P61"/>
      <c s="8" r="Q61"/>
      <c s="8" r="R61"/>
      <c s="8" r="S61"/>
      <c s="8" r="T61"/>
      <c s="8" r="U61"/>
    </row>
    <row r="62">
      <c s="8" r="A62"/>
      <c s="8" r="B62"/>
      <c s="8" r="C62"/>
      <c s="8" r="D62"/>
      <c s="8" r="E62"/>
      <c s="8" r="F62"/>
      <c s="8" r="G62"/>
      <c s="8" r="H62"/>
      <c s="8" r="I62"/>
      <c s="8" r="J62"/>
      <c s="8" r="K62"/>
      <c s="8" r="L62"/>
      <c s="8" r="M62"/>
      <c s="8" r="N62"/>
      <c s="8" r="O62"/>
      <c s="8" r="P62"/>
      <c s="8" r="Q62"/>
      <c s="8" r="R62"/>
      <c s="8" r="S62"/>
      <c s="8" r="T62"/>
      <c s="8" r="U62"/>
    </row>
    <row r="63">
      <c s="8" r="A63"/>
      <c s="8" r="B63"/>
      <c s="8" r="C63"/>
      <c s="8" r="D63"/>
      <c s="8" r="E63"/>
      <c s="8" r="F63"/>
      <c s="8" r="G63"/>
      <c s="8" r="H63"/>
      <c s="8" r="I63"/>
      <c s="8" r="J63"/>
      <c s="8" r="K63"/>
      <c s="8" r="L63"/>
      <c s="8" r="M63"/>
      <c s="8" r="N63"/>
      <c s="8" r="O63"/>
      <c s="8" r="P63"/>
      <c s="8" r="Q63"/>
      <c s="8" r="R63"/>
      <c s="8" r="S63"/>
      <c s="8" r="T63"/>
      <c s="8" r="U63"/>
    </row>
    <row r="64">
      <c s="8" r="A64"/>
      <c s="8" r="B64"/>
      <c s="8" r="C64"/>
      <c s="8" r="D64"/>
      <c s="8" r="E64"/>
      <c s="8" r="F64"/>
      <c s="8" r="G64"/>
      <c s="8" r="H64"/>
      <c s="8" r="I64"/>
      <c s="8" r="J64"/>
      <c s="8" r="K64"/>
      <c s="8" r="L64"/>
      <c s="8" r="M64"/>
      <c s="8" r="N64"/>
      <c s="8" r="O64"/>
      <c s="8" r="P64"/>
      <c s="8" r="Q64"/>
      <c s="8" r="R64"/>
      <c s="8" r="S64"/>
      <c s="8" r="T64"/>
      <c s="8" r="U64"/>
    </row>
    <row r="65">
      <c s="8" r="A65"/>
      <c s="8" r="B65"/>
      <c s="8" r="C65"/>
      <c s="8" r="D65"/>
      <c s="8" r="E65"/>
      <c s="8" r="F65"/>
      <c s="8" r="G65"/>
      <c s="8" r="H65"/>
      <c s="8" r="I65"/>
      <c s="8" r="J65"/>
      <c s="8" r="K65"/>
      <c s="8" r="L65"/>
      <c s="8" r="M65"/>
      <c s="8" r="N65"/>
      <c s="8" r="O65"/>
      <c s="8" r="P65"/>
      <c s="8" r="Q65"/>
      <c s="8" r="R65"/>
      <c s="8" r="S65"/>
      <c s="8" r="T65"/>
      <c s="8" r="U65"/>
    </row>
    <row r="66">
      <c s="8" r="A66"/>
      <c s="8" r="B66"/>
      <c s="8" r="C66"/>
      <c s="8" r="D66"/>
      <c s="8" r="E66"/>
      <c s="8" r="F66"/>
      <c s="8" r="G66"/>
      <c s="8" r="H66"/>
      <c s="8" r="I66"/>
      <c s="8" r="J66"/>
      <c s="8" r="K66"/>
      <c s="8" r="L66"/>
      <c s="8" r="M66"/>
      <c s="8" r="N66"/>
      <c s="8" r="O66"/>
      <c s="8" r="P66"/>
      <c s="8" r="Q66"/>
      <c s="8" r="R66"/>
      <c s="8" r="S66"/>
      <c s="8" r="T66"/>
      <c s="8" r="U66"/>
    </row>
    <row r="67">
      <c s="8" r="A67"/>
      <c s="8" r="B67"/>
      <c s="8" r="C67"/>
      <c s="8" r="D67"/>
      <c s="8" r="E67"/>
      <c s="8" r="F67"/>
      <c s="8" r="G67"/>
      <c s="8" r="H67"/>
      <c s="8" r="I67"/>
      <c s="8" r="J67"/>
      <c s="8" r="K67"/>
      <c s="8" r="L67"/>
      <c s="8" r="M67"/>
      <c s="8" r="N67"/>
      <c s="8" r="O67"/>
      <c s="8" r="P67"/>
      <c s="8" r="Q67"/>
      <c s="8" r="R67"/>
      <c s="8" r="S67"/>
      <c s="8" r="T67"/>
      <c s="8" r="U67"/>
    </row>
    <row r="68">
      <c s="8" r="A68"/>
      <c s="8" r="B68"/>
      <c s="8" r="C68"/>
      <c s="8" r="D68"/>
      <c s="8" r="E68"/>
      <c s="8" r="F68"/>
      <c s="8" r="G68"/>
      <c s="8" r="H68"/>
      <c s="8" r="I68"/>
      <c s="8" r="J68"/>
      <c s="8" r="K68"/>
      <c s="8" r="L68"/>
      <c s="8" r="M68"/>
      <c s="8" r="N68"/>
      <c s="8" r="O68"/>
      <c s="8" r="P68"/>
      <c s="8" r="Q68"/>
      <c s="8" r="R68"/>
      <c s="8" r="S68"/>
      <c s="8" r="T68"/>
      <c s="8" r="U68"/>
    </row>
    <row r="69">
      <c s="8" r="A69"/>
      <c s="8" r="B69"/>
      <c s="8" r="C69"/>
      <c s="8" r="D69"/>
      <c s="8" r="E69"/>
      <c s="8" r="F69"/>
      <c s="8" r="G69"/>
      <c s="8" r="H69"/>
      <c s="8" r="I69"/>
      <c s="8" r="J69"/>
      <c s="8" r="K69"/>
      <c s="8" r="L69"/>
      <c s="8" r="M69"/>
      <c s="8" r="N69"/>
      <c s="8" r="O69"/>
      <c s="8" r="P69"/>
      <c s="8" r="Q69"/>
      <c s="8" r="R69"/>
      <c s="8" r="S69"/>
      <c s="8" r="T69"/>
      <c s="8" r="U69"/>
    </row>
    <row r="70">
      <c s="8" r="A70"/>
      <c s="8" r="B70"/>
      <c s="8" r="C70"/>
      <c s="8" r="D70"/>
      <c s="8" r="E70"/>
      <c s="8" r="F70"/>
      <c s="8" r="G70"/>
      <c s="8" r="H70"/>
      <c s="8" r="I70"/>
      <c s="8" r="J70"/>
      <c s="8" r="K70"/>
      <c s="8" r="L70"/>
      <c s="8" r="M70"/>
      <c s="8" r="N70"/>
      <c s="8" r="O70"/>
      <c s="8" r="P70"/>
      <c s="8" r="Q70"/>
      <c s="8" r="R70"/>
      <c s="8" r="S70"/>
      <c s="8" r="T70"/>
      <c s="8" r="U70"/>
    </row>
    <row r="71">
      <c s="8" r="A71"/>
      <c s="8" r="B71"/>
      <c s="8" r="C71"/>
      <c s="8" r="D71"/>
      <c s="8" r="E71"/>
      <c s="8" r="F71"/>
      <c s="8" r="G71"/>
      <c s="8" r="H71"/>
      <c s="8" r="I71"/>
      <c s="8" r="J71"/>
      <c s="8" r="K71"/>
      <c s="8" r="L71"/>
      <c s="8" r="M71"/>
      <c s="8" r="N71"/>
      <c s="8" r="O71"/>
      <c s="8" r="P71"/>
      <c s="8" r="Q71"/>
      <c s="8" r="R71"/>
      <c s="8" r="S71"/>
      <c s="8" r="T71"/>
      <c s="8" r="U71"/>
    </row>
    <row r="72">
      <c s="8" r="A72"/>
      <c s="8" r="B72"/>
      <c s="8" r="C72"/>
      <c s="8" r="D72"/>
      <c s="8" r="E72"/>
      <c s="8" r="F72"/>
      <c s="8" r="G72"/>
      <c s="8" r="H72"/>
      <c s="8" r="I72"/>
      <c s="8" r="J72"/>
      <c s="8" r="K72"/>
      <c s="8" r="L72"/>
      <c s="8" r="M72"/>
      <c s="8" r="N72"/>
      <c s="8" r="O72"/>
      <c s="8" r="P72"/>
      <c s="8" r="Q72"/>
      <c s="8" r="R72"/>
      <c s="8" r="S72"/>
      <c s="8" r="T72"/>
      <c s="8" r="U72"/>
    </row>
    <row r="73">
      <c s="8" r="A73"/>
      <c s="8" r="B73"/>
      <c s="8" r="C73"/>
      <c s="8" r="D73"/>
      <c s="8" r="E73"/>
      <c s="8" r="F73"/>
      <c s="8" r="G73"/>
      <c s="8" r="H73"/>
      <c s="8" r="I73"/>
      <c s="8" r="J73"/>
      <c s="8" r="K73"/>
      <c s="8" r="L73"/>
      <c s="8" r="M73"/>
      <c s="8" r="N73"/>
      <c s="8" r="O73"/>
      <c s="8" r="P73"/>
      <c s="8" r="Q73"/>
      <c s="8" r="R73"/>
      <c s="8" r="S73"/>
      <c s="8" r="T73"/>
      <c s="8" r="U73"/>
    </row>
    <row r="74">
      <c s="8" r="A74"/>
      <c s="8" r="B74"/>
      <c s="8" r="C74"/>
      <c s="8" r="D74"/>
      <c s="8" r="E74"/>
      <c s="8" r="F74"/>
      <c s="8" r="G74"/>
      <c s="8" r="H74"/>
      <c s="8" r="I74"/>
      <c s="8" r="J74"/>
      <c s="8" r="K74"/>
      <c s="8" r="L74"/>
      <c s="8" r="M74"/>
      <c s="8" r="N74"/>
      <c s="8" r="O74"/>
      <c s="8" r="P74"/>
      <c s="8" r="Q74"/>
      <c s="8" r="R74"/>
      <c s="8" r="S74"/>
      <c s="8" r="T74"/>
      <c s="8" r="U74"/>
    </row>
    <row r="75">
      <c s="8" r="A75"/>
      <c s="8" r="B75"/>
      <c s="8" r="C75"/>
      <c s="8" r="D75"/>
      <c s="8" r="E75"/>
      <c s="8" r="F75"/>
      <c s="8" r="G75"/>
      <c s="8" r="H75"/>
      <c s="8" r="I75"/>
      <c s="8" r="J75"/>
      <c s="8" r="K75"/>
      <c s="8" r="L75"/>
      <c s="8" r="M75"/>
      <c s="8" r="N75"/>
      <c s="8" r="O75"/>
      <c s="8" r="P75"/>
      <c s="8" r="Q75"/>
      <c s="8" r="R75"/>
      <c s="8" r="S75"/>
      <c s="8" r="T75"/>
      <c s="8" r="U75"/>
    </row>
    <row r="76">
      <c s="8" r="A76"/>
      <c s="8" r="B76"/>
      <c s="8" r="C76"/>
      <c s="8" r="D76"/>
      <c s="8" r="E76"/>
      <c s="8" r="F76"/>
      <c s="8" r="G76"/>
      <c s="8" r="H76"/>
      <c s="8" r="I76"/>
      <c s="8" r="J76"/>
      <c s="8" r="K76"/>
      <c s="8" r="L76"/>
      <c s="8" r="M76"/>
      <c s="8" r="N76"/>
      <c s="8" r="O76"/>
      <c s="8" r="P76"/>
      <c s="8" r="Q76"/>
      <c s="8" r="R76"/>
      <c s="8" r="S76"/>
      <c s="8" r="T76"/>
      <c s="8" r="U76"/>
    </row>
    <row r="77">
      <c s="8" r="A77"/>
      <c s="8" r="B77"/>
      <c s="8" r="C77"/>
      <c s="8" r="D77"/>
      <c s="8" r="E77"/>
      <c s="8" r="F77"/>
      <c s="8" r="G77"/>
      <c s="8" r="H77"/>
      <c s="8" r="I77"/>
      <c s="8" r="J77"/>
      <c s="8" r="K77"/>
      <c s="8" r="L77"/>
      <c s="8" r="M77"/>
      <c s="8" r="N77"/>
      <c s="8" r="O77"/>
      <c s="8" r="P77"/>
      <c s="8" r="Q77"/>
      <c s="8" r="R77"/>
      <c s="8" r="S77"/>
      <c s="8" r="T77"/>
      <c s="8" r="U77"/>
    </row>
    <row r="78">
      <c s="8" r="A78"/>
      <c s="8" r="B78"/>
      <c s="8" r="C78"/>
      <c s="8" r="D78"/>
      <c s="8" r="E78"/>
      <c s="8" r="F78"/>
      <c s="8" r="G78"/>
      <c s="8" r="H78"/>
      <c s="8" r="I78"/>
      <c s="8" r="J78"/>
      <c s="8" r="K78"/>
      <c s="8" r="L78"/>
      <c s="8" r="M78"/>
      <c s="8" r="N78"/>
      <c s="8" r="O78"/>
      <c s="8" r="P78"/>
      <c s="8" r="Q78"/>
      <c s="8" r="R78"/>
      <c s="8" r="S78"/>
      <c s="8" r="T78"/>
      <c s="8" r="U78"/>
    </row>
    <row r="79">
      <c s="8" r="A79"/>
      <c s="8" r="B79"/>
      <c s="8" r="C79"/>
      <c s="8" r="D79"/>
      <c s="8" r="E79"/>
      <c s="8" r="F79"/>
      <c s="8" r="G79"/>
      <c s="8" r="H79"/>
      <c s="8" r="I79"/>
      <c s="8" r="J79"/>
      <c s="8" r="K79"/>
      <c s="8" r="L79"/>
      <c s="8" r="M79"/>
      <c s="8" r="N79"/>
      <c s="8" r="O79"/>
      <c s="8" r="P79"/>
      <c s="8" r="Q79"/>
      <c s="8" r="R79"/>
      <c s="8" r="S79"/>
      <c s="8" r="T79"/>
      <c s="8" r="U79"/>
    </row>
    <row r="80">
      <c s="8" r="A80"/>
      <c s="8" r="B80"/>
      <c s="8" r="C80"/>
      <c s="8" r="D80"/>
      <c s="8" r="E80"/>
      <c s="8" r="F80"/>
      <c s="8" r="G80"/>
      <c s="8" r="H80"/>
      <c s="8" r="I80"/>
      <c s="8" r="J80"/>
      <c s="8" r="K80"/>
      <c s="8" r="L80"/>
      <c s="8" r="M80"/>
      <c s="8" r="N80"/>
      <c s="8" r="O80"/>
      <c s="8" r="P80"/>
      <c s="8" r="Q80"/>
      <c s="8" r="R80"/>
      <c s="8" r="S80"/>
      <c s="8" r="T80"/>
      <c s="8" r="U80"/>
    </row>
    <row r="81">
      <c s="8" r="A81"/>
      <c s="8" r="B81"/>
      <c s="8" r="C81"/>
      <c s="8" r="D81"/>
      <c s="8" r="E81"/>
      <c s="8" r="F81"/>
      <c s="8" r="G81"/>
      <c s="8" r="H81"/>
      <c s="8" r="I81"/>
      <c s="8" r="J81"/>
      <c s="8" r="K81"/>
      <c s="8" r="L81"/>
      <c s="8" r="M81"/>
      <c s="8" r="N81"/>
      <c s="8" r="O81"/>
      <c s="8" r="P81"/>
      <c s="8" r="Q81"/>
      <c s="8" r="R81"/>
      <c s="8" r="S81"/>
      <c s="8" r="T81"/>
      <c s="8" r="U81"/>
    </row>
    <row r="82">
      <c s="8" r="A82"/>
      <c s="8" r="B82"/>
      <c s="8" r="C82"/>
      <c s="8" r="D82"/>
      <c s="8" r="E82"/>
      <c s="8" r="F82"/>
      <c s="8" r="G82"/>
      <c s="8" r="H82"/>
      <c s="8" r="I82"/>
      <c s="8" r="J82"/>
      <c s="8" r="K82"/>
      <c s="8" r="L82"/>
      <c s="8" r="M82"/>
      <c s="8" r="N82"/>
      <c s="8" r="O82"/>
      <c s="8" r="P82"/>
      <c s="8" r="Q82"/>
      <c s="8" r="R82"/>
      <c s="8" r="S82"/>
      <c s="8" r="T82"/>
      <c s="8" r="U82"/>
    </row>
    <row r="83">
      <c s="8" r="A83"/>
      <c s="8" r="B83"/>
      <c s="8" r="C83"/>
      <c s="8" r="D83"/>
      <c s="8" r="E83"/>
      <c s="8" r="F83"/>
      <c s="8" r="G83"/>
      <c s="8" r="H83"/>
      <c s="8" r="I83"/>
      <c s="8" r="J83"/>
      <c s="8" r="K83"/>
      <c s="8" r="L83"/>
      <c s="8" r="M83"/>
      <c s="8" r="N83"/>
      <c s="8" r="O83"/>
      <c s="8" r="P83"/>
      <c s="8" r="Q83"/>
      <c s="8" r="R83"/>
      <c s="8" r="S83"/>
      <c s="8" r="T83"/>
      <c s="8" r="U83"/>
    </row>
    <row r="84">
      <c s="8" r="A84"/>
      <c s="8" r="B84"/>
      <c s="8" r="C84"/>
      <c s="8" r="D84"/>
      <c s="8" r="E84"/>
      <c s="8" r="F84"/>
      <c s="8" r="G84"/>
      <c s="8" r="H84"/>
      <c s="8" r="I84"/>
      <c s="8" r="J84"/>
      <c s="8" r="K84"/>
      <c s="8" r="L84"/>
      <c s="8" r="M84"/>
      <c s="8" r="N84"/>
      <c s="8" r="O84"/>
      <c s="8" r="P84"/>
      <c s="8" r="Q84"/>
      <c s="8" r="R84"/>
      <c s="8" r="S84"/>
      <c s="8" r="T84"/>
      <c s="8" r="U84"/>
    </row>
    <row r="85">
      <c s="8" r="A85"/>
      <c s="8" r="B85"/>
      <c s="8" r="C85"/>
      <c s="8" r="D85"/>
      <c s="8" r="E85"/>
      <c s="8" r="F85"/>
      <c s="8" r="G85"/>
      <c s="8" r="H85"/>
      <c s="8" r="I85"/>
      <c s="8" r="J85"/>
      <c s="8" r="K85"/>
      <c s="8" r="L85"/>
      <c s="8" r="M85"/>
      <c s="8" r="N85"/>
      <c s="8" r="O85"/>
      <c s="8" r="P85"/>
      <c s="8" r="Q85"/>
      <c s="8" r="R85"/>
      <c s="8" r="S85"/>
      <c s="8" r="T85"/>
      <c s="8" r="U85"/>
    </row>
    <row r="86">
      <c s="8" r="A86"/>
      <c s="8" r="B86"/>
      <c s="8" r="C86"/>
      <c s="8" r="D86"/>
      <c s="8" r="E86"/>
      <c s="8" r="F86"/>
      <c s="8" r="G86"/>
      <c s="8" r="H86"/>
      <c s="8" r="I86"/>
      <c s="8" r="J86"/>
      <c s="8" r="K86"/>
      <c s="8" r="L86"/>
      <c s="8" r="M86"/>
      <c s="8" r="N86"/>
      <c s="8" r="O86"/>
      <c s="8" r="P86"/>
      <c s="8" r="Q86"/>
      <c s="8" r="R86"/>
      <c s="8" r="S86"/>
      <c s="8" r="T86"/>
      <c s="8" r="U86"/>
    </row>
    <row r="87">
      <c s="8" r="A87"/>
      <c s="8" r="B87"/>
      <c s="8" r="C87"/>
      <c s="8" r="D87"/>
      <c s="8" r="E87"/>
      <c s="8" r="F87"/>
      <c s="8" r="G87"/>
      <c s="8" r="H87"/>
      <c s="8" r="I87"/>
      <c s="8" r="J87"/>
      <c s="8" r="K87"/>
      <c s="8" r="L87"/>
      <c s="8" r="M87"/>
      <c s="8" r="N87"/>
      <c s="8" r="O87"/>
      <c s="8" r="P87"/>
      <c s="8" r="Q87"/>
      <c s="8" r="R87"/>
      <c s="8" r="S87"/>
      <c s="8" r="T87"/>
      <c s="8" r="U87"/>
    </row>
    <row r="88">
      <c s="8" r="A88"/>
      <c s="8" r="B88"/>
      <c s="8" r="C88"/>
      <c s="8" r="D88"/>
      <c s="8" r="E88"/>
      <c s="8" r="F88"/>
      <c s="8" r="G88"/>
      <c s="8" r="H88"/>
      <c s="8" r="I88"/>
      <c s="8" r="J88"/>
      <c s="8" r="K88"/>
      <c s="8" r="L88"/>
      <c s="8" r="M88"/>
      <c s="8" r="N88"/>
      <c s="8" r="O88"/>
      <c s="8" r="P88"/>
      <c s="8" r="Q88"/>
      <c s="8" r="R88"/>
      <c s="8" r="S88"/>
      <c s="8" r="T88"/>
      <c s="8" r="U88"/>
    </row>
    <row r="89">
      <c s="8" r="A89"/>
      <c s="8" r="B89"/>
      <c s="8" r="C89"/>
      <c s="8" r="D89"/>
      <c s="8" r="E89"/>
      <c s="8" r="F89"/>
      <c s="8" r="G89"/>
      <c s="8" r="H89"/>
      <c s="8" r="I89"/>
      <c s="8" r="J89"/>
      <c s="8" r="K89"/>
      <c s="8" r="L89"/>
      <c s="8" r="M89"/>
      <c s="8" r="N89"/>
      <c s="8" r="O89"/>
      <c s="8" r="P89"/>
      <c s="8" r="Q89"/>
      <c s="8" r="R89"/>
      <c s="8" r="S89"/>
      <c s="8" r="T89"/>
      <c s="8" r="U89"/>
    </row>
    <row r="90">
      <c s="8" r="A90"/>
      <c s="8" r="B90"/>
      <c s="8" r="C90"/>
      <c s="8" r="D90"/>
      <c s="8" r="E90"/>
      <c s="8" r="F90"/>
      <c s="8" r="G90"/>
      <c s="8" r="H90"/>
      <c s="8" r="I90"/>
      <c s="8" r="J90"/>
      <c s="8" r="K90"/>
      <c s="8" r="L90"/>
      <c s="8" r="M90"/>
      <c s="8" r="N90"/>
      <c s="8" r="O90"/>
      <c s="8" r="P90"/>
      <c s="8" r="Q90"/>
      <c s="8" r="R90"/>
      <c s="8" r="S90"/>
      <c s="8" r="T90"/>
      <c s="8" r="U90"/>
    </row>
    <row r="91">
      <c s="8" r="A91"/>
      <c s="8" r="B91"/>
      <c s="8" r="C91"/>
      <c s="8" r="D91"/>
      <c s="8" r="E91"/>
      <c s="8" r="F91"/>
      <c s="8" r="G91"/>
      <c s="8" r="H91"/>
      <c s="8" r="I91"/>
      <c s="8" r="J91"/>
      <c s="8" r="K91"/>
      <c s="8" r="L91"/>
      <c s="8" r="M91"/>
      <c s="8" r="N91"/>
      <c s="8" r="O91"/>
      <c s="8" r="P91"/>
      <c s="8" r="Q91"/>
      <c s="8" r="R91"/>
      <c s="8" r="S91"/>
      <c s="8" r="T91"/>
      <c s="8" r="U91"/>
    </row>
    <row r="92">
      <c s="8" r="A92"/>
      <c s="8" r="B92"/>
      <c s="8" r="C92"/>
      <c s="8" r="D92"/>
      <c s="8" r="E92"/>
      <c s="8" r="F92"/>
      <c s="8" r="G92"/>
      <c s="8" r="H92"/>
      <c s="8" r="I92"/>
      <c s="8" r="J92"/>
      <c s="8" r="K92"/>
      <c s="8" r="L92"/>
      <c s="8" r="M92"/>
      <c s="8" r="N92"/>
      <c s="8" r="O92"/>
      <c s="8" r="P92"/>
      <c s="8" r="Q92"/>
      <c s="8" r="R92"/>
      <c s="8" r="S92"/>
      <c s="8" r="T92"/>
      <c s="8" r="U92"/>
    </row>
    <row r="93">
      <c s="8" r="A93"/>
      <c s="8" r="B93"/>
      <c s="8" r="C93"/>
      <c s="8" r="D93"/>
      <c s="8" r="E93"/>
      <c s="8" r="F93"/>
      <c s="8" r="G93"/>
      <c s="8" r="H93"/>
      <c s="8" r="I93"/>
      <c s="8" r="J93"/>
      <c s="8" r="K93"/>
      <c s="8" r="L93"/>
      <c s="8" r="M93"/>
      <c s="8" r="N93"/>
      <c s="8" r="O93"/>
      <c s="8" r="P93"/>
      <c s="8" r="Q93"/>
      <c s="8" r="R93"/>
      <c s="8" r="S93"/>
      <c s="8" r="T93"/>
      <c s="8" r="U93"/>
    </row>
    <row r="94">
      <c s="8" r="A94"/>
      <c s="8" r="B94"/>
      <c s="8" r="C94"/>
      <c s="8" r="D94"/>
      <c s="8" r="E94"/>
      <c s="8" r="F94"/>
      <c s="8" r="G94"/>
      <c s="8" r="H94"/>
      <c s="8" r="I94"/>
      <c s="8" r="J94"/>
      <c s="8" r="K94"/>
      <c s="8" r="L94"/>
      <c s="8" r="M94"/>
      <c s="8" r="N94"/>
      <c s="8" r="O94"/>
      <c s="8" r="P94"/>
      <c s="8" r="Q94"/>
      <c s="8" r="R94"/>
      <c s="8" r="S94"/>
      <c s="8" r="T94"/>
      <c s="8" r="U94"/>
    </row>
    <row r="95">
      <c s="8" r="A95"/>
      <c s="8" r="B95"/>
      <c s="8" r="C95"/>
      <c s="8" r="D95"/>
      <c s="8" r="E95"/>
      <c s="8" r="F95"/>
      <c s="8" r="G95"/>
      <c s="8" r="H95"/>
      <c s="8" r="I95"/>
      <c s="8" r="J95"/>
      <c s="8" r="K95"/>
      <c s="8" r="L95"/>
      <c s="8" r="M95"/>
      <c s="8" r="N95"/>
      <c s="8" r="O95"/>
      <c s="8" r="P95"/>
      <c s="8" r="Q95"/>
      <c s="8" r="R95"/>
      <c s="8" r="S95"/>
      <c s="8" r="T95"/>
      <c s="8" r="U95"/>
    </row>
  </sheetData>
  <mergeCells count="1">
    <mergeCell ref="B2:F2"/>
  </mergeCells>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9.71"/>
    <col min="2" customWidth="1" max="2" width="12.71"/>
    <col min="3" customWidth="1" max="3" width="19.43"/>
    <col min="4" customWidth="1" max="4" width="29.14"/>
    <col min="6" customWidth="1" max="6" width="14.43"/>
  </cols>
  <sheetData>
    <row r="1">
      <c t="s" s="70" r="A1">
        <v>0</v>
      </c>
      <c t="s" s="70" r="B1">
        <v>110</v>
      </c>
      <c t="s" s="70" r="C1">
        <v>8859</v>
      </c>
      <c t="s" s="70" r="D1">
        <v>8860</v>
      </c>
      <c t="s" s="70" r="E1">
        <v>8861</v>
      </c>
      <c t="s" s="70" r="F1">
        <v>8862</v>
      </c>
      <c t="s" s="70" r="G1">
        <v>8863</v>
      </c>
      <c t="s" s="70" r="H1">
        <v>571</v>
      </c>
      <c t="s" s="70" r="I1">
        <v>8362</v>
      </c>
      <c s="70" r="J1"/>
    </row>
    <row r="2">
      <c t="s" s="63" r="A2">
        <v>122</v>
      </c>
      <c t="s" s="36" r="B2">
        <v>123</v>
      </c>
      <c s="36" r="C2"/>
      <c s="36" r="D2"/>
      <c s="36" r="E2"/>
      <c s="36" r="F2"/>
      <c s="36" r="G2"/>
    </row>
    <row r="3">
      <c t="s" s="103" r="A3">
        <v>18</v>
      </c>
      <c s="103" r="B3"/>
      <c t="s" s="59" r="C3">
        <v>435</v>
      </c>
      <c t="s" s="103" r="D3">
        <v>8864</v>
      </c>
      <c t="b" s="103" r="E3">
        <v>0</v>
      </c>
      <c t="s" s="103" r="F3">
        <v>8865</v>
      </c>
      <c s="103" r="G3"/>
      <c s="103" r="H3"/>
      <c s="103" r="I3"/>
      <c s="103" r="J3"/>
    </row>
    <row r="4">
      <c t="s" s="59" r="A4">
        <v>8043</v>
      </c>
      <c s="103" r="B4"/>
      <c t="s" s="59" r="C4">
        <v>509</v>
      </c>
      <c t="s" s="59" r="D4">
        <v>8866</v>
      </c>
      <c t="b" s="30" r="E4">
        <v>1</v>
      </c>
      <c t="s" s="59" r="F4">
        <v>2037</v>
      </c>
      <c s="103" r="G4"/>
      <c s="103" r="H4"/>
      <c s="103" r="I4"/>
      <c s="103" r="J4"/>
    </row>
    <row r="5">
      <c t="s" s="103" r="A5">
        <v>18</v>
      </c>
      <c s="103" r="B5"/>
      <c t="s" s="59" r="C5">
        <v>435</v>
      </c>
      <c t="s" s="59" r="D5">
        <v>8866</v>
      </c>
      <c t="b" s="30" r="E5">
        <v>1</v>
      </c>
      <c t="s" s="59" r="F5">
        <v>2037</v>
      </c>
      <c s="103" r="G5"/>
      <c s="103" r="H5"/>
      <c s="103" r="I5"/>
      <c s="103" r="J5"/>
    </row>
    <row r="6">
      <c t="s" s="59" r="A6">
        <v>8043</v>
      </c>
      <c s="103" r="B6"/>
      <c t="s" s="103" r="C6">
        <v>539</v>
      </c>
      <c t="s" s="59" r="D6">
        <v>8867</v>
      </c>
      <c t="b" s="30" r="E6">
        <v>1</v>
      </c>
      <c t="s" s="103" r="F6">
        <v>2037</v>
      </c>
      <c s="103" r="G6"/>
      <c s="103" r="H6"/>
      <c s="103" r="I6"/>
      <c s="103" r="J6"/>
    </row>
    <row r="7">
      <c t="s" s="59" r="A7">
        <v>8043</v>
      </c>
      <c s="103" r="B7"/>
      <c t="s" s="59" r="C7">
        <v>471</v>
      </c>
      <c t="s" s="59" r="D7">
        <v>8867</v>
      </c>
      <c t="b" s="30" r="E7">
        <v>1</v>
      </c>
      <c t="s" s="59" r="F7">
        <v>2037</v>
      </c>
      <c s="103" r="G7"/>
      <c s="103" r="H7"/>
      <c s="103" r="I7"/>
      <c s="103" r="J7"/>
    </row>
    <row r="8">
      <c t="s" s="59" r="A8">
        <v>8043</v>
      </c>
      <c s="103" r="B8"/>
      <c t="s" s="59" r="C8">
        <v>476</v>
      </c>
      <c t="s" s="59" r="D8">
        <v>8867</v>
      </c>
      <c t="b" s="30" r="E8">
        <v>1</v>
      </c>
      <c t="s" s="59" r="F8">
        <v>2037</v>
      </c>
      <c s="103" r="G8"/>
      <c s="103" r="H8"/>
      <c s="103" r="I8"/>
      <c s="103" r="J8"/>
    </row>
    <row r="9">
      <c t="s" s="59" r="A9">
        <v>8043</v>
      </c>
      <c s="103" r="B9"/>
      <c t="s" s="59" r="C9">
        <v>503</v>
      </c>
      <c t="s" s="59" r="D9">
        <v>8867</v>
      </c>
      <c t="b" s="30" r="E9">
        <v>1</v>
      </c>
      <c t="s" s="59" r="F9">
        <v>2037</v>
      </c>
      <c s="103" r="G9"/>
      <c s="103" r="H9"/>
      <c s="103" r="I9"/>
      <c s="103" r="J9"/>
    </row>
    <row r="10">
      <c t="s" s="103" r="A10">
        <v>18</v>
      </c>
      <c s="103" r="B10"/>
      <c t="s" s="59" r="C10">
        <v>435</v>
      </c>
      <c t="s" s="59" r="D10">
        <v>8866</v>
      </c>
      <c t="b" s="30" r="E10">
        <v>1</v>
      </c>
      <c t="s" s="59" r="F10">
        <v>2042</v>
      </c>
      <c s="103" r="G10"/>
      <c s="103" r="H10"/>
      <c s="103" r="I10"/>
      <c s="103" r="J10"/>
    </row>
    <row r="11">
      <c t="s" s="59" r="A11">
        <v>8043</v>
      </c>
      <c s="103" r="B11"/>
      <c t="s" s="59" r="C11">
        <v>527</v>
      </c>
      <c t="s" s="59" r="D11">
        <v>8867</v>
      </c>
      <c t="b" s="30" r="E11">
        <v>1</v>
      </c>
      <c t="s" s="59" r="F11">
        <v>2042</v>
      </c>
      <c s="103" r="G11"/>
      <c s="103" r="H11"/>
      <c s="103" r="I11"/>
      <c s="103" r="J11"/>
    </row>
    <row r="12">
      <c t="s" s="59" r="A12">
        <v>8043</v>
      </c>
      <c s="103" r="B12"/>
      <c t="s" s="103" r="C12">
        <v>533</v>
      </c>
      <c t="s" s="59" r="D12">
        <v>8868</v>
      </c>
      <c t="b" s="30" r="E12">
        <v>1</v>
      </c>
      <c t="s" s="59" r="F12">
        <v>2042</v>
      </c>
      <c s="103" r="G12"/>
      <c s="103" r="H12"/>
      <c s="103" r="I12"/>
      <c s="103" r="J12"/>
    </row>
    <row r="13">
      <c t="s" s="103" r="A13">
        <v>18</v>
      </c>
      <c s="103" r="B13"/>
      <c t="s" s="59" r="C13">
        <v>450</v>
      </c>
      <c t="s" s="59" r="D13">
        <v>8869</v>
      </c>
      <c t="b" s="30" r="E13">
        <v>1</v>
      </c>
      <c t="s" s="59" r="F13">
        <v>2042</v>
      </c>
      <c s="103" r="G13"/>
      <c s="103" r="H13"/>
      <c s="103" r="I13"/>
      <c s="103" r="J13"/>
    </row>
    <row r="14">
      <c t="s" s="103" r="A14">
        <v>18</v>
      </c>
      <c s="103" r="B14"/>
      <c t="s" s="59" r="C14">
        <v>482</v>
      </c>
      <c t="s" s="59" r="D14">
        <v>8869</v>
      </c>
      <c t="b" s="30" r="E14">
        <v>1</v>
      </c>
      <c t="s" s="59" r="F14">
        <v>2042</v>
      </c>
      <c s="103" r="G14"/>
      <c s="103" r="H14"/>
      <c s="103" r="I14"/>
      <c s="103" r="J14"/>
    </row>
    <row r="15">
      <c t="s" s="103" r="A15">
        <v>18</v>
      </c>
      <c s="103" r="B15"/>
      <c t="s" s="59" r="C15">
        <v>487</v>
      </c>
      <c t="s" s="59" r="D15">
        <v>8869</v>
      </c>
      <c t="b" s="30" r="E15">
        <v>1</v>
      </c>
      <c t="s" s="59" r="F15">
        <v>2042</v>
      </c>
      <c s="103" r="G15"/>
      <c s="103" r="H15"/>
      <c s="103" r="I15"/>
      <c s="103" r="J15"/>
    </row>
    <row r="16">
      <c t="s" s="103" r="A16">
        <v>18</v>
      </c>
      <c s="103" r="B16"/>
      <c t="s" s="59" r="C16">
        <v>435</v>
      </c>
      <c t="s" s="59" r="D16">
        <v>8866</v>
      </c>
      <c t="b" s="30" r="E16">
        <v>1</v>
      </c>
      <c t="s" s="103" r="F16">
        <v>2047</v>
      </c>
      <c s="103" r="G16"/>
      <c s="103" r="H16"/>
      <c s="103" r="I16"/>
      <c s="103" r="J16"/>
    </row>
    <row r="17">
      <c t="s" s="103" r="A17">
        <v>18</v>
      </c>
      <c s="103" r="B17"/>
      <c t="s" s="59" r="C17">
        <v>463</v>
      </c>
      <c t="s" s="59" r="D17">
        <v>8867</v>
      </c>
      <c t="b" s="30" r="E17">
        <v>1</v>
      </c>
      <c t="s" s="103" r="F17">
        <v>2047</v>
      </c>
      <c s="103" r="G17"/>
      <c s="103" r="H17"/>
      <c s="103" r="I17"/>
      <c s="103" r="J17"/>
    </row>
    <row r="18">
      <c t="s" s="103" r="A18">
        <v>18</v>
      </c>
      <c s="103" r="B18"/>
      <c t="s" s="59" r="C18">
        <v>499</v>
      </c>
      <c t="s" s="59" r="D18">
        <v>8867</v>
      </c>
      <c t="b" s="30" r="E18">
        <v>1</v>
      </c>
      <c t="s" s="103" r="F18">
        <v>2047</v>
      </c>
      <c s="103" r="G18"/>
      <c s="103" r="H18"/>
      <c s="103" r="I18"/>
      <c s="103" r="J18"/>
    </row>
    <row r="19">
      <c t="s" s="103" r="A19">
        <v>18</v>
      </c>
      <c s="103" r="B19"/>
      <c t="s" s="59" r="C19">
        <v>354</v>
      </c>
      <c t="s" s="59" r="D19">
        <v>8867</v>
      </c>
      <c t="b" s="30" r="E19">
        <v>1</v>
      </c>
      <c t="s" s="103" r="F19">
        <v>2047</v>
      </c>
      <c s="103" r="G19"/>
      <c s="103" r="H19"/>
      <c s="103" r="I19"/>
      <c s="103" r="J19"/>
    </row>
    <row r="20">
      <c t="s" s="103" r="A20">
        <v>18</v>
      </c>
      <c s="103" r="B20"/>
      <c t="s" s="59" r="C20">
        <v>358</v>
      </c>
      <c t="s" s="103" r="D20">
        <v>8868</v>
      </c>
      <c t="b" s="30" r="E20">
        <v>1</v>
      </c>
      <c t="s" s="103" r="F20">
        <v>2047</v>
      </c>
      <c s="103" r="G20"/>
      <c s="103" r="H20"/>
      <c s="103" r="I20"/>
      <c s="103" r="J20"/>
    </row>
    <row r="21">
      <c t="s" s="12" r="A21">
        <v>26</v>
      </c>
      <c s="64" r="B21"/>
      <c t="s" s="12" r="C21">
        <v>367</v>
      </c>
      <c t="s" s="64" r="D21">
        <v>8867</v>
      </c>
      <c t="b" s="54" r="E21">
        <v>1</v>
      </c>
      <c t="s" s="12" r="F21">
        <v>600</v>
      </c>
      <c s="64" r="G21"/>
      <c s="64" r="H21"/>
      <c s="64" r="I21"/>
      <c s="64" r="J21"/>
    </row>
    <row r="22">
      <c t="s" s="12" r="A22">
        <v>26</v>
      </c>
      <c s="64" r="B22"/>
      <c t="s" s="12" r="C22">
        <v>435</v>
      </c>
      <c t="s" s="12" r="D22">
        <v>8866</v>
      </c>
      <c t="b" s="54" r="E22">
        <v>1</v>
      </c>
      <c t="s" s="64" r="F22">
        <v>600</v>
      </c>
      <c s="64" r="G22"/>
      <c s="64" r="H22"/>
      <c s="64" r="I22"/>
      <c s="64" r="J22"/>
    </row>
    <row r="23">
      <c t="s" s="12" r="A23">
        <v>8105</v>
      </c>
      <c s="64" r="B23"/>
      <c t="s" s="12" r="C23">
        <v>494</v>
      </c>
      <c t="s" s="12" r="D23">
        <v>8866</v>
      </c>
      <c t="b" s="54" r="E23">
        <v>1</v>
      </c>
      <c t="s" s="12" r="F23">
        <v>2037</v>
      </c>
      <c s="64" r="G23"/>
      <c s="64" r="H23"/>
      <c s="64" r="I23"/>
      <c s="64" r="J23"/>
    </row>
    <row r="24">
      <c t="s" s="12" r="A24">
        <v>8105</v>
      </c>
      <c s="64" r="B24"/>
      <c t="s" s="12" r="C24">
        <v>494</v>
      </c>
      <c t="s" s="12" r="D24">
        <v>8866</v>
      </c>
      <c t="b" s="54" r="E24">
        <v>1</v>
      </c>
      <c t="s" s="12" r="F24">
        <v>2042</v>
      </c>
      <c s="64" r="G24"/>
      <c s="64" r="H24"/>
      <c s="64" r="I24"/>
      <c s="64" r="J24"/>
    </row>
    <row r="25">
      <c t="s" s="12" r="A25">
        <v>8105</v>
      </c>
      <c s="64" r="B25"/>
      <c t="s" s="12" r="C25">
        <v>494</v>
      </c>
      <c t="s" s="12" r="D25">
        <v>8866</v>
      </c>
      <c t="b" s="54" r="E25">
        <v>1</v>
      </c>
      <c t="s" s="64" r="F25">
        <v>2047</v>
      </c>
      <c s="64" r="G25"/>
      <c s="64" r="H25"/>
      <c s="64" r="I25"/>
      <c s="64" r="J25"/>
    </row>
    <row r="26">
      <c t="s" s="12" r="A26">
        <v>8105</v>
      </c>
      <c s="64" r="B26"/>
      <c t="s" s="64" r="C26">
        <v>552</v>
      </c>
      <c t="s" s="12" r="D26">
        <v>8866</v>
      </c>
      <c t="b" s="54" r="E26">
        <v>1</v>
      </c>
      <c t="s" s="12" r="F26">
        <v>600</v>
      </c>
      <c s="64" r="G26"/>
      <c s="64" r="H26"/>
      <c s="64" r="I26"/>
      <c s="64" r="J26"/>
    </row>
    <row r="27">
      <c t="s" s="12" r="A27">
        <v>8105</v>
      </c>
      <c s="64" r="B27"/>
      <c t="s" s="64" r="C27">
        <v>8847</v>
      </c>
      <c t="s" s="12" r="D27">
        <v>8869</v>
      </c>
      <c t="b" s="54" r="E27">
        <v>1</v>
      </c>
      <c t="s" s="12" r="F27">
        <v>600</v>
      </c>
      <c s="64" r="G27"/>
      <c s="64" r="H27"/>
      <c s="64" r="I27"/>
      <c s="64" r="J27"/>
    </row>
    <row r="28">
      <c t="s" s="12" r="A28">
        <v>8105</v>
      </c>
      <c s="64" r="B28"/>
      <c t="s" s="12" r="C28">
        <v>8850</v>
      </c>
      <c t="s" s="12" r="D28">
        <v>8868</v>
      </c>
      <c t="b" s="54" r="E28">
        <v>1</v>
      </c>
      <c t="s" s="12" r="F28">
        <v>2037</v>
      </c>
      <c s="64" r="G28"/>
      <c s="64" r="H28"/>
      <c s="64" r="I28"/>
      <c s="64" r="J28"/>
    </row>
    <row r="29">
      <c t="s" s="12" r="A29">
        <v>8105</v>
      </c>
      <c s="64" r="B29"/>
      <c t="s" s="12" r="C29">
        <v>8850</v>
      </c>
      <c t="s" s="12" r="D29">
        <v>8868</v>
      </c>
      <c t="b" s="54" r="E29">
        <v>1</v>
      </c>
      <c t="s" s="12" r="F29">
        <v>2042</v>
      </c>
      <c s="64" r="G29"/>
      <c s="64" r="H29"/>
      <c s="64" r="I29"/>
      <c s="64" r="J29"/>
    </row>
    <row r="30">
      <c t="s" s="12" r="A30">
        <v>8105</v>
      </c>
      <c s="64" r="B30"/>
      <c t="s" s="12" r="C30">
        <v>8850</v>
      </c>
      <c t="s" s="12" r="D30">
        <v>8868</v>
      </c>
      <c t="b" s="54" r="E30">
        <v>1</v>
      </c>
      <c t="s" s="64" r="F30">
        <v>2047</v>
      </c>
      <c s="64" r="G30"/>
      <c s="64" r="H30"/>
      <c s="64" r="I30"/>
      <c s="64" r="J30"/>
    </row>
    <row r="31">
      <c t="s" s="12" r="A31">
        <v>8105</v>
      </c>
      <c s="64" r="B31"/>
      <c t="s" s="12" r="C31">
        <v>8850</v>
      </c>
      <c t="s" s="12" r="D31">
        <v>8868</v>
      </c>
      <c t="b" s="54" r="E31">
        <v>1</v>
      </c>
      <c t="s" s="64" r="F31">
        <v>600</v>
      </c>
      <c s="64" r="G31"/>
      <c s="64" r="H31"/>
      <c s="64" r="I31"/>
      <c s="64" r="J31"/>
    </row>
    <row r="32">
      <c t="s" s="12" r="A32">
        <v>8105</v>
      </c>
      <c s="64" r="B32"/>
      <c t="s" s="12" r="C32">
        <v>450</v>
      </c>
      <c t="s" s="12" r="D32">
        <v>8869</v>
      </c>
      <c t="b" s="54" r="E32">
        <v>1</v>
      </c>
      <c t="s" s="64" r="F32">
        <v>600</v>
      </c>
      <c s="64" r="G32"/>
      <c s="64" r="H32"/>
      <c s="64" r="I32"/>
      <c s="64" r="J32"/>
    </row>
    <row r="33">
      <c t="s" s="12" r="A33">
        <v>8105</v>
      </c>
      <c s="64" r="B33"/>
      <c t="s" s="12" r="C33">
        <v>456</v>
      </c>
      <c t="s" s="12" r="D33">
        <v>8869</v>
      </c>
      <c t="b" s="54" r="E33">
        <v>1</v>
      </c>
      <c t="s" s="64" r="F33">
        <v>600</v>
      </c>
      <c s="64" r="G33"/>
      <c s="64" r="H33"/>
      <c s="64" r="I33"/>
      <c s="64" r="J33"/>
    </row>
    <row r="34">
      <c t="s" s="12" r="A34">
        <v>8105</v>
      </c>
      <c s="64" r="B34"/>
      <c t="s" s="12" r="C34">
        <v>463</v>
      </c>
      <c t="s" s="12" r="D34">
        <v>8867</v>
      </c>
      <c t="b" s="54" r="E34">
        <v>1</v>
      </c>
      <c t="s" s="64" r="F34">
        <v>600</v>
      </c>
      <c s="64" r="G34"/>
      <c s="64" r="H34"/>
      <c s="64" r="I34"/>
      <c s="64" r="J34"/>
    </row>
    <row r="35">
      <c t="s" s="12" r="A35">
        <v>8105</v>
      </c>
      <c s="64" r="B35"/>
      <c t="s" s="12" r="C35">
        <v>471</v>
      </c>
      <c t="s" s="12" r="D35">
        <v>8867</v>
      </c>
      <c t="b" s="54" r="E35">
        <v>1</v>
      </c>
      <c t="s" s="64" r="F35">
        <v>600</v>
      </c>
      <c s="64" r="G35"/>
      <c s="64" r="H35"/>
      <c s="64" r="I35"/>
      <c s="64" r="J35"/>
    </row>
    <row r="36">
      <c t="s" s="12" r="A36">
        <v>8105</v>
      </c>
      <c s="64" r="B36"/>
      <c t="s" s="12" r="C36">
        <v>476</v>
      </c>
      <c t="s" s="12" r="D36">
        <v>8867</v>
      </c>
      <c t="b" s="54" r="E36">
        <v>1</v>
      </c>
      <c t="s" s="64" r="F36">
        <v>600</v>
      </c>
      <c s="64" r="G36"/>
      <c s="64" r="H36"/>
      <c s="64" r="I36"/>
      <c s="64" r="J36"/>
    </row>
    <row r="37">
      <c t="s" s="12" r="A37">
        <v>8105</v>
      </c>
      <c s="64" r="B37"/>
      <c t="s" s="12" r="C37">
        <v>482</v>
      </c>
      <c t="s" s="12" r="D37">
        <v>8869</v>
      </c>
      <c t="b" s="54" r="E37">
        <v>1</v>
      </c>
      <c t="s" s="64" r="F37">
        <v>600</v>
      </c>
      <c s="64" r="G37"/>
      <c s="64" r="H37"/>
      <c s="64" r="I37"/>
      <c s="64" r="J37"/>
    </row>
    <row r="38">
      <c t="s" s="12" r="A38">
        <v>8105</v>
      </c>
      <c s="64" r="B38"/>
      <c t="s" s="12" r="C38">
        <v>487</v>
      </c>
      <c t="s" s="12" r="D38">
        <v>8869</v>
      </c>
      <c t="b" s="54" r="E38">
        <v>1</v>
      </c>
      <c t="s" s="64" r="F38">
        <v>600</v>
      </c>
      <c s="64" r="G38"/>
      <c s="64" r="H38"/>
      <c s="64" r="I38"/>
      <c s="64" r="J38"/>
    </row>
    <row r="39">
      <c t="s" s="12" r="A39">
        <v>8105</v>
      </c>
      <c s="64" r="B39"/>
      <c t="s" s="12" r="C39">
        <v>499</v>
      </c>
      <c t="s" s="12" r="D39">
        <v>8867</v>
      </c>
      <c t="b" s="54" r="E39">
        <v>1</v>
      </c>
      <c t="s" s="64" r="F39">
        <v>600</v>
      </c>
      <c s="64" r="G39"/>
      <c s="64" r="H39"/>
      <c s="64" r="I39"/>
      <c s="64" r="J39"/>
    </row>
    <row r="40">
      <c t="s" s="12" r="A40">
        <v>8105</v>
      </c>
      <c s="64" r="B40"/>
      <c t="s" s="12" r="C40">
        <v>503</v>
      </c>
      <c t="s" s="12" r="D40">
        <v>8867</v>
      </c>
      <c t="b" s="54" r="E40">
        <v>1</v>
      </c>
      <c t="s" s="64" r="F40">
        <v>600</v>
      </c>
      <c s="64" r="G40"/>
      <c s="64" r="H40"/>
      <c s="64" r="I40"/>
      <c s="64" r="J40"/>
    </row>
    <row r="41">
      <c t="s" s="12" r="A41">
        <v>8105</v>
      </c>
      <c s="64" r="B41"/>
      <c t="s" s="12" r="C41">
        <v>509</v>
      </c>
      <c t="s" s="12" r="D41">
        <v>8869</v>
      </c>
      <c t="b" s="54" r="E41">
        <v>1</v>
      </c>
      <c t="s" s="64" r="F41">
        <v>600</v>
      </c>
      <c s="64" r="G41"/>
      <c s="64" r="H41"/>
      <c s="64" r="I41"/>
      <c s="64" r="J41"/>
    </row>
    <row r="42">
      <c t="s" s="12" r="A42">
        <v>8105</v>
      </c>
      <c s="64" r="B42"/>
      <c t="s" s="12" r="C42">
        <v>494</v>
      </c>
      <c t="s" s="12" r="D42">
        <v>8866</v>
      </c>
      <c t="b" s="54" r="E42">
        <v>1</v>
      </c>
      <c t="s" s="64" r="F42">
        <v>600</v>
      </c>
      <c s="64" r="G42"/>
      <c s="64" r="H42"/>
      <c s="64" r="I42"/>
      <c s="64" r="J42"/>
    </row>
    <row r="43">
      <c t="s" s="12" r="A43">
        <v>8105</v>
      </c>
      <c s="64" r="B43"/>
      <c t="s" s="12" r="C43">
        <v>514</v>
      </c>
      <c t="s" s="12" r="D43">
        <v>8867</v>
      </c>
      <c t="b" s="54" r="E43">
        <v>1</v>
      </c>
      <c t="s" s="64" r="F43">
        <v>600</v>
      </c>
      <c s="64" r="G43"/>
      <c s="64" r="H43"/>
      <c s="64" r="I43"/>
      <c s="64" r="J43"/>
    </row>
    <row r="44">
      <c t="s" s="12" r="A44">
        <v>8105</v>
      </c>
      <c s="64" r="B44"/>
      <c t="s" s="12" r="C44">
        <v>520</v>
      </c>
      <c t="s" s="12" r="D44">
        <v>8869</v>
      </c>
      <c t="b" s="54" r="E44">
        <v>1</v>
      </c>
      <c t="s" s="64" r="F44">
        <v>600</v>
      </c>
      <c s="64" r="G44"/>
      <c s="64" r="H44"/>
      <c s="64" r="I44"/>
      <c s="64" r="J44"/>
    </row>
    <row r="45">
      <c t="s" s="12" r="A45">
        <v>8105</v>
      </c>
      <c s="64" r="B45"/>
      <c t="s" s="64" r="C45">
        <v>539</v>
      </c>
      <c t="s" s="12" r="D45">
        <v>8867</v>
      </c>
      <c t="b" s="54" r="E45">
        <v>1</v>
      </c>
      <c t="s" s="64" r="F45">
        <v>600</v>
      </c>
      <c s="64" r="G45"/>
      <c s="64" r="H45"/>
      <c s="64" r="I45"/>
      <c s="64" r="J45"/>
    </row>
    <row r="46">
      <c t="s" s="8" r="A46">
        <v>12</v>
      </c>
      <c t="s" s="8" r="C46">
        <v>8855</v>
      </c>
      <c t="s" r="D46">
        <v>8864</v>
      </c>
      <c t="b" r="E46">
        <v>0</v>
      </c>
      <c t="s" r="F46">
        <v>8865</v>
      </c>
    </row>
    <row r="47">
      <c t="s" s="69" r="A47">
        <v>12</v>
      </c>
      <c s="69" r="B47"/>
      <c t="s" s="69" r="C47">
        <v>8855</v>
      </c>
      <c t="s" s="69" r="D47">
        <v>8866</v>
      </c>
      <c t="b" s="75" r="E47">
        <v>1</v>
      </c>
      <c t="s" s="69" r="F47">
        <v>600</v>
      </c>
      <c s="69" r="G47"/>
      <c s="69" r="H47"/>
      <c s="69" r="I47"/>
      <c s="69" r="J47"/>
    </row>
    <row r="48">
      <c t="s" r="A48">
        <v>56</v>
      </c>
      <c t="s" r="C48">
        <v>1394</v>
      </c>
      <c t="s" s="8" r="D48">
        <v>8866</v>
      </c>
      <c t="b" s="17" r="E48">
        <v>1</v>
      </c>
      <c t="s" r="F48">
        <v>1395</v>
      </c>
    </row>
    <row r="49">
      <c t="s" r="A49">
        <v>8870</v>
      </c>
      <c t="s" r="C49">
        <v>1394</v>
      </c>
      <c t="s" s="8" r="D49">
        <v>8867</v>
      </c>
      <c t="b" s="17" r="E49">
        <v>1</v>
      </c>
      <c t="s" r="F49">
        <v>1395</v>
      </c>
    </row>
    <row r="50">
      <c t="s" r="A50">
        <v>8870</v>
      </c>
      <c t="s" r="C50">
        <v>1394</v>
      </c>
      <c t="s" s="8" r="D50">
        <v>8868</v>
      </c>
      <c t="b" s="17" r="E50">
        <v>1</v>
      </c>
      <c t="s" r="F50">
        <v>1395</v>
      </c>
    </row>
    <row r="51">
      <c t="s" r="A51">
        <v>8870</v>
      </c>
      <c t="s" r="C51">
        <v>1394</v>
      </c>
      <c t="s" s="8" r="D51">
        <v>8871</v>
      </c>
      <c t="b" s="17" r="E51">
        <v>1</v>
      </c>
      <c t="s" r="F51">
        <v>1395</v>
      </c>
    </row>
    <row r="52">
      <c t="s" r="A52">
        <v>8870</v>
      </c>
      <c t="s" r="C52">
        <v>1394</v>
      </c>
      <c t="s" s="8" r="D52">
        <v>8869</v>
      </c>
      <c t="b" s="17" r="E52">
        <v>1</v>
      </c>
      <c t="s" r="F52">
        <v>1395</v>
      </c>
    </row>
  </sheetData>
  <mergeCells count="1">
    <mergeCell ref="B2:G2"/>
  </mergeCells>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6" customWidth="1" max="6" width="25.29"/>
    <col min="7" customWidth="1" max="7" width="50.0"/>
  </cols>
  <sheetData>
    <row r="1">
      <c t="s" s="70" r="A1">
        <v>0</v>
      </c>
      <c t="s" s="70" r="B1">
        <v>110</v>
      </c>
      <c t="s" s="70" r="C1">
        <v>543</v>
      </c>
      <c t="s" s="70" r="D1">
        <v>566</v>
      </c>
      <c t="s" s="70" r="E1">
        <v>8872</v>
      </c>
      <c t="s" s="70" r="F1">
        <v>8873</v>
      </c>
      <c t="s" s="70" r="G1">
        <v>8874</v>
      </c>
      <c s="71" r="H1"/>
      <c s="71" r="I1"/>
      <c s="71" r="J1"/>
      <c s="71" r="K1"/>
      <c s="71" r="L1"/>
      <c s="71" r="M1"/>
      <c s="71" r="N1"/>
      <c s="71" r="O1"/>
      <c s="71" r="P1"/>
      <c s="71" r="Q1"/>
      <c s="71" r="R1"/>
      <c s="71" r="S1"/>
      <c s="71" r="T1"/>
      <c s="71" r="U1"/>
    </row>
    <row r="2">
      <c t="s" s="63" r="A2">
        <v>122</v>
      </c>
      <c t="s" s="36" r="B2">
        <v>123</v>
      </c>
      <c s="36" r="C2"/>
      <c s="36" r="D2"/>
      <c s="36" r="E2"/>
      <c s="36" r="F2"/>
      <c s="36" r="G2"/>
    </row>
    <row r="3">
      <c t="s" s="12" r="A3">
        <v>26</v>
      </c>
      <c t="s" s="12" r="B3">
        <v>8875</v>
      </c>
      <c s="12" r="C3"/>
      <c t="s" s="12" r="D3">
        <v>2037</v>
      </c>
      <c t="s" s="12" r="E3">
        <v>8876</v>
      </c>
      <c t="s" s="12" r="F3">
        <v>8877</v>
      </c>
      <c t="s" s="12" r="G3">
        <v>8878</v>
      </c>
      <c s="12" r="H3"/>
      <c s="12" r="I3"/>
      <c s="12" r="J3"/>
      <c s="12" r="K3"/>
      <c s="12" r="L3"/>
      <c s="12" r="M3"/>
      <c s="12" r="N3"/>
      <c s="12" r="O3"/>
      <c s="12" r="P3"/>
      <c s="12" r="Q3"/>
      <c s="12" r="R3"/>
      <c s="12" r="S3"/>
      <c s="12" r="T3"/>
      <c s="12" r="U3"/>
      <c s="64" r="V3"/>
    </row>
    <row r="4">
      <c t="s" s="12" r="A4">
        <v>26</v>
      </c>
      <c t="s" s="12" r="B4">
        <v>8879</v>
      </c>
      <c s="12" r="C4"/>
      <c t="s" s="12" r="D4">
        <v>2037</v>
      </c>
      <c t="s" s="12" r="E4">
        <v>8880</v>
      </c>
      <c t="s" s="12" r="F4">
        <v>8881</v>
      </c>
      <c t="s" s="12" r="G4">
        <v>8882</v>
      </c>
      <c s="12" r="H4"/>
      <c s="12" r="I4"/>
      <c s="12" r="J4"/>
      <c s="12" r="K4"/>
      <c s="12" r="L4"/>
      <c s="12" r="M4"/>
      <c s="12" r="N4"/>
      <c s="12" r="O4"/>
      <c s="12" r="P4"/>
      <c s="12" r="Q4"/>
      <c s="12" r="R4"/>
      <c s="12" r="S4"/>
      <c s="12" r="T4"/>
      <c s="12" r="U4"/>
      <c s="64" r="V4"/>
    </row>
    <row r="5">
      <c t="s" s="12" r="A5">
        <v>26</v>
      </c>
      <c t="s" s="12" r="B5">
        <v>8883</v>
      </c>
      <c s="12" r="C5"/>
      <c t="s" s="12" r="D5">
        <v>2037</v>
      </c>
      <c t="s" s="12" r="E5">
        <v>8884</v>
      </c>
      <c t="s" s="12" r="F5">
        <v>8885</v>
      </c>
      <c t="s" s="12" r="G5">
        <v>8886</v>
      </c>
      <c s="12" r="H5"/>
      <c s="12" r="I5"/>
      <c s="12" r="J5"/>
      <c s="12" r="K5"/>
      <c s="12" r="L5"/>
      <c s="12" r="M5"/>
      <c s="12" r="N5"/>
      <c s="12" r="O5"/>
      <c s="12" r="P5"/>
      <c s="12" r="Q5"/>
      <c s="12" r="R5"/>
      <c s="12" r="S5"/>
      <c s="12" r="T5"/>
      <c s="12" r="U5"/>
      <c s="64" r="V5"/>
    </row>
    <row r="6">
      <c t="s" s="8" r="A6">
        <v>12</v>
      </c>
      <c t="s" s="8" r="B6">
        <v>8887</v>
      </c>
      <c t="s" s="8" r="C6">
        <v>552</v>
      </c>
      <c t="s" s="8" r="D6">
        <v>600</v>
      </c>
      <c t="s" s="8" r="E6">
        <v>8876</v>
      </c>
      <c t="s" s="8" r="F6">
        <v>8877</v>
      </c>
      <c t="s" s="8" r="G6">
        <v>8878</v>
      </c>
      <c s="8" r="H6"/>
      <c s="8" r="I6"/>
      <c s="8" r="J6"/>
      <c s="8" r="K6"/>
      <c s="8" r="L6"/>
      <c s="8" r="M6"/>
      <c s="8" r="N6"/>
      <c s="8" r="O6"/>
      <c s="8" r="P6"/>
      <c s="8" r="Q6"/>
      <c s="8" r="R6"/>
      <c s="8" r="S6"/>
      <c s="8" r="T6"/>
      <c s="8" r="U6"/>
    </row>
    <row r="7">
      <c t="s" s="8" r="A7">
        <v>12</v>
      </c>
      <c t="s" s="8" r="B7">
        <v>8888</v>
      </c>
      <c t="s" s="8" r="C7">
        <v>552</v>
      </c>
      <c t="s" s="8" r="D7">
        <v>600</v>
      </c>
      <c t="s" s="8" r="E7">
        <v>8880</v>
      </c>
      <c t="s" s="8" r="F7">
        <v>8881</v>
      </c>
      <c t="s" s="8" r="G7">
        <v>8882</v>
      </c>
      <c s="8" r="H7"/>
      <c s="8" r="I7"/>
      <c s="8" r="J7"/>
      <c s="8" r="K7"/>
      <c s="8" r="L7"/>
      <c s="8" r="M7"/>
      <c s="8" r="N7"/>
      <c s="8" r="O7"/>
      <c s="8" r="P7"/>
      <c s="8" r="Q7"/>
      <c s="8" r="R7"/>
      <c s="8" r="S7"/>
      <c s="8" r="T7"/>
      <c s="8" r="U7"/>
    </row>
    <row r="8">
      <c t="s" s="8" r="A8">
        <v>12</v>
      </c>
      <c t="s" s="8" r="B8">
        <v>8875</v>
      </c>
      <c t="s" s="8" r="C8">
        <v>552</v>
      </c>
      <c t="s" s="8" r="D8">
        <v>600</v>
      </c>
      <c t="s" s="8" r="E8">
        <v>8884</v>
      </c>
      <c t="s" s="8" r="F8">
        <v>8885</v>
      </c>
      <c t="s" s="8" r="G8">
        <v>8886</v>
      </c>
      <c s="8" r="H8"/>
      <c s="8" r="I8"/>
      <c s="8" r="J8"/>
      <c s="8" r="K8"/>
      <c s="8" r="L8"/>
      <c s="8" r="M8"/>
      <c s="8" r="N8"/>
      <c s="8" r="O8"/>
      <c s="8" r="P8"/>
      <c s="8" r="Q8"/>
      <c s="8" r="R8"/>
      <c s="8" r="S8"/>
      <c s="8" r="T8"/>
      <c s="8" r="U8"/>
    </row>
    <row r="9">
      <c s="8" r="A9"/>
      <c s="8" r="B9"/>
      <c s="8" r="C9"/>
      <c s="8" r="D9"/>
      <c s="8" r="E9"/>
      <c s="8" r="F9"/>
      <c s="8" r="G9"/>
      <c s="8" r="H9"/>
      <c s="8" r="I9"/>
      <c s="8" r="J9"/>
      <c s="8" r="K9"/>
      <c s="8" r="L9"/>
      <c s="8" r="M9"/>
      <c s="8" r="N9"/>
      <c s="8" r="O9"/>
      <c s="8" r="P9"/>
      <c s="8" r="Q9"/>
      <c s="8" r="R9"/>
      <c s="8" r="S9"/>
      <c s="8" r="T9"/>
      <c s="8" r="U9"/>
    </row>
    <row r="10">
      <c s="8" r="A10"/>
      <c s="8" r="B10"/>
      <c s="8" r="C10"/>
      <c s="8" r="D10"/>
      <c s="8" r="E10"/>
      <c s="8" r="F10"/>
      <c s="8" r="G10"/>
      <c s="8" r="H10"/>
      <c s="8" r="I10"/>
      <c s="8" r="J10"/>
      <c s="8" r="K10"/>
      <c s="8" r="L10"/>
      <c s="8" r="M10"/>
      <c s="8" r="N10"/>
      <c s="8" r="O10"/>
      <c s="8" r="P10"/>
      <c s="8" r="Q10"/>
      <c s="8" r="R10"/>
      <c s="8" r="S10"/>
      <c s="8" r="T10"/>
      <c s="8" r="U10"/>
    </row>
    <row r="11">
      <c s="8" r="A11"/>
      <c s="8" r="B11"/>
      <c s="8" r="C11"/>
      <c s="8" r="D11"/>
      <c s="8" r="E11"/>
      <c s="8" r="F11"/>
      <c s="8" r="G11"/>
      <c s="8" r="H11"/>
      <c s="8" r="I11"/>
      <c s="8" r="J11"/>
      <c s="8" r="K11"/>
      <c s="8" r="L11"/>
      <c s="8" r="M11"/>
      <c s="8" r="N11"/>
      <c s="8" r="O11"/>
      <c s="8" r="P11"/>
      <c s="8" r="Q11"/>
      <c s="8" r="R11"/>
      <c s="8" r="S11"/>
      <c s="8" r="T11"/>
      <c s="8" r="U11"/>
    </row>
    <row r="12">
      <c s="8" r="A12"/>
      <c s="8" r="B12"/>
      <c s="8" r="C12"/>
      <c s="8" r="D12"/>
      <c s="8" r="E12"/>
      <c s="8" r="F12"/>
      <c s="8" r="G12"/>
      <c s="8" r="H12"/>
      <c s="8" r="I12"/>
      <c s="8" r="J12"/>
      <c s="8" r="K12"/>
      <c s="8" r="L12"/>
      <c s="8" r="M12"/>
      <c s="8" r="N12"/>
      <c s="8" r="O12"/>
      <c s="8" r="P12"/>
      <c s="8" r="Q12"/>
      <c s="8" r="R12"/>
      <c s="8" r="S12"/>
      <c s="8" r="T12"/>
      <c s="8" r="U12"/>
    </row>
    <row r="13">
      <c s="8" r="A13"/>
      <c s="8" r="B13"/>
      <c s="8" r="C13"/>
      <c s="8" r="D13"/>
      <c s="8" r="E13"/>
      <c s="8" r="F13"/>
      <c s="8" r="G13"/>
      <c s="8" r="H13"/>
      <c s="8" r="I13"/>
      <c s="8" r="J13"/>
      <c s="8" r="K13"/>
      <c s="8" r="L13"/>
      <c s="8" r="M13"/>
      <c s="8" r="N13"/>
      <c s="8" r="O13"/>
      <c s="8" r="P13"/>
      <c s="8" r="Q13"/>
      <c s="8" r="R13"/>
      <c s="8" r="S13"/>
      <c s="8" r="T13"/>
      <c s="8" r="U13"/>
    </row>
    <row r="14">
      <c s="8" r="A14"/>
      <c s="8" r="B14"/>
      <c s="8" r="C14"/>
      <c s="8" r="D14"/>
      <c s="8" r="E14"/>
      <c s="8" r="F14"/>
      <c s="8" r="G14"/>
      <c s="8" r="H14"/>
      <c s="8" r="I14"/>
      <c s="8" r="J14"/>
      <c s="8" r="K14"/>
      <c s="8" r="L14"/>
      <c s="8" r="M14"/>
      <c s="8" r="N14"/>
      <c s="8" r="O14"/>
      <c s="8" r="P14"/>
      <c s="8" r="Q14"/>
      <c s="8" r="R14"/>
      <c s="8" r="S14"/>
      <c s="8" r="T14"/>
      <c s="8" r="U14"/>
    </row>
    <row r="15">
      <c s="8" r="A15"/>
      <c s="8" r="B15"/>
      <c s="8" r="C15"/>
      <c s="8" r="D15"/>
      <c s="8" r="E15"/>
      <c s="8" r="F15"/>
      <c s="8" r="G15"/>
      <c s="8" r="H15"/>
      <c s="8" r="I15"/>
      <c s="8" r="J15"/>
      <c s="8" r="K15"/>
      <c s="8" r="L15"/>
      <c s="8" r="M15"/>
      <c s="8" r="N15"/>
      <c s="8" r="O15"/>
      <c s="8" r="P15"/>
      <c s="8" r="Q15"/>
      <c s="8" r="R15"/>
      <c s="8" r="S15"/>
      <c s="8" r="T15"/>
      <c s="8" r="U15"/>
    </row>
    <row r="16">
      <c s="8" r="A16"/>
      <c s="8" r="B16"/>
      <c s="8" r="C16"/>
      <c s="8" r="D16"/>
      <c s="8" r="E16"/>
      <c s="8" r="F16"/>
      <c s="8" r="G16"/>
      <c s="8" r="H16"/>
      <c s="8" r="I16"/>
      <c s="8" r="J16"/>
      <c s="8" r="K16"/>
      <c s="8" r="L16"/>
      <c s="8" r="M16"/>
      <c s="8" r="N16"/>
      <c s="8" r="O16"/>
      <c s="8" r="P16"/>
      <c s="8" r="Q16"/>
      <c s="8" r="R16"/>
      <c s="8" r="S16"/>
      <c s="8" r="T16"/>
      <c s="8" r="U16"/>
    </row>
    <row r="17">
      <c s="8" r="A17"/>
      <c s="8" r="B17"/>
      <c s="8" r="C17"/>
      <c s="8" r="D17"/>
      <c s="8" r="E17"/>
      <c s="8" r="F17"/>
      <c s="8" r="G17"/>
      <c s="8" r="H17"/>
      <c s="8" r="I17"/>
      <c s="8" r="J17"/>
      <c s="8" r="K17"/>
      <c s="8" r="L17"/>
      <c s="8" r="M17"/>
      <c s="8" r="N17"/>
      <c s="8" r="O17"/>
      <c s="8" r="P17"/>
      <c s="8" r="Q17"/>
      <c s="8" r="R17"/>
      <c s="8" r="S17"/>
      <c s="8" r="T17"/>
      <c s="8" r="U17"/>
    </row>
    <row r="18">
      <c s="8" r="A18"/>
      <c s="8" r="B18"/>
      <c s="8" r="C18"/>
      <c s="8" r="D18"/>
      <c s="8" r="E18"/>
      <c s="8" r="F18"/>
      <c s="8" r="G18"/>
      <c s="8" r="H18"/>
      <c s="8" r="I18"/>
      <c s="8" r="J18"/>
      <c s="8" r="K18"/>
      <c s="8" r="L18"/>
      <c s="8" r="M18"/>
      <c s="8" r="N18"/>
      <c s="8" r="O18"/>
      <c s="8" r="P18"/>
      <c s="8" r="Q18"/>
      <c s="8" r="R18"/>
      <c s="8" r="S18"/>
      <c s="8" r="T18"/>
      <c s="8" r="U18"/>
    </row>
    <row r="19">
      <c s="8" r="A19"/>
      <c s="8" r="B19"/>
      <c s="8" r="C19"/>
      <c s="8" r="D19"/>
      <c s="8" r="E19"/>
      <c s="8" r="F19"/>
      <c s="8" r="G19"/>
      <c s="8" r="H19"/>
      <c s="8" r="I19"/>
      <c s="8" r="J19"/>
      <c s="8" r="K19"/>
      <c s="8" r="L19"/>
      <c s="8" r="M19"/>
      <c s="8" r="N19"/>
      <c s="8" r="O19"/>
      <c s="8" r="P19"/>
      <c s="8" r="Q19"/>
      <c s="8" r="R19"/>
      <c s="8" r="S19"/>
      <c s="8" r="T19"/>
      <c s="8" r="U19"/>
    </row>
    <row r="20">
      <c s="8" r="A20"/>
      <c s="8" r="B20"/>
      <c s="8" r="C20"/>
      <c s="8" r="D20"/>
      <c s="8" r="E20"/>
      <c s="8" r="F20"/>
      <c s="8" r="G20"/>
      <c s="8" r="H20"/>
      <c s="8" r="I20"/>
      <c s="8" r="J20"/>
      <c s="8" r="K20"/>
      <c s="8" r="L20"/>
      <c s="8" r="M20"/>
      <c s="8" r="N20"/>
      <c s="8" r="O20"/>
      <c s="8" r="P20"/>
      <c s="8" r="Q20"/>
      <c s="8" r="R20"/>
      <c s="8" r="S20"/>
      <c s="8" r="T20"/>
      <c s="8" r="U20"/>
    </row>
    <row r="21">
      <c s="8" r="A21"/>
      <c s="8" r="B21"/>
      <c s="8" r="C21"/>
      <c s="8" r="D21"/>
      <c s="8" r="E21"/>
      <c s="8" r="F21"/>
      <c s="8" r="G21"/>
      <c s="8" r="H21"/>
      <c s="8" r="I21"/>
      <c s="8" r="J21"/>
      <c s="8" r="K21"/>
      <c s="8" r="L21"/>
      <c s="8" r="M21"/>
      <c s="8" r="N21"/>
      <c s="8" r="O21"/>
      <c s="8" r="P21"/>
      <c s="8" r="Q21"/>
      <c s="8" r="R21"/>
      <c s="8" r="S21"/>
      <c s="8" r="T21"/>
      <c s="8" r="U21"/>
    </row>
    <row r="22">
      <c s="8" r="A22"/>
      <c s="8" r="B22"/>
      <c s="8" r="C22"/>
      <c s="8" r="D22"/>
      <c s="8" r="E22"/>
      <c s="8" r="F22"/>
      <c s="8" r="G22"/>
      <c s="8" r="H22"/>
      <c s="8" r="I22"/>
      <c s="8" r="J22"/>
      <c s="8" r="K22"/>
      <c s="8" r="L22"/>
      <c s="8" r="M22"/>
      <c s="8" r="N22"/>
      <c s="8" r="O22"/>
      <c s="8" r="P22"/>
      <c s="8" r="Q22"/>
      <c s="8" r="R22"/>
      <c s="8" r="S22"/>
      <c s="8" r="T22"/>
      <c s="8" r="U22"/>
    </row>
    <row r="23">
      <c s="8" r="A23"/>
      <c s="8" r="B23"/>
      <c s="8" r="C23"/>
      <c s="8" r="D23"/>
      <c s="8" r="E23"/>
      <c s="8" r="F23"/>
      <c s="8" r="G23"/>
      <c s="8" r="H23"/>
      <c s="8" r="I23"/>
      <c s="8" r="J23"/>
      <c s="8" r="K23"/>
      <c s="8" r="L23"/>
      <c s="8" r="M23"/>
      <c s="8" r="N23"/>
      <c s="8" r="O23"/>
      <c s="8" r="P23"/>
      <c s="8" r="Q23"/>
      <c s="8" r="R23"/>
      <c s="8" r="S23"/>
      <c s="8" r="T23"/>
      <c s="8" r="U23"/>
    </row>
    <row r="24">
      <c s="8" r="A24"/>
      <c s="8" r="B24"/>
      <c s="8" r="C24"/>
      <c s="8" r="D24"/>
      <c s="8" r="E24"/>
      <c s="8" r="F24"/>
      <c s="8" r="G24"/>
      <c s="8" r="H24"/>
      <c s="8" r="I24"/>
      <c s="8" r="J24"/>
      <c s="8" r="K24"/>
      <c s="8" r="L24"/>
      <c s="8" r="M24"/>
      <c s="8" r="N24"/>
      <c s="8" r="O24"/>
      <c s="8" r="P24"/>
      <c s="8" r="Q24"/>
      <c s="8" r="R24"/>
      <c s="8" r="S24"/>
      <c s="8" r="T24"/>
      <c s="8" r="U24"/>
    </row>
    <row r="25">
      <c s="8" r="A25"/>
      <c s="8" r="B25"/>
      <c s="8" r="C25"/>
      <c s="8" r="D25"/>
      <c s="8" r="E25"/>
      <c s="8" r="F25"/>
      <c s="8" r="G25"/>
      <c s="8" r="H25"/>
      <c s="8" r="I25"/>
      <c s="8" r="J25"/>
      <c s="8" r="K25"/>
      <c s="8" r="L25"/>
      <c s="8" r="M25"/>
      <c s="8" r="N25"/>
      <c s="8" r="O25"/>
      <c s="8" r="P25"/>
      <c s="8" r="Q25"/>
      <c s="8" r="R25"/>
      <c s="8" r="S25"/>
      <c s="8" r="T25"/>
      <c s="8" r="U25"/>
    </row>
    <row r="26">
      <c s="8" r="A26"/>
      <c s="8" r="B26"/>
      <c s="8" r="C26"/>
      <c s="8" r="D26"/>
      <c s="8" r="E26"/>
      <c s="8" r="F26"/>
      <c s="8" r="G26"/>
      <c s="8" r="H26"/>
      <c s="8" r="I26"/>
      <c s="8" r="J26"/>
      <c s="8" r="K26"/>
      <c s="8" r="L26"/>
      <c s="8" r="M26"/>
      <c s="8" r="N26"/>
      <c s="8" r="O26"/>
      <c s="8" r="P26"/>
      <c s="8" r="Q26"/>
      <c s="8" r="R26"/>
      <c s="8" r="S26"/>
      <c s="8" r="T26"/>
      <c s="8" r="U26"/>
    </row>
    <row r="27">
      <c s="8" r="A27"/>
      <c s="8" r="B27"/>
      <c s="8" r="C27"/>
      <c s="8" r="D27"/>
      <c s="8" r="E27"/>
      <c s="8" r="F27"/>
      <c s="8" r="G27"/>
      <c s="8" r="H27"/>
      <c s="8" r="I27"/>
      <c s="8" r="J27"/>
      <c s="8" r="K27"/>
      <c s="8" r="L27"/>
      <c s="8" r="M27"/>
      <c s="8" r="N27"/>
      <c s="8" r="O27"/>
      <c s="8" r="P27"/>
      <c s="8" r="Q27"/>
      <c s="8" r="R27"/>
      <c s="8" r="S27"/>
      <c s="8" r="T27"/>
      <c s="8" r="U27"/>
    </row>
    <row r="28">
      <c s="8" r="A28"/>
      <c s="8" r="B28"/>
      <c s="8" r="C28"/>
      <c s="8" r="D28"/>
      <c s="8" r="E28"/>
      <c s="8" r="F28"/>
      <c s="8" r="G28"/>
      <c s="8" r="H28"/>
      <c s="8" r="I28"/>
      <c s="8" r="J28"/>
      <c s="8" r="K28"/>
      <c s="8" r="L28"/>
      <c s="8" r="M28"/>
      <c s="8" r="N28"/>
      <c s="8" r="O28"/>
      <c s="8" r="P28"/>
      <c s="8" r="Q28"/>
      <c s="8" r="R28"/>
      <c s="8" r="S28"/>
      <c s="8" r="T28"/>
      <c s="8" r="U28"/>
    </row>
    <row r="29">
      <c s="8" r="A29"/>
      <c s="8" r="B29"/>
      <c s="8" r="C29"/>
      <c s="8" r="D29"/>
      <c s="8" r="E29"/>
      <c s="8" r="F29"/>
      <c s="8" r="G29"/>
      <c s="8" r="H29"/>
      <c s="8" r="I29"/>
      <c s="8" r="J29"/>
      <c s="8" r="K29"/>
      <c s="8" r="L29"/>
      <c s="8" r="M29"/>
      <c s="8" r="N29"/>
      <c s="8" r="O29"/>
      <c s="8" r="P29"/>
      <c s="8" r="Q29"/>
      <c s="8" r="R29"/>
      <c s="8" r="S29"/>
      <c s="8" r="T29"/>
      <c s="8" r="U29"/>
    </row>
    <row r="30">
      <c s="8" r="A30"/>
      <c s="8" r="B30"/>
      <c s="8" r="C30"/>
      <c s="8" r="D30"/>
      <c s="8" r="E30"/>
      <c s="8" r="F30"/>
      <c s="8" r="G30"/>
      <c s="8" r="H30"/>
      <c s="8" r="I30"/>
      <c s="8" r="J30"/>
      <c s="8" r="K30"/>
      <c s="8" r="L30"/>
      <c s="8" r="M30"/>
      <c s="8" r="N30"/>
      <c s="8" r="O30"/>
      <c s="8" r="P30"/>
      <c s="8" r="Q30"/>
      <c s="8" r="R30"/>
      <c s="8" r="S30"/>
      <c s="8" r="T30"/>
      <c s="8" r="U30"/>
    </row>
    <row r="31">
      <c s="8" r="A31"/>
      <c s="8" r="B31"/>
      <c s="8" r="C31"/>
      <c s="8" r="D31"/>
      <c s="8" r="E31"/>
      <c s="8" r="F31"/>
      <c s="8" r="G31"/>
      <c s="8" r="H31"/>
      <c s="8" r="I31"/>
      <c s="8" r="J31"/>
      <c s="8" r="K31"/>
      <c s="8" r="L31"/>
      <c s="8" r="M31"/>
      <c s="8" r="N31"/>
      <c s="8" r="O31"/>
      <c s="8" r="P31"/>
      <c s="8" r="Q31"/>
      <c s="8" r="R31"/>
      <c s="8" r="S31"/>
      <c s="8" r="T31"/>
      <c s="8" r="U31"/>
    </row>
    <row r="32">
      <c s="8" r="A32"/>
      <c s="8" r="B32"/>
      <c s="8" r="C32"/>
      <c s="8" r="D32"/>
      <c s="8" r="E32"/>
      <c s="8" r="F32"/>
      <c s="8" r="G32"/>
      <c s="8" r="H32"/>
      <c s="8" r="I32"/>
      <c s="8" r="J32"/>
      <c s="8" r="K32"/>
      <c s="8" r="L32"/>
      <c s="8" r="M32"/>
      <c s="8" r="N32"/>
      <c s="8" r="O32"/>
      <c s="8" r="P32"/>
      <c s="8" r="Q32"/>
      <c s="8" r="R32"/>
      <c s="8" r="S32"/>
      <c s="8" r="T32"/>
      <c s="8" r="U32"/>
    </row>
    <row r="33">
      <c s="8" r="A33"/>
      <c s="8" r="B33"/>
      <c s="8" r="C33"/>
      <c s="8" r="D33"/>
      <c s="8" r="E33"/>
      <c s="8" r="F33"/>
      <c s="8" r="G33"/>
      <c s="8" r="H33"/>
      <c s="8" r="I33"/>
      <c s="8" r="J33"/>
      <c s="8" r="K33"/>
      <c s="8" r="L33"/>
      <c s="8" r="M33"/>
      <c s="8" r="N33"/>
      <c s="8" r="O33"/>
      <c s="8" r="P33"/>
      <c s="8" r="Q33"/>
      <c s="8" r="R33"/>
      <c s="8" r="S33"/>
      <c s="8" r="T33"/>
      <c s="8" r="U33"/>
    </row>
    <row r="34">
      <c s="8" r="A34"/>
      <c s="8" r="B34"/>
      <c s="8" r="C34"/>
      <c s="8" r="D34"/>
      <c s="8" r="E34"/>
      <c s="8" r="F34"/>
      <c s="8" r="G34"/>
      <c s="8" r="H34"/>
      <c s="8" r="I34"/>
      <c s="8" r="J34"/>
      <c s="8" r="K34"/>
      <c s="8" r="L34"/>
      <c s="8" r="M34"/>
      <c s="8" r="N34"/>
      <c s="8" r="O34"/>
      <c s="8" r="P34"/>
      <c s="8" r="Q34"/>
      <c s="8" r="R34"/>
      <c s="8" r="S34"/>
      <c s="8" r="T34"/>
      <c s="8" r="U34"/>
    </row>
    <row r="35">
      <c s="8" r="A35"/>
      <c s="8" r="B35"/>
      <c s="8" r="C35"/>
      <c s="8" r="D35"/>
      <c s="8" r="E35"/>
      <c s="8" r="F35"/>
      <c s="8" r="G35"/>
      <c s="8" r="H35"/>
      <c s="8" r="I35"/>
      <c s="8" r="J35"/>
      <c s="8" r="K35"/>
      <c s="8" r="L35"/>
      <c s="8" r="M35"/>
      <c s="8" r="N35"/>
      <c s="8" r="O35"/>
      <c s="8" r="P35"/>
      <c s="8" r="Q35"/>
      <c s="8" r="R35"/>
      <c s="8" r="S35"/>
      <c s="8" r="T35"/>
      <c s="8" r="U35"/>
    </row>
    <row r="36">
      <c s="8" r="A36"/>
      <c s="8" r="B36"/>
      <c s="8" r="C36"/>
      <c s="8" r="D36"/>
      <c s="8" r="E36"/>
      <c s="8" r="F36"/>
      <c s="8" r="G36"/>
      <c s="8" r="H36"/>
      <c s="8" r="I36"/>
      <c s="8" r="J36"/>
      <c s="8" r="K36"/>
      <c s="8" r="L36"/>
      <c s="8" r="M36"/>
      <c s="8" r="N36"/>
      <c s="8" r="O36"/>
      <c s="8" r="P36"/>
      <c s="8" r="Q36"/>
      <c s="8" r="R36"/>
      <c s="8" r="S36"/>
      <c s="8" r="T36"/>
      <c s="8" r="U36"/>
    </row>
    <row r="37">
      <c s="8" r="A37"/>
      <c s="8" r="B37"/>
      <c s="8" r="C37"/>
      <c s="8" r="D37"/>
      <c s="8" r="E37"/>
      <c s="8" r="F37"/>
      <c s="8" r="G37"/>
      <c s="8" r="H37"/>
      <c s="8" r="I37"/>
      <c s="8" r="J37"/>
      <c s="8" r="K37"/>
      <c s="8" r="L37"/>
      <c s="8" r="M37"/>
      <c s="8" r="N37"/>
      <c s="8" r="O37"/>
      <c s="8" r="P37"/>
      <c s="8" r="Q37"/>
      <c s="8" r="R37"/>
      <c s="8" r="S37"/>
      <c s="8" r="T37"/>
      <c s="8" r="U37"/>
    </row>
    <row r="38">
      <c s="8" r="A38"/>
      <c s="8" r="B38"/>
      <c s="8" r="C38"/>
      <c s="8" r="D38"/>
      <c s="8" r="E38"/>
      <c s="8" r="F38"/>
      <c s="8" r="G38"/>
      <c s="8" r="H38"/>
      <c s="8" r="I38"/>
      <c s="8" r="J38"/>
      <c s="8" r="K38"/>
      <c s="8" r="L38"/>
      <c s="8" r="M38"/>
      <c s="8" r="N38"/>
      <c s="8" r="O38"/>
      <c s="8" r="P38"/>
      <c s="8" r="Q38"/>
      <c s="8" r="R38"/>
      <c s="8" r="S38"/>
      <c s="8" r="T38"/>
      <c s="8" r="U38"/>
    </row>
    <row r="39">
      <c s="8" r="A39"/>
      <c s="8" r="B39"/>
      <c s="8" r="C39"/>
      <c s="8" r="D39"/>
      <c s="8" r="E39"/>
      <c s="8" r="F39"/>
      <c s="8" r="G39"/>
      <c s="8" r="H39"/>
      <c s="8" r="I39"/>
      <c s="8" r="J39"/>
      <c s="8" r="K39"/>
      <c s="8" r="L39"/>
      <c s="8" r="M39"/>
      <c s="8" r="N39"/>
      <c s="8" r="O39"/>
      <c s="8" r="P39"/>
      <c s="8" r="Q39"/>
      <c s="8" r="R39"/>
      <c s="8" r="S39"/>
      <c s="8" r="T39"/>
      <c s="8" r="U39"/>
    </row>
    <row r="40">
      <c s="8" r="A40"/>
      <c s="8" r="B40"/>
      <c s="8" r="C40"/>
      <c s="8" r="D40"/>
      <c s="8" r="E40"/>
      <c s="8" r="F40"/>
      <c s="8" r="G40"/>
      <c s="8" r="H40"/>
      <c s="8" r="I40"/>
      <c s="8" r="J40"/>
      <c s="8" r="K40"/>
      <c s="8" r="L40"/>
      <c s="8" r="M40"/>
      <c s="8" r="N40"/>
      <c s="8" r="O40"/>
      <c s="8" r="P40"/>
      <c s="8" r="Q40"/>
      <c s="8" r="R40"/>
      <c s="8" r="S40"/>
      <c s="8" r="T40"/>
      <c s="8" r="U40"/>
    </row>
    <row r="41">
      <c s="8" r="A41"/>
      <c s="8" r="B41"/>
      <c s="8" r="C41"/>
      <c s="8" r="D41"/>
      <c s="8" r="E41"/>
      <c s="8" r="F41"/>
      <c s="8" r="G41"/>
      <c s="8" r="H41"/>
      <c s="8" r="I41"/>
      <c s="8" r="J41"/>
      <c s="8" r="K41"/>
      <c s="8" r="L41"/>
      <c s="8" r="M41"/>
      <c s="8" r="N41"/>
      <c s="8" r="O41"/>
      <c s="8" r="P41"/>
      <c s="8" r="Q41"/>
      <c s="8" r="R41"/>
      <c s="8" r="S41"/>
      <c s="8" r="T41"/>
      <c s="8" r="U41"/>
    </row>
    <row r="42">
      <c s="8" r="A42"/>
      <c s="8" r="B42"/>
      <c s="8" r="C42"/>
      <c s="8" r="D42"/>
      <c s="8" r="E42"/>
      <c s="8" r="F42"/>
      <c s="8" r="G42"/>
      <c s="8" r="H42"/>
      <c s="8" r="I42"/>
      <c s="8" r="J42"/>
      <c s="8" r="K42"/>
      <c s="8" r="L42"/>
      <c s="8" r="M42"/>
      <c s="8" r="N42"/>
      <c s="8" r="O42"/>
      <c s="8" r="P42"/>
      <c s="8" r="Q42"/>
      <c s="8" r="R42"/>
      <c s="8" r="S42"/>
      <c s="8" r="T42"/>
      <c s="8" r="U42"/>
    </row>
    <row r="43">
      <c s="8" r="A43"/>
      <c s="8" r="B43"/>
      <c s="8" r="C43"/>
      <c s="8" r="D43"/>
      <c s="8" r="E43"/>
      <c s="8" r="F43"/>
      <c s="8" r="G43"/>
      <c s="8" r="H43"/>
      <c s="8" r="I43"/>
      <c s="8" r="J43"/>
      <c s="8" r="K43"/>
      <c s="8" r="L43"/>
      <c s="8" r="M43"/>
      <c s="8" r="N43"/>
      <c s="8" r="O43"/>
      <c s="8" r="P43"/>
      <c s="8" r="Q43"/>
      <c s="8" r="R43"/>
      <c s="8" r="S43"/>
      <c s="8" r="T43"/>
      <c s="8" r="U43"/>
    </row>
    <row r="44">
      <c s="8" r="A44"/>
      <c s="8" r="B44"/>
      <c s="8" r="C44"/>
      <c s="8" r="D44"/>
      <c s="8" r="E44"/>
      <c s="8" r="F44"/>
      <c s="8" r="G44"/>
      <c s="8" r="H44"/>
      <c s="8" r="I44"/>
      <c s="8" r="J44"/>
      <c s="8" r="K44"/>
      <c s="8" r="L44"/>
      <c s="8" r="M44"/>
      <c s="8" r="N44"/>
      <c s="8" r="O44"/>
      <c s="8" r="P44"/>
      <c s="8" r="Q44"/>
      <c s="8" r="R44"/>
      <c s="8" r="S44"/>
      <c s="8" r="T44"/>
      <c s="8" r="U44"/>
    </row>
    <row r="45">
      <c s="8" r="A45"/>
      <c s="8" r="B45"/>
      <c s="8" r="C45"/>
      <c s="8" r="D45"/>
      <c s="8" r="E45"/>
      <c s="8" r="F45"/>
      <c s="8" r="G45"/>
      <c s="8" r="H45"/>
      <c s="8" r="I45"/>
      <c s="8" r="J45"/>
      <c s="8" r="K45"/>
      <c s="8" r="L45"/>
      <c s="8" r="M45"/>
      <c s="8" r="N45"/>
      <c s="8" r="O45"/>
      <c s="8" r="P45"/>
      <c s="8" r="Q45"/>
      <c s="8" r="R45"/>
      <c s="8" r="S45"/>
      <c s="8" r="T45"/>
      <c s="8" r="U45"/>
    </row>
    <row r="46">
      <c s="8" r="A46"/>
      <c s="8" r="B46"/>
      <c s="8" r="C46"/>
      <c s="8" r="D46"/>
      <c s="8" r="E46"/>
      <c s="8" r="F46"/>
      <c s="8" r="G46"/>
      <c s="8" r="H46"/>
      <c s="8" r="I46"/>
      <c s="8" r="J46"/>
      <c s="8" r="K46"/>
      <c s="8" r="L46"/>
      <c s="8" r="M46"/>
      <c s="8" r="N46"/>
      <c s="8" r="O46"/>
      <c s="8" r="P46"/>
      <c s="8" r="Q46"/>
      <c s="8" r="R46"/>
      <c s="8" r="S46"/>
      <c s="8" r="T46"/>
      <c s="8" r="U46"/>
    </row>
    <row r="47">
      <c s="8" r="A47"/>
      <c s="8" r="B47"/>
      <c s="8" r="C47"/>
      <c s="8" r="D47"/>
      <c s="8" r="E47"/>
      <c s="8" r="F47"/>
      <c s="8" r="G47"/>
      <c s="8" r="H47"/>
      <c s="8" r="I47"/>
      <c s="8" r="J47"/>
      <c s="8" r="K47"/>
      <c s="8" r="L47"/>
      <c s="8" r="M47"/>
      <c s="8" r="N47"/>
      <c s="8" r="O47"/>
      <c s="8" r="P47"/>
      <c s="8" r="Q47"/>
      <c s="8" r="R47"/>
      <c s="8" r="S47"/>
      <c s="8" r="T47"/>
      <c s="8" r="U47"/>
    </row>
    <row r="48">
      <c s="8" r="A48"/>
      <c s="8" r="B48"/>
      <c s="8" r="C48"/>
      <c s="8" r="D48"/>
      <c s="8" r="E48"/>
      <c s="8" r="F48"/>
      <c s="8" r="G48"/>
      <c s="8" r="H48"/>
      <c s="8" r="I48"/>
      <c s="8" r="J48"/>
      <c s="8" r="K48"/>
      <c s="8" r="L48"/>
      <c s="8" r="M48"/>
      <c s="8" r="N48"/>
      <c s="8" r="O48"/>
      <c s="8" r="P48"/>
      <c s="8" r="Q48"/>
      <c s="8" r="R48"/>
      <c s="8" r="S48"/>
      <c s="8" r="T48"/>
      <c s="8" r="U48"/>
    </row>
    <row r="49">
      <c s="8" r="A49"/>
      <c s="8" r="B49"/>
      <c s="8" r="C49"/>
      <c s="8" r="D49"/>
      <c s="8" r="E49"/>
      <c s="8" r="F49"/>
      <c s="8" r="G49"/>
      <c s="8" r="H49"/>
      <c s="8" r="I49"/>
      <c s="8" r="J49"/>
      <c s="8" r="K49"/>
      <c s="8" r="L49"/>
      <c s="8" r="M49"/>
      <c s="8" r="N49"/>
      <c s="8" r="O49"/>
      <c s="8" r="P49"/>
      <c s="8" r="Q49"/>
      <c s="8" r="R49"/>
      <c s="8" r="S49"/>
      <c s="8" r="T49"/>
      <c s="8" r="U49"/>
    </row>
    <row r="50">
      <c s="8" r="A50"/>
      <c s="8" r="B50"/>
      <c s="8" r="C50"/>
      <c s="8" r="D50"/>
      <c s="8" r="E50"/>
      <c s="8" r="F50"/>
      <c s="8" r="G50"/>
      <c s="8" r="H50"/>
      <c s="8" r="I50"/>
      <c s="8" r="J50"/>
      <c s="8" r="K50"/>
      <c s="8" r="L50"/>
      <c s="8" r="M50"/>
      <c s="8" r="N50"/>
      <c s="8" r="O50"/>
      <c s="8" r="P50"/>
      <c s="8" r="Q50"/>
      <c s="8" r="R50"/>
      <c s="8" r="S50"/>
      <c s="8" r="T50"/>
      <c s="8" r="U50"/>
    </row>
    <row r="51">
      <c s="8" r="A51"/>
      <c s="8" r="B51"/>
      <c s="8" r="C51"/>
      <c s="8" r="D51"/>
      <c s="8" r="E51"/>
      <c s="8" r="F51"/>
      <c s="8" r="G51"/>
      <c s="8" r="H51"/>
      <c s="8" r="I51"/>
      <c s="8" r="J51"/>
      <c s="8" r="K51"/>
      <c s="8" r="L51"/>
      <c s="8" r="M51"/>
      <c s="8" r="N51"/>
      <c s="8" r="O51"/>
      <c s="8" r="P51"/>
      <c s="8" r="Q51"/>
      <c s="8" r="R51"/>
      <c s="8" r="S51"/>
      <c s="8" r="T51"/>
      <c s="8" r="U51"/>
    </row>
    <row r="52">
      <c s="8" r="A52"/>
      <c s="8" r="B52"/>
      <c s="8" r="C52"/>
      <c s="8" r="D52"/>
      <c s="8" r="E52"/>
      <c s="8" r="F52"/>
      <c s="8" r="G52"/>
      <c s="8" r="H52"/>
      <c s="8" r="I52"/>
      <c s="8" r="J52"/>
      <c s="8" r="K52"/>
      <c s="8" r="L52"/>
      <c s="8" r="M52"/>
      <c s="8" r="N52"/>
      <c s="8" r="O52"/>
      <c s="8" r="P52"/>
      <c s="8" r="Q52"/>
      <c s="8" r="R52"/>
      <c s="8" r="S52"/>
      <c s="8" r="T52"/>
      <c s="8" r="U52"/>
    </row>
    <row r="53">
      <c s="8" r="A53"/>
      <c s="8" r="B53"/>
      <c s="8" r="C53"/>
      <c s="8" r="D53"/>
      <c s="8" r="E53"/>
      <c s="8" r="F53"/>
      <c s="8" r="G53"/>
      <c s="8" r="H53"/>
      <c s="8" r="I53"/>
      <c s="8" r="J53"/>
      <c s="8" r="K53"/>
      <c s="8" r="L53"/>
      <c s="8" r="M53"/>
      <c s="8" r="N53"/>
      <c s="8" r="O53"/>
      <c s="8" r="P53"/>
      <c s="8" r="Q53"/>
      <c s="8" r="R53"/>
      <c s="8" r="S53"/>
      <c s="8" r="T53"/>
      <c s="8" r="U53"/>
    </row>
    <row r="54">
      <c s="8" r="A54"/>
      <c s="8" r="B54"/>
      <c s="8" r="C54"/>
      <c s="8" r="D54"/>
      <c s="8" r="E54"/>
      <c s="8" r="F54"/>
      <c s="8" r="G54"/>
      <c s="8" r="H54"/>
      <c s="8" r="I54"/>
      <c s="8" r="J54"/>
      <c s="8" r="K54"/>
      <c s="8" r="L54"/>
      <c s="8" r="M54"/>
      <c s="8" r="N54"/>
      <c s="8" r="O54"/>
      <c s="8" r="P54"/>
      <c s="8" r="Q54"/>
      <c s="8" r="R54"/>
      <c s="8" r="S54"/>
      <c s="8" r="T54"/>
      <c s="8" r="U54"/>
    </row>
    <row r="55">
      <c s="8" r="A55"/>
      <c s="8" r="B55"/>
      <c s="8" r="C55"/>
      <c s="8" r="D55"/>
      <c s="8" r="E55"/>
      <c s="8" r="F55"/>
      <c s="8" r="G55"/>
      <c s="8" r="H55"/>
      <c s="8" r="I55"/>
      <c s="8" r="J55"/>
      <c s="8" r="K55"/>
      <c s="8" r="L55"/>
      <c s="8" r="M55"/>
      <c s="8" r="N55"/>
      <c s="8" r="O55"/>
      <c s="8" r="P55"/>
      <c s="8" r="Q55"/>
      <c s="8" r="R55"/>
      <c s="8" r="S55"/>
      <c s="8" r="T55"/>
      <c s="8" r="U55"/>
    </row>
    <row r="56">
      <c s="8" r="A56"/>
      <c s="8" r="B56"/>
      <c s="8" r="C56"/>
      <c s="8" r="D56"/>
      <c s="8" r="E56"/>
      <c s="8" r="F56"/>
      <c s="8" r="G56"/>
      <c s="8" r="H56"/>
      <c s="8" r="I56"/>
      <c s="8" r="J56"/>
      <c s="8" r="K56"/>
      <c s="8" r="L56"/>
      <c s="8" r="M56"/>
      <c s="8" r="N56"/>
      <c s="8" r="O56"/>
      <c s="8" r="P56"/>
      <c s="8" r="Q56"/>
      <c s="8" r="R56"/>
      <c s="8" r="S56"/>
      <c s="8" r="T56"/>
      <c s="8" r="U56"/>
    </row>
    <row r="57">
      <c s="8" r="A57"/>
      <c s="8" r="B57"/>
      <c s="8" r="C57"/>
      <c s="8" r="D57"/>
      <c s="8" r="E57"/>
      <c s="8" r="F57"/>
      <c s="8" r="G57"/>
      <c s="8" r="H57"/>
      <c s="8" r="I57"/>
      <c s="8" r="J57"/>
      <c s="8" r="K57"/>
      <c s="8" r="L57"/>
      <c s="8" r="M57"/>
      <c s="8" r="N57"/>
      <c s="8" r="O57"/>
      <c s="8" r="P57"/>
      <c s="8" r="Q57"/>
      <c s="8" r="R57"/>
      <c s="8" r="S57"/>
      <c s="8" r="T57"/>
      <c s="8" r="U57"/>
    </row>
    <row r="58">
      <c s="8" r="A58"/>
      <c s="8" r="B58"/>
      <c s="8" r="C58"/>
      <c s="8" r="D58"/>
      <c s="8" r="E58"/>
      <c s="8" r="F58"/>
      <c s="8" r="G58"/>
      <c s="8" r="H58"/>
      <c s="8" r="I58"/>
      <c s="8" r="J58"/>
      <c s="8" r="K58"/>
      <c s="8" r="L58"/>
      <c s="8" r="M58"/>
      <c s="8" r="N58"/>
      <c s="8" r="O58"/>
      <c s="8" r="P58"/>
      <c s="8" r="Q58"/>
      <c s="8" r="R58"/>
      <c s="8" r="S58"/>
      <c s="8" r="T58"/>
      <c s="8" r="U58"/>
    </row>
    <row r="59">
      <c s="8" r="A59"/>
      <c s="8" r="B59"/>
      <c s="8" r="C59"/>
      <c s="8" r="D59"/>
      <c s="8" r="E59"/>
      <c s="8" r="F59"/>
      <c s="8" r="G59"/>
      <c s="8" r="H59"/>
      <c s="8" r="I59"/>
      <c s="8" r="J59"/>
      <c s="8" r="K59"/>
      <c s="8" r="L59"/>
      <c s="8" r="M59"/>
      <c s="8" r="N59"/>
      <c s="8" r="O59"/>
      <c s="8" r="P59"/>
      <c s="8" r="Q59"/>
      <c s="8" r="R59"/>
      <c s="8" r="S59"/>
      <c s="8" r="T59"/>
      <c s="8" r="U59"/>
    </row>
    <row r="60">
      <c s="8" r="A60"/>
      <c s="8" r="B60"/>
      <c s="8" r="C60"/>
      <c s="8" r="D60"/>
      <c s="8" r="E60"/>
      <c s="8" r="F60"/>
      <c s="8" r="G60"/>
      <c s="8" r="H60"/>
      <c s="8" r="I60"/>
      <c s="8" r="J60"/>
      <c s="8" r="K60"/>
      <c s="8" r="L60"/>
      <c s="8" r="M60"/>
      <c s="8" r="N60"/>
      <c s="8" r="O60"/>
      <c s="8" r="P60"/>
      <c s="8" r="Q60"/>
      <c s="8" r="R60"/>
      <c s="8" r="S60"/>
      <c s="8" r="T60"/>
      <c s="8" r="U60"/>
    </row>
    <row r="61">
      <c s="8" r="A61"/>
      <c s="8" r="B61"/>
      <c s="8" r="C61"/>
      <c s="8" r="D61"/>
      <c s="8" r="E61"/>
      <c s="8" r="F61"/>
      <c s="8" r="G61"/>
      <c s="8" r="H61"/>
      <c s="8" r="I61"/>
      <c s="8" r="J61"/>
      <c s="8" r="K61"/>
      <c s="8" r="L61"/>
      <c s="8" r="M61"/>
      <c s="8" r="N61"/>
      <c s="8" r="O61"/>
      <c s="8" r="P61"/>
      <c s="8" r="Q61"/>
      <c s="8" r="R61"/>
      <c s="8" r="S61"/>
      <c s="8" r="T61"/>
      <c s="8" r="U61"/>
    </row>
    <row r="62">
      <c s="8" r="A62"/>
      <c s="8" r="B62"/>
      <c s="8" r="C62"/>
      <c s="8" r="D62"/>
      <c s="8" r="E62"/>
      <c s="8" r="F62"/>
      <c s="8" r="G62"/>
      <c s="8" r="H62"/>
      <c s="8" r="I62"/>
      <c s="8" r="J62"/>
      <c s="8" r="K62"/>
      <c s="8" r="L62"/>
      <c s="8" r="M62"/>
      <c s="8" r="N62"/>
      <c s="8" r="O62"/>
      <c s="8" r="P62"/>
      <c s="8" r="Q62"/>
      <c s="8" r="R62"/>
      <c s="8" r="S62"/>
      <c s="8" r="T62"/>
      <c s="8" r="U62"/>
    </row>
    <row r="63">
      <c s="8" r="A63"/>
      <c s="8" r="B63"/>
      <c s="8" r="C63"/>
      <c s="8" r="D63"/>
      <c s="8" r="E63"/>
      <c s="8" r="F63"/>
      <c s="8" r="G63"/>
      <c s="8" r="H63"/>
      <c s="8" r="I63"/>
      <c s="8" r="J63"/>
      <c s="8" r="K63"/>
      <c s="8" r="L63"/>
      <c s="8" r="M63"/>
      <c s="8" r="N63"/>
      <c s="8" r="O63"/>
      <c s="8" r="P63"/>
      <c s="8" r="Q63"/>
      <c s="8" r="R63"/>
      <c s="8" r="S63"/>
      <c s="8" r="T63"/>
      <c s="8" r="U63"/>
    </row>
    <row r="64">
      <c s="8" r="A64"/>
      <c s="8" r="B64"/>
      <c s="8" r="C64"/>
      <c s="8" r="D64"/>
      <c s="8" r="E64"/>
      <c s="8" r="F64"/>
      <c s="8" r="G64"/>
      <c s="8" r="H64"/>
      <c s="8" r="I64"/>
      <c s="8" r="J64"/>
      <c s="8" r="K64"/>
      <c s="8" r="L64"/>
      <c s="8" r="M64"/>
      <c s="8" r="N64"/>
      <c s="8" r="O64"/>
      <c s="8" r="P64"/>
      <c s="8" r="Q64"/>
      <c s="8" r="R64"/>
      <c s="8" r="S64"/>
      <c s="8" r="T64"/>
      <c s="8" r="U64"/>
    </row>
    <row r="65">
      <c s="8" r="A65"/>
      <c s="8" r="B65"/>
      <c s="8" r="C65"/>
      <c s="8" r="D65"/>
      <c s="8" r="E65"/>
      <c s="8" r="F65"/>
      <c s="8" r="G65"/>
      <c s="8" r="H65"/>
      <c s="8" r="I65"/>
      <c s="8" r="J65"/>
      <c s="8" r="K65"/>
      <c s="8" r="L65"/>
      <c s="8" r="M65"/>
      <c s="8" r="N65"/>
      <c s="8" r="O65"/>
      <c s="8" r="P65"/>
      <c s="8" r="Q65"/>
      <c s="8" r="R65"/>
      <c s="8" r="S65"/>
      <c s="8" r="T65"/>
      <c s="8" r="U65"/>
    </row>
    <row r="66">
      <c s="8" r="A66"/>
      <c s="8" r="B66"/>
      <c s="8" r="C66"/>
      <c s="8" r="D66"/>
      <c s="8" r="E66"/>
      <c s="8" r="F66"/>
      <c s="8" r="G66"/>
      <c s="8" r="H66"/>
      <c s="8" r="I66"/>
      <c s="8" r="J66"/>
      <c s="8" r="K66"/>
      <c s="8" r="L66"/>
      <c s="8" r="M66"/>
      <c s="8" r="N66"/>
      <c s="8" r="O66"/>
      <c s="8" r="P66"/>
      <c s="8" r="Q66"/>
      <c s="8" r="R66"/>
      <c s="8" r="S66"/>
      <c s="8" r="T66"/>
      <c s="8" r="U66"/>
    </row>
    <row r="67">
      <c s="8" r="A67"/>
      <c s="8" r="B67"/>
      <c s="8" r="C67"/>
      <c s="8" r="D67"/>
      <c s="8" r="E67"/>
      <c s="8" r="F67"/>
      <c s="8" r="G67"/>
      <c s="8" r="H67"/>
      <c s="8" r="I67"/>
      <c s="8" r="J67"/>
      <c s="8" r="K67"/>
      <c s="8" r="L67"/>
      <c s="8" r="M67"/>
      <c s="8" r="N67"/>
      <c s="8" r="O67"/>
      <c s="8" r="P67"/>
      <c s="8" r="Q67"/>
      <c s="8" r="R67"/>
      <c s="8" r="S67"/>
      <c s="8" r="T67"/>
      <c s="8" r="U67"/>
    </row>
    <row r="68">
      <c s="8" r="A68"/>
      <c s="8" r="B68"/>
      <c s="8" r="C68"/>
      <c s="8" r="D68"/>
      <c s="8" r="E68"/>
      <c s="8" r="F68"/>
      <c s="8" r="G68"/>
      <c s="8" r="H68"/>
      <c s="8" r="I68"/>
      <c s="8" r="J68"/>
      <c s="8" r="K68"/>
      <c s="8" r="L68"/>
      <c s="8" r="M68"/>
      <c s="8" r="N68"/>
      <c s="8" r="O68"/>
      <c s="8" r="P68"/>
      <c s="8" r="Q68"/>
      <c s="8" r="R68"/>
      <c s="8" r="S68"/>
      <c s="8" r="T68"/>
      <c s="8" r="U68"/>
    </row>
    <row r="69">
      <c s="8" r="A69"/>
      <c s="8" r="B69"/>
      <c s="8" r="C69"/>
      <c s="8" r="D69"/>
      <c s="8" r="E69"/>
      <c s="8" r="F69"/>
      <c s="8" r="G69"/>
      <c s="8" r="H69"/>
      <c s="8" r="I69"/>
      <c s="8" r="J69"/>
      <c s="8" r="K69"/>
      <c s="8" r="L69"/>
      <c s="8" r="M69"/>
      <c s="8" r="N69"/>
      <c s="8" r="O69"/>
      <c s="8" r="P69"/>
      <c s="8" r="Q69"/>
      <c s="8" r="R69"/>
      <c s="8" r="S69"/>
      <c s="8" r="T69"/>
      <c s="8" r="U69"/>
    </row>
    <row r="70">
      <c s="8" r="A70"/>
      <c s="8" r="B70"/>
      <c s="8" r="C70"/>
      <c s="8" r="D70"/>
      <c s="8" r="E70"/>
      <c s="8" r="F70"/>
      <c s="8" r="G70"/>
      <c s="8" r="H70"/>
      <c s="8" r="I70"/>
      <c s="8" r="J70"/>
      <c s="8" r="K70"/>
      <c s="8" r="L70"/>
      <c s="8" r="M70"/>
      <c s="8" r="N70"/>
      <c s="8" r="O70"/>
      <c s="8" r="P70"/>
      <c s="8" r="Q70"/>
      <c s="8" r="R70"/>
      <c s="8" r="S70"/>
      <c s="8" r="T70"/>
      <c s="8" r="U70"/>
    </row>
    <row r="71">
      <c s="8" r="A71"/>
      <c s="8" r="B71"/>
      <c s="8" r="C71"/>
      <c s="8" r="D71"/>
      <c s="8" r="E71"/>
      <c s="8" r="F71"/>
      <c s="8" r="G71"/>
      <c s="8" r="H71"/>
      <c s="8" r="I71"/>
      <c s="8" r="J71"/>
      <c s="8" r="K71"/>
      <c s="8" r="L71"/>
      <c s="8" r="M71"/>
      <c s="8" r="N71"/>
      <c s="8" r="O71"/>
      <c s="8" r="P71"/>
      <c s="8" r="Q71"/>
      <c s="8" r="R71"/>
      <c s="8" r="S71"/>
      <c s="8" r="T71"/>
      <c s="8" r="U71"/>
    </row>
    <row r="72">
      <c s="8" r="A72"/>
      <c s="8" r="B72"/>
      <c s="8" r="C72"/>
      <c s="8" r="D72"/>
      <c s="8" r="E72"/>
      <c s="8" r="F72"/>
      <c s="8" r="G72"/>
      <c s="8" r="H72"/>
      <c s="8" r="I72"/>
      <c s="8" r="J72"/>
      <c s="8" r="K72"/>
      <c s="8" r="L72"/>
      <c s="8" r="M72"/>
      <c s="8" r="N72"/>
      <c s="8" r="O72"/>
      <c s="8" r="P72"/>
      <c s="8" r="Q72"/>
      <c s="8" r="R72"/>
      <c s="8" r="S72"/>
      <c s="8" r="T72"/>
      <c s="8" r="U72"/>
    </row>
    <row r="73">
      <c s="8" r="A73"/>
      <c s="8" r="B73"/>
      <c s="8" r="C73"/>
      <c s="8" r="D73"/>
      <c s="8" r="E73"/>
      <c s="8" r="F73"/>
      <c s="8" r="G73"/>
      <c s="8" r="H73"/>
      <c s="8" r="I73"/>
      <c s="8" r="J73"/>
      <c s="8" r="K73"/>
      <c s="8" r="L73"/>
      <c s="8" r="M73"/>
      <c s="8" r="N73"/>
      <c s="8" r="O73"/>
      <c s="8" r="P73"/>
      <c s="8" r="Q73"/>
      <c s="8" r="R73"/>
      <c s="8" r="S73"/>
      <c s="8" r="T73"/>
      <c s="8" r="U73"/>
    </row>
    <row r="74">
      <c s="8" r="A74"/>
      <c s="8" r="B74"/>
      <c s="8" r="C74"/>
      <c s="8" r="D74"/>
      <c s="8" r="E74"/>
      <c s="8" r="F74"/>
      <c s="8" r="G74"/>
      <c s="8" r="H74"/>
      <c s="8" r="I74"/>
      <c s="8" r="J74"/>
      <c s="8" r="K74"/>
      <c s="8" r="L74"/>
      <c s="8" r="M74"/>
      <c s="8" r="N74"/>
      <c s="8" r="O74"/>
      <c s="8" r="P74"/>
      <c s="8" r="Q74"/>
      <c s="8" r="R74"/>
      <c s="8" r="S74"/>
      <c s="8" r="T74"/>
      <c s="8" r="U74"/>
    </row>
    <row r="75">
      <c s="8" r="A75"/>
      <c s="8" r="B75"/>
      <c s="8" r="C75"/>
      <c s="8" r="D75"/>
      <c s="8" r="E75"/>
      <c s="8" r="F75"/>
      <c s="8" r="G75"/>
      <c s="8" r="H75"/>
      <c s="8" r="I75"/>
      <c s="8" r="J75"/>
      <c s="8" r="K75"/>
      <c s="8" r="L75"/>
      <c s="8" r="M75"/>
      <c s="8" r="N75"/>
      <c s="8" r="O75"/>
      <c s="8" r="P75"/>
      <c s="8" r="Q75"/>
      <c s="8" r="R75"/>
      <c s="8" r="S75"/>
      <c s="8" r="T75"/>
      <c s="8" r="U75"/>
    </row>
    <row r="76">
      <c s="8" r="A76"/>
      <c s="8" r="B76"/>
      <c s="8" r="C76"/>
      <c s="8" r="D76"/>
      <c s="8" r="E76"/>
      <c s="8" r="F76"/>
      <c s="8" r="G76"/>
      <c s="8" r="H76"/>
      <c s="8" r="I76"/>
      <c s="8" r="J76"/>
      <c s="8" r="K76"/>
      <c s="8" r="L76"/>
      <c s="8" r="M76"/>
      <c s="8" r="N76"/>
      <c s="8" r="O76"/>
      <c s="8" r="P76"/>
      <c s="8" r="Q76"/>
      <c s="8" r="R76"/>
      <c s="8" r="S76"/>
      <c s="8" r="T76"/>
      <c s="8" r="U76"/>
    </row>
    <row r="77">
      <c s="8" r="A77"/>
      <c s="8" r="B77"/>
      <c s="8" r="C77"/>
      <c s="8" r="D77"/>
      <c s="8" r="E77"/>
      <c s="8" r="F77"/>
      <c s="8" r="G77"/>
      <c s="8" r="H77"/>
      <c s="8" r="I77"/>
      <c s="8" r="J77"/>
      <c s="8" r="K77"/>
      <c s="8" r="L77"/>
      <c s="8" r="M77"/>
      <c s="8" r="N77"/>
      <c s="8" r="O77"/>
      <c s="8" r="P77"/>
      <c s="8" r="Q77"/>
      <c s="8" r="R77"/>
      <c s="8" r="S77"/>
      <c s="8" r="T77"/>
      <c s="8" r="U77"/>
    </row>
    <row r="78">
      <c s="8" r="A78"/>
      <c s="8" r="B78"/>
      <c s="8" r="C78"/>
      <c s="8" r="D78"/>
      <c s="8" r="E78"/>
      <c s="8" r="F78"/>
      <c s="8" r="G78"/>
      <c s="8" r="H78"/>
      <c s="8" r="I78"/>
      <c s="8" r="J78"/>
      <c s="8" r="K78"/>
      <c s="8" r="L78"/>
      <c s="8" r="M78"/>
      <c s="8" r="N78"/>
      <c s="8" r="O78"/>
      <c s="8" r="P78"/>
      <c s="8" r="Q78"/>
      <c s="8" r="R78"/>
      <c s="8" r="S78"/>
      <c s="8" r="T78"/>
      <c s="8" r="U78"/>
    </row>
    <row r="79">
      <c s="8" r="A79"/>
      <c s="8" r="B79"/>
      <c s="8" r="C79"/>
      <c s="8" r="D79"/>
      <c s="8" r="E79"/>
      <c s="8" r="F79"/>
      <c s="8" r="G79"/>
      <c s="8" r="H79"/>
      <c s="8" r="I79"/>
      <c s="8" r="J79"/>
      <c s="8" r="K79"/>
      <c s="8" r="L79"/>
      <c s="8" r="M79"/>
      <c s="8" r="N79"/>
      <c s="8" r="O79"/>
      <c s="8" r="P79"/>
      <c s="8" r="Q79"/>
      <c s="8" r="R79"/>
      <c s="8" r="S79"/>
      <c s="8" r="T79"/>
      <c s="8" r="U79"/>
    </row>
    <row r="80">
      <c s="8" r="A80"/>
      <c s="8" r="B80"/>
      <c s="8" r="C80"/>
      <c s="8" r="D80"/>
      <c s="8" r="E80"/>
      <c s="8" r="F80"/>
      <c s="8" r="G80"/>
      <c s="8" r="H80"/>
      <c s="8" r="I80"/>
      <c s="8" r="J80"/>
      <c s="8" r="K80"/>
      <c s="8" r="L80"/>
      <c s="8" r="M80"/>
      <c s="8" r="N80"/>
      <c s="8" r="O80"/>
      <c s="8" r="P80"/>
      <c s="8" r="Q80"/>
      <c s="8" r="R80"/>
      <c s="8" r="S80"/>
      <c s="8" r="T80"/>
      <c s="8" r="U80"/>
    </row>
    <row r="81">
      <c s="8" r="A81"/>
      <c s="8" r="B81"/>
      <c s="8" r="C81"/>
      <c s="8" r="D81"/>
      <c s="8" r="E81"/>
      <c s="8" r="F81"/>
      <c s="8" r="G81"/>
      <c s="8" r="H81"/>
      <c s="8" r="I81"/>
      <c s="8" r="J81"/>
      <c s="8" r="K81"/>
      <c s="8" r="L81"/>
      <c s="8" r="M81"/>
      <c s="8" r="N81"/>
      <c s="8" r="O81"/>
      <c s="8" r="P81"/>
      <c s="8" r="Q81"/>
      <c s="8" r="R81"/>
      <c s="8" r="S81"/>
      <c s="8" r="T81"/>
      <c s="8" r="U81"/>
    </row>
    <row r="82">
      <c s="8" r="A82"/>
      <c s="8" r="B82"/>
      <c s="8" r="C82"/>
      <c s="8" r="D82"/>
      <c s="8" r="E82"/>
      <c s="8" r="F82"/>
      <c s="8" r="G82"/>
      <c s="8" r="H82"/>
      <c s="8" r="I82"/>
      <c s="8" r="J82"/>
      <c s="8" r="K82"/>
      <c s="8" r="L82"/>
      <c s="8" r="M82"/>
      <c s="8" r="N82"/>
      <c s="8" r="O82"/>
      <c s="8" r="P82"/>
      <c s="8" r="Q82"/>
      <c s="8" r="R82"/>
      <c s="8" r="S82"/>
      <c s="8" r="T82"/>
      <c s="8" r="U82"/>
    </row>
    <row r="83">
      <c s="8" r="A83"/>
      <c s="8" r="B83"/>
      <c s="8" r="C83"/>
      <c s="8" r="D83"/>
      <c s="8" r="E83"/>
      <c s="8" r="F83"/>
      <c s="8" r="G83"/>
      <c s="8" r="H83"/>
      <c s="8" r="I83"/>
      <c s="8" r="J83"/>
      <c s="8" r="K83"/>
      <c s="8" r="L83"/>
      <c s="8" r="M83"/>
      <c s="8" r="N83"/>
      <c s="8" r="O83"/>
      <c s="8" r="P83"/>
      <c s="8" r="Q83"/>
      <c s="8" r="R83"/>
      <c s="8" r="S83"/>
      <c s="8" r="T83"/>
      <c s="8" r="U83"/>
    </row>
    <row r="84">
      <c s="8" r="A84"/>
      <c s="8" r="B84"/>
      <c s="8" r="C84"/>
      <c s="8" r="D84"/>
      <c s="8" r="E84"/>
      <c s="8" r="F84"/>
      <c s="8" r="G84"/>
      <c s="8" r="H84"/>
      <c s="8" r="I84"/>
      <c s="8" r="J84"/>
      <c s="8" r="K84"/>
      <c s="8" r="L84"/>
      <c s="8" r="M84"/>
      <c s="8" r="N84"/>
      <c s="8" r="O84"/>
      <c s="8" r="P84"/>
      <c s="8" r="Q84"/>
      <c s="8" r="R84"/>
      <c s="8" r="S84"/>
      <c s="8" r="T84"/>
      <c s="8" r="U84"/>
    </row>
    <row r="85">
      <c s="8" r="A85"/>
      <c s="8" r="B85"/>
      <c s="8" r="C85"/>
      <c s="8" r="D85"/>
      <c s="8" r="E85"/>
      <c s="8" r="F85"/>
      <c s="8" r="G85"/>
      <c s="8" r="H85"/>
      <c s="8" r="I85"/>
      <c s="8" r="J85"/>
      <c s="8" r="K85"/>
      <c s="8" r="L85"/>
      <c s="8" r="M85"/>
      <c s="8" r="N85"/>
      <c s="8" r="O85"/>
      <c s="8" r="P85"/>
      <c s="8" r="Q85"/>
      <c s="8" r="R85"/>
      <c s="8" r="S85"/>
      <c s="8" r="T85"/>
      <c s="8" r="U85"/>
    </row>
    <row r="86">
      <c s="8" r="A86"/>
      <c s="8" r="B86"/>
      <c s="8" r="C86"/>
      <c s="8" r="D86"/>
      <c s="8" r="E86"/>
      <c s="8" r="F86"/>
      <c s="8" r="G86"/>
      <c s="8" r="H86"/>
      <c s="8" r="I86"/>
      <c s="8" r="J86"/>
      <c s="8" r="K86"/>
      <c s="8" r="L86"/>
      <c s="8" r="M86"/>
      <c s="8" r="N86"/>
      <c s="8" r="O86"/>
      <c s="8" r="P86"/>
      <c s="8" r="Q86"/>
      <c s="8" r="R86"/>
      <c s="8" r="S86"/>
      <c s="8" r="T86"/>
      <c s="8" r="U86"/>
    </row>
    <row r="87">
      <c s="8" r="A87"/>
      <c s="8" r="B87"/>
      <c s="8" r="C87"/>
      <c s="8" r="D87"/>
      <c s="8" r="E87"/>
      <c s="8" r="F87"/>
      <c s="8" r="G87"/>
      <c s="8" r="H87"/>
      <c s="8" r="I87"/>
      <c s="8" r="J87"/>
      <c s="8" r="K87"/>
      <c s="8" r="L87"/>
      <c s="8" r="M87"/>
      <c s="8" r="N87"/>
      <c s="8" r="O87"/>
      <c s="8" r="P87"/>
      <c s="8" r="Q87"/>
      <c s="8" r="R87"/>
      <c s="8" r="S87"/>
      <c s="8" r="T87"/>
      <c s="8" r="U87"/>
    </row>
    <row r="88">
      <c s="8" r="A88"/>
      <c s="8" r="B88"/>
      <c s="8" r="C88"/>
      <c s="8" r="D88"/>
      <c s="8" r="E88"/>
      <c s="8" r="F88"/>
      <c s="8" r="G88"/>
      <c s="8" r="H88"/>
      <c s="8" r="I88"/>
      <c s="8" r="J88"/>
      <c s="8" r="K88"/>
      <c s="8" r="L88"/>
      <c s="8" r="M88"/>
      <c s="8" r="N88"/>
      <c s="8" r="O88"/>
      <c s="8" r="P88"/>
      <c s="8" r="Q88"/>
      <c s="8" r="R88"/>
      <c s="8" r="S88"/>
      <c s="8" r="T88"/>
      <c s="8" r="U88"/>
    </row>
    <row r="89">
      <c s="8" r="A89"/>
      <c s="8" r="B89"/>
      <c s="8" r="C89"/>
      <c s="8" r="D89"/>
      <c s="8" r="E89"/>
      <c s="8" r="F89"/>
      <c s="8" r="G89"/>
      <c s="8" r="H89"/>
      <c s="8" r="I89"/>
      <c s="8" r="J89"/>
      <c s="8" r="K89"/>
      <c s="8" r="L89"/>
      <c s="8" r="M89"/>
      <c s="8" r="N89"/>
      <c s="8" r="O89"/>
      <c s="8" r="P89"/>
      <c s="8" r="Q89"/>
      <c s="8" r="R89"/>
      <c s="8" r="S89"/>
      <c s="8" r="T89"/>
      <c s="8" r="U89"/>
    </row>
    <row r="90">
      <c s="8" r="A90"/>
      <c s="8" r="B90"/>
      <c s="8" r="C90"/>
      <c s="8" r="D90"/>
      <c s="8" r="E90"/>
      <c s="8" r="F90"/>
      <c s="8" r="G90"/>
      <c s="8" r="H90"/>
      <c s="8" r="I90"/>
      <c s="8" r="J90"/>
      <c s="8" r="K90"/>
      <c s="8" r="L90"/>
      <c s="8" r="M90"/>
      <c s="8" r="N90"/>
      <c s="8" r="O90"/>
      <c s="8" r="P90"/>
      <c s="8" r="Q90"/>
      <c s="8" r="R90"/>
      <c s="8" r="S90"/>
      <c s="8" r="T90"/>
      <c s="8" r="U90"/>
    </row>
    <row r="91">
      <c s="8" r="A91"/>
      <c s="8" r="B91"/>
      <c s="8" r="C91"/>
      <c s="8" r="D91"/>
      <c s="8" r="E91"/>
      <c s="8" r="F91"/>
      <c s="8" r="G91"/>
      <c s="8" r="H91"/>
      <c s="8" r="I91"/>
      <c s="8" r="J91"/>
      <c s="8" r="K91"/>
      <c s="8" r="L91"/>
      <c s="8" r="M91"/>
      <c s="8" r="N91"/>
      <c s="8" r="O91"/>
      <c s="8" r="P91"/>
      <c s="8" r="Q91"/>
      <c s="8" r="R91"/>
      <c s="8" r="S91"/>
      <c s="8" r="T91"/>
      <c s="8" r="U91"/>
    </row>
    <row r="92">
      <c s="8" r="A92"/>
      <c s="8" r="B92"/>
      <c s="8" r="C92"/>
      <c s="8" r="D92"/>
      <c s="8" r="E92"/>
      <c s="8" r="F92"/>
      <c s="8" r="G92"/>
      <c s="8" r="H92"/>
      <c s="8" r="I92"/>
      <c s="8" r="J92"/>
      <c s="8" r="K92"/>
      <c s="8" r="L92"/>
      <c s="8" r="M92"/>
      <c s="8" r="N92"/>
      <c s="8" r="O92"/>
      <c s="8" r="P92"/>
      <c s="8" r="Q92"/>
      <c s="8" r="R92"/>
      <c s="8" r="S92"/>
      <c s="8" r="T92"/>
      <c s="8" r="U92"/>
    </row>
    <row r="93">
      <c s="8" r="A93"/>
      <c s="8" r="B93"/>
      <c s="8" r="C93"/>
      <c s="8" r="D93"/>
      <c s="8" r="E93"/>
      <c s="8" r="F93"/>
      <c s="8" r="G93"/>
      <c s="8" r="H93"/>
      <c s="8" r="I93"/>
      <c s="8" r="J93"/>
      <c s="8" r="K93"/>
      <c s="8" r="L93"/>
      <c s="8" r="M93"/>
      <c s="8" r="N93"/>
      <c s="8" r="O93"/>
      <c s="8" r="P93"/>
      <c s="8" r="Q93"/>
      <c s="8" r="R93"/>
      <c s="8" r="S93"/>
      <c s="8" r="T93"/>
      <c s="8" r="U93"/>
    </row>
    <row r="94">
      <c s="8" r="A94"/>
      <c s="8" r="B94"/>
      <c s="8" r="C94"/>
      <c s="8" r="D94"/>
      <c s="8" r="E94"/>
      <c s="8" r="F94"/>
      <c s="8" r="G94"/>
      <c s="8" r="H94"/>
      <c s="8" r="I94"/>
      <c s="8" r="J94"/>
      <c s="8" r="K94"/>
      <c s="8" r="L94"/>
      <c s="8" r="M94"/>
      <c s="8" r="N94"/>
      <c s="8" r="O94"/>
      <c s="8" r="P94"/>
      <c s="8" r="Q94"/>
      <c s="8" r="R94"/>
      <c s="8" r="S94"/>
      <c s="8" r="T94"/>
      <c s="8" r="U94"/>
    </row>
    <row r="95">
      <c s="8" r="A95"/>
      <c s="8" r="B95"/>
      <c s="8" r="C95"/>
      <c s="8" r="D95"/>
      <c s="8" r="E95"/>
      <c s="8" r="F95"/>
      <c s="8" r="G95"/>
      <c s="8" r="H95"/>
      <c s="8" r="I95"/>
      <c s="8" r="J95"/>
      <c s="8" r="K95"/>
      <c s="8" r="L95"/>
      <c s="8" r="M95"/>
      <c s="8" r="N95"/>
      <c s="8" r="O95"/>
      <c s="8" r="P95"/>
      <c s="8" r="Q95"/>
      <c s="8" r="R95"/>
      <c s="8" r="S95"/>
      <c s="8" r="T95"/>
      <c s="8" r="U95"/>
    </row>
    <row r="96">
      <c s="8" r="A96"/>
      <c s="8" r="B96"/>
      <c s="8" r="C96"/>
      <c s="8" r="D96"/>
      <c s="8" r="E96"/>
      <c s="8" r="F96"/>
      <c s="8" r="G96"/>
      <c s="8" r="H96"/>
      <c s="8" r="I96"/>
      <c s="8" r="J96"/>
      <c s="8" r="K96"/>
      <c s="8" r="L96"/>
      <c s="8" r="M96"/>
      <c s="8" r="N96"/>
      <c s="8" r="O96"/>
      <c s="8" r="P96"/>
      <c s="8" r="Q96"/>
      <c s="8" r="R96"/>
      <c s="8" r="S96"/>
      <c s="8" r="T96"/>
      <c s="8" r="U96"/>
    </row>
    <row r="97">
      <c s="8" r="A97"/>
      <c s="8" r="B97"/>
      <c s="8" r="C97"/>
      <c s="8" r="D97"/>
      <c s="8" r="E97"/>
      <c s="8" r="F97"/>
      <c s="8" r="G97"/>
      <c s="8" r="H97"/>
      <c s="8" r="I97"/>
      <c s="8" r="J97"/>
      <c s="8" r="K97"/>
      <c s="8" r="L97"/>
      <c s="8" r="M97"/>
      <c s="8" r="N97"/>
      <c s="8" r="O97"/>
      <c s="8" r="P97"/>
      <c s="8" r="Q97"/>
      <c s="8" r="R97"/>
      <c s="8" r="S97"/>
      <c s="8" r="T97"/>
      <c s="8" r="U97"/>
    </row>
    <row r="98">
      <c s="8" r="A98"/>
      <c s="8" r="B98"/>
      <c s="8" r="C98"/>
      <c s="8" r="D98"/>
      <c s="8" r="E98"/>
      <c s="8" r="F98"/>
      <c s="8" r="G98"/>
      <c s="8" r="H98"/>
      <c s="8" r="I98"/>
      <c s="8" r="J98"/>
      <c s="8" r="K98"/>
      <c s="8" r="L98"/>
      <c s="8" r="M98"/>
      <c s="8" r="N98"/>
      <c s="8" r="O98"/>
      <c s="8" r="P98"/>
      <c s="8" r="Q98"/>
      <c s="8" r="R98"/>
      <c s="8" r="S98"/>
      <c s="8" r="T98"/>
      <c s="8" r="U98"/>
    </row>
    <row r="99">
      <c s="8" r="A99"/>
      <c s="8" r="B99"/>
      <c s="8" r="C99"/>
      <c s="8" r="D99"/>
      <c s="8" r="E99"/>
      <c s="8" r="F99"/>
      <c s="8" r="G99"/>
      <c s="8" r="H99"/>
      <c s="8" r="I99"/>
      <c s="8" r="J99"/>
      <c s="8" r="K99"/>
      <c s="8" r="L99"/>
      <c s="8" r="M99"/>
      <c s="8" r="N99"/>
      <c s="8" r="O99"/>
      <c s="8" r="P99"/>
      <c s="8" r="Q99"/>
      <c s="8" r="R99"/>
      <c s="8" r="S99"/>
      <c s="8" r="T99"/>
      <c s="8" r="U99"/>
    </row>
    <row r="100">
      <c s="8" r="A100"/>
      <c s="8" r="B100"/>
      <c s="8" r="C100"/>
      <c s="8" r="D100"/>
      <c s="8" r="E100"/>
      <c s="8" r="F100"/>
      <c s="8" r="G100"/>
      <c s="8" r="H100"/>
      <c s="8" r="I100"/>
      <c s="8" r="J100"/>
      <c s="8" r="K100"/>
      <c s="8" r="L100"/>
      <c s="8" r="M100"/>
      <c s="8" r="N100"/>
      <c s="8" r="O100"/>
      <c s="8" r="P100"/>
      <c s="8" r="Q100"/>
      <c s="8" r="R100"/>
      <c s="8" r="S100"/>
      <c s="8" r="T100"/>
      <c s="8" r="U100"/>
    </row>
    <row r="101">
      <c s="8" r="A101"/>
      <c s="8" r="B101"/>
      <c s="8" r="C101"/>
      <c s="8" r="D101"/>
      <c s="8" r="E101"/>
      <c s="8" r="F101"/>
      <c s="8" r="G101"/>
      <c s="8" r="H101"/>
      <c s="8" r="I101"/>
      <c s="8" r="J101"/>
      <c s="8" r="K101"/>
      <c s="8" r="L101"/>
      <c s="8" r="M101"/>
      <c s="8" r="N101"/>
      <c s="8" r="O101"/>
      <c s="8" r="P101"/>
      <c s="8" r="Q101"/>
      <c s="8" r="R101"/>
      <c s="8" r="S101"/>
      <c s="8" r="T101"/>
      <c s="8" r="U101"/>
    </row>
    <row r="102">
      <c s="8" r="A102"/>
      <c s="8" r="B102"/>
      <c s="8" r="C102"/>
      <c s="8" r="D102"/>
      <c s="8" r="E102"/>
      <c s="8" r="F102"/>
      <c s="8" r="G102"/>
      <c s="8" r="H102"/>
      <c s="8" r="I102"/>
      <c s="8" r="J102"/>
      <c s="8" r="K102"/>
      <c s="8" r="L102"/>
      <c s="8" r="M102"/>
      <c s="8" r="N102"/>
      <c s="8" r="O102"/>
      <c s="8" r="P102"/>
      <c s="8" r="Q102"/>
      <c s="8" r="R102"/>
      <c s="8" r="S102"/>
      <c s="8" r="T102"/>
      <c s="8" r="U102"/>
    </row>
  </sheetData>
  <mergeCells count="1">
    <mergeCell ref="B2:G2"/>
  </mergeCells>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7" customWidth="1" max="7" width="46.14"/>
    <col min="8" customWidth="1" max="8" width="35.86"/>
  </cols>
  <sheetData>
    <row r="1">
      <c t="s" s="70" r="A1">
        <v>0</v>
      </c>
      <c t="s" s="70" r="B1">
        <v>110</v>
      </c>
      <c t="s" s="70" r="C1">
        <v>543</v>
      </c>
      <c t="s" s="70" r="D1">
        <v>566</v>
      </c>
      <c t="s" s="70" r="E1">
        <v>8889</v>
      </c>
      <c t="s" s="70" r="F1">
        <v>8890</v>
      </c>
      <c t="s" s="71" r="G1">
        <v>8891</v>
      </c>
      <c t="s" s="71" r="H1">
        <v>570</v>
      </c>
      <c t="s" s="71" r="I1">
        <v>652</v>
      </c>
      <c s="71" r="J1"/>
      <c s="71" r="K1"/>
      <c s="71" r="L1"/>
      <c s="71" r="M1"/>
      <c s="71" r="N1"/>
      <c s="71" r="O1"/>
      <c s="71" r="P1"/>
      <c s="71" r="Q1"/>
      <c s="71" r="R1"/>
      <c s="71" r="S1"/>
      <c s="71" r="T1"/>
    </row>
    <row r="2">
      <c t="s" s="63" r="A2">
        <v>122</v>
      </c>
      <c t="s" s="36" r="B2">
        <v>123</v>
      </c>
      <c s="36" r="C2"/>
      <c s="36" r="D2"/>
      <c s="36" r="E2"/>
      <c s="36" r="F2"/>
      <c s="36" r="G2"/>
    </row>
    <row r="3">
      <c t="s" s="8" r="A3">
        <v>8892</v>
      </c>
      <c t="s" s="8" r="B3">
        <v>8893</v>
      </c>
      <c t="s" s="8" r="C3">
        <v>552</v>
      </c>
      <c t="s" s="8" r="D3">
        <v>600</v>
      </c>
      <c t="s" s="8" r="E3">
        <v>8888</v>
      </c>
      <c t="s" s="8" r="F3">
        <v>768</v>
      </c>
      <c t="s" s="8" r="G3">
        <v>8894</v>
      </c>
      <c t="s" s="8" r="H3">
        <v>8895</v>
      </c>
      <c t="b" s="8" r="I3">
        <v>1</v>
      </c>
      <c s="8" r="J3"/>
      <c s="8" r="K3"/>
      <c s="8" r="L3"/>
      <c s="8" r="M3"/>
      <c s="8" r="N3"/>
      <c s="8" r="O3"/>
      <c s="8" r="P3"/>
      <c s="8" r="Q3"/>
      <c s="8" r="R3"/>
      <c s="8" r="S3"/>
      <c s="8" r="T3"/>
    </row>
    <row r="4">
      <c s="8" r="A4"/>
      <c s="8" r="B4"/>
      <c s="8" r="C4"/>
      <c s="8" r="D4"/>
      <c s="8" r="E4"/>
      <c s="8" r="F4"/>
      <c s="8" r="G4"/>
      <c s="8" r="H4"/>
      <c s="8" r="I4"/>
      <c s="8" r="J4"/>
      <c s="8" r="K4"/>
      <c s="8" r="L4"/>
      <c s="8" r="M4"/>
      <c s="8" r="N4"/>
      <c s="8" r="O4"/>
      <c s="8" r="P4"/>
      <c s="8" r="Q4"/>
      <c s="8" r="R4"/>
      <c s="8" r="S4"/>
      <c s="8" r="T4"/>
    </row>
    <row r="5">
      <c s="8" r="A5"/>
      <c s="8" r="B5"/>
      <c s="8" r="C5"/>
      <c s="8" r="D5"/>
      <c s="8" r="E5"/>
      <c s="8" r="F5"/>
      <c s="8" r="G5"/>
      <c s="8" r="H5"/>
      <c s="8" r="I5"/>
      <c s="8" r="J5"/>
      <c s="8" r="K5"/>
      <c s="8" r="L5"/>
      <c s="8" r="M5"/>
      <c s="8" r="N5"/>
      <c s="8" r="O5"/>
      <c s="8" r="P5"/>
      <c s="8" r="Q5"/>
      <c s="8" r="R5"/>
      <c s="8" r="S5"/>
      <c s="8" r="T5"/>
    </row>
    <row r="6">
      <c s="8" r="A6"/>
      <c s="8" r="B6"/>
      <c s="8" r="C6"/>
      <c s="8" r="D6"/>
      <c s="8" r="E6"/>
      <c s="8" r="F6"/>
      <c s="8" r="G6"/>
      <c s="8" r="H6"/>
      <c s="8" r="I6"/>
      <c s="8" r="J6"/>
      <c s="8" r="K6"/>
      <c s="8" r="L6"/>
      <c s="8" r="M6"/>
      <c s="8" r="N6"/>
      <c s="8" r="O6"/>
      <c s="8" r="P6"/>
      <c s="8" r="Q6"/>
      <c s="8" r="R6"/>
      <c s="8" r="S6"/>
      <c s="8" r="T6"/>
    </row>
    <row r="7">
      <c s="8" r="A7"/>
      <c s="8" r="B7"/>
      <c s="8" r="C7"/>
      <c s="8" r="D7"/>
      <c s="8" r="E7"/>
      <c s="8" r="F7"/>
      <c s="8" r="G7"/>
      <c s="8" r="H7"/>
      <c s="8" r="I7"/>
      <c s="8" r="J7"/>
      <c s="8" r="K7"/>
      <c s="8" r="L7"/>
      <c s="8" r="M7"/>
      <c s="8" r="N7"/>
      <c s="8" r="O7"/>
      <c s="8" r="P7"/>
      <c s="8" r="Q7"/>
      <c s="8" r="R7"/>
      <c s="8" r="S7"/>
      <c s="8" r="T7"/>
    </row>
    <row r="8">
      <c s="8" r="A8"/>
      <c s="8" r="B8"/>
      <c s="8" r="C8"/>
      <c s="8" r="D8"/>
      <c s="8" r="E8"/>
      <c s="8" r="F8"/>
      <c s="8" r="G8"/>
      <c s="8" r="H8"/>
      <c s="8" r="I8"/>
      <c s="8" r="J8"/>
      <c s="8" r="K8"/>
      <c s="8" r="L8"/>
      <c s="8" r="M8"/>
      <c s="8" r="N8"/>
      <c s="8" r="O8"/>
      <c s="8" r="P8"/>
      <c s="8" r="Q8"/>
      <c s="8" r="R8"/>
      <c s="8" r="S8"/>
      <c s="8" r="T8"/>
    </row>
    <row r="9">
      <c s="8" r="A9"/>
      <c s="8" r="B9"/>
      <c s="8" r="C9"/>
      <c s="8" r="D9"/>
      <c s="8" r="E9"/>
      <c s="8" r="F9"/>
      <c s="8" r="G9"/>
      <c s="8" r="I9"/>
      <c s="8" r="J9"/>
      <c s="8" r="K9"/>
      <c s="8" r="L9"/>
      <c s="8" r="M9"/>
      <c s="8" r="N9"/>
      <c s="8" r="O9"/>
      <c s="8" r="P9"/>
      <c s="8" r="Q9"/>
      <c s="8" r="R9"/>
      <c s="8" r="S9"/>
      <c s="8" r="T9"/>
    </row>
    <row r="10">
      <c s="8" r="A10"/>
      <c s="8" r="B10"/>
      <c s="8" r="C10"/>
      <c s="8" r="D10"/>
      <c s="8" r="E10"/>
      <c s="8" r="F10"/>
      <c s="8" r="G10"/>
      <c s="8" r="H10"/>
      <c s="8" r="I10"/>
      <c s="8" r="J10"/>
      <c s="8" r="K10"/>
      <c s="8" r="L10"/>
      <c s="8" r="M10"/>
      <c s="8" r="N10"/>
      <c s="8" r="O10"/>
      <c s="8" r="P10"/>
      <c s="8" r="Q10"/>
      <c s="8" r="R10"/>
      <c s="8" r="S10"/>
      <c s="8" r="T10"/>
    </row>
    <row r="11">
      <c s="8" r="A11"/>
      <c s="8" r="B11"/>
      <c s="8" r="C11"/>
      <c s="8" r="D11"/>
      <c s="8" r="E11"/>
      <c s="8" r="F11"/>
      <c s="8" r="G11"/>
      <c s="8" r="H11"/>
      <c s="8" r="I11"/>
      <c s="8" r="J11"/>
      <c s="8" r="K11"/>
      <c s="8" r="L11"/>
      <c s="8" r="M11"/>
      <c s="8" r="N11"/>
      <c s="8" r="O11"/>
      <c s="8" r="P11"/>
      <c s="8" r="Q11"/>
      <c s="8" r="R11"/>
      <c s="8" r="S11"/>
      <c s="8" r="T11"/>
    </row>
    <row r="12">
      <c s="8" r="A12"/>
      <c s="8" r="B12"/>
      <c s="8" r="C12"/>
      <c s="8" r="D12"/>
      <c s="8" r="E12"/>
      <c s="8" r="F12"/>
      <c s="8" r="G12"/>
      <c s="8" r="H12"/>
      <c s="8" r="I12"/>
      <c s="8" r="J12"/>
      <c s="8" r="K12"/>
      <c s="8" r="L12"/>
      <c s="8" r="M12"/>
      <c s="8" r="N12"/>
      <c s="8" r="O12"/>
      <c s="8" r="P12"/>
      <c s="8" r="Q12"/>
      <c s="8" r="R12"/>
      <c s="8" r="S12"/>
      <c s="8" r="T12"/>
    </row>
    <row r="13">
      <c s="8" r="A13"/>
      <c s="8" r="B13"/>
      <c s="8" r="C13"/>
      <c s="8" r="D13"/>
      <c s="8" r="E13"/>
      <c s="8" r="F13"/>
      <c s="8" r="G13"/>
      <c s="8" r="H13"/>
      <c s="8" r="I13"/>
      <c s="8" r="J13"/>
      <c s="8" r="K13"/>
      <c s="8" r="L13"/>
      <c s="8" r="M13"/>
      <c s="8" r="N13"/>
      <c s="8" r="O13"/>
      <c s="8" r="P13"/>
      <c s="8" r="Q13"/>
      <c s="8" r="R13"/>
      <c s="8" r="S13"/>
      <c s="8" r="T13"/>
    </row>
    <row r="14">
      <c s="8" r="A14"/>
      <c s="8" r="B14"/>
      <c s="8" r="C14"/>
      <c s="8" r="D14"/>
      <c s="8" r="E14"/>
      <c s="8" r="F14"/>
      <c s="8" r="G14"/>
      <c s="8" r="H14"/>
      <c s="8" r="I14"/>
      <c s="8" r="J14"/>
      <c s="8" r="K14"/>
      <c s="8" r="L14"/>
      <c s="8" r="M14"/>
      <c s="8" r="N14"/>
      <c s="8" r="O14"/>
      <c s="8" r="P14"/>
      <c s="8" r="Q14"/>
      <c s="8" r="R14"/>
      <c s="8" r="S14"/>
      <c s="8" r="T14"/>
    </row>
    <row r="15">
      <c s="8" r="A15"/>
      <c s="8" r="B15"/>
      <c s="8" r="C15"/>
      <c s="8" r="D15"/>
      <c s="8" r="E15"/>
      <c s="8" r="F15"/>
      <c s="8" r="G15"/>
      <c s="8" r="H15"/>
      <c s="8" r="I15"/>
      <c s="8" r="J15"/>
      <c s="8" r="K15"/>
      <c s="8" r="L15"/>
      <c s="8" r="M15"/>
      <c s="8" r="N15"/>
      <c s="8" r="O15"/>
      <c s="8" r="P15"/>
      <c s="8" r="Q15"/>
      <c s="8" r="R15"/>
      <c s="8" r="S15"/>
      <c s="8" r="T15"/>
    </row>
    <row r="16">
      <c s="8" r="A16"/>
      <c s="8" r="B16"/>
      <c s="8" r="C16"/>
      <c s="8" r="D16"/>
      <c s="8" r="E16"/>
      <c s="8" r="F16"/>
      <c s="8" r="G16"/>
      <c s="8" r="H16"/>
      <c s="8" r="I16"/>
      <c s="8" r="J16"/>
      <c s="8" r="K16"/>
      <c s="8" r="L16"/>
      <c s="8" r="M16"/>
      <c s="8" r="N16"/>
      <c s="8" r="O16"/>
      <c s="8" r="P16"/>
      <c s="8" r="Q16"/>
      <c s="8" r="R16"/>
      <c s="8" r="S16"/>
      <c s="8" r="T16"/>
    </row>
    <row r="17">
      <c s="8" r="A17"/>
      <c s="8" r="B17"/>
      <c s="8" r="C17"/>
      <c s="8" r="D17"/>
      <c s="8" r="E17"/>
      <c s="8" r="F17"/>
      <c s="8" r="G17"/>
      <c s="8" r="H17"/>
      <c s="8" r="I17"/>
      <c s="8" r="J17"/>
      <c s="8" r="K17"/>
      <c s="8" r="L17"/>
      <c s="8" r="M17"/>
      <c s="8" r="N17"/>
      <c s="8" r="O17"/>
      <c s="8" r="P17"/>
      <c s="8" r="Q17"/>
      <c s="8" r="R17"/>
      <c s="8" r="S17"/>
      <c s="8" r="T17"/>
    </row>
    <row r="18">
      <c s="8" r="A18"/>
      <c s="8" r="B18"/>
      <c s="8" r="C18"/>
      <c s="8" r="D18"/>
      <c s="8" r="E18"/>
      <c s="8" r="F18"/>
      <c s="8" r="G18"/>
      <c s="8" r="H18"/>
      <c s="8" r="I18"/>
      <c s="8" r="J18"/>
      <c s="8" r="K18"/>
      <c s="8" r="L18"/>
      <c s="8" r="M18"/>
      <c s="8" r="N18"/>
      <c s="8" r="O18"/>
      <c s="8" r="P18"/>
      <c s="8" r="Q18"/>
      <c s="8" r="R18"/>
      <c s="8" r="S18"/>
      <c s="8" r="T18"/>
    </row>
    <row r="19">
      <c s="8" r="A19"/>
      <c s="8" r="B19"/>
      <c s="8" r="C19"/>
      <c s="8" r="D19"/>
      <c s="8" r="E19"/>
      <c s="8" r="F19"/>
      <c s="8" r="G19"/>
      <c s="8" r="H19"/>
      <c s="8" r="I19"/>
      <c s="8" r="J19"/>
      <c s="8" r="K19"/>
      <c s="8" r="L19"/>
      <c s="8" r="M19"/>
      <c s="8" r="N19"/>
      <c s="8" r="O19"/>
      <c s="8" r="P19"/>
      <c s="8" r="Q19"/>
      <c s="8" r="R19"/>
      <c s="8" r="S19"/>
      <c s="8" r="T19"/>
    </row>
    <row r="20">
      <c s="8" r="A20"/>
      <c s="8" r="B20"/>
      <c s="8" r="C20"/>
      <c s="8" r="D20"/>
      <c s="8" r="E20"/>
      <c s="8" r="F20"/>
      <c s="8" r="G20"/>
      <c s="8" r="H20"/>
      <c s="8" r="I20"/>
      <c s="8" r="J20"/>
      <c s="8" r="K20"/>
      <c s="8" r="L20"/>
      <c s="8" r="M20"/>
      <c s="8" r="N20"/>
      <c s="8" r="O20"/>
      <c s="8" r="P20"/>
      <c s="8" r="Q20"/>
      <c s="8" r="R20"/>
      <c s="8" r="S20"/>
      <c s="8" r="T20"/>
    </row>
    <row r="21">
      <c s="8" r="A21"/>
      <c s="8" r="B21"/>
      <c s="8" r="C21"/>
      <c s="8" r="D21"/>
      <c s="8" r="E21"/>
      <c s="8" r="F21"/>
      <c s="8" r="G21"/>
      <c s="8" r="H21"/>
      <c s="8" r="I21"/>
      <c s="8" r="J21"/>
      <c s="8" r="K21"/>
      <c s="8" r="L21"/>
      <c s="8" r="M21"/>
      <c s="8" r="N21"/>
      <c s="8" r="O21"/>
      <c s="8" r="P21"/>
      <c s="8" r="Q21"/>
      <c s="8" r="R21"/>
      <c s="8" r="S21"/>
      <c s="8" r="T21"/>
    </row>
    <row r="22">
      <c s="8" r="A22"/>
      <c s="8" r="B22"/>
      <c s="8" r="C22"/>
      <c s="8" r="D22"/>
      <c s="8" r="E22"/>
      <c s="8" r="F22"/>
      <c s="8" r="G22"/>
      <c s="8" r="H22"/>
      <c s="8" r="I22"/>
      <c s="8" r="J22"/>
      <c s="8" r="K22"/>
      <c s="8" r="L22"/>
      <c s="8" r="M22"/>
      <c s="8" r="N22"/>
      <c s="8" r="O22"/>
      <c s="8" r="P22"/>
      <c s="8" r="Q22"/>
      <c s="8" r="R22"/>
      <c s="8" r="S22"/>
      <c s="8" r="T22"/>
    </row>
    <row r="23">
      <c s="8" r="A23"/>
      <c s="8" r="B23"/>
      <c s="8" r="C23"/>
      <c s="8" r="D23"/>
      <c s="8" r="E23"/>
      <c s="8" r="F23"/>
      <c s="8" r="G23"/>
      <c s="8" r="H23"/>
      <c s="8" r="I23"/>
      <c s="8" r="J23"/>
      <c s="8" r="K23"/>
      <c s="8" r="L23"/>
      <c s="8" r="M23"/>
      <c s="8" r="N23"/>
      <c s="8" r="O23"/>
      <c s="8" r="P23"/>
      <c s="8" r="Q23"/>
      <c s="8" r="R23"/>
      <c s="8" r="S23"/>
      <c s="8" r="T23"/>
    </row>
    <row r="24">
      <c s="8" r="A24"/>
      <c s="8" r="B24"/>
      <c s="8" r="C24"/>
      <c s="8" r="D24"/>
      <c s="8" r="E24"/>
      <c s="8" r="F24"/>
      <c s="8" r="G24"/>
      <c s="8" r="H24"/>
      <c s="8" r="I24"/>
      <c s="8" r="J24"/>
      <c s="8" r="K24"/>
      <c s="8" r="L24"/>
      <c s="8" r="M24"/>
      <c s="8" r="N24"/>
      <c s="8" r="O24"/>
      <c s="8" r="P24"/>
      <c s="8" r="Q24"/>
      <c s="8" r="R24"/>
      <c s="8" r="S24"/>
      <c s="8" r="T24"/>
    </row>
    <row r="25">
      <c s="8" r="A25"/>
      <c s="8" r="B25"/>
      <c s="8" r="C25"/>
      <c s="8" r="D25"/>
      <c s="8" r="E25"/>
      <c s="8" r="F25"/>
      <c s="8" r="G25"/>
      <c s="8" r="H25"/>
      <c s="8" r="I25"/>
      <c s="8" r="J25"/>
      <c s="8" r="K25"/>
      <c s="8" r="L25"/>
      <c s="8" r="M25"/>
      <c s="8" r="N25"/>
      <c s="8" r="O25"/>
      <c s="8" r="P25"/>
      <c s="8" r="Q25"/>
      <c s="8" r="R25"/>
      <c s="8" r="S25"/>
      <c s="8" r="T25"/>
    </row>
    <row r="26">
      <c s="8" r="A26"/>
      <c s="8" r="B26"/>
      <c s="8" r="C26"/>
      <c s="8" r="D26"/>
      <c s="8" r="E26"/>
      <c s="8" r="F26"/>
      <c s="8" r="G26"/>
      <c s="8" r="H26"/>
      <c s="8" r="I26"/>
      <c s="8" r="J26"/>
      <c s="8" r="K26"/>
      <c s="8" r="L26"/>
      <c s="8" r="M26"/>
      <c s="8" r="N26"/>
      <c s="8" r="O26"/>
      <c s="8" r="P26"/>
      <c s="8" r="Q26"/>
      <c s="8" r="R26"/>
      <c s="8" r="S26"/>
      <c s="8" r="T26"/>
    </row>
    <row r="27">
      <c s="8" r="A27"/>
      <c s="8" r="B27"/>
      <c s="8" r="C27"/>
      <c s="8" r="D27"/>
      <c s="8" r="E27"/>
      <c s="8" r="F27"/>
      <c s="8" r="G27"/>
      <c s="8" r="H27"/>
      <c s="8" r="I27"/>
      <c s="8" r="J27"/>
      <c s="8" r="K27"/>
      <c s="8" r="L27"/>
      <c s="8" r="M27"/>
      <c s="8" r="N27"/>
      <c s="8" r="O27"/>
      <c s="8" r="P27"/>
      <c s="8" r="Q27"/>
      <c s="8" r="R27"/>
      <c s="8" r="S27"/>
      <c s="8" r="T27"/>
    </row>
    <row r="28">
      <c s="8" r="A28"/>
      <c s="8" r="B28"/>
      <c s="8" r="C28"/>
      <c s="8" r="D28"/>
      <c s="8" r="E28"/>
      <c s="8" r="F28"/>
      <c s="8" r="G28"/>
      <c s="8" r="H28"/>
      <c s="8" r="I28"/>
      <c s="8" r="J28"/>
      <c s="8" r="K28"/>
      <c s="8" r="L28"/>
      <c s="8" r="M28"/>
      <c s="8" r="N28"/>
      <c s="8" r="O28"/>
      <c s="8" r="P28"/>
      <c s="8" r="Q28"/>
      <c s="8" r="R28"/>
      <c s="8" r="S28"/>
      <c s="8" r="T28"/>
    </row>
    <row r="29">
      <c s="8" r="A29"/>
      <c s="8" r="B29"/>
      <c s="8" r="C29"/>
      <c s="8" r="D29"/>
      <c s="8" r="E29"/>
      <c s="8" r="F29"/>
      <c s="8" r="G29"/>
      <c s="8" r="H29"/>
      <c s="8" r="I29"/>
      <c s="8" r="J29"/>
      <c s="8" r="K29"/>
      <c s="8" r="L29"/>
      <c s="8" r="M29"/>
      <c s="8" r="N29"/>
      <c s="8" r="O29"/>
      <c s="8" r="P29"/>
      <c s="8" r="Q29"/>
      <c s="8" r="R29"/>
      <c s="8" r="S29"/>
      <c s="8" r="T29"/>
    </row>
    <row r="30">
      <c s="8" r="A30"/>
      <c s="8" r="B30"/>
      <c s="8" r="C30"/>
      <c s="8" r="D30"/>
      <c s="8" r="E30"/>
      <c s="8" r="F30"/>
      <c s="8" r="G30"/>
      <c s="8" r="H30"/>
      <c s="8" r="I30"/>
      <c s="8" r="J30"/>
      <c s="8" r="K30"/>
      <c s="8" r="L30"/>
      <c s="8" r="M30"/>
      <c s="8" r="N30"/>
      <c s="8" r="O30"/>
      <c s="8" r="P30"/>
      <c s="8" r="Q30"/>
      <c s="8" r="R30"/>
      <c s="8" r="S30"/>
      <c s="8" r="T30"/>
    </row>
    <row r="31">
      <c s="8" r="A31"/>
      <c s="8" r="B31"/>
      <c s="8" r="C31"/>
      <c s="8" r="D31"/>
      <c s="8" r="E31"/>
      <c s="8" r="F31"/>
      <c s="8" r="G31"/>
      <c s="8" r="H31"/>
      <c s="8" r="I31"/>
      <c s="8" r="J31"/>
      <c s="8" r="K31"/>
      <c s="8" r="L31"/>
      <c s="8" r="M31"/>
      <c s="8" r="N31"/>
      <c s="8" r="O31"/>
      <c s="8" r="P31"/>
      <c s="8" r="Q31"/>
      <c s="8" r="R31"/>
      <c s="8" r="S31"/>
      <c s="8" r="T31"/>
    </row>
    <row r="32">
      <c s="8" r="A32"/>
      <c s="8" r="B32"/>
      <c s="8" r="C32"/>
      <c s="8" r="D32"/>
      <c s="8" r="E32"/>
      <c s="8" r="F32"/>
      <c s="8" r="G32"/>
      <c s="8" r="H32"/>
      <c s="8" r="I32"/>
      <c s="8" r="J32"/>
      <c s="8" r="K32"/>
      <c s="8" r="L32"/>
      <c s="8" r="M32"/>
      <c s="8" r="N32"/>
      <c s="8" r="O32"/>
      <c s="8" r="P32"/>
      <c s="8" r="Q32"/>
      <c s="8" r="R32"/>
      <c s="8" r="S32"/>
      <c s="8" r="T32"/>
    </row>
    <row r="33">
      <c s="8" r="A33"/>
      <c s="8" r="B33"/>
      <c s="8" r="C33"/>
      <c s="8" r="D33"/>
      <c s="8" r="E33"/>
      <c s="8" r="F33"/>
      <c s="8" r="G33"/>
      <c s="8" r="H33"/>
      <c s="8" r="I33"/>
      <c s="8" r="J33"/>
      <c s="8" r="K33"/>
      <c s="8" r="L33"/>
      <c s="8" r="M33"/>
      <c s="8" r="N33"/>
      <c s="8" r="O33"/>
      <c s="8" r="P33"/>
      <c s="8" r="Q33"/>
      <c s="8" r="R33"/>
      <c s="8" r="S33"/>
      <c s="8" r="T33"/>
    </row>
    <row r="34">
      <c s="8" r="A34"/>
      <c s="8" r="B34"/>
      <c s="8" r="C34"/>
      <c s="8" r="D34"/>
      <c s="8" r="E34"/>
      <c s="8" r="F34"/>
      <c s="8" r="G34"/>
      <c s="8" r="H34"/>
      <c s="8" r="I34"/>
      <c s="8" r="J34"/>
      <c s="8" r="K34"/>
      <c s="8" r="L34"/>
      <c s="8" r="M34"/>
      <c s="8" r="N34"/>
      <c s="8" r="O34"/>
      <c s="8" r="P34"/>
      <c s="8" r="Q34"/>
      <c s="8" r="R34"/>
      <c s="8" r="S34"/>
      <c s="8" r="T34"/>
    </row>
    <row r="35">
      <c s="8" r="A35"/>
      <c s="8" r="B35"/>
      <c s="8" r="C35"/>
      <c s="8" r="D35"/>
      <c s="8" r="E35"/>
      <c s="8" r="F35"/>
      <c s="8" r="G35"/>
      <c s="8" r="H35"/>
      <c s="8" r="I35"/>
      <c s="8" r="J35"/>
      <c s="8" r="K35"/>
      <c s="8" r="L35"/>
      <c s="8" r="M35"/>
      <c s="8" r="N35"/>
      <c s="8" r="O35"/>
      <c s="8" r="P35"/>
      <c s="8" r="Q35"/>
      <c s="8" r="R35"/>
      <c s="8" r="S35"/>
      <c s="8" r="T35"/>
    </row>
    <row r="36">
      <c s="8" r="A36"/>
      <c s="8" r="B36"/>
      <c s="8" r="C36"/>
      <c s="8" r="D36"/>
      <c s="8" r="E36"/>
      <c s="8" r="F36"/>
      <c s="8" r="G36"/>
      <c s="8" r="H36"/>
      <c s="8" r="I36"/>
      <c s="8" r="J36"/>
      <c s="8" r="K36"/>
      <c s="8" r="L36"/>
      <c s="8" r="M36"/>
      <c s="8" r="N36"/>
      <c s="8" r="O36"/>
      <c s="8" r="P36"/>
      <c s="8" r="Q36"/>
      <c s="8" r="R36"/>
      <c s="8" r="S36"/>
      <c s="8" r="T36"/>
    </row>
    <row r="37">
      <c s="8" r="A37"/>
      <c s="8" r="B37"/>
      <c s="8" r="C37"/>
      <c s="8" r="D37"/>
      <c s="8" r="E37"/>
      <c s="8" r="F37"/>
      <c s="8" r="G37"/>
      <c s="8" r="H37"/>
      <c s="8" r="I37"/>
      <c s="8" r="J37"/>
      <c s="8" r="K37"/>
      <c s="8" r="L37"/>
      <c s="8" r="M37"/>
      <c s="8" r="N37"/>
      <c s="8" r="O37"/>
      <c s="8" r="P37"/>
      <c s="8" r="Q37"/>
      <c s="8" r="R37"/>
      <c s="8" r="S37"/>
      <c s="8" r="T37"/>
    </row>
    <row r="38">
      <c s="8" r="A38"/>
      <c s="8" r="B38"/>
      <c s="8" r="C38"/>
      <c s="8" r="D38"/>
      <c s="8" r="E38"/>
      <c s="8" r="F38"/>
      <c s="8" r="G38"/>
      <c s="8" r="H38"/>
      <c s="8" r="I38"/>
      <c s="8" r="J38"/>
      <c s="8" r="K38"/>
      <c s="8" r="L38"/>
      <c s="8" r="M38"/>
      <c s="8" r="N38"/>
      <c s="8" r="O38"/>
      <c s="8" r="P38"/>
      <c s="8" r="Q38"/>
      <c s="8" r="R38"/>
      <c s="8" r="S38"/>
      <c s="8" r="T38"/>
    </row>
    <row r="39">
      <c s="8" r="A39"/>
      <c s="8" r="B39"/>
      <c s="8" r="C39"/>
      <c s="8" r="D39"/>
      <c s="8" r="E39"/>
      <c s="8" r="F39"/>
      <c s="8" r="G39"/>
      <c s="8" r="H39"/>
      <c s="8" r="I39"/>
      <c s="8" r="J39"/>
      <c s="8" r="K39"/>
      <c s="8" r="L39"/>
      <c s="8" r="M39"/>
      <c s="8" r="N39"/>
      <c s="8" r="O39"/>
      <c s="8" r="P39"/>
      <c s="8" r="Q39"/>
      <c s="8" r="R39"/>
      <c s="8" r="S39"/>
      <c s="8" r="T39"/>
    </row>
    <row r="40">
      <c s="8" r="A40"/>
      <c s="8" r="B40"/>
      <c s="8" r="C40"/>
      <c s="8" r="D40"/>
      <c s="8" r="E40"/>
      <c s="8" r="F40"/>
      <c s="8" r="G40"/>
      <c s="8" r="H40"/>
      <c s="8" r="I40"/>
      <c s="8" r="J40"/>
      <c s="8" r="K40"/>
      <c s="8" r="L40"/>
      <c s="8" r="M40"/>
      <c s="8" r="N40"/>
      <c s="8" r="O40"/>
      <c s="8" r="P40"/>
      <c s="8" r="Q40"/>
      <c s="8" r="R40"/>
      <c s="8" r="S40"/>
      <c s="8" r="T40"/>
    </row>
    <row r="41">
      <c s="8" r="A41"/>
      <c s="8" r="B41"/>
      <c s="8" r="C41"/>
      <c s="8" r="D41"/>
      <c s="8" r="E41"/>
      <c s="8" r="F41"/>
      <c s="8" r="G41"/>
      <c s="8" r="H41"/>
      <c s="8" r="I41"/>
      <c s="8" r="J41"/>
      <c s="8" r="K41"/>
      <c s="8" r="L41"/>
      <c s="8" r="M41"/>
      <c s="8" r="N41"/>
      <c s="8" r="O41"/>
      <c s="8" r="P41"/>
      <c s="8" r="Q41"/>
      <c s="8" r="R41"/>
      <c s="8" r="S41"/>
      <c s="8" r="T41"/>
    </row>
    <row r="42">
      <c s="8" r="A42"/>
      <c s="8" r="B42"/>
      <c s="8" r="C42"/>
      <c s="8" r="D42"/>
      <c s="8" r="E42"/>
      <c s="8" r="F42"/>
      <c s="8" r="G42"/>
      <c s="8" r="H42"/>
      <c s="8" r="I42"/>
      <c s="8" r="J42"/>
      <c s="8" r="K42"/>
      <c s="8" r="L42"/>
      <c s="8" r="M42"/>
      <c s="8" r="N42"/>
      <c s="8" r="O42"/>
      <c s="8" r="P42"/>
      <c s="8" r="Q42"/>
      <c s="8" r="R42"/>
      <c s="8" r="S42"/>
      <c s="8" r="T42"/>
    </row>
    <row r="43">
      <c s="8" r="A43"/>
      <c s="8" r="B43"/>
      <c s="8" r="C43"/>
      <c s="8" r="D43"/>
      <c s="8" r="E43"/>
      <c s="8" r="F43"/>
      <c s="8" r="G43"/>
      <c s="8" r="H43"/>
      <c s="8" r="I43"/>
      <c s="8" r="J43"/>
      <c s="8" r="K43"/>
      <c s="8" r="L43"/>
      <c s="8" r="M43"/>
      <c s="8" r="N43"/>
      <c s="8" r="O43"/>
      <c s="8" r="P43"/>
      <c s="8" r="Q43"/>
      <c s="8" r="R43"/>
      <c s="8" r="S43"/>
      <c s="8" r="T43"/>
    </row>
    <row r="44">
      <c s="8" r="A44"/>
      <c s="8" r="B44"/>
      <c s="8" r="C44"/>
      <c s="8" r="D44"/>
      <c s="8" r="E44"/>
      <c s="8" r="F44"/>
      <c s="8" r="G44"/>
      <c s="8" r="H44"/>
      <c s="8" r="I44"/>
      <c s="8" r="J44"/>
      <c s="8" r="K44"/>
      <c s="8" r="L44"/>
      <c s="8" r="M44"/>
      <c s="8" r="N44"/>
      <c s="8" r="O44"/>
      <c s="8" r="P44"/>
      <c s="8" r="Q44"/>
      <c s="8" r="R44"/>
      <c s="8" r="S44"/>
      <c s="8" r="T44"/>
    </row>
    <row r="45">
      <c s="8" r="A45"/>
      <c s="8" r="B45"/>
      <c s="8" r="C45"/>
      <c s="8" r="D45"/>
      <c s="8" r="E45"/>
      <c s="8" r="F45"/>
      <c s="8" r="G45"/>
      <c s="8" r="H45"/>
      <c s="8" r="I45"/>
      <c s="8" r="J45"/>
      <c s="8" r="K45"/>
      <c s="8" r="L45"/>
      <c s="8" r="M45"/>
      <c s="8" r="N45"/>
      <c s="8" r="O45"/>
      <c s="8" r="P45"/>
      <c s="8" r="Q45"/>
      <c s="8" r="R45"/>
      <c s="8" r="S45"/>
      <c s="8" r="T45"/>
    </row>
    <row r="46">
      <c s="8" r="A46"/>
      <c s="8" r="B46"/>
      <c s="8" r="C46"/>
      <c s="8" r="D46"/>
      <c s="8" r="E46"/>
      <c s="8" r="F46"/>
      <c s="8" r="G46"/>
      <c s="8" r="H46"/>
      <c s="8" r="I46"/>
      <c s="8" r="J46"/>
      <c s="8" r="K46"/>
      <c s="8" r="L46"/>
      <c s="8" r="M46"/>
      <c s="8" r="N46"/>
      <c s="8" r="O46"/>
      <c s="8" r="P46"/>
      <c s="8" r="Q46"/>
      <c s="8" r="R46"/>
      <c s="8" r="S46"/>
      <c s="8" r="T46"/>
    </row>
    <row r="47">
      <c s="8" r="A47"/>
      <c s="8" r="B47"/>
      <c s="8" r="C47"/>
      <c s="8" r="D47"/>
      <c s="8" r="E47"/>
      <c s="8" r="F47"/>
      <c s="8" r="G47"/>
      <c s="8" r="H47"/>
      <c s="8" r="I47"/>
      <c s="8" r="J47"/>
      <c s="8" r="K47"/>
      <c s="8" r="L47"/>
      <c s="8" r="M47"/>
      <c s="8" r="N47"/>
      <c s="8" r="O47"/>
      <c s="8" r="P47"/>
      <c s="8" r="Q47"/>
      <c s="8" r="R47"/>
      <c s="8" r="S47"/>
      <c s="8" r="T47"/>
    </row>
    <row r="48">
      <c s="8" r="A48"/>
      <c s="8" r="B48"/>
      <c s="8" r="C48"/>
      <c s="8" r="D48"/>
      <c s="8" r="E48"/>
      <c s="8" r="F48"/>
      <c s="8" r="G48"/>
      <c s="8" r="H48"/>
      <c s="8" r="I48"/>
      <c s="8" r="J48"/>
      <c s="8" r="K48"/>
      <c s="8" r="L48"/>
      <c s="8" r="M48"/>
      <c s="8" r="N48"/>
      <c s="8" r="O48"/>
      <c s="8" r="P48"/>
      <c s="8" r="Q48"/>
      <c s="8" r="R48"/>
      <c s="8" r="S48"/>
      <c s="8" r="T48"/>
    </row>
    <row r="49">
      <c s="8" r="A49"/>
      <c s="8" r="B49"/>
      <c s="8" r="C49"/>
      <c s="8" r="D49"/>
      <c s="8" r="E49"/>
      <c s="8" r="F49"/>
      <c s="8" r="G49"/>
      <c s="8" r="H49"/>
      <c s="8" r="I49"/>
      <c s="8" r="J49"/>
      <c s="8" r="K49"/>
      <c s="8" r="L49"/>
      <c s="8" r="M49"/>
      <c s="8" r="N49"/>
      <c s="8" r="O49"/>
      <c s="8" r="P49"/>
      <c s="8" r="Q49"/>
      <c s="8" r="R49"/>
      <c s="8" r="S49"/>
      <c s="8" r="T49"/>
    </row>
    <row r="50">
      <c s="8" r="A50"/>
      <c s="8" r="B50"/>
      <c s="8" r="C50"/>
      <c s="8" r="D50"/>
      <c s="8" r="E50"/>
      <c s="8" r="F50"/>
      <c s="8" r="G50"/>
      <c s="8" r="H50"/>
      <c s="8" r="I50"/>
      <c s="8" r="J50"/>
      <c s="8" r="K50"/>
      <c s="8" r="L50"/>
      <c s="8" r="M50"/>
      <c s="8" r="N50"/>
      <c s="8" r="O50"/>
      <c s="8" r="P50"/>
      <c s="8" r="Q50"/>
      <c s="8" r="R50"/>
      <c s="8" r="S50"/>
      <c s="8" r="T50"/>
    </row>
    <row r="51">
      <c s="8" r="A51"/>
      <c s="8" r="B51"/>
      <c s="8" r="C51"/>
      <c s="8" r="D51"/>
      <c s="8" r="E51"/>
      <c s="8" r="F51"/>
      <c s="8" r="G51"/>
      <c s="8" r="H51"/>
      <c s="8" r="I51"/>
      <c s="8" r="J51"/>
      <c s="8" r="K51"/>
      <c s="8" r="L51"/>
      <c s="8" r="M51"/>
      <c s="8" r="N51"/>
      <c s="8" r="O51"/>
      <c s="8" r="P51"/>
      <c s="8" r="Q51"/>
      <c s="8" r="R51"/>
      <c s="8" r="S51"/>
      <c s="8" r="T51"/>
    </row>
    <row r="52">
      <c s="8" r="A52"/>
      <c s="8" r="B52"/>
      <c s="8" r="C52"/>
      <c s="8" r="D52"/>
      <c s="8" r="E52"/>
      <c s="8" r="F52"/>
      <c s="8" r="G52"/>
      <c s="8" r="H52"/>
      <c s="8" r="I52"/>
      <c s="8" r="J52"/>
      <c s="8" r="K52"/>
      <c s="8" r="L52"/>
      <c s="8" r="M52"/>
      <c s="8" r="N52"/>
      <c s="8" r="O52"/>
      <c s="8" r="P52"/>
      <c s="8" r="Q52"/>
      <c s="8" r="R52"/>
      <c s="8" r="S52"/>
      <c s="8" r="T52"/>
    </row>
    <row r="53">
      <c s="8" r="A53"/>
      <c s="8" r="B53"/>
      <c s="8" r="C53"/>
      <c s="8" r="D53"/>
      <c s="8" r="E53"/>
      <c s="8" r="F53"/>
      <c s="8" r="G53"/>
      <c s="8" r="H53"/>
      <c s="8" r="I53"/>
      <c s="8" r="J53"/>
      <c s="8" r="K53"/>
      <c s="8" r="L53"/>
      <c s="8" r="M53"/>
      <c s="8" r="N53"/>
      <c s="8" r="O53"/>
      <c s="8" r="P53"/>
      <c s="8" r="Q53"/>
      <c s="8" r="R53"/>
      <c s="8" r="S53"/>
      <c s="8" r="T53"/>
    </row>
    <row r="54">
      <c s="8" r="A54"/>
      <c s="8" r="B54"/>
      <c s="8" r="C54"/>
      <c s="8" r="D54"/>
      <c s="8" r="E54"/>
      <c s="8" r="F54"/>
      <c s="8" r="G54"/>
      <c s="8" r="H54"/>
      <c s="8" r="I54"/>
      <c s="8" r="J54"/>
      <c s="8" r="K54"/>
      <c s="8" r="L54"/>
      <c s="8" r="M54"/>
      <c s="8" r="N54"/>
      <c s="8" r="O54"/>
      <c s="8" r="P54"/>
      <c s="8" r="Q54"/>
      <c s="8" r="R54"/>
      <c s="8" r="S54"/>
      <c s="8" r="T54"/>
    </row>
    <row r="55">
      <c s="8" r="A55"/>
      <c s="8" r="B55"/>
      <c s="8" r="C55"/>
      <c s="8" r="D55"/>
      <c s="8" r="E55"/>
      <c s="8" r="F55"/>
      <c s="8" r="G55"/>
      <c s="8" r="H55"/>
      <c s="8" r="I55"/>
      <c s="8" r="J55"/>
      <c s="8" r="K55"/>
      <c s="8" r="L55"/>
      <c s="8" r="M55"/>
      <c s="8" r="N55"/>
      <c s="8" r="O55"/>
      <c s="8" r="P55"/>
      <c s="8" r="Q55"/>
      <c s="8" r="R55"/>
      <c s="8" r="S55"/>
      <c s="8" r="T55"/>
    </row>
    <row r="56">
      <c s="8" r="A56"/>
      <c s="8" r="B56"/>
      <c s="8" r="C56"/>
      <c s="8" r="D56"/>
      <c s="8" r="E56"/>
      <c s="8" r="F56"/>
      <c s="8" r="G56"/>
      <c s="8" r="H56"/>
      <c s="8" r="I56"/>
      <c s="8" r="J56"/>
      <c s="8" r="K56"/>
      <c s="8" r="L56"/>
      <c s="8" r="M56"/>
      <c s="8" r="N56"/>
      <c s="8" r="O56"/>
      <c s="8" r="P56"/>
      <c s="8" r="Q56"/>
      <c s="8" r="R56"/>
      <c s="8" r="S56"/>
      <c s="8" r="T56"/>
    </row>
    <row r="57">
      <c s="8" r="A57"/>
      <c s="8" r="B57"/>
      <c s="8" r="C57"/>
      <c s="8" r="D57"/>
      <c s="8" r="E57"/>
      <c s="8" r="F57"/>
      <c s="8" r="G57"/>
      <c s="8" r="H57"/>
      <c s="8" r="I57"/>
      <c s="8" r="J57"/>
      <c s="8" r="K57"/>
      <c s="8" r="L57"/>
      <c s="8" r="M57"/>
      <c s="8" r="N57"/>
      <c s="8" r="O57"/>
      <c s="8" r="P57"/>
      <c s="8" r="Q57"/>
      <c s="8" r="R57"/>
      <c s="8" r="S57"/>
      <c s="8" r="T57"/>
    </row>
    <row r="58">
      <c s="8" r="A58"/>
      <c s="8" r="B58"/>
      <c s="8" r="C58"/>
      <c s="8" r="D58"/>
      <c s="8" r="E58"/>
      <c s="8" r="F58"/>
      <c s="8" r="G58"/>
      <c s="8" r="H58"/>
      <c s="8" r="I58"/>
      <c s="8" r="J58"/>
      <c s="8" r="K58"/>
      <c s="8" r="L58"/>
      <c s="8" r="M58"/>
      <c s="8" r="N58"/>
      <c s="8" r="O58"/>
      <c s="8" r="P58"/>
      <c s="8" r="Q58"/>
      <c s="8" r="R58"/>
      <c s="8" r="S58"/>
      <c s="8" r="T58"/>
    </row>
    <row r="59">
      <c s="8" r="A59"/>
      <c s="8" r="B59"/>
      <c s="8" r="C59"/>
      <c s="8" r="D59"/>
      <c s="8" r="E59"/>
      <c s="8" r="F59"/>
      <c s="8" r="G59"/>
      <c s="8" r="H59"/>
      <c s="8" r="I59"/>
      <c s="8" r="J59"/>
      <c s="8" r="K59"/>
      <c s="8" r="L59"/>
      <c s="8" r="M59"/>
      <c s="8" r="N59"/>
      <c s="8" r="O59"/>
      <c s="8" r="P59"/>
      <c s="8" r="Q59"/>
      <c s="8" r="R59"/>
      <c s="8" r="S59"/>
      <c s="8" r="T59"/>
    </row>
    <row r="60">
      <c s="8" r="A60"/>
      <c s="8" r="B60"/>
      <c s="8" r="C60"/>
      <c s="8" r="D60"/>
      <c s="8" r="E60"/>
      <c s="8" r="F60"/>
      <c s="8" r="G60"/>
      <c s="8" r="H60"/>
      <c s="8" r="I60"/>
      <c s="8" r="J60"/>
      <c s="8" r="K60"/>
      <c s="8" r="L60"/>
      <c s="8" r="M60"/>
      <c s="8" r="N60"/>
      <c s="8" r="O60"/>
      <c s="8" r="P60"/>
      <c s="8" r="Q60"/>
      <c s="8" r="R60"/>
      <c s="8" r="S60"/>
      <c s="8" r="T60"/>
    </row>
    <row r="61">
      <c s="8" r="A61"/>
      <c s="8" r="B61"/>
      <c s="8" r="C61"/>
      <c s="8" r="D61"/>
      <c s="8" r="E61"/>
      <c s="8" r="F61"/>
      <c s="8" r="G61"/>
      <c s="8" r="H61"/>
      <c s="8" r="I61"/>
      <c s="8" r="J61"/>
      <c s="8" r="K61"/>
      <c s="8" r="L61"/>
      <c s="8" r="M61"/>
      <c s="8" r="N61"/>
      <c s="8" r="O61"/>
      <c s="8" r="P61"/>
      <c s="8" r="Q61"/>
      <c s="8" r="R61"/>
      <c s="8" r="S61"/>
      <c s="8" r="T61"/>
    </row>
    <row r="62">
      <c s="8" r="A62"/>
      <c s="8" r="B62"/>
      <c s="8" r="C62"/>
      <c s="8" r="D62"/>
      <c s="8" r="E62"/>
      <c s="8" r="F62"/>
      <c s="8" r="G62"/>
      <c s="8" r="H62"/>
      <c s="8" r="I62"/>
      <c s="8" r="J62"/>
      <c s="8" r="K62"/>
      <c s="8" r="L62"/>
      <c s="8" r="M62"/>
      <c s="8" r="N62"/>
      <c s="8" r="O62"/>
      <c s="8" r="P62"/>
      <c s="8" r="Q62"/>
      <c s="8" r="R62"/>
      <c s="8" r="S62"/>
      <c s="8" r="T62"/>
    </row>
    <row r="63">
      <c s="8" r="A63"/>
      <c s="8" r="B63"/>
      <c s="8" r="C63"/>
      <c s="8" r="D63"/>
      <c s="8" r="E63"/>
      <c s="8" r="F63"/>
      <c s="8" r="G63"/>
      <c s="8" r="H63"/>
      <c s="8" r="I63"/>
      <c s="8" r="J63"/>
      <c s="8" r="K63"/>
      <c s="8" r="L63"/>
      <c s="8" r="M63"/>
      <c s="8" r="N63"/>
      <c s="8" r="O63"/>
      <c s="8" r="P63"/>
      <c s="8" r="Q63"/>
      <c s="8" r="R63"/>
      <c s="8" r="S63"/>
      <c s="8" r="T63"/>
    </row>
    <row r="64">
      <c s="8" r="A64"/>
      <c s="8" r="B64"/>
      <c s="8" r="C64"/>
      <c s="8" r="D64"/>
      <c s="8" r="E64"/>
      <c s="8" r="F64"/>
      <c s="8" r="G64"/>
      <c s="8" r="H64"/>
      <c s="8" r="I64"/>
      <c s="8" r="J64"/>
      <c s="8" r="K64"/>
      <c s="8" r="L64"/>
      <c s="8" r="M64"/>
      <c s="8" r="N64"/>
      <c s="8" r="O64"/>
      <c s="8" r="P64"/>
      <c s="8" r="Q64"/>
      <c s="8" r="R64"/>
      <c s="8" r="S64"/>
      <c s="8" r="T64"/>
    </row>
    <row r="65">
      <c s="8" r="A65"/>
      <c s="8" r="B65"/>
      <c s="8" r="C65"/>
      <c s="8" r="D65"/>
      <c s="8" r="E65"/>
      <c s="8" r="F65"/>
      <c s="8" r="G65"/>
      <c s="8" r="H65"/>
      <c s="8" r="I65"/>
      <c s="8" r="J65"/>
      <c s="8" r="K65"/>
      <c s="8" r="L65"/>
      <c s="8" r="M65"/>
      <c s="8" r="N65"/>
      <c s="8" r="O65"/>
      <c s="8" r="P65"/>
      <c s="8" r="Q65"/>
      <c s="8" r="R65"/>
      <c s="8" r="S65"/>
      <c s="8" r="T65"/>
    </row>
    <row r="66">
      <c s="8" r="A66"/>
      <c s="8" r="B66"/>
      <c s="8" r="C66"/>
      <c s="8" r="D66"/>
      <c s="8" r="E66"/>
      <c s="8" r="F66"/>
      <c s="8" r="G66"/>
      <c s="8" r="H66"/>
      <c s="8" r="I66"/>
      <c s="8" r="J66"/>
      <c s="8" r="K66"/>
      <c s="8" r="L66"/>
      <c s="8" r="M66"/>
      <c s="8" r="N66"/>
      <c s="8" r="O66"/>
      <c s="8" r="P66"/>
      <c s="8" r="Q66"/>
      <c s="8" r="R66"/>
      <c s="8" r="S66"/>
      <c s="8" r="T66"/>
    </row>
    <row r="67">
      <c s="8" r="A67"/>
      <c s="8" r="B67"/>
      <c s="8" r="C67"/>
      <c s="8" r="D67"/>
      <c s="8" r="E67"/>
      <c s="8" r="F67"/>
      <c s="8" r="G67"/>
      <c s="8" r="H67"/>
      <c s="8" r="I67"/>
      <c s="8" r="J67"/>
      <c s="8" r="K67"/>
      <c s="8" r="L67"/>
      <c s="8" r="M67"/>
      <c s="8" r="N67"/>
      <c s="8" r="O67"/>
      <c s="8" r="P67"/>
      <c s="8" r="Q67"/>
      <c s="8" r="R67"/>
      <c s="8" r="S67"/>
      <c s="8" r="T67"/>
    </row>
    <row r="68">
      <c s="8" r="A68"/>
      <c s="8" r="B68"/>
      <c s="8" r="C68"/>
      <c s="8" r="D68"/>
      <c s="8" r="E68"/>
      <c s="8" r="F68"/>
      <c s="8" r="G68"/>
      <c s="8" r="H68"/>
      <c s="8" r="I68"/>
      <c s="8" r="J68"/>
      <c s="8" r="K68"/>
      <c s="8" r="L68"/>
      <c s="8" r="M68"/>
      <c s="8" r="N68"/>
      <c s="8" r="O68"/>
      <c s="8" r="P68"/>
      <c s="8" r="Q68"/>
      <c s="8" r="R68"/>
      <c s="8" r="S68"/>
      <c s="8" r="T68"/>
    </row>
    <row r="69">
      <c s="8" r="A69"/>
      <c s="8" r="B69"/>
      <c s="8" r="C69"/>
      <c s="8" r="D69"/>
      <c s="8" r="E69"/>
      <c s="8" r="F69"/>
      <c s="8" r="G69"/>
      <c s="8" r="H69"/>
      <c s="8" r="I69"/>
      <c s="8" r="J69"/>
      <c s="8" r="K69"/>
      <c s="8" r="L69"/>
      <c s="8" r="M69"/>
      <c s="8" r="N69"/>
      <c s="8" r="O69"/>
      <c s="8" r="P69"/>
      <c s="8" r="Q69"/>
      <c s="8" r="R69"/>
      <c s="8" r="S69"/>
      <c s="8" r="T69"/>
    </row>
    <row r="70">
      <c s="8" r="A70"/>
      <c s="8" r="B70"/>
      <c s="8" r="C70"/>
      <c s="8" r="D70"/>
      <c s="8" r="E70"/>
      <c s="8" r="F70"/>
      <c s="8" r="G70"/>
      <c s="8" r="H70"/>
      <c s="8" r="I70"/>
      <c s="8" r="J70"/>
      <c s="8" r="K70"/>
      <c s="8" r="L70"/>
      <c s="8" r="M70"/>
      <c s="8" r="N70"/>
      <c s="8" r="O70"/>
      <c s="8" r="P70"/>
      <c s="8" r="Q70"/>
      <c s="8" r="R70"/>
      <c s="8" r="S70"/>
      <c s="8" r="T70"/>
    </row>
    <row r="71">
      <c s="8" r="A71"/>
      <c s="8" r="B71"/>
      <c s="8" r="C71"/>
      <c s="8" r="D71"/>
      <c s="8" r="E71"/>
      <c s="8" r="F71"/>
      <c s="8" r="G71"/>
      <c s="8" r="H71"/>
      <c s="8" r="I71"/>
      <c s="8" r="J71"/>
      <c s="8" r="K71"/>
      <c s="8" r="L71"/>
      <c s="8" r="M71"/>
      <c s="8" r="N71"/>
      <c s="8" r="O71"/>
      <c s="8" r="P71"/>
      <c s="8" r="Q71"/>
      <c s="8" r="R71"/>
      <c s="8" r="S71"/>
      <c s="8" r="T71"/>
    </row>
    <row r="72">
      <c s="8" r="A72"/>
      <c s="8" r="B72"/>
      <c s="8" r="C72"/>
      <c s="8" r="D72"/>
      <c s="8" r="E72"/>
      <c s="8" r="F72"/>
      <c s="8" r="G72"/>
      <c s="8" r="H72"/>
      <c s="8" r="I72"/>
      <c s="8" r="J72"/>
      <c s="8" r="K72"/>
      <c s="8" r="L72"/>
      <c s="8" r="M72"/>
      <c s="8" r="N72"/>
      <c s="8" r="O72"/>
      <c s="8" r="P72"/>
      <c s="8" r="Q72"/>
      <c s="8" r="R72"/>
      <c s="8" r="S72"/>
      <c s="8" r="T72"/>
    </row>
    <row r="73">
      <c s="8" r="A73"/>
      <c s="8" r="B73"/>
      <c s="8" r="C73"/>
      <c s="8" r="D73"/>
      <c s="8" r="E73"/>
      <c s="8" r="F73"/>
      <c s="8" r="G73"/>
      <c s="8" r="H73"/>
      <c s="8" r="I73"/>
      <c s="8" r="J73"/>
      <c s="8" r="K73"/>
      <c s="8" r="L73"/>
      <c s="8" r="M73"/>
      <c s="8" r="N73"/>
      <c s="8" r="O73"/>
      <c s="8" r="P73"/>
      <c s="8" r="Q73"/>
      <c s="8" r="R73"/>
      <c s="8" r="S73"/>
      <c s="8" r="T73"/>
    </row>
    <row r="74">
      <c s="8" r="A74"/>
      <c s="8" r="B74"/>
      <c s="8" r="C74"/>
      <c s="8" r="D74"/>
      <c s="8" r="E74"/>
      <c s="8" r="F74"/>
      <c s="8" r="G74"/>
      <c s="8" r="H74"/>
      <c s="8" r="I74"/>
      <c s="8" r="J74"/>
      <c s="8" r="K74"/>
      <c s="8" r="L74"/>
      <c s="8" r="M74"/>
      <c s="8" r="N74"/>
      <c s="8" r="O74"/>
      <c s="8" r="P74"/>
      <c s="8" r="Q74"/>
      <c s="8" r="R74"/>
      <c s="8" r="S74"/>
      <c s="8" r="T74"/>
    </row>
    <row r="75">
      <c s="8" r="A75"/>
      <c s="8" r="B75"/>
      <c s="8" r="C75"/>
      <c s="8" r="D75"/>
      <c s="8" r="E75"/>
      <c s="8" r="F75"/>
      <c s="8" r="G75"/>
      <c s="8" r="H75"/>
      <c s="8" r="I75"/>
      <c s="8" r="J75"/>
      <c s="8" r="K75"/>
      <c s="8" r="L75"/>
      <c s="8" r="M75"/>
      <c s="8" r="N75"/>
      <c s="8" r="O75"/>
      <c s="8" r="P75"/>
      <c s="8" r="Q75"/>
      <c s="8" r="R75"/>
      <c s="8" r="S75"/>
      <c s="8" r="T75"/>
    </row>
    <row r="76">
      <c s="8" r="A76"/>
      <c s="8" r="B76"/>
      <c s="8" r="C76"/>
      <c s="8" r="D76"/>
      <c s="8" r="E76"/>
      <c s="8" r="F76"/>
      <c s="8" r="G76"/>
      <c s="8" r="H76"/>
      <c s="8" r="I76"/>
      <c s="8" r="J76"/>
      <c s="8" r="K76"/>
      <c s="8" r="L76"/>
      <c s="8" r="M76"/>
      <c s="8" r="N76"/>
      <c s="8" r="O76"/>
      <c s="8" r="P76"/>
      <c s="8" r="Q76"/>
      <c s="8" r="R76"/>
      <c s="8" r="S76"/>
      <c s="8" r="T76"/>
    </row>
    <row r="77">
      <c s="8" r="A77"/>
      <c s="8" r="B77"/>
      <c s="8" r="C77"/>
      <c s="8" r="D77"/>
      <c s="8" r="E77"/>
      <c s="8" r="F77"/>
      <c s="8" r="G77"/>
      <c s="8" r="H77"/>
      <c s="8" r="I77"/>
      <c s="8" r="J77"/>
      <c s="8" r="K77"/>
      <c s="8" r="L77"/>
      <c s="8" r="M77"/>
      <c s="8" r="N77"/>
      <c s="8" r="O77"/>
      <c s="8" r="P77"/>
      <c s="8" r="Q77"/>
      <c s="8" r="R77"/>
      <c s="8" r="S77"/>
      <c s="8" r="T77"/>
    </row>
    <row r="78">
      <c s="8" r="A78"/>
      <c s="8" r="B78"/>
      <c s="8" r="C78"/>
      <c s="8" r="D78"/>
      <c s="8" r="E78"/>
      <c s="8" r="F78"/>
      <c s="8" r="G78"/>
      <c s="8" r="H78"/>
      <c s="8" r="I78"/>
      <c s="8" r="J78"/>
      <c s="8" r="K78"/>
      <c s="8" r="L78"/>
      <c s="8" r="M78"/>
      <c s="8" r="N78"/>
      <c s="8" r="O78"/>
      <c s="8" r="P78"/>
      <c s="8" r="Q78"/>
      <c s="8" r="R78"/>
      <c s="8" r="S78"/>
      <c s="8" r="T78"/>
    </row>
    <row r="79">
      <c s="8" r="A79"/>
      <c s="8" r="B79"/>
      <c s="8" r="C79"/>
      <c s="8" r="D79"/>
      <c s="8" r="E79"/>
      <c s="8" r="F79"/>
      <c s="8" r="G79"/>
      <c s="8" r="H79"/>
      <c s="8" r="I79"/>
      <c s="8" r="J79"/>
      <c s="8" r="K79"/>
      <c s="8" r="L79"/>
      <c s="8" r="M79"/>
      <c s="8" r="N79"/>
      <c s="8" r="O79"/>
      <c s="8" r="P79"/>
      <c s="8" r="Q79"/>
      <c s="8" r="R79"/>
      <c s="8" r="S79"/>
      <c s="8" r="T79"/>
    </row>
    <row r="80">
      <c s="8" r="A80"/>
      <c s="8" r="B80"/>
      <c s="8" r="C80"/>
      <c s="8" r="D80"/>
      <c s="8" r="E80"/>
      <c s="8" r="F80"/>
      <c s="8" r="G80"/>
      <c s="8" r="H80"/>
      <c s="8" r="I80"/>
      <c s="8" r="J80"/>
      <c s="8" r="K80"/>
      <c s="8" r="L80"/>
      <c s="8" r="M80"/>
      <c s="8" r="N80"/>
      <c s="8" r="O80"/>
      <c s="8" r="P80"/>
      <c s="8" r="Q80"/>
      <c s="8" r="R80"/>
      <c s="8" r="S80"/>
      <c s="8" r="T80"/>
    </row>
    <row r="81">
      <c s="8" r="A81"/>
      <c s="8" r="B81"/>
      <c s="8" r="C81"/>
      <c s="8" r="D81"/>
      <c s="8" r="E81"/>
      <c s="8" r="F81"/>
      <c s="8" r="G81"/>
      <c s="8" r="H81"/>
      <c s="8" r="I81"/>
      <c s="8" r="J81"/>
      <c s="8" r="K81"/>
      <c s="8" r="L81"/>
      <c s="8" r="M81"/>
      <c s="8" r="N81"/>
      <c s="8" r="O81"/>
      <c s="8" r="P81"/>
      <c s="8" r="Q81"/>
      <c s="8" r="R81"/>
      <c s="8" r="S81"/>
      <c s="8" r="T81"/>
    </row>
    <row r="82">
      <c s="8" r="A82"/>
      <c s="8" r="B82"/>
      <c s="8" r="C82"/>
      <c s="8" r="D82"/>
      <c s="8" r="E82"/>
      <c s="8" r="F82"/>
      <c s="8" r="G82"/>
      <c s="8" r="H82"/>
      <c s="8" r="I82"/>
      <c s="8" r="J82"/>
      <c s="8" r="K82"/>
      <c s="8" r="L82"/>
      <c s="8" r="M82"/>
      <c s="8" r="N82"/>
      <c s="8" r="O82"/>
      <c s="8" r="P82"/>
      <c s="8" r="Q82"/>
      <c s="8" r="R82"/>
      <c s="8" r="S82"/>
      <c s="8" r="T82"/>
    </row>
    <row r="83">
      <c s="8" r="A83"/>
      <c s="8" r="B83"/>
      <c s="8" r="C83"/>
      <c s="8" r="D83"/>
      <c s="8" r="E83"/>
      <c s="8" r="F83"/>
      <c s="8" r="G83"/>
      <c s="8" r="H83"/>
      <c s="8" r="I83"/>
      <c s="8" r="J83"/>
      <c s="8" r="K83"/>
      <c s="8" r="L83"/>
      <c s="8" r="M83"/>
      <c s="8" r="N83"/>
      <c s="8" r="O83"/>
      <c s="8" r="P83"/>
      <c s="8" r="Q83"/>
      <c s="8" r="R83"/>
      <c s="8" r="S83"/>
      <c s="8" r="T83"/>
    </row>
    <row r="84">
      <c s="8" r="A84"/>
      <c s="8" r="B84"/>
      <c s="8" r="C84"/>
      <c s="8" r="D84"/>
      <c s="8" r="E84"/>
      <c s="8" r="F84"/>
      <c s="8" r="G84"/>
      <c s="8" r="H84"/>
      <c s="8" r="I84"/>
      <c s="8" r="J84"/>
      <c s="8" r="K84"/>
      <c s="8" r="L84"/>
      <c s="8" r="M84"/>
      <c s="8" r="N84"/>
      <c s="8" r="O84"/>
      <c s="8" r="P84"/>
      <c s="8" r="Q84"/>
      <c s="8" r="R84"/>
      <c s="8" r="S84"/>
      <c s="8" r="T84"/>
    </row>
    <row r="85">
      <c s="8" r="A85"/>
      <c s="8" r="B85"/>
      <c s="8" r="C85"/>
      <c s="8" r="D85"/>
      <c s="8" r="E85"/>
      <c s="8" r="F85"/>
      <c s="8" r="G85"/>
      <c s="8" r="H85"/>
      <c s="8" r="I85"/>
      <c s="8" r="J85"/>
      <c s="8" r="K85"/>
      <c s="8" r="L85"/>
      <c s="8" r="M85"/>
      <c s="8" r="N85"/>
      <c s="8" r="O85"/>
      <c s="8" r="P85"/>
      <c s="8" r="Q85"/>
      <c s="8" r="R85"/>
      <c s="8" r="S85"/>
      <c s="8" r="T85"/>
    </row>
    <row r="86">
      <c s="8" r="A86"/>
      <c s="8" r="B86"/>
      <c s="8" r="C86"/>
      <c s="8" r="D86"/>
      <c s="8" r="E86"/>
      <c s="8" r="F86"/>
      <c s="8" r="G86"/>
      <c s="8" r="H86"/>
      <c s="8" r="I86"/>
      <c s="8" r="J86"/>
      <c s="8" r="K86"/>
      <c s="8" r="L86"/>
      <c s="8" r="M86"/>
      <c s="8" r="N86"/>
      <c s="8" r="O86"/>
      <c s="8" r="P86"/>
      <c s="8" r="Q86"/>
      <c s="8" r="R86"/>
      <c s="8" r="S86"/>
      <c s="8" r="T86"/>
    </row>
    <row r="87">
      <c s="8" r="A87"/>
      <c s="8" r="B87"/>
      <c s="8" r="C87"/>
      <c s="8" r="D87"/>
      <c s="8" r="E87"/>
      <c s="8" r="F87"/>
      <c s="8" r="G87"/>
      <c s="8" r="H87"/>
      <c s="8" r="I87"/>
      <c s="8" r="J87"/>
      <c s="8" r="K87"/>
      <c s="8" r="L87"/>
      <c s="8" r="M87"/>
      <c s="8" r="N87"/>
      <c s="8" r="O87"/>
      <c s="8" r="P87"/>
      <c s="8" r="Q87"/>
      <c s="8" r="R87"/>
      <c s="8" r="S87"/>
      <c s="8" r="T87"/>
    </row>
    <row r="88">
      <c s="8" r="A88"/>
      <c s="8" r="B88"/>
      <c s="8" r="C88"/>
      <c s="8" r="D88"/>
      <c s="8" r="E88"/>
      <c s="8" r="F88"/>
      <c s="8" r="G88"/>
      <c s="8" r="H88"/>
      <c s="8" r="I88"/>
      <c s="8" r="J88"/>
      <c s="8" r="K88"/>
      <c s="8" r="L88"/>
      <c s="8" r="M88"/>
      <c s="8" r="N88"/>
      <c s="8" r="O88"/>
      <c s="8" r="P88"/>
      <c s="8" r="Q88"/>
      <c s="8" r="R88"/>
      <c s="8" r="S88"/>
      <c s="8" r="T88"/>
    </row>
    <row r="89">
      <c s="8" r="A89"/>
      <c s="8" r="B89"/>
      <c s="8" r="C89"/>
      <c s="8" r="D89"/>
      <c s="8" r="E89"/>
      <c s="8" r="F89"/>
      <c s="8" r="G89"/>
      <c s="8" r="H89"/>
      <c s="8" r="I89"/>
      <c s="8" r="J89"/>
      <c s="8" r="K89"/>
      <c s="8" r="L89"/>
      <c s="8" r="M89"/>
      <c s="8" r="N89"/>
      <c s="8" r="O89"/>
      <c s="8" r="P89"/>
      <c s="8" r="Q89"/>
      <c s="8" r="R89"/>
      <c s="8" r="S89"/>
      <c s="8" r="T89"/>
    </row>
    <row r="90">
      <c s="8" r="A90"/>
      <c s="8" r="B90"/>
      <c s="8" r="C90"/>
      <c s="8" r="D90"/>
      <c s="8" r="E90"/>
      <c s="8" r="F90"/>
      <c s="8" r="G90"/>
      <c s="8" r="H90"/>
      <c s="8" r="I90"/>
      <c s="8" r="J90"/>
      <c s="8" r="K90"/>
      <c s="8" r="L90"/>
      <c s="8" r="M90"/>
      <c s="8" r="N90"/>
      <c s="8" r="O90"/>
      <c s="8" r="P90"/>
      <c s="8" r="Q90"/>
      <c s="8" r="R90"/>
      <c s="8" r="S90"/>
      <c s="8" r="T90"/>
    </row>
    <row r="91">
      <c s="8" r="A91"/>
      <c s="8" r="B91"/>
      <c s="8" r="C91"/>
      <c s="8" r="D91"/>
      <c s="8" r="E91"/>
      <c s="8" r="F91"/>
      <c s="8" r="G91"/>
      <c s="8" r="H91"/>
      <c s="8" r="I91"/>
      <c s="8" r="J91"/>
      <c s="8" r="K91"/>
      <c s="8" r="L91"/>
      <c s="8" r="M91"/>
      <c s="8" r="N91"/>
      <c s="8" r="O91"/>
      <c s="8" r="P91"/>
      <c s="8" r="Q91"/>
      <c s="8" r="R91"/>
      <c s="8" r="S91"/>
      <c s="8" r="T91"/>
    </row>
    <row r="92">
      <c s="8" r="A92"/>
      <c s="8" r="B92"/>
      <c s="8" r="C92"/>
      <c s="8" r="D92"/>
      <c s="8" r="E92"/>
      <c s="8" r="F92"/>
      <c s="8" r="G92"/>
      <c s="8" r="H92"/>
      <c s="8" r="I92"/>
      <c s="8" r="J92"/>
      <c s="8" r="K92"/>
      <c s="8" r="L92"/>
      <c s="8" r="M92"/>
      <c s="8" r="N92"/>
      <c s="8" r="O92"/>
      <c s="8" r="P92"/>
      <c s="8" r="Q92"/>
      <c s="8" r="R92"/>
      <c s="8" r="S92"/>
      <c s="8" r="T92"/>
    </row>
  </sheetData>
  <mergeCells count="1">
    <mergeCell ref="B2:G2"/>
  </mergeCells>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9.86"/>
    <col min="2" customWidth="1" max="3" width="26.14"/>
    <col min="4" customWidth="1" max="4" width="37.57"/>
    <col min="6" customWidth="1" max="6" width="47.14"/>
  </cols>
  <sheetData>
    <row r="1">
      <c t="s" s="70" r="A1">
        <v>0</v>
      </c>
      <c t="s" s="70" r="B1">
        <v>8896</v>
      </c>
      <c t="s" s="70" r="C1">
        <v>8897</v>
      </c>
      <c t="s" s="70" r="D1">
        <v>8898</v>
      </c>
      <c t="s" s="70" r="E1">
        <v>8899</v>
      </c>
      <c t="s" s="70" r="F1">
        <v>571</v>
      </c>
      <c s="70" r="G1"/>
      <c s="70" r="H1"/>
      <c s="70" r="I1"/>
      <c s="70" r="J1"/>
      <c s="70" r="K1"/>
      <c s="70" r="L1"/>
      <c s="70" r="M1"/>
      <c s="70" r="N1"/>
      <c s="70" r="O1"/>
      <c s="70" r="P1"/>
      <c s="70" r="Q1"/>
      <c s="70" r="R1"/>
      <c s="70" r="S1"/>
      <c s="70" r="T1"/>
      <c s="70" r="U1"/>
    </row>
    <row r="2">
      <c t="s" s="8" r="A2">
        <v>2385</v>
      </c>
      <c t="s" s="69" r="B2">
        <v>1612</v>
      </c>
      <c t="s" s="69" r="C2">
        <v>1556</v>
      </c>
      <c t="s" s="69" r="D2">
        <v>8900</v>
      </c>
      <c t="s" s="8" r="E2">
        <v>59</v>
      </c>
      <c s="69" r="F2"/>
      <c s="69" r="G2"/>
      <c s="69" r="H2"/>
      <c s="69" r="I2"/>
      <c s="69" r="J2"/>
      <c s="69" r="K2"/>
      <c s="69" r="L2"/>
      <c s="69" r="M2"/>
      <c s="69" r="N2"/>
      <c s="69" r="O2"/>
      <c s="69" r="P2"/>
      <c s="69" r="Q2"/>
      <c s="69" r="R2"/>
      <c s="69" r="S2"/>
      <c s="69" r="T2"/>
      <c s="69" r="U2"/>
    </row>
    <row r="3">
      <c t="s" s="8" r="A3">
        <v>2385</v>
      </c>
      <c t="s" s="8" r="B3">
        <v>1613</v>
      </c>
      <c t="s" s="8" r="C3">
        <v>8901</v>
      </c>
      <c t="s" s="69" r="D3">
        <v>8902</v>
      </c>
      <c t="s" s="8" r="E3">
        <v>59</v>
      </c>
      <c s="8" r="F3"/>
      <c s="8" r="G3"/>
      <c s="8" r="H3"/>
      <c s="8" r="I3"/>
      <c s="8" r="J3"/>
      <c s="8" r="K3"/>
      <c s="8" r="L3"/>
      <c s="8" r="M3"/>
      <c s="8" r="N3"/>
      <c s="8" r="O3"/>
      <c s="8" r="P3"/>
      <c s="8" r="Q3"/>
      <c s="8" r="R3"/>
      <c s="8" r="S3"/>
      <c s="8" r="T3"/>
      <c s="8" r="U3"/>
    </row>
    <row r="4">
      <c t="s" s="8" r="A4">
        <v>2385</v>
      </c>
      <c t="s" s="8" r="B4">
        <v>1610</v>
      </c>
      <c t="s" s="69" r="C4">
        <v>1565</v>
      </c>
      <c t="s" s="69" r="D4">
        <v>8900</v>
      </c>
      <c t="s" s="8" r="E4">
        <v>65</v>
      </c>
      <c s="69" r="F4"/>
      <c s="69" r="G4"/>
      <c s="69" r="H4"/>
      <c s="69" r="I4"/>
      <c s="69" r="J4"/>
      <c s="69" r="K4"/>
      <c s="69" r="L4"/>
      <c s="69" r="M4"/>
      <c s="69" r="N4"/>
      <c s="69" r="O4"/>
      <c s="69" r="P4"/>
      <c s="69" r="Q4"/>
      <c s="69" r="R4"/>
      <c s="69" r="S4"/>
      <c s="69" r="T4"/>
      <c s="69" r="U4"/>
    </row>
    <row r="5">
      <c t="s" s="8" r="A5">
        <v>2385</v>
      </c>
      <c t="s" s="8" r="B5">
        <v>1611</v>
      </c>
      <c t="s" r="C5">
        <v>8903</v>
      </c>
      <c t="s" s="69" r="D5">
        <v>8902</v>
      </c>
      <c t="s" s="8" r="E5">
        <v>65</v>
      </c>
      <c s="8" r="F5"/>
      <c s="8" r="G5"/>
      <c s="8" r="H5"/>
      <c s="8" r="I5"/>
      <c s="8" r="J5"/>
      <c s="8" r="K5"/>
      <c s="8" r="L5"/>
      <c s="8" r="M5"/>
      <c s="8" r="N5"/>
      <c s="8" r="O5"/>
      <c s="8" r="P5"/>
      <c s="8" r="Q5"/>
      <c s="8" r="R5"/>
      <c s="8" r="S5"/>
      <c s="8" r="T5"/>
      <c s="8" r="U5"/>
    </row>
    <row r="6">
      <c t="s" s="8" r="A6">
        <v>2385</v>
      </c>
      <c t="s" s="69" r="B6">
        <v>1614</v>
      </c>
      <c t="s" s="69" r="C6">
        <v>1570</v>
      </c>
      <c t="s" s="69" r="D6">
        <v>8900</v>
      </c>
      <c t="s" s="8" r="E6">
        <v>63</v>
      </c>
      <c s="69" r="F6"/>
      <c s="69" r="G6"/>
      <c s="69" r="H6"/>
      <c s="69" r="I6"/>
      <c s="69" r="J6"/>
      <c s="69" r="K6"/>
      <c s="69" r="L6"/>
      <c s="69" r="M6"/>
      <c s="69" r="N6"/>
      <c s="69" r="O6"/>
      <c s="69" r="P6"/>
      <c s="69" r="Q6"/>
      <c s="69" r="R6"/>
      <c s="69" r="S6"/>
      <c s="69" r="T6"/>
      <c s="69" r="U6"/>
    </row>
    <row r="7">
      <c t="s" s="8" r="A7">
        <v>2385</v>
      </c>
      <c t="s" s="8" r="B7">
        <v>1615</v>
      </c>
      <c t="s" s="8" r="C7">
        <v>8904</v>
      </c>
      <c t="s" s="69" r="D7">
        <v>8902</v>
      </c>
      <c t="s" s="8" r="E7">
        <v>63</v>
      </c>
      <c s="8" r="F7"/>
      <c s="8" r="G7"/>
      <c s="8" r="H7"/>
      <c s="8" r="I7"/>
      <c s="8" r="J7"/>
      <c s="8" r="K7"/>
      <c s="8" r="L7"/>
      <c s="8" r="M7"/>
      <c s="8" r="N7"/>
      <c s="8" r="O7"/>
      <c s="8" r="P7"/>
      <c s="8" r="Q7"/>
      <c s="8" r="R7"/>
      <c s="8" r="S7"/>
      <c s="8" r="T7"/>
      <c s="8" r="U7"/>
    </row>
    <row r="8">
      <c t="s" s="8" r="A8">
        <v>2385</v>
      </c>
      <c t="s" s="69" r="B8">
        <v>1646</v>
      </c>
      <c t="s" s="69" r="C8">
        <v>1576</v>
      </c>
      <c t="s" s="69" r="D8">
        <v>8900</v>
      </c>
      <c t="s" s="8" r="E8">
        <v>67</v>
      </c>
      <c s="69" r="F8"/>
      <c s="69" r="G8"/>
      <c s="69" r="H8"/>
      <c s="69" r="I8"/>
      <c s="69" r="J8"/>
      <c s="69" r="K8"/>
      <c s="69" r="L8"/>
      <c s="69" r="M8"/>
      <c s="69" r="N8"/>
      <c s="69" r="O8"/>
      <c s="69" r="P8"/>
      <c s="69" r="Q8"/>
      <c s="69" r="R8"/>
      <c s="69" r="S8"/>
      <c s="69" r="T8"/>
      <c s="69" r="U8"/>
    </row>
    <row r="9">
      <c t="s" s="8" r="A9">
        <v>2385</v>
      </c>
      <c t="s" s="8" r="B9">
        <v>1647</v>
      </c>
      <c t="s" s="8" r="C9">
        <v>8905</v>
      </c>
      <c t="s" s="69" r="D9">
        <v>8902</v>
      </c>
      <c t="s" s="8" r="E9">
        <v>67</v>
      </c>
      <c s="8" r="F9"/>
      <c s="8" r="G9"/>
      <c s="8" r="H9"/>
      <c s="8" r="I9"/>
      <c s="8" r="J9"/>
      <c s="8" r="K9"/>
      <c s="8" r="L9"/>
      <c s="8" r="M9"/>
      <c s="8" r="N9"/>
      <c s="8" r="O9"/>
      <c s="8" r="P9"/>
      <c s="8" r="Q9"/>
      <c s="8" r="R9"/>
      <c s="8" r="S9"/>
      <c s="8" r="T9"/>
      <c s="8" r="U9"/>
    </row>
    <row r="10">
      <c t="s" s="8" r="A10">
        <v>2385</v>
      </c>
      <c t="s" s="69" r="B10">
        <v>1648</v>
      </c>
      <c t="s" s="69" r="C10">
        <v>1580</v>
      </c>
      <c t="s" s="69" r="D10">
        <v>8900</v>
      </c>
      <c t="s" s="8" r="E10">
        <v>69</v>
      </c>
      <c s="69" r="F10"/>
      <c s="69" r="G10"/>
      <c s="69" r="H10"/>
      <c s="69" r="I10"/>
      <c s="69" r="J10"/>
      <c s="69" r="K10"/>
      <c s="69" r="L10"/>
      <c s="69" r="M10"/>
      <c s="69" r="N10"/>
      <c s="69" r="O10"/>
      <c s="69" r="P10"/>
      <c s="69" r="Q10"/>
      <c s="69" r="R10"/>
      <c s="69" r="S10"/>
      <c s="69" r="T10"/>
      <c s="69" r="U10"/>
    </row>
    <row r="11">
      <c t="s" s="8" r="A11">
        <v>2385</v>
      </c>
      <c t="s" s="8" r="B11">
        <v>1649</v>
      </c>
      <c t="s" s="8" r="C11">
        <v>8906</v>
      </c>
      <c t="s" s="69" r="D11">
        <v>8902</v>
      </c>
      <c t="s" s="8" r="E11">
        <v>69</v>
      </c>
      <c s="8" r="F11"/>
      <c s="8" r="G11"/>
      <c s="8" r="H11"/>
      <c s="8" r="I11"/>
      <c s="8" r="J11"/>
      <c s="8" r="K11"/>
      <c s="8" r="L11"/>
      <c s="8" r="M11"/>
      <c s="8" r="N11"/>
      <c s="8" r="O11"/>
      <c s="8" r="P11"/>
      <c s="8" r="Q11"/>
      <c s="8" r="R11"/>
      <c s="8" r="S11"/>
      <c s="8" r="T11"/>
      <c s="8" r="U11"/>
    </row>
    <row r="12">
      <c t="s" s="8" r="A12">
        <v>2385</v>
      </c>
      <c t="s" s="8" r="B12">
        <v>1651</v>
      </c>
      <c t="s" s="69" r="C12">
        <v>8907</v>
      </c>
      <c t="s" s="69" r="D12">
        <v>8900</v>
      </c>
      <c t="s" s="8" r="E12">
        <v>73</v>
      </c>
      <c s="8" r="F12"/>
      <c s="8" r="G12"/>
      <c s="8" r="H12"/>
      <c s="8" r="I12"/>
      <c s="8" r="J12"/>
      <c s="8" r="K12"/>
      <c s="8" r="L12"/>
      <c s="8" r="M12"/>
      <c s="8" r="N12"/>
      <c s="8" r="O12"/>
      <c s="8" r="P12"/>
      <c s="8" r="Q12"/>
      <c s="8" r="R12"/>
      <c s="8" r="S12"/>
      <c s="8" r="T12"/>
      <c s="8" r="U12"/>
    </row>
    <row r="13">
      <c t="s" s="8" r="A13">
        <v>2385</v>
      </c>
      <c t="s" s="8" r="B13">
        <v>1652</v>
      </c>
      <c t="s" s="8" r="C13">
        <v>8908</v>
      </c>
      <c t="s" s="69" r="D13">
        <v>8902</v>
      </c>
      <c t="s" s="8" r="E13">
        <v>73</v>
      </c>
      <c s="8" r="F13"/>
      <c s="8" r="G13"/>
      <c s="8" r="H13"/>
      <c s="8" r="I13"/>
      <c s="8" r="J13"/>
      <c s="8" r="K13"/>
      <c s="8" r="L13"/>
      <c s="8" r="M13"/>
      <c s="8" r="N13"/>
      <c s="8" r="O13"/>
      <c s="8" r="P13"/>
      <c s="8" r="Q13"/>
      <c s="8" r="R13"/>
      <c s="8" r="S13"/>
      <c s="8" r="T13"/>
      <c s="8" r="U13"/>
    </row>
    <row r="14">
      <c t="s" s="8" r="A14">
        <v>2385</v>
      </c>
      <c t="s" s="8" r="B14">
        <v>1232</v>
      </c>
      <c t="s" s="8" r="C14">
        <v>1168</v>
      </c>
      <c t="s" s="8" r="D14">
        <v>1169</v>
      </c>
      <c t="s" s="8" r="E14">
        <v>8909</v>
      </c>
      <c t="s" s="8" r="F14">
        <v>8910</v>
      </c>
      <c s="8" r="G14"/>
      <c s="8" r="H14"/>
      <c s="8" r="I14"/>
      <c s="8" r="J14"/>
      <c s="8" r="K14"/>
      <c s="8" r="L14"/>
      <c s="8" r="M14"/>
      <c s="8" r="N14"/>
      <c s="8" r="O14"/>
      <c s="8" r="P14"/>
      <c s="8" r="Q14"/>
      <c s="8" r="R14"/>
      <c s="8" r="S14"/>
      <c s="8" r="T14"/>
      <c s="8" r="U14"/>
    </row>
    <row r="15">
      <c t="s" s="8" r="A15">
        <v>2385</v>
      </c>
      <c t="s" s="8" r="B15">
        <v>1233</v>
      </c>
      <c t="s" s="8" r="C15">
        <v>1172</v>
      </c>
      <c t="s" s="8" r="D15">
        <v>1173</v>
      </c>
      <c s="8" r="E15"/>
      <c s="8" r="F15"/>
      <c s="8" r="G15"/>
      <c s="8" r="H15"/>
      <c s="8" r="I15"/>
      <c s="8" r="J15"/>
      <c s="8" r="K15"/>
      <c s="8" r="L15"/>
      <c s="8" r="M15"/>
      <c s="8" r="N15"/>
      <c s="8" r="O15"/>
      <c s="8" r="P15"/>
      <c s="8" r="Q15"/>
      <c s="8" r="R15"/>
      <c s="8" r="S15"/>
      <c s="8" r="T15"/>
      <c s="8" r="U15"/>
    </row>
    <row r="16">
      <c t="s" s="8" r="A16">
        <v>2385</v>
      </c>
      <c t="s" s="8" r="B16">
        <v>1509</v>
      </c>
      <c t="s" s="74" r="C16">
        <v>8911</v>
      </c>
      <c t="s" s="8" r="D16">
        <v>8912</v>
      </c>
      <c t="s" s="8" r="E16">
        <v>8913</v>
      </c>
      <c s="8" r="F16"/>
      <c s="8" r="G16"/>
      <c s="8" r="H16"/>
      <c s="8" r="I16"/>
      <c s="8" r="J16"/>
      <c s="8" r="K16"/>
      <c s="8" r="L16"/>
      <c s="8" r="M16"/>
      <c s="8" r="N16"/>
      <c s="8" r="O16"/>
      <c s="8" r="P16"/>
      <c s="8" r="Q16"/>
      <c s="8" r="R16"/>
      <c s="8" r="S16"/>
      <c s="8" r="T16"/>
      <c s="8" r="U16"/>
    </row>
    <row r="17">
      <c t="s" s="8" r="A17">
        <v>2385</v>
      </c>
      <c t="s" s="8" r="B17">
        <v>1510</v>
      </c>
      <c t="s" s="8" r="C17">
        <v>8913</v>
      </c>
      <c t="s" s="8" r="D17">
        <v>8902</v>
      </c>
      <c t="s" s="8" r="E17">
        <v>8913</v>
      </c>
      <c s="8" r="F17"/>
      <c s="8" r="G17"/>
      <c s="8" r="H17"/>
      <c s="8" r="I17"/>
      <c s="8" r="J17"/>
      <c s="8" r="K17"/>
      <c s="8" r="L17"/>
      <c s="8" r="M17"/>
      <c s="8" r="N17"/>
      <c s="8" r="O17"/>
      <c s="8" r="P17"/>
      <c s="8" r="Q17"/>
      <c s="8" r="R17"/>
      <c s="8" r="S17"/>
      <c s="8" r="T17"/>
      <c s="8" r="U17"/>
    </row>
    <row r="18">
      <c t="s" s="8" r="A18">
        <v>2385</v>
      </c>
      <c t="s" s="8" r="B18">
        <v>1235</v>
      </c>
      <c t="s" s="8" r="C18">
        <v>1384</v>
      </c>
      <c t="s" s="8" r="D18">
        <v>1169</v>
      </c>
      <c s="8" r="E18"/>
      <c s="8" r="F18"/>
      <c s="8" r="G18"/>
      <c s="8" r="H18"/>
      <c s="8" r="I18"/>
      <c s="8" r="J18"/>
      <c s="8" r="K18"/>
      <c s="8" r="L18"/>
      <c s="8" r="M18"/>
      <c s="8" r="N18"/>
      <c s="8" r="O18"/>
      <c s="8" r="P18"/>
      <c s="8" r="Q18"/>
      <c s="8" r="R18"/>
      <c s="8" r="S18"/>
      <c s="8" r="T18"/>
      <c s="8" r="U18"/>
    </row>
    <row r="19">
      <c t="s" s="8" r="A19">
        <v>2385</v>
      </c>
      <c t="s" s="8" r="B19">
        <v>2002</v>
      </c>
      <c t="s" s="8" r="C19">
        <v>1383</v>
      </c>
      <c t="s" s="8" r="D19">
        <v>1173</v>
      </c>
      <c s="8" r="E19"/>
      <c s="8" r="F19"/>
      <c s="8" r="G19"/>
      <c s="8" r="H19"/>
      <c s="8" r="I19"/>
      <c s="8" r="J19"/>
      <c s="8" r="K19"/>
      <c s="8" r="L19"/>
      <c s="8" r="M19"/>
      <c s="8" r="N19"/>
      <c s="8" r="O19"/>
      <c s="8" r="P19"/>
      <c s="8" r="Q19"/>
      <c s="8" r="R19"/>
      <c s="8" r="S19"/>
      <c s="8" r="T19"/>
      <c s="8" r="U19"/>
    </row>
    <row r="20">
      <c t="s" s="8" r="A20">
        <v>2385</v>
      </c>
      <c t="s" s="8" r="B20">
        <v>1664</v>
      </c>
      <c t="s" s="69" r="C20">
        <v>8914</v>
      </c>
      <c t="s" s="69" r="D20">
        <v>8900</v>
      </c>
      <c t="s" s="8" r="E20">
        <v>71</v>
      </c>
      <c s="8" r="F20"/>
      <c s="8" r="G20"/>
      <c s="8" r="H20"/>
      <c s="8" r="I20"/>
      <c s="8" r="J20"/>
      <c s="8" r="K20"/>
      <c s="8" r="L20"/>
      <c s="8" r="M20"/>
      <c s="8" r="N20"/>
      <c s="8" r="O20"/>
      <c s="8" r="P20"/>
      <c s="8" r="Q20"/>
      <c s="8" r="R20"/>
      <c s="8" r="S20"/>
      <c s="8" r="T20"/>
      <c s="8" r="U20"/>
    </row>
    <row r="21">
      <c t="s" s="8" r="A21">
        <v>2385</v>
      </c>
      <c t="s" s="8" r="B21">
        <v>1665</v>
      </c>
      <c t="s" s="8" r="C21">
        <v>8915</v>
      </c>
      <c t="s" s="69" r="D21">
        <v>8902</v>
      </c>
      <c t="s" s="8" r="E21">
        <v>71</v>
      </c>
      <c s="8" r="F21"/>
      <c s="8" r="G21"/>
      <c s="8" r="H21"/>
      <c s="8" r="I21"/>
      <c s="8" r="J21"/>
      <c s="8" r="K21"/>
      <c s="8" r="L21"/>
      <c s="8" r="M21"/>
      <c s="8" r="N21"/>
      <c s="8" r="O21"/>
      <c s="8" r="P21"/>
      <c s="8" r="Q21"/>
      <c s="8" r="R21"/>
      <c s="8" r="S21"/>
      <c s="8" r="T21"/>
      <c s="8" r="U21"/>
    </row>
    <row r="22">
      <c t="s" s="8" r="A22">
        <v>2385</v>
      </c>
      <c t="s" s="8" r="B22">
        <v>1515</v>
      </c>
      <c t="s" s="8" r="C22">
        <v>1490</v>
      </c>
      <c t="s" s="8" r="D22">
        <v>8912</v>
      </c>
      <c t="s" s="8" r="E22">
        <v>75</v>
      </c>
      <c s="8" r="F22"/>
      <c s="8" r="G22"/>
      <c s="8" r="H22"/>
      <c s="8" r="I22"/>
      <c s="8" r="J22"/>
      <c s="8" r="K22"/>
      <c s="8" r="L22"/>
      <c s="8" r="M22"/>
      <c s="8" r="N22"/>
      <c s="8" r="O22"/>
      <c s="8" r="P22"/>
      <c s="8" r="Q22"/>
      <c s="8" r="R22"/>
      <c s="8" r="S22"/>
      <c s="8" r="T22"/>
      <c s="8" r="U22"/>
    </row>
    <row r="23">
      <c t="s" s="8" r="A23">
        <v>2385</v>
      </c>
      <c t="s" s="8" r="B23">
        <v>1516</v>
      </c>
      <c t="s" s="8" r="C23">
        <v>1492</v>
      </c>
      <c t="s" s="69" r="D23">
        <v>8902</v>
      </c>
      <c t="s" s="8" r="E23">
        <v>75</v>
      </c>
      <c s="8" r="F23"/>
      <c s="8" r="G23"/>
      <c s="8" r="H23"/>
      <c s="8" r="I23"/>
      <c s="8" r="J23"/>
      <c s="8" r="K23"/>
      <c s="8" r="L23"/>
      <c s="8" r="M23"/>
      <c s="8" r="N23"/>
      <c s="8" r="O23"/>
      <c s="8" r="P23"/>
      <c s="8" r="Q23"/>
      <c s="8" r="R23"/>
      <c s="8" r="S23"/>
      <c s="8" r="T23"/>
      <c s="8" r="U23"/>
    </row>
    <row r="24">
      <c t="s" s="8" r="A24">
        <v>2385</v>
      </c>
      <c t="s" s="8" r="B24">
        <v>1345</v>
      </c>
      <c t="s" s="8" r="C24">
        <v>1389</v>
      </c>
      <c t="s" s="8" r="D24">
        <v>1169</v>
      </c>
      <c t="s" s="8" r="E24">
        <v>6836</v>
      </c>
      <c s="8" r="F24"/>
      <c s="8" r="G24"/>
      <c s="8" r="H24"/>
      <c s="8" r="I24"/>
      <c s="8" r="J24"/>
      <c s="8" r="K24"/>
      <c s="8" r="L24"/>
      <c s="8" r="M24"/>
      <c s="8" r="N24"/>
      <c s="8" r="O24"/>
      <c s="8" r="P24"/>
      <c s="8" r="Q24"/>
      <c s="8" r="R24"/>
      <c s="8" r="S24"/>
      <c s="8" r="T24"/>
      <c s="8" r="U24"/>
    </row>
    <row r="25">
      <c s="8" r="A25"/>
      <c s="8" r="B25"/>
      <c s="8" r="C25"/>
      <c s="8" r="D25"/>
      <c s="8" r="E25"/>
      <c s="8" r="F25"/>
      <c s="8" r="G25"/>
      <c s="8" r="H25"/>
      <c s="8" r="I25"/>
      <c s="8" r="J25"/>
      <c s="8" r="K25"/>
      <c s="8" r="L25"/>
      <c s="8" r="M25"/>
      <c s="8" r="N25"/>
      <c s="8" r="O25"/>
      <c s="8" r="P25"/>
      <c s="8" r="Q25"/>
      <c s="8" r="R25"/>
      <c s="8" r="S25"/>
      <c s="8" r="T25"/>
      <c s="8" r="U25"/>
    </row>
    <row r="26">
      <c s="8" r="A26"/>
      <c s="8" r="B26"/>
      <c s="8" r="C26"/>
      <c s="8" r="D26"/>
      <c s="8" r="E26"/>
      <c s="8" r="F26"/>
      <c s="8" r="G26"/>
      <c s="8" r="H26"/>
      <c s="8" r="I26"/>
      <c s="8" r="J26"/>
      <c s="8" r="K26"/>
      <c s="8" r="L26"/>
      <c s="8" r="M26"/>
      <c s="8" r="N26"/>
      <c s="8" r="O26"/>
      <c s="8" r="P26"/>
      <c s="8" r="Q26"/>
      <c s="8" r="R26"/>
      <c s="8" r="S26"/>
      <c s="8" r="T26"/>
      <c s="8" r="U26"/>
    </row>
    <row r="27">
      <c s="8" r="A27"/>
      <c s="8" r="B27"/>
      <c s="8" r="C27"/>
      <c s="8" r="D27"/>
      <c s="8" r="E27"/>
      <c s="8" r="F27"/>
      <c s="8" r="G27"/>
      <c s="8" r="H27"/>
      <c s="8" r="I27"/>
      <c s="8" r="J27"/>
      <c s="8" r="K27"/>
      <c s="8" r="L27"/>
      <c s="8" r="M27"/>
      <c s="8" r="N27"/>
      <c s="8" r="O27"/>
      <c s="8" r="P27"/>
      <c s="8" r="Q27"/>
      <c s="8" r="R27"/>
      <c s="8" r="S27"/>
      <c s="8" r="T27"/>
      <c s="8" r="U27"/>
    </row>
    <row r="28">
      <c s="8" r="A28"/>
      <c s="8" r="B28"/>
      <c s="8" r="C28"/>
      <c s="8" r="D28"/>
      <c s="8" r="E28"/>
      <c s="8" r="F28"/>
      <c s="8" r="G28"/>
      <c s="8" r="H28"/>
      <c s="8" r="I28"/>
      <c s="8" r="J28"/>
      <c s="8" r="K28"/>
      <c s="8" r="L28"/>
      <c s="8" r="M28"/>
      <c s="8" r="N28"/>
      <c s="8" r="O28"/>
      <c s="8" r="P28"/>
      <c s="8" r="Q28"/>
      <c s="8" r="R28"/>
      <c s="8" r="S28"/>
      <c s="8" r="T28"/>
      <c s="8" r="U28"/>
    </row>
    <row r="29">
      <c s="8" r="A29"/>
      <c s="8" r="B29"/>
      <c s="8" r="C29"/>
      <c s="8" r="D29"/>
      <c s="8" r="E29"/>
      <c s="8" r="F29"/>
      <c s="8" r="G29"/>
      <c s="8" r="H29"/>
      <c s="8" r="I29"/>
      <c s="8" r="J29"/>
      <c s="8" r="K29"/>
      <c s="8" r="L29"/>
      <c s="8" r="M29"/>
      <c s="8" r="N29"/>
      <c s="8" r="O29"/>
      <c s="8" r="P29"/>
      <c s="8" r="Q29"/>
      <c s="8" r="R29"/>
      <c s="8" r="S29"/>
      <c s="8" r="T29"/>
      <c s="8" r="U29"/>
    </row>
    <row r="30">
      <c s="8" r="A30"/>
      <c s="8" r="B30"/>
      <c s="8" r="C30"/>
      <c s="8" r="D30"/>
      <c s="8" r="E30"/>
      <c s="8" r="F30"/>
      <c s="8" r="G30"/>
      <c s="8" r="H30"/>
      <c s="8" r="I30"/>
      <c s="8" r="J30"/>
      <c s="8" r="K30"/>
      <c s="8" r="L30"/>
      <c s="8" r="M30"/>
      <c s="8" r="N30"/>
      <c s="8" r="O30"/>
      <c s="8" r="P30"/>
      <c s="8" r="Q30"/>
      <c s="8" r="R30"/>
      <c s="8" r="S30"/>
      <c s="8" r="T30"/>
      <c s="8" r="U30"/>
    </row>
    <row r="31">
      <c s="8" r="A31"/>
      <c s="8" r="B31"/>
      <c s="8" r="C31"/>
      <c s="8" r="D31"/>
      <c s="8" r="E31"/>
      <c s="8" r="F31"/>
      <c s="8" r="G31"/>
      <c s="8" r="H31"/>
      <c s="8" r="I31"/>
      <c s="8" r="J31"/>
      <c s="8" r="K31"/>
      <c s="8" r="L31"/>
      <c s="8" r="M31"/>
      <c s="8" r="N31"/>
      <c s="8" r="O31"/>
      <c s="8" r="P31"/>
      <c s="8" r="Q31"/>
      <c s="8" r="R31"/>
      <c s="8" r="S31"/>
      <c s="8" r="T31"/>
      <c s="8" r="U31"/>
    </row>
    <row r="32">
      <c s="8" r="A32"/>
      <c s="8" r="B32"/>
      <c s="8" r="C32"/>
      <c s="8" r="D32"/>
      <c s="8" r="E32"/>
      <c s="8" r="F32"/>
      <c s="8" r="G32"/>
      <c s="8" r="H32"/>
      <c s="8" r="I32"/>
      <c s="8" r="J32"/>
      <c s="8" r="K32"/>
      <c s="8" r="L32"/>
      <c s="8" r="M32"/>
      <c s="8" r="N32"/>
      <c s="8" r="O32"/>
      <c s="8" r="P32"/>
      <c s="8" r="Q32"/>
      <c s="8" r="R32"/>
      <c s="8" r="S32"/>
      <c s="8" r="T32"/>
      <c s="8" r="U32"/>
    </row>
    <row r="33">
      <c s="8" r="A33"/>
      <c s="8" r="B33"/>
      <c s="8" r="C33"/>
      <c s="8" r="D33"/>
      <c s="8" r="E33"/>
      <c s="8" r="F33"/>
      <c s="8" r="G33"/>
      <c s="8" r="H33"/>
      <c s="8" r="I33"/>
      <c s="8" r="J33"/>
      <c s="8" r="K33"/>
      <c s="8" r="L33"/>
      <c s="8" r="M33"/>
      <c s="8" r="N33"/>
      <c s="8" r="O33"/>
      <c s="8" r="P33"/>
      <c s="8" r="Q33"/>
      <c s="8" r="R33"/>
      <c s="8" r="S33"/>
      <c s="8" r="T33"/>
      <c s="8" r="U33"/>
    </row>
    <row r="34">
      <c s="8" r="A34"/>
      <c s="8" r="B34"/>
      <c s="8" r="C34"/>
      <c s="8" r="D34"/>
      <c s="8" r="E34"/>
      <c s="8" r="F34"/>
      <c s="8" r="G34"/>
      <c s="8" r="H34"/>
      <c s="8" r="I34"/>
      <c s="8" r="J34"/>
      <c s="8" r="K34"/>
      <c s="8" r="L34"/>
      <c s="8" r="M34"/>
      <c s="8" r="N34"/>
      <c s="8" r="O34"/>
      <c s="8" r="P34"/>
      <c s="8" r="Q34"/>
      <c s="8" r="R34"/>
      <c s="8" r="S34"/>
      <c s="8" r="T34"/>
      <c s="8" r="U34"/>
    </row>
    <row r="35">
      <c s="8" r="A35"/>
      <c s="8" r="B35"/>
      <c s="8" r="C35"/>
      <c s="8" r="D35"/>
      <c s="8" r="E35"/>
      <c s="8" r="F35"/>
      <c s="8" r="G35"/>
      <c s="8" r="H35"/>
      <c s="8" r="I35"/>
      <c s="8" r="J35"/>
      <c s="8" r="K35"/>
      <c s="8" r="L35"/>
      <c s="8" r="M35"/>
      <c s="8" r="N35"/>
      <c s="8" r="O35"/>
      <c s="8" r="P35"/>
      <c s="8" r="Q35"/>
      <c s="8" r="R35"/>
      <c s="8" r="S35"/>
      <c s="8" r="T35"/>
      <c s="8" r="U35"/>
    </row>
    <row r="36">
      <c s="8" r="A36"/>
      <c s="8" r="B36"/>
      <c s="8" r="C36"/>
      <c s="8" r="D36"/>
      <c s="8" r="E36"/>
      <c s="8" r="F36"/>
      <c s="8" r="G36"/>
      <c s="8" r="H36"/>
      <c s="8" r="I36"/>
      <c s="8" r="J36"/>
      <c s="8" r="K36"/>
      <c s="8" r="L36"/>
      <c s="8" r="M36"/>
      <c s="8" r="N36"/>
      <c s="8" r="O36"/>
      <c s="8" r="P36"/>
      <c s="8" r="Q36"/>
      <c s="8" r="R36"/>
      <c s="8" r="S36"/>
      <c s="8" r="T36"/>
      <c s="8" r="U36"/>
    </row>
    <row r="37">
      <c s="8" r="A37"/>
      <c s="8" r="B37"/>
      <c s="8" r="C37"/>
      <c s="8" r="D37"/>
      <c s="8" r="E37"/>
      <c s="8" r="F37"/>
      <c s="8" r="G37"/>
      <c s="8" r="H37"/>
      <c s="8" r="I37"/>
      <c s="8" r="J37"/>
      <c s="8" r="K37"/>
      <c s="8" r="L37"/>
      <c s="8" r="M37"/>
      <c s="8" r="N37"/>
      <c s="8" r="O37"/>
      <c s="8" r="P37"/>
      <c s="8" r="Q37"/>
      <c s="8" r="R37"/>
      <c s="8" r="S37"/>
      <c s="8" r="T37"/>
      <c s="8" r="U37"/>
    </row>
    <row r="38">
      <c s="8" r="A38"/>
      <c s="8" r="B38"/>
      <c s="8" r="C38"/>
      <c s="8" r="D38"/>
      <c s="8" r="E38"/>
      <c s="8" r="F38"/>
      <c s="8" r="G38"/>
      <c s="8" r="H38"/>
      <c s="8" r="I38"/>
      <c s="8" r="J38"/>
      <c s="8" r="K38"/>
      <c s="8" r="L38"/>
      <c s="8" r="M38"/>
      <c s="8" r="N38"/>
      <c s="8" r="O38"/>
      <c s="8" r="P38"/>
      <c s="8" r="Q38"/>
      <c s="8" r="R38"/>
      <c s="8" r="S38"/>
      <c s="8" r="T38"/>
      <c s="8" r="U38"/>
    </row>
    <row r="39">
      <c s="8" r="A39"/>
      <c s="8" r="B39"/>
      <c s="8" r="C39"/>
      <c s="8" r="D39"/>
      <c s="8" r="E39"/>
      <c s="8" r="F39"/>
      <c s="8" r="G39"/>
      <c s="8" r="H39"/>
      <c s="8" r="I39"/>
      <c s="8" r="J39"/>
      <c s="8" r="K39"/>
      <c s="8" r="L39"/>
      <c s="8" r="M39"/>
      <c s="8" r="N39"/>
      <c s="8" r="O39"/>
      <c s="8" r="P39"/>
      <c s="8" r="Q39"/>
      <c s="8" r="R39"/>
      <c s="8" r="S39"/>
      <c s="8" r="T39"/>
      <c s="8" r="U39"/>
    </row>
    <row r="40">
      <c s="8" r="A40"/>
      <c s="8" r="B40"/>
      <c s="8" r="C40"/>
      <c s="8" r="D40"/>
      <c s="8" r="E40"/>
      <c s="8" r="F40"/>
      <c s="8" r="G40"/>
      <c s="8" r="H40"/>
      <c s="8" r="I40"/>
      <c s="8" r="J40"/>
      <c s="8" r="K40"/>
      <c s="8" r="L40"/>
      <c s="8" r="M40"/>
      <c s="8" r="N40"/>
      <c s="8" r="O40"/>
      <c s="8" r="P40"/>
      <c s="8" r="Q40"/>
      <c s="8" r="R40"/>
      <c s="8" r="S40"/>
      <c s="8" r="T40"/>
      <c s="8" r="U40"/>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6" customWidth="1" max="6" width="34.71"/>
    <col min="7" customWidth="1" max="7" width="25.86"/>
    <col min="8" customWidth="1" max="8" width="28.29"/>
    <col min="13" customWidth="1" max="13" width="7.71"/>
  </cols>
  <sheetData>
    <row r="1">
      <c t="s" s="70" r="A1">
        <v>0</v>
      </c>
      <c t="s" s="70" r="B1">
        <v>110</v>
      </c>
      <c t="s" s="70" r="C1">
        <v>271</v>
      </c>
      <c t="s" s="70" r="D1">
        <v>311</v>
      </c>
      <c t="s" s="70" r="E1">
        <v>312</v>
      </c>
      <c t="s" s="70" r="F1">
        <v>313</v>
      </c>
      <c t="s" s="70" r="G1">
        <v>314</v>
      </c>
      <c t="s" s="70" r="H1">
        <v>315</v>
      </c>
      <c t="s" s="70" r="I1">
        <v>316</v>
      </c>
      <c t="s" s="70" r="J1">
        <v>317</v>
      </c>
      <c t="s" s="70" r="K1">
        <v>318</v>
      </c>
      <c t="s" s="70" r="L1">
        <v>319</v>
      </c>
      <c t="s" s="70" r="M1">
        <v>320</v>
      </c>
      <c t="s" s="70" r="N1">
        <v>321</v>
      </c>
      <c t="s" s="70" r="O1">
        <v>322</v>
      </c>
      <c t="s" s="70" r="P1">
        <v>323</v>
      </c>
      <c s="8" r="Q1"/>
      <c s="8" r="R1"/>
      <c s="8" r="S1"/>
      <c s="8" r="T1"/>
      <c s="8" r="U1"/>
      <c s="8" r="V1"/>
      <c s="8" r="W1"/>
    </row>
    <row r="2">
      <c t="s" s="27" r="A2">
        <v>122</v>
      </c>
      <c t="s" s="24" r="B2">
        <v>123</v>
      </c>
      <c s="24" r="C2"/>
      <c s="24" r="D2"/>
      <c s="24" r="E2"/>
      <c s="24" r="F2"/>
      <c s="24" r="G2"/>
      <c s="8" r="H2"/>
      <c s="8" r="I2"/>
      <c s="8" r="J2"/>
      <c s="8" r="K2"/>
      <c s="8" r="L2"/>
      <c s="8" r="M2"/>
      <c s="8" r="N2"/>
      <c s="8" r="O2"/>
      <c s="8" r="P2"/>
      <c s="8" r="Q2"/>
      <c s="8" r="R2"/>
      <c s="8" r="S2"/>
      <c s="8" r="T2"/>
      <c s="8" r="U2"/>
      <c s="8" r="V2"/>
      <c s="8" r="W2"/>
    </row>
    <row r="3">
      <c t="s" s="8" r="A3">
        <v>209</v>
      </c>
      <c t="s" s="105" r="B3">
        <v>210</v>
      </c>
      <c s="8" r="C3"/>
      <c t="s" s="8" r="D3">
        <v>324</v>
      </c>
      <c t="s" s="8" r="E3">
        <v>325</v>
      </c>
      <c s="8" r="F3"/>
      <c s="8" r="G3"/>
      <c s="8" r="H3"/>
      <c s="8" r="I3"/>
      <c s="8" r="J3"/>
      <c s="8" r="K3"/>
      <c s="8" r="L3"/>
      <c s="8" r="M3"/>
      <c s="8" r="N3"/>
      <c t="s" s="8" r="O3">
        <v>326</v>
      </c>
      <c t="s" s="8" r="P3">
        <v>327</v>
      </c>
      <c s="8" r="Q3"/>
      <c s="8" r="R3"/>
      <c s="8" r="S3"/>
      <c s="8" r="T3"/>
      <c s="8" r="U3"/>
      <c s="8" r="V3"/>
      <c s="8" r="W3"/>
    </row>
    <row r="4">
      <c t="s" s="59" r="A4">
        <v>18</v>
      </c>
      <c t="s" s="59" r="B4">
        <v>328</v>
      </c>
      <c s="59" r="C4"/>
      <c t="s" s="59" r="D4">
        <v>329</v>
      </c>
      <c t="s" s="59" r="E4">
        <v>330</v>
      </c>
      <c t="s" s="59" r="F4">
        <v>331</v>
      </c>
      <c t="s" s="59" r="G4">
        <v>332</v>
      </c>
      <c t="s" s="59" r="H4">
        <v>333</v>
      </c>
      <c s="59" r="I4"/>
      <c t="s" s="59" r="J4">
        <v>334</v>
      </c>
      <c t="s" s="59" r="K4">
        <v>335</v>
      </c>
      <c t="s" s="52" r="L4">
        <v>336</v>
      </c>
      <c t="s" s="59" r="M4">
        <v>337</v>
      </c>
      <c t="s" s="59" r="N4">
        <v>338</v>
      </c>
      <c t="s" s="59" r="O4">
        <v>339</v>
      </c>
      <c t="s" s="59" r="P4">
        <v>340</v>
      </c>
      <c s="59" r="Q4"/>
      <c s="59" r="R4"/>
      <c s="59" r="S4"/>
      <c s="59" r="T4"/>
      <c s="59" r="U4"/>
      <c s="59" r="V4"/>
      <c s="59" r="W4"/>
    </row>
    <row r="5">
      <c t="s" s="59" r="A5">
        <v>18</v>
      </c>
      <c t="s" s="59" r="B5">
        <v>341</v>
      </c>
      <c s="59" r="C5"/>
      <c t="s" s="59" r="D5">
        <v>342</v>
      </c>
      <c t="s" s="59" r="E5">
        <v>343</v>
      </c>
      <c t="s" s="59" r="F5">
        <v>331</v>
      </c>
      <c t="s" s="59" r="G5">
        <v>344</v>
      </c>
      <c s="59" r="H5"/>
      <c s="59" r="I5"/>
      <c t="s" s="59" r="J5">
        <v>334</v>
      </c>
      <c t="s" s="59" r="K5">
        <v>335</v>
      </c>
      <c t="s" s="52" r="L5">
        <v>336</v>
      </c>
      <c t="s" s="59" r="M5">
        <v>337</v>
      </c>
      <c t="s" s="59" r="N5">
        <v>338</v>
      </c>
      <c s="59" r="O5"/>
      <c t="s" s="59" r="P5">
        <v>340</v>
      </c>
      <c s="59" r="Q5"/>
      <c s="59" r="R5"/>
      <c s="59" r="S5"/>
      <c s="59" r="T5"/>
      <c s="59" r="U5"/>
      <c s="59" r="V5"/>
      <c s="59" r="W5"/>
    </row>
    <row r="6">
      <c t="s" s="59" r="A6">
        <v>18</v>
      </c>
      <c t="s" s="59" r="B6">
        <v>345</v>
      </c>
      <c s="59" r="C6"/>
      <c t="s" s="59" r="D6">
        <v>346</v>
      </c>
      <c t="s" s="59" r="E6">
        <v>347</v>
      </c>
      <c t="s" s="59" r="F6">
        <v>348</v>
      </c>
      <c s="59" r="G6"/>
      <c t="s" s="59" r="H6">
        <v>349</v>
      </c>
      <c s="59" r="I6"/>
      <c s="59" r="J6"/>
      <c s="59" r="K6"/>
      <c s="59" r="L6"/>
      <c s="59" r="M6"/>
      <c s="59" r="N6"/>
      <c s="59" r="O6"/>
      <c s="59" r="P6"/>
      <c s="59" r="Q6"/>
      <c s="59" r="R6"/>
      <c s="59" r="S6"/>
      <c s="59" r="T6"/>
      <c s="59" r="U6"/>
      <c s="59" r="V6"/>
      <c s="59" r="W6"/>
    </row>
    <row r="7">
      <c t="s" s="59" r="A7">
        <v>18</v>
      </c>
      <c t="s" s="59" r="B7">
        <v>350</v>
      </c>
      <c s="59" r="C7"/>
      <c t="s" s="59" r="D7">
        <v>351</v>
      </c>
      <c t="s" s="59" r="E7">
        <v>352</v>
      </c>
      <c s="59" r="F7"/>
      <c s="59" r="G7"/>
      <c t="s" s="59" r="H7">
        <v>353</v>
      </c>
      <c s="59" r="I7"/>
      <c s="59" r="J7"/>
      <c s="59" r="K7"/>
      <c s="59" r="L7"/>
      <c s="59" r="M7"/>
      <c s="59" r="N7"/>
      <c s="59" r="O7"/>
      <c s="59" r="P7"/>
      <c s="59" r="Q7"/>
      <c s="59" r="R7"/>
      <c s="59" r="S7"/>
      <c s="59" r="T7"/>
      <c s="59" r="U7"/>
      <c s="59" r="V7"/>
      <c s="59" r="W7"/>
    </row>
    <row r="8">
      <c t="s" s="59" r="A8">
        <v>18</v>
      </c>
      <c t="s" s="59" r="B8">
        <v>354</v>
      </c>
      <c s="59" r="C8"/>
      <c t="s" s="103" r="D8">
        <v>355</v>
      </c>
      <c t="s" s="103" r="E8">
        <v>356</v>
      </c>
      <c s="59" r="F8"/>
      <c s="59" r="G8"/>
      <c t="s" s="59" r="H8">
        <v>357</v>
      </c>
      <c s="59" r="I8"/>
      <c s="59" r="J8"/>
      <c s="59" r="K8"/>
      <c s="59" r="L8"/>
      <c s="59" r="M8"/>
      <c s="59" r="N8"/>
      <c s="59" r="O8"/>
      <c s="59" r="P8"/>
      <c s="59" r="Q8"/>
      <c s="59" r="R8"/>
      <c s="59" r="S8"/>
      <c s="59" r="T8"/>
      <c s="59" r="U8"/>
      <c s="59" r="V8"/>
      <c s="59" r="W8"/>
    </row>
    <row r="9">
      <c t="s" s="59" r="A9">
        <v>18</v>
      </c>
      <c t="s" s="59" r="B9">
        <v>358</v>
      </c>
      <c s="59" r="C9"/>
      <c t="s" s="59" r="D9">
        <v>359</v>
      </c>
      <c t="s" s="59" r="E9">
        <v>360</v>
      </c>
      <c s="59" r="F9"/>
      <c s="59" r="G9"/>
      <c t="s" s="59" r="H9">
        <v>361</v>
      </c>
      <c s="59" r="I9"/>
      <c s="59" r="J9"/>
      <c s="59" r="K9"/>
      <c s="59" r="L9"/>
      <c s="59" r="M9"/>
      <c s="59" r="N9"/>
      <c s="59" r="O9"/>
      <c s="59" r="P9"/>
      <c s="59" r="Q9"/>
      <c s="59" r="R9"/>
      <c s="59" r="S9"/>
      <c s="59" r="T9"/>
      <c s="59" r="U9"/>
      <c s="59" r="V9"/>
      <c s="59" r="W9"/>
    </row>
    <row r="10">
      <c t="s" s="59" r="A10">
        <v>18</v>
      </c>
      <c t="s" s="59" r="B10">
        <v>362</v>
      </c>
      <c s="59" r="C10"/>
      <c t="s" s="59" r="D10">
        <v>363</v>
      </c>
      <c t="s" s="59" r="E10">
        <v>364</v>
      </c>
      <c t="s" s="59" r="F10">
        <v>365</v>
      </c>
      <c s="59" r="G10"/>
      <c t="s" s="59" r="H10">
        <v>366</v>
      </c>
      <c s="59" r="I10"/>
      <c s="59" r="J10"/>
      <c s="59" r="K10"/>
      <c s="59" r="L10"/>
      <c s="59" r="M10"/>
      <c s="59" r="N10"/>
      <c s="59" r="O10"/>
      <c s="59" r="P10"/>
      <c s="59" r="Q10"/>
      <c s="59" r="R10"/>
      <c s="59" r="S10"/>
      <c s="59" r="T10"/>
      <c s="59" r="U10"/>
      <c s="59" r="V10"/>
      <c s="59" r="W10"/>
    </row>
    <row r="11">
      <c t="s" s="59" r="A11">
        <v>18</v>
      </c>
      <c t="s" s="59" r="B11">
        <v>367</v>
      </c>
      <c s="59" r="C11"/>
      <c t="s" s="59" r="D11">
        <v>368</v>
      </c>
      <c t="s" s="59" r="E11">
        <v>369</v>
      </c>
      <c t="s" s="59" r="F11">
        <v>370</v>
      </c>
      <c s="59" r="G11"/>
      <c t="s" s="59" r="H11">
        <v>366</v>
      </c>
      <c s="59" r="I11"/>
      <c s="59" r="J11"/>
      <c t="s" s="59" r="K11">
        <v>371</v>
      </c>
      <c s="59" r="L11">
        <v>20009</v>
      </c>
      <c s="59" r="M11"/>
      <c t="s" s="59" r="N11">
        <v>338</v>
      </c>
      <c s="59" r="O11"/>
      <c s="59" r="P11"/>
      <c s="59" r="Q11"/>
      <c s="59" r="R11"/>
      <c s="59" r="S11"/>
      <c s="59" r="T11"/>
      <c s="59" r="U11"/>
      <c s="59" r="V11"/>
      <c s="59" r="W11"/>
    </row>
    <row r="12">
      <c t="s" s="59" r="A12">
        <v>18</v>
      </c>
      <c t="s" s="59" r="B12">
        <v>372</v>
      </c>
      <c s="59" r="C12"/>
      <c t="s" s="59" r="D12">
        <v>373</v>
      </c>
      <c t="s" s="59" r="E12">
        <v>374</v>
      </c>
      <c s="59" r="F12"/>
      <c s="59" r="G12"/>
      <c t="s" s="59" r="H12">
        <v>375</v>
      </c>
      <c s="59" r="I12"/>
      <c s="59" r="J12"/>
      <c s="59" r="K12"/>
      <c s="59" r="L12"/>
      <c s="59" r="M12"/>
      <c s="59" r="N12"/>
      <c s="59" r="O12"/>
      <c s="59" r="P12"/>
      <c s="59" r="Q12"/>
      <c s="59" r="R12"/>
      <c s="59" r="S12"/>
      <c s="59" r="T12"/>
      <c s="59" r="U12"/>
      <c s="59" r="V12"/>
      <c s="59" r="W12"/>
    </row>
    <row r="13">
      <c t="s" s="8" r="A13">
        <v>49</v>
      </c>
      <c t="s" s="8" r="B13">
        <v>376</v>
      </c>
      <c s="8" r="C13"/>
      <c t="s" s="8" r="D13">
        <v>377</v>
      </c>
      <c t="s" s="8" r="E13">
        <v>378</v>
      </c>
      <c t="s" s="8" r="F13">
        <v>379</v>
      </c>
      <c t="s" s="8" r="G13">
        <v>380</v>
      </c>
      <c t="s" s="8" r="H13">
        <v>381</v>
      </c>
      <c t="s" s="8" r="I13">
        <v>382</v>
      </c>
      <c t="s" s="8" r="J13">
        <v>383</v>
      </c>
      <c t="s" s="8" r="K13">
        <v>384</v>
      </c>
      <c t="s" s="50" r="L13">
        <v>385</v>
      </c>
      <c t="s" s="8" r="M13">
        <v>386</v>
      </c>
      <c t="s" s="8" r="N13">
        <v>338</v>
      </c>
      <c t="s" s="8" r="O13">
        <v>387</v>
      </c>
      <c t="s" s="8" r="P13">
        <v>340</v>
      </c>
      <c s="8" r="Q13"/>
      <c s="8" r="R13"/>
      <c s="8" r="S13"/>
      <c s="8" r="T13"/>
      <c s="8" r="U13"/>
      <c s="8" r="V13"/>
      <c s="8" r="W13"/>
    </row>
    <row r="14">
      <c t="s" s="8" r="A14">
        <v>56</v>
      </c>
      <c t="s" s="8" r="B14">
        <v>388</v>
      </c>
      <c s="8" r="C14"/>
      <c t="s" s="8" r="D14">
        <v>389</v>
      </c>
      <c t="s" s="8" r="E14">
        <v>390</v>
      </c>
      <c t="s" s="8" r="F14">
        <v>56</v>
      </c>
      <c t="s" s="8" r="G14">
        <v>380</v>
      </c>
      <c t="s" s="8" r="H14">
        <v>381</v>
      </c>
      <c t="s" s="8" r="I14">
        <v>382</v>
      </c>
      <c t="s" s="8" r="J14">
        <v>383</v>
      </c>
      <c t="s" s="8" r="K14">
        <v>384</v>
      </c>
      <c t="s" s="50" r="L14">
        <v>385</v>
      </c>
      <c t="s" s="8" r="M14">
        <v>386</v>
      </c>
      <c t="s" s="8" r="N14">
        <v>338</v>
      </c>
      <c t="s" s="8" r="O14">
        <v>387</v>
      </c>
      <c t="s" s="8" r="P14">
        <v>340</v>
      </c>
      <c s="8" r="Q14"/>
      <c s="8" r="R14"/>
      <c s="8" r="S14"/>
      <c s="8" r="T14"/>
      <c s="8" r="U14"/>
      <c s="8" r="V14"/>
      <c s="8" r="W14"/>
    </row>
    <row r="15">
      <c t="s" s="8" r="A15">
        <v>56</v>
      </c>
      <c t="s" s="8" r="B15">
        <v>391</v>
      </c>
      <c s="8" r="C15"/>
      <c t="s" s="8" r="D15">
        <v>392</v>
      </c>
      <c t="s" s="8" r="E15">
        <v>390</v>
      </c>
      <c t="s" s="8" r="F15">
        <v>56</v>
      </c>
      <c t="s" s="8" r="G15">
        <v>380</v>
      </c>
      <c t="s" s="8" r="H15">
        <v>381</v>
      </c>
      <c t="s" s="8" r="I15">
        <v>382</v>
      </c>
      <c t="s" s="8" r="J15">
        <v>383</v>
      </c>
      <c t="s" s="8" r="K15">
        <v>384</v>
      </c>
      <c t="s" s="50" r="L15">
        <v>385</v>
      </c>
      <c t="s" s="8" r="M15">
        <v>386</v>
      </c>
      <c t="s" s="8" r="N15">
        <v>338</v>
      </c>
      <c t="s" s="8" r="O15">
        <v>387</v>
      </c>
      <c t="s" s="8" r="P15">
        <v>393</v>
      </c>
      <c s="8" r="Q15"/>
      <c s="8" r="R15"/>
      <c s="8" r="S15"/>
      <c s="8" r="T15"/>
      <c s="8" r="U15"/>
      <c s="8" r="V15"/>
      <c s="8" r="W15"/>
    </row>
    <row r="16">
      <c t="s" s="8" r="A16">
        <v>35</v>
      </c>
      <c t="s" s="8" r="B16">
        <v>394</v>
      </c>
      <c s="8" r="C16"/>
      <c t="s" s="8" r="D16">
        <v>395</v>
      </c>
      <c t="s" s="8" r="E16">
        <v>396</v>
      </c>
      <c t="s" s="8" r="F16">
        <v>397</v>
      </c>
      <c t="s" s="8" r="G16">
        <v>398</v>
      </c>
      <c t="s" s="8" r="H16">
        <v>399</v>
      </c>
      <c t="s" s="8" r="I16">
        <v>400</v>
      </c>
      <c t="s" s="8" r="J16">
        <v>383</v>
      </c>
      <c t="s" s="8" r="K16">
        <v>401</v>
      </c>
      <c t="s" s="50" r="L16">
        <v>402</v>
      </c>
      <c t="s" s="8" r="M16">
        <v>403</v>
      </c>
      <c t="s" s="8" r="N16">
        <v>338</v>
      </c>
      <c t="s" s="8" r="O16">
        <v>404</v>
      </c>
      <c t="s" s="8" r="P16">
        <v>340</v>
      </c>
      <c s="8" r="Q16"/>
      <c s="8" r="R16"/>
      <c s="8" r="S16"/>
      <c s="8" r="T16"/>
      <c s="8" r="U16"/>
      <c s="8" r="V16"/>
      <c s="8" r="W16"/>
    </row>
    <row r="17">
      <c t="s" s="8" r="A17">
        <v>35</v>
      </c>
      <c t="s" s="8" r="B17">
        <v>405</v>
      </c>
      <c s="8" r="C17"/>
      <c t="s" s="8" r="D17">
        <v>329</v>
      </c>
      <c t="s" s="8" r="E17">
        <v>406</v>
      </c>
      <c t="s" s="8" r="F17">
        <v>407</v>
      </c>
      <c t="s" s="8" r="G17">
        <v>408</v>
      </c>
      <c t="s" s="8" r="H17">
        <v>409</v>
      </c>
      <c t="s" s="8" r="I17">
        <v>410</v>
      </c>
      <c t="s" s="8" r="J17">
        <v>411</v>
      </c>
      <c t="s" s="8" r="K17">
        <v>412</v>
      </c>
      <c t="s" s="50" r="L17">
        <v>413</v>
      </c>
      <c t="s" s="8" r="M17">
        <v>414</v>
      </c>
      <c t="s" s="8" r="N17">
        <v>338</v>
      </c>
      <c t="s" s="8" r="O17">
        <v>415</v>
      </c>
      <c t="s" s="8" r="P17">
        <v>340</v>
      </c>
      <c s="8" r="Q17"/>
      <c s="8" r="R17"/>
      <c s="8" r="S17"/>
      <c s="8" r="T17"/>
      <c s="8" r="U17"/>
      <c s="8" r="V17"/>
      <c s="8" r="W17"/>
    </row>
    <row r="18">
      <c t="s" s="8" r="A18">
        <v>12</v>
      </c>
      <c t="s" s="8" r="B18">
        <v>416</v>
      </c>
      <c s="8" r="C18"/>
      <c t="s" s="8" r="D18">
        <v>417</v>
      </c>
      <c t="s" s="8" r="E18">
        <v>418</v>
      </c>
      <c t="s" s="8" r="F18">
        <v>397</v>
      </c>
      <c t="s" s="8" r="G18">
        <v>419</v>
      </c>
      <c t="s" s="8" r="H18">
        <v>420</v>
      </c>
      <c t="s" s="8" r="I18">
        <v>421</v>
      </c>
      <c t="s" s="8" r="J18">
        <v>422</v>
      </c>
      <c t="s" s="8" r="K18">
        <v>423</v>
      </c>
      <c t="s" s="50" r="L18">
        <v>424</v>
      </c>
      <c t="s" s="8" r="M18">
        <v>386</v>
      </c>
      <c t="s" s="8" r="N18">
        <v>338</v>
      </c>
      <c t="s" s="8" r="O18">
        <v>425</v>
      </c>
      <c t="s" s="8" r="P18">
        <v>393</v>
      </c>
      <c s="8" r="Q18"/>
      <c s="8" r="R18"/>
      <c s="8" r="S18"/>
      <c s="8" r="T18"/>
      <c s="8" r="U18"/>
      <c s="8" r="V18"/>
      <c s="8" r="W18"/>
    </row>
    <row r="19">
      <c t="s" s="8" r="A19">
        <v>35</v>
      </c>
      <c t="s" s="8" r="B19">
        <v>426</v>
      </c>
      <c s="8" r="C19"/>
      <c t="s" s="8" r="D19">
        <v>395</v>
      </c>
      <c t="s" s="8" r="E19">
        <v>427</v>
      </c>
      <c t="s" s="8" r="F19">
        <v>428</v>
      </c>
      <c t="s" s="8" r="G19">
        <v>332</v>
      </c>
      <c t="s" s="8" r="H19">
        <v>429</v>
      </c>
      <c t="s" s="8" r="I19">
        <v>421</v>
      </c>
      <c t="s" s="8" r="J19">
        <v>422</v>
      </c>
      <c t="s" s="8" r="K19">
        <v>423</v>
      </c>
      <c t="s" s="50" r="L19">
        <v>424</v>
      </c>
      <c t="s" s="8" r="M19">
        <v>386</v>
      </c>
      <c t="s" s="8" r="N19">
        <v>338</v>
      </c>
      <c t="s" s="8" r="O19">
        <v>425</v>
      </c>
      <c t="s" s="8" r="P19">
        <v>393</v>
      </c>
      <c s="8" r="Q19"/>
      <c s="8" r="R19"/>
      <c s="8" r="S19"/>
      <c s="8" r="T19"/>
      <c s="8" r="U19"/>
      <c s="8" r="V19"/>
      <c s="8" r="W19"/>
    </row>
    <row r="20">
      <c t="s" s="8" r="A20">
        <v>12</v>
      </c>
      <c t="s" s="8" r="B20">
        <v>430</v>
      </c>
      <c s="8" r="C20"/>
      <c t="s" s="8" r="D20">
        <v>431</v>
      </c>
      <c t="s" s="8" r="E20">
        <v>356</v>
      </c>
      <c t="s" s="8" r="F20">
        <v>432</v>
      </c>
      <c t="s" s="8" r="G20">
        <v>356</v>
      </c>
      <c t="s" s="8" r="H20">
        <v>433</v>
      </c>
      <c t="s" s="8" r="I20">
        <v>421</v>
      </c>
      <c t="s" s="8" r="J20">
        <v>422</v>
      </c>
      <c t="s" s="8" r="K20">
        <v>423</v>
      </c>
      <c t="s" s="50" r="L20">
        <v>424</v>
      </c>
      <c t="s" s="8" r="M20">
        <v>386</v>
      </c>
      <c t="s" s="8" r="N20">
        <v>338</v>
      </c>
      <c t="s" s="8" r="O20">
        <v>434</v>
      </c>
      <c t="s" s="8" r="P20">
        <v>340</v>
      </c>
      <c s="8" r="Q20"/>
      <c s="8" r="R20"/>
      <c s="8" r="S20"/>
      <c s="8" r="T20"/>
      <c s="8" r="U20"/>
      <c s="8" r="V20"/>
      <c s="8" r="W20"/>
    </row>
    <row r="21">
      <c t="s" s="8" r="A21">
        <v>12</v>
      </c>
      <c t="s" s="8" r="B21">
        <v>435</v>
      </c>
      <c s="8" r="C21"/>
      <c t="s" s="8" r="D21">
        <v>436</v>
      </c>
      <c t="s" s="8" r="E21">
        <v>437</v>
      </c>
      <c t="s" s="8" r="F21">
        <v>348</v>
      </c>
      <c t="s" s="8" r="G21">
        <v>438</v>
      </c>
      <c t="s" s="8" r="H21">
        <v>439</v>
      </c>
      <c t="s" s="8" r="I21">
        <v>440</v>
      </c>
      <c t="s" s="8" r="J21">
        <v>441</v>
      </c>
      <c t="s" s="8" r="K21">
        <v>442</v>
      </c>
      <c t="s" s="50" r="L21">
        <v>385</v>
      </c>
      <c t="s" s="8" r="M21">
        <v>386</v>
      </c>
      <c t="s" s="8" r="N21">
        <v>338</v>
      </c>
      <c t="s" s="8" r="O21">
        <v>443</v>
      </c>
      <c t="s" s="8" r="P21">
        <v>340</v>
      </c>
      <c s="8" r="Q21"/>
      <c s="8" r="R21"/>
      <c s="8" r="S21"/>
      <c s="8" r="T21"/>
      <c s="8" r="U21"/>
      <c s="8" r="V21"/>
      <c s="8" r="W21"/>
    </row>
    <row r="22">
      <c t="s" s="8" r="A22">
        <v>12</v>
      </c>
      <c t="s" s="8" r="B22">
        <v>444</v>
      </c>
      <c s="8" r="C22"/>
      <c t="s" s="8" r="D22">
        <v>445</v>
      </c>
      <c t="s" s="8" r="E22">
        <v>446</v>
      </c>
      <c t="s" s="8" r="F22">
        <v>447</v>
      </c>
      <c t="s" s="8" r="G22">
        <v>448</v>
      </c>
      <c t="s" s="8" r="H22">
        <v>449</v>
      </c>
      <c t="s" s="8" r="I22">
        <v>440</v>
      </c>
      <c t="s" s="8" r="J22">
        <v>441</v>
      </c>
      <c t="s" s="8" r="K22">
        <v>442</v>
      </c>
      <c t="s" s="50" r="L22">
        <v>385</v>
      </c>
      <c t="s" s="8" r="M22">
        <v>386</v>
      </c>
      <c t="s" s="8" r="N22">
        <v>338</v>
      </c>
      <c t="s" s="8" r="O22">
        <v>387</v>
      </c>
      <c t="s" s="8" r="P22">
        <v>340</v>
      </c>
      <c s="8" r="Q22"/>
      <c s="8" r="R22"/>
      <c s="8" r="S22"/>
      <c s="8" r="T22"/>
      <c s="8" r="U22"/>
      <c s="8" r="V22"/>
      <c s="8" r="W22"/>
    </row>
    <row r="23">
      <c t="s" s="8" r="A23">
        <v>12</v>
      </c>
      <c t="s" s="8" r="B23">
        <v>450</v>
      </c>
      <c s="8" r="C23"/>
      <c t="s" s="8" r="D23">
        <v>451</v>
      </c>
      <c t="s" s="8" r="E23">
        <v>452</v>
      </c>
      <c t="s" s="8" r="F23">
        <v>453</v>
      </c>
      <c t="s" s="8" r="G23">
        <v>454</v>
      </c>
      <c t="s" s="8" r="H23">
        <v>455</v>
      </c>
      <c s="8" r="I23"/>
      <c s="8" r="J23"/>
      <c s="8" r="K23"/>
      <c s="50" r="L23"/>
      <c t="s" s="8" r="M23">
        <v>414</v>
      </c>
      <c t="s" s="8" r="N23">
        <v>338</v>
      </c>
      <c s="8" r="O23"/>
      <c t="s" s="8" r="P23">
        <v>340</v>
      </c>
      <c s="8" r="Q23"/>
      <c s="8" r="R23"/>
      <c s="8" r="S23"/>
      <c s="8" r="T23"/>
      <c s="8" r="U23"/>
      <c s="8" r="V23"/>
      <c s="8" r="W23"/>
    </row>
    <row r="24">
      <c t="s" s="8" r="A24">
        <v>12</v>
      </c>
      <c t="s" s="8" r="B24">
        <v>456</v>
      </c>
      <c s="8" r="C24"/>
      <c t="s" s="8" r="D24">
        <v>457</v>
      </c>
      <c t="s" s="8" r="E24">
        <v>458</v>
      </c>
      <c t="s" s="8" r="F24">
        <v>459</v>
      </c>
      <c t="s" s="8" r="G24">
        <v>460</v>
      </c>
      <c t="s" s="8" r="H24">
        <v>461</v>
      </c>
      <c s="8" r="I24"/>
      <c s="8" r="J24"/>
      <c s="8" r="K24"/>
      <c s="50" r="L24"/>
      <c t="s" s="8" r="M24">
        <v>462</v>
      </c>
      <c t="s" s="8" r="N24">
        <v>338</v>
      </c>
      <c s="8" r="O24"/>
      <c t="s" s="8" r="P24">
        <v>340</v>
      </c>
      <c s="8" r="Q24"/>
      <c s="8" r="R24"/>
      <c s="8" r="S24"/>
      <c s="8" r="T24"/>
      <c s="8" r="U24"/>
      <c s="8" r="V24"/>
      <c s="8" r="W24"/>
    </row>
    <row r="25">
      <c t="s" s="8" r="A25">
        <v>12</v>
      </c>
      <c t="s" s="8" r="B25">
        <v>463</v>
      </c>
      <c s="8" r="C25"/>
      <c t="s" s="8" r="D25">
        <v>464</v>
      </c>
      <c t="s" s="8" r="E25">
        <v>465</v>
      </c>
      <c t="s" s="8" r="F25">
        <v>331</v>
      </c>
      <c t="s" s="8" r="G25">
        <v>466</v>
      </c>
      <c t="s" s="8" r="H25">
        <v>467</v>
      </c>
      <c s="8" r="I25"/>
      <c t="s" s="8" r="J25">
        <v>468</v>
      </c>
      <c t="s" s="8" r="K25">
        <v>335</v>
      </c>
      <c t="s" s="50" r="L25">
        <v>469</v>
      </c>
      <c t="s" s="8" r="M25">
        <v>337</v>
      </c>
      <c t="s" s="8" r="N25">
        <v>338</v>
      </c>
      <c t="s" s="8" r="O25">
        <v>470</v>
      </c>
      <c t="s" s="8" r="P25">
        <v>340</v>
      </c>
      <c s="8" r="Q25"/>
      <c s="8" r="R25"/>
      <c s="8" r="S25"/>
      <c s="8" r="T25"/>
      <c s="8" r="U25"/>
      <c s="8" r="V25"/>
      <c s="8" r="W25"/>
    </row>
    <row r="26">
      <c t="s" s="8" r="A26">
        <v>12</v>
      </c>
      <c t="s" s="8" r="B26">
        <v>471</v>
      </c>
      <c s="8" r="C26"/>
      <c t="s" s="8" r="D26">
        <v>472</v>
      </c>
      <c t="s" s="8" r="E26">
        <v>473</v>
      </c>
      <c t="s" s="8" r="F26">
        <v>474</v>
      </c>
      <c s="8" r="G26"/>
      <c t="s" s="8" r="H26">
        <v>475</v>
      </c>
      <c s="8" r="I26"/>
      <c s="8" r="J26"/>
      <c s="8" r="K26"/>
      <c s="50" r="L26"/>
      <c t="s" s="8" r="M26">
        <v>403</v>
      </c>
      <c t="s" s="8" r="N26">
        <v>338</v>
      </c>
      <c s="8" r="O26"/>
      <c t="s" s="8" r="P26">
        <v>340</v>
      </c>
      <c s="8" r="Q26"/>
      <c s="8" r="R26"/>
      <c s="8" r="S26"/>
      <c s="8" r="T26"/>
      <c s="8" r="U26"/>
      <c s="8" r="V26"/>
      <c s="8" r="W26"/>
    </row>
    <row r="27">
      <c t="s" s="8" r="A27">
        <v>12</v>
      </c>
      <c t="s" s="8" r="B27">
        <v>476</v>
      </c>
      <c s="8" r="C27"/>
      <c t="s" s="8" r="D27">
        <v>477</v>
      </c>
      <c t="s" s="8" r="E27">
        <v>478</v>
      </c>
      <c t="s" s="8" r="F27">
        <v>474</v>
      </c>
      <c t="s" s="8" r="G27">
        <v>479</v>
      </c>
      <c t="s" s="8" r="H27">
        <v>480</v>
      </c>
      <c s="8" r="I27"/>
      <c t="s" s="8" r="J27">
        <v>481</v>
      </c>
      <c t="s" s="8" r="K27">
        <v>401</v>
      </c>
      <c t="s" s="50" r="L27">
        <v>402</v>
      </c>
      <c t="s" s="8" r="M27">
        <v>403</v>
      </c>
      <c t="s" s="8" r="N27">
        <v>338</v>
      </c>
      <c s="8" r="O27"/>
      <c t="s" s="8" r="P27">
        <v>340</v>
      </c>
      <c s="8" r="Q27"/>
      <c s="8" r="R27"/>
      <c s="8" r="S27"/>
      <c s="8" r="T27"/>
      <c s="8" r="U27"/>
      <c s="8" r="V27"/>
      <c s="8" r="W27"/>
    </row>
    <row r="28">
      <c t="s" s="8" r="A28">
        <v>12</v>
      </c>
      <c t="s" s="8" r="B28">
        <v>482</v>
      </c>
      <c s="8" r="C28"/>
      <c t="s" s="8" r="D28">
        <v>395</v>
      </c>
      <c t="s" s="8" r="E28">
        <v>483</v>
      </c>
      <c t="s" s="8" r="F28">
        <v>453</v>
      </c>
      <c t="s" s="8" r="G28">
        <v>484</v>
      </c>
      <c t="s" s="8" r="H28">
        <v>485</v>
      </c>
      <c s="8" r="I28"/>
      <c s="8" r="J28"/>
      <c s="8" r="K28"/>
      <c s="50" r="L28"/>
      <c t="s" s="8" r="M28">
        <v>414</v>
      </c>
      <c t="s" s="8" r="N28">
        <v>338</v>
      </c>
      <c t="s" s="8" r="O28">
        <v>486</v>
      </c>
      <c t="s" s="8" r="P28">
        <v>340</v>
      </c>
      <c s="8" r="Q28"/>
      <c s="8" r="R28"/>
      <c s="8" r="S28"/>
      <c s="8" r="T28"/>
      <c s="8" r="U28"/>
      <c s="8" r="V28"/>
      <c s="8" r="W28"/>
    </row>
    <row r="29">
      <c t="s" s="8" r="A29">
        <v>12</v>
      </c>
      <c t="s" s="8" r="B29">
        <v>487</v>
      </c>
      <c s="8" r="C29"/>
      <c t="s" s="8" r="D29">
        <v>488</v>
      </c>
      <c t="s" s="8" r="E29">
        <v>489</v>
      </c>
      <c t="s" s="8" r="F29">
        <v>490</v>
      </c>
      <c t="s" s="8" r="G29">
        <v>491</v>
      </c>
      <c t="s" s="8" r="H29">
        <v>492</v>
      </c>
      <c s="8" r="I29"/>
      <c s="8" r="J29"/>
      <c s="8" r="K29"/>
      <c s="50" r="L29"/>
      <c t="s" s="8" r="M29">
        <v>414</v>
      </c>
      <c t="s" s="8" r="N29">
        <v>338</v>
      </c>
      <c t="s" s="8" r="O29">
        <v>493</v>
      </c>
      <c t="s" s="8" r="P29">
        <v>340</v>
      </c>
      <c s="8" r="Q29"/>
      <c s="8" r="R29"/>
      <c s="8" r="S29"/>
      <c s="8" r="T29"/>
      <c s="8" r="U29"/>
      <c s="8" r="V29"/>
      <c s="8" r="W29"/>
    </row>
    <row r="30">
      <c t="s" s="8" r="A30">
        <v>12</v>
      </c>
      <c t="s" s="8" r="B30">
        <v>494</v>
      </c>
      <c s="8" r="C30"/>
      <c t="s" s="8" r="D30">
        <v>495</v>
      </c>
      <c t="s" s="8" r="E30">
        <v>496</v>
      </c>
      <c t="s" s="8" r="F30">
        <v>497</v>
      </c>
      <c s="8" r="G30"/>
      <c t="s" s="8" r="H30">
        <v>498</v>
      </c>
      <c s="8" r="I30"/>
      <c s="8" r="J30"/>
      <c s="8" r="K30"/>
      <c s="50" r="L30"/>
      <c t="s" s="8" r="M30">
        <v>337</v>
      </c>
      <c t="s" s="8" r="N30">
        <v>338</v>
      </c>
      <c s="8" r="O30"/>
      <c t="s" s="8" r="P30">
        <v>340</v>
      </c>
      <c s="8" r="Q30"/>
      <c s="8" r="R30"/>
      <c s="8" r="S30"/>
      <c s="8" r="T30"/>
      <c s="8" r="U30"/>
      <c s="8" r="V30"/>
      <c s="8" r="W30"/>
    </row>
    <row r="31">
      <c t="s" s="8" r="A31">
        <v>12</v>
      </c>
      <c t="s" s="8" r="B31">
        <v>499</v>
      </c>
      <c s="8" r="C31"/>
      <c t="s" s="8" r="D31">
        <v>500</v>
      </c>
      <c t="s" s="8" r="E31">
        <v>501</v>
      </c>
      <c t="s" s="8" r="F31">
        <v>331</v>
      </c>
      <c s="8" r="G31"/>
      <c t="s" s="8" r="H31">
        <v>502</v>
      </c>
      <c s="8" r="I31"/>
      <c s="8" r="J31"/>
      <c s="8" r="K31"/>
      <c s="50" r="L31"/>
      <c t="s" s="8" r="M31">
        <v>337</v>
      </c>
      <c t="s" s="8" r="N31">
        <v>338</v>
      </c>
      <c s="8" r="O31"/>
      <c t="s" s="8" r="P31">
        <v>340</v>
      </c>
      <c s="8" r="Q31"/>
      <c s="8" r="R31"/>
      <c s="8" r="S31"/>
      <c s="8" r="T31"/>
      <c s="8" r="U31"/>
      <c s="8" r="V31"/>
      <c s="8" r="W31"/>
    </row>
    <row r="32">
      <c t="s" s="8" r="A32">
        <v>12</v>
      </c>
      <c t="s" s="8" r="B32">
        <v>503</v>
      </c>
      <c s="8" r="C32"/>
      <c t="s" s="8" r="D32">
        <v>504</v>
      </c>
      <c t="s" s="8" r="E32">
        <v>505</v>
      </c>
      <c t="s" s="8" r="F32">
        <v>506</v>
      </c>
      <c t="s" s="8" r="G32">
        <v>344</v>
      </c>
      <c t="s" s="8" r="H32">
        <v>507</v>
      </c>
      <c s="8" r="I32"/>
      <c t="s" s="8" r="J32">
        <v>508</v>
      </c>
      <c t="s" s="8" r="K32">
        <v>401</v>
      </c>
      <c t="s" s="50" r="L32">
        <v>402</v>
      </c>
      <c t="s" s="8" r="M32">
        <v>337</v>
      </c>
      <c t="s" s="8" r="N32">
        <v>338</v>
      </c>
      <c s="8" r="O32">
        <v>2062216411</v>
      </c>
      <c t="s" s="8" r="P32">
        <v>340</v>
      </c>
      <c s="8" r="Q32"/>
      <c s="8" r="R32"/>
      <c s="8" r="S32"/>
      <c s="8" r="T32"/>
      <c s="8" r="U32"/>
      <c s="8" r="V32"/>
      <c s="8" r="W32"/>
    </row>
    <row r="33">
      <c t="s" s="8" r="A33">
        <v>12</v>
      </c>
      <c t="s" s="8" r="B33">
        <v>509</v>
      </c>
      <c s="8" r="C33"/>
      <c t="s" s="8" r="D33">
        <v>510</v>
      </c>
      <c t="s" s="8" r="E33">
        <v>511</v>
      </c>
      <c t="s" s="8" r="F33">
        <v>512</v>
      </c>
      <c s="8" r="G33"/>
      <c t="s" s="8" r="H33">
        <v>513</v>
      </c>
      <c s="8" r="I33"/>
      <c s="8" r="J33"/>
      <c s="8" r="K33"/>
      <c s="50" r="L33"/>
      <c s="8" r="M33"/>
      <c s="8" r="N33"/>
      <c s="8" r="O33"/>
      <c t="s" s="8" r="P33">
        <v>340</v>
      </c>
      <c s="8" r="Q33"/>
      <c s="8" r="R33"/>
      <c s="8" r="S33"/>
      <c s="8" r="T33"/>
      <c s="8" r="U33"/>
      <c s="8" r="V33"/>
      <c s="8" r="W33"/>
    </row>
    <row r="34">
      <c t="s" s="8" r="A34">
        <v>12</v>
      </c>
      <c t="s" s="8" r="B34">
        <v>514</v>
      </c>
      <c s="8" r="C34"/>
      <c t="s" s="8" r="D34">
        <v>515</v>
      </c>
      <c t="s" s="8" r="E34">
        <v>516</v>
      </c>
      <c t="s" s="8" r="F34">
        <v>517</v>
      </c>
      <c t="s" s="8" r="G34">
        <v>518</v>
      </c>
      <c t="s" s="8" r="H34">
        <v>519</v>
      </c>
      <c s="8" r="I34"/>
      <c s="8" r="J34"/>
      <c s="8" r="K34"/>
      <c s="50" r="L34"/>
      <c s="8" r="M34"/>
      <c s="8" r="N34"/>
      <c s="8" r="O34"/>
      <c t="s" s="8" r="P34">
        <v>340</v>
      </c>
      <c s="8" r="Q34"/>
      <c s="8" r="R34"/>
      <c s="8" r="S34"/>
      <c s="8" r="T34"/>
      <c s="8" r="U34"/>
      <c s="8" r="V34"/>
      <c s="8" r="W34"/>
    </row>
    <row r="35">
      <c t="s" s="8" r="A35">
        <v>12</v>
      </c>
      <c t="s" s="8" r="B35">
        <v>520</v>
      </c>
      <c s="8" r="C35"/>
      <c t="s" s="8" r="D35">
        <v>521</v>
      </c>
      <c t="s" s="8" r="E35">
        <v>522</v>
      </c>
      <c t="s" s="8" r="F35">
        <v>523</v>
      </c>
      <c t="s" s="8" r="G35">
        <v>524</v>
      </c>
      <c t="s" s="8" r="H35">
        <v>525</v>
      </c>
      <c s="8" r="I35"/>
      <c s="8" r="J35"/>
      <c s="8" r="K35"/>
      <c s="50" r="L35"/>
      <c s="8" r="M35"/>
      <c s="8" r="N35"/>
      <c t="s" s="8" r="O35">
        <v>526</v>
      </c>
      <c t="s" s="8" r="P35">
        <v>340</v>
      </c>
      <c s="8" r="Q35"/>
      <c s="8" r="R35"/>
      <c s="8" r="S35"/>
      <c s="8" r="T35"/>
      <c s="8" r="U35"/>
      <c s="8" r="V35"/>
      <c s="8" r="W35"/>
    </row>
    <row r="36">
      <c t="s" s="8" r="A36">
        <v>12</v>
      </c>
      <c t="s" s="8" r="B36">
        <v>527</v>
      </c>
      <c s="8" r="C36"/>
      <c t="s" s="8" r="D36">
        <v>528</v>
      </c>
      <c t="s" s="8" r="E36">
        <v>529</v>
      </c>
      <c t="s" s="8" r="F36">
        <v>530</v>
      </c>
      <c t="s" s="8" r="G36">
        <v>531</v>
      </c>
      <c t="s" s="8" r="H36">
        <v>532</v>
      </c>
      <c s="8" r="I36"/>
      <c s="8" r="J36"/>
      <c s="8" r="K36"/>
      <c s="50" r="L36"/>
      <c s="8" r="M36"/>
      <c s="8" r="N36"/>
      <c s="8" r="O36">
        <v>8588224938</v>
      </c>
      <c t="s" s="8" r="P36">
        <v>340</v>
      </c>
      <c s="8" r="Q36"/>
      <c s="8" r="R36"/>
      <c s="8" r="S36"/>
      <c s="8" r="T36"/>
      <c s="8" r="U36"/>
      <c s="8" r="V36"/>
      <c s="8" r="W36"/>
    </row>
    <row r="37">
      <c t="s" s="8" r="A37">
        <v>12</v>
      </c>
      <c t="s" s="8" r="B37">
        <v>533</v>
      </c>
      <c s="8" r="C37"/>
      <c t="s" s="8" r="D37">
        <v>395</v>
      </c>
      <c t="s" s="8" r="E37">
        <v>534</v>
      </c>
      <c t="s" s="8" r="F37">
        <v>535</v>
      </c>
      <c t="s" s="8" r="G37">
        <v>536</v>
      </c>
      <c t="s" s="8" r="H37">
        <v>537</v>
      </c>
      <c s="8" r="I37"/>
      <c s="8" r="J37"/>
      <c t="s" s="8" r="K37">
        <v>538</v>
      </c>
      <c s="50" r="L37"/>
      <c s="8" r="M37"/>
      <c t="s" s="8" r="N37">
        <v>338</v>
      </c>
      <c s="8" r="O37">
        <v>5082894904</v>
      </c>
      <c t="s" s="8" r="P37">
        <v>340</v>
      </c>
      <c s="8" r="Q37"/>
      <c s="8" r="R37"/>
      <c s="8" r="S37"/>
      <c s="8" r="T37"/>
      <c s="8" r="U37"/>
      <c s="8" r="V37"/>
      <c s="8" r="W37"/>
    </row>
    <row r="38">
      <c t="s" s="45" r="A38">
        <v>12</v>
      </c>
      <c t="s" s="45" r="B38">
        <v>539</v>
      </c>
      <c s="45" r="C38"/>
      <c t="s" s="45" r="D38">
        <v>500</v>
      </c>
      <c t="s" s="45" r="E38">
        <v>540</v>
      </c>
      <c t="s" s="45" r="F38">
        <v>541</v>
      </c>
      <c s="45" r="G38"/>
      <c t="s" s="45" r="H38">
        <v>542</v>
      </c>
      <c s="45" r="I38"/>
      <c s="45" r="J38"/>
      <c s="45" r="K38"/>
      <c s="90" r="L38"/>
      <c s="45" r="M38"/>
      <c s="45" r="N38"/>
      <c s="45" r="O38"/>
      <c t="s" s="45" r="P38">
        <v>340</v>
      </c>
      <c s="45" r="Q38"/>
      <c s="45" r="R38"/>
      <c s="45" r="S38"/>
      <c s="45" r="T38"/>
      <c s="45" r="U38"/>
      <c s="45" r="V38"/>
      <c s="45" r="W38"/>
    </row>
    <row r="39">
      <c s="8" r="A39"/>
      <c s="8" r="B39"/>
      <c s="8" r="C39"/>
      <c s="8" r="D39"/>
      <c s="8" r="E39"/>
      <c s="8" r="F39"/>
      <c s="8" r="G39"/>
      <c s="8" r="H39"/>
      <c s="8" r="I39"/>
      <c s="8" r="J39"/>
      <c s="8" r="K39"/>
      <c s="8" r="L39"/>
      <c s="8" r="M39"/>
      <c s="8" r="N39"/>
      <c s="8" r="O39"/>
      <c s="8" r="P39"/>
      <c s="8" r="Q39"/>
      <c s="8" r="R39"/>
      <c s="8" r="S39"/>
      <c s="8" r="T39"/>
      <c s="8" r="U39"/>
      <c s="8" r="V39"/>
      <c s="8" r="W39"/>
    </row>
    <row r="40">
      <c s="8" r="A40"/>
      <c s="8" r="B40"/>
      <c s="8" r="C40"/>
      <c s="8" r="D40"/>
      <c s="8" r="E40"/>
      <c s="8" r="F40"/>
      <c s="8" r="G40"/>
      <c s="8" r="H40"/>
      <c s="8" r="I40"/>
      <c s="8" r="J40"/>
      <c s="8" r="K40"/>
      <c s="8" r="L40"/>
      <c s="8" r="M40"/>
      <c s="8" r="N40"/>
      <c s="8" r="O40"/>
      <c s="8" r="P40"/>
      <c s="8" r="Q40"/>
      <c s="8" r="R40"/>
      <c s="8" r="S40"/>
      <c s="8" r="T40"/>
      <c s="8" r="U40"/>
      <c s="8" r="V40"/>
      <c s="8" r="W40"/>
    </row>
    <row r="41">
      <c s="8" r="A41"/>
      <c s="8" r="B41"/>
      <c s="8" r="C41"/>
      <c s="8" r="D41"/>
      <c s="8" r="E41"/>
      <c s="8" r="F41"/>
      <c s="8" r="G41"/>
      <c s="8" r="H41"/>
      <c s="8" r="I41"/>
      <c s="8" r="J41"/>
      <c s="8" r="K41"/>
      <c s="8" r="L41"/>
      <c s="8" r="M41"/>
      <c s="8" r="N41"/>
      <c s="8" r="O41"/>
      <c s="8" r="P41"/>
      <c s="8" r="Q41"/>
      <c s="8" r="R41"/>
      <c s="8" r="S41"/>
      <c s="8" r="T41"/>
      <c s="8" r="U41"/>
      <c s="8" r="V41"/>
      <c s="8" r="W41"/>
    </row>
    <row r="42">
      <c s="8" r="A42"/>
      <c s="8" r="B42"/>
      <c s="8" r="C42"/>
      <c s="8" r="D42"/>
      <c s="8" r="E42"/>
      <c s="8" r="F42"/>
      <c s="8" r="G42"/>
      <c s="8" r="H42"/>
      <c s="8" r="I42"/>
      <c s="8" r="J42"/>
      <c s="8" r="K42"/>
      <c s="8" r="L42"/>
      <c s="8" r="M42"/>
      <c s="8" r="N42"/>
      <c s="8" r="O42"/>
      <c s="8" r="P42"/>
      <c s="8" r="Q42"/>
      <c s="8" r="R42"/>
      <c s="8" r="S42"/>
      <c s="8" r="T42"/>
      <c s="8" r="U42"/>
      <c s="8" r="V42"/>
      <c s="8" r="W42"/>
    </row>
    <row r="43">
      <c s="8" r="A43"/>
      <c s="8" r="B43"/>
      <c s="8" r="C43"/>
      <c s="8" r="D43"/>
      <c s="8" r="E43"/>
      <c s="8" r="F43"/>
      <c s="8" r="G43"/>
      <c s="8" r="H43"/>
      <c s="8" r="I43"/>
      <c s="8" r="J43"/>
      <c s="8" r="K43"/>
      <c s="8" r="L43"/>
      <c s="8" r="M43"/>
      <c s="8" r="N43"/>
      <c s="8" r="O43"/>
      <c s="8" r="P43"/>
      <c s="8" r="Q43"/>
      <c s="8" r="R43"/>
      <c s="8" r="S43"/>
      <c s="8" r="T43"/>
      <c s="8" r="U43"/>
      <c s="8" r="V43"/>
      <c s="8" r="W43"/>
    </row>
    <row r="44">
      <c s="8" r="A44"/>
      <c s="8" r="B44"/>
      <c s="8" r="C44"/>
      <c s="8" r="D44"/>
      <c s="8" r="E44"/>
      <c s="8" r="F44"/>
      <c s="8" r="G44"/>
      <c s="8" r="H44"/>
      <c s="8" r="I44"/>
      <c s="8" r="J44"/>
      <c s="8" r="K44"/>
      <c s="8" r="L44"/>
      <c s="8" r="M44"/>
      <c s="8" r="N44"/>
      <c s="8" r="O44"/>
      <c s="8" r="P44"/>
      <c s="8" r="Q44"/>
      <c s="8" r="R44"/>
      <c s="8" r="S44"/>
      <c s="8" r="T44"/>
      <c s="8" r="U44"/>
      <c s="8" r="V44"/>
      <c s="8" r="W44"/>
    </row>
    <row r="45">
      <c s="8" r="A45"/>
      <c s="8" r="B45"/>
      <c s="8" r="C45"/>
      <c s="8" r="D45"/>
      <c s="8" r="E45"/>
      <c s="8" r="F45"/>
      <c s="8" r="G45"/>
      <c s="8" r="H45"/>
      <c s="8" r="I45"/>
      <c s="8" r="J45"/>
      <c s="8" r="K45"/>
      <c s="8" r="L45"/>
      <c s="8" r="M45"/>
      <c s="8" r="N45"/>
      <c s="8" r="O45"/>
      <c s="8" r="P45"/>
      <c s="8" r="Q45"/>
      <c s="8" r="R45"/>
      <c s="8" r="S45"/>
      <c s="8" r="T45"/>
      <c s="8" r="U45"/>
      <c s="8" r="V45"/>
      <c s="8" r="W45"/>
    </row>
    <row r="46">
      <c s="8" r="A46"/>
      <c s="8" r="B46"/>
      <c s="8" r="C46"/>
      <c s="8" r="D46"/>
      <c s="8" r="E46"/>
      <c s="8" r="F46"/>
      <c s="8" r="G46"/>
      <c s="8" r="H46"/>
      <c s="8" r="I46"/>
      <c s="8" r="J46"/>
      <c s="8" r="K46"/>
      <c s="8" r="L46"/>
      <c s="8" r="M46"/>
      <c s="8" r="N46"/>
      <c s="8" r="O46"/>
      <c s="8" r="P46"/>
      <c s="8" r="Q46"/>
      <c s="8" r="R46"/>
      <c s="8" r="S46"/>
      <c s="8" r="T46"/>
      <c s="8" r="U46"/>
      <c s="8" r="V46"/>
      <c s="8" r="W46"/>
    </row>
    <row r="47">
      <c s="8" r="A47"/>
      <c s="8" r="B47"/>
      <c s="8" r="C47"/>
      <c s="8" r="D47"/>
      <c s="8" r="E47"/>
      <c s="8" r="F47"/>
      <c s="8" r="G47"/>
      <c s="8" r="H47"/>
      <c s="8" r="I47"/>
      <c s="8" r="J47"/>
      <c s="8" r="K47"/>
      <c s="8" r="L47"/>
      <c s="8" r="M47"/>
      <c s="8" r="N47"/>
      <c s="8" r="O47"/>
      <c s="8" r="P47"/>
      <c s="8" r="Q47"/>
      <c s="8" r="R47"/>
      <c s="8" r="S47"/>
      <c s="8" r="T47"/>
      <c s="8" r="U47"/>
      <c s="8" r="V47"/>
      <c s="8" r="W47"/>
    </row>
    <row r="48">
      <c s="8" r="A48"/>
      <c s="8" r="B48"/>
      <c s="8" r="C48"/>
      <c s="8" r="D48"/>
      <c s="8" r="E48"/>
      <c s="8" r="F48"/>
      <c s="8" r="G48"/>
      <c s="8" r="H48"/>
      <c s="8" r="I48"/>
      <c s="8" r="J48"/>
      <c s="8" r="K48"/>
      <c s="8" r="L48"/>
      <c s="8" r="M48"/>
      <c s="8" r="N48"/>
      <c s="8" r="O48"/>
      <c s="8" r="P48"/>
      <c s="8" r="Q48"/>
      <c s="8" r="R48"/>
      <c s="8" r="S48"/>
      <c s="8" r="T48"/>
      <c s="8" r="U48"/>
      <c s="8" r="V48"/>
      <c s="8" r="W48"/>
    </row>
    <row r="49">
      <c s="8" r="A49"/>
      <c s="8" r="B49"/>
      <c s="8" r="C49"/>
      <c s="8" r="D49"/>
      <c s="8" r="E49"/>
      <c s="8" r="F49"/>
      <c s="8" r="G49"/>
      <c s="8" r="H49"/>
      <c s="8" r="I49"/>
      <c s="8" r="J49"/>
      <c s="8" r="K49"/>
      <c s="8" r="L49"/>
      <c s="8" r="M49"/>
      <c s="8" r="N49"/>
      <c s="8" r="O49"/>
      <c s="8" r="P49"/>
      <c s="8" r="Q49"/>
      <c s="8" r="R49"/>
      <c s="8" r="S49"/>
      <c s="8" r="T49"/>
      <c s="8" r="U49"/>
      <c s="8" r="V49"/>
      <c s="8" r="W49"/>
    </row>
    <row r="50">
      <c s="8" r="A50"/>
      <c s="8" r="B50"/>
      <c s="8" r="C50"/>
      <c s="8" r="D50"/>
      <c s="8" r="E50"/>
      <c s="8" r="F50"/>
      <c s="8" r="G50"/>
      <c s="8" r="H50"/>
      <c s="8" r="I50"/>
      <c s="8" r="J50"/>
      <c s="8" r="K50"/>
      <c s="8" r="L50"/>
      <c s="8" r="M50"/>
      <c s="8" r="N50"/>
      <c s="8" r="O50"/>
      <c s="8" r="P50"/>
      <c s="8" r="Q50"/>
      <c s="8" r="R50"/>
      <c s="8" r="S50"/>
      <c s="8" r="T50"/>
      <c s="8" r="U50"/>
      <c s="8" r="V50"/>
      <c s="8" r="W50"/>
    </row>
    <row r="51">
      <c s="8" r="A51"/>
      <c s="8" r="B51"/>
      <c s="8" r="C51"/>
      <c s="8" r="D51"/>
      <c s="8" r="E51"/>
      <c s="8" r="F51"/>
      <c s="8" r="G51"/>
      <c s="8" r="H51"/>
      <c s="8" r="I51"/>
      <c s="8" r="J51"/>
      <c s="8" r="K51"/>
      <c s="8" r="L51"/>
      <c s="8" r="M51"/>
      <c s="8" r="N51"/>
      <c s="8" r="O51"/>
      <c s="8" r="P51"/>
      <c s="8" r="Q51"/>
      <c s="8" r="R51"/>
      <c s="8" r="S51"/>
      <c s="8" r="T51"/>
      <c s="8" r="U51"/>
      <c s="8" r="V51"/>
      <c s="8" r="W51"/>
    </row>
    <row r="52">
      <c s="8" r="A52"/>
      <c s="8" r="B52"/>
      <c s="8" r="C52"/>
      <c s="8" r="D52"/>
      <c s="8" r="E52"/>
      <c s="8" r="F52"/>
      <c s="8" r="G52"/>
      <c s="8" r="H52"/>
      <c s="8" r="I52"/>
      <c s="8" r="J52"/>
      <c s="8" r="K52"/>
      <c s="8" r="L52"/>
      <c s="8" r="M52"/>
      <c s="8" r="N52"/>
      <c s="8" r="O52"/>
      <c s="8" r="P52"/>
      <c s="8" r="Q52"/>
      <c s="8" r="R52"/>
      <c s="8" r="S52"/>
      <c s="8" r="T52"/>
      <c s="8" r="U52"/>
      <c s="8" r="V52"/>
      <c s="8" r="W52"/>
    </row>
    <row r="53">
      <c s="8" r="A53"/>
      <c s="8" r="B53"/>
      <c s="8" r="C53"/>
      <c s="8" r="D53"/>
      <c s="8" r="E53"/>
      <c s="8" r="F53"/>
      <c s="8" r="G53"/>
      <c s="8" r="H53"/>
      <c s="8" r="I53"/>
      <c s="8" r="J53"/>
      <c s="8" r="K53"/>
      <c s="8" r="L53"/>
      <c s="8" r="M53"/>
      <c s="8" r="N53"/>
      <c s="8" r="O53"/>
      <c s="8" r="P53"/>
      <c s="8" r="Q53"/>
      <c s="8" r="R53"/>
      <c s="8" r="S53"/>
      <c s="8" r="T53"/>
      <c s="8" r="U53"/>
      <c s="8" r="V53"/>
      <c s="8" r="W53"/>
    </row>
    <row r="54">
      <c s="8" r="A54"/>
      <c s="8" r="B54"/>
      <c s="8" r="C54"/>
      <c s="8" r="D54"/>
      <c s="8" r="E54"/>
      <c s="8" r="F54"/>
      <c s="8" r="G54"/>
      <c s="8" r="H54"/>
      <c s="8" r="I54"/>
      <c s="8" r="J54"/>
      <c s="8" r="K54"/>
      <c s="8" r="L54"/>
      <c s="8" r="M54"/>
      <c s="8" r="N54"/>
      <c s="8" r="O54"/>
      <c s="8" r="P54"/>
      <c s="8" r="Q54"/>
      <c s="8" r="R54"/>
      <c s="8" r="S54"/>
      <c s="8" r="T54"/>
      <c s="8" r="U54"/>
      <c s="8" r="V54"/>
      <c s="8" r="W54"/>
    </row>
    <row r="55">
      <c s="8" r="A55"/>
      <c s="8" r="B55"/>
      <c s="8" r="C55"/>
      <c s="8" r="D55"/>
      <c s="8" r="E55"/>
      <c s="8" r="F55"/>
      <c s="8" r="G55"/>
      <c s="8" r="H55"/>
      <c s="8" r="I55"/>
      <c s="8" r="J55"/>
      <c s="8" r="K55"/>
      <c s="8" r="L55"/>
      <c s="8" r="M55"/>
      <c s="8" r="N55"/>
      <c s="8" r="O55"/>
      <c s="8" r="P55"/>
      <c s="8" r="Q55"/>
      <c s="8" r="R55"/>
      <c s="8" r="S55"/>
      <c s="8" r="T55"/>
      <c s="8" r="U55"/>
      <c s="8" r="V55"/>
      <c s="8" r="W55"/>
    </row>
    <row r="56">
      <c s="8" r="A56"/>
      <c s="8" r="B56"/>
      <c s="8" r="C56"/>
      <c s="8" r="D56"/>
      <c s="8" r="E56"/>
      <c s="8" r="F56"/>
      <c s="8" r="G56"/>
      <c s="8" r="H56"/>
      <c s="8" r="I56"/>
      <c s="8" r="J56"/>
      <c s="8" r="K56"/>
      <c s="8" r="L56"/>
      <c s="8" r="M56"/>
      <c s="8" r="N56"/>
      <c s="8" r="O56"/>
      <c s="8" r="P56"/>
      <c s="8" r="Q56"/>
      <c s="8" r="R56"/>
      <c s="8" r="S56"/>
      <c s="8" r="T56"/>
      <c s="8" r="U56"/>
      <c s="8" r="V56"/>
      <c s="8" r="W56"/>
    </row>
    <row r="57">
      <c s="8" r="A57"/>
      <c s="8" r="B57"/>
      <c s="8" r="C57"/>
      <c s="8" r="D57"/>
      <c s="8" r="E57"/>
      <c s="8" r="F57"/>
      <c s="8" r="G57"/>
      <c s="8" r="H57"/>
      <c s="8" r="I57"/>
      <c s="8" r="J57"/>
      <c s="8" r="K57"/>
      <c s="8" r="L57"/>
      <c s="8" r="M57"/>
      <c s="8" r="N57"/>
      <c s="8" r="O57"/>
      <c s="8" r="P57"/>
      <c s="8" r="Q57"/>
      <c s="8" r="R57"/>
      <c s="8" r="S57"/>
      <c s="8" r="T57"/>
      <c s="8" r="U57"/>
      <c s="8" r="V57"/>
      <c s="8" r="W57"/>
    </row>
    <row r="58">
      <c s="8" r="A58"/>
      <c s="8" r="B58"/>
      <c s="8" r="C58"/>
      <c s="8" r="D58"/>
      <c s="8" r="E58"/>
      <c s="8" r="F58"/>
      <c s="8" r="G58"/>
      <c s="8" r="H58"/>
      <c s="8" r="I58"/>
      <c s="8" r="J58"/>
      <c s="8" r="K58"/>
      <c s="8" r="L58"/>
      <c s="8" r="M58"/>
      <c s="8" r="N58"/>
      <c s="8" r="O58"/>
      <c s="8" r="P58"/>
      <c s="8" r="Q58"/>
      <c s="8" r="R58"/>
      <c s="8" r="S58"/>
      <c s="8" r="T58"/>
      <c s="8" r="U58"/>
      <c s="8" r="V58"/>
      <c s="8" r="W58"/>
    </row>
    <row r="59">
      <c s="8" r="A59"/>
      <c s="8" r="B59"/>
      <c s="8" r="C59"/>
      <c s="8" r="D59"/>
      <c s="8" r="E59"/>
      <c s="8" r="F59"/>
      <c s="8" r="G59"/>
      <c s="8" r="H59"/>
      <c s="8" r="I59"/>
      <c s="8" r="J59"/>
      <c s="8" r="K59"/>
      <c s="8" r="L59"/>
      <c s="8" r="M59"/>
      <c s="8" r="N59"/>
      <c s="8" r="O59"/>
      <c s="8" r="P59"/>
      <c s="8" r="Q59"/>
      <c s="8" r="R59"/>
      <c s="8" r="S59"/>
      <c s="8" r="T59"/>
      <c s="8" r="U59"/>
      <c s="8" r="V59"/>
      <c s="8" r="W59"/>
    </row>
    <row r="60">
      <c s="8" r="A60"/>
      <c s="8" r="B60"/>
      <c s="8" r="C60"/>
      <c s="8" r="D60"/>
      <c s="8" r="E60"/>
      <c s="8" r="F60"/>
      <c s="8" r="G60"/>
      <c s="8" r="H60"/>
      <c s="8" r="I60"/>
      <c s="8" r="J60"/>
      <c s="8" r="K60"/>
      <c s="8" r="L60"/>
      <c s="8" r="M60"/>
      <c s="8" r="N60"/>
      <c s="8" r="O60"/>
      <c s="8" r="P60"/>
      <c s="8" r="Q60"/>
      <c s="8" r="R60"/>
      <c s="8" r="S60"/>
      <c s="8" r="T60"/>
      <c s="8" r="U60"/>
      <c s="8" r="V60"/>
      <c s="8" r="W60"/>
    </row>
    <row r="61">
      <c s="8" r="A61"/>
      <c s="8" r="B61"/>
      <c s="8" r="C61"/>
      <c s="8" r="D61"/>
      <c s="8" r="E61"/>
      <c s="8" r="F61"/>
      <c s="8" r="G61"/>
      <c s="8" r="H61"/>
      <c s="8" r="I61"/>
      <c s="8" r="J61"/>
      <c s="8" r="K61"/>
      <c s="8" r="L61"/>
      <c s="8" r="M61"/>
      <c s="8" r="N61"/>
      <c s="8" r="O61"/>
      <c s="8" r="P61"/>
      <c s="8" r="Q61"/>
      <c s="8" r="R61"/>
      <c s="8" r="S61"/>
      <c s="8" r="T61"/>
      <c s="8" r="U61"/>
      <c s="8" r="V61"/>
      <c s="8" r="W61"/>
    </row>
    <row r="62">
      <c s="8" r="A62"/>
      <c s="8" r="B62"/>
      <c s="8" r="C62"/>
      <c s="8" r="D62"/>
      <c s="8" r="E62"/>
      <c s="8" r="F62"/>
      <c s="8" r="G62"/>
      <c s="8" r="H62"/>
      <c s="8" r="I62"/>
      <c s="8" r="J62"/>
      <c s="8" r="K62"/>
      <c s="8" r="L62"/>
      <c s="8" r="M62"/>
      <c s="8" r="N62"/>
      <c s="8" r="O62"/>
      <c s="8" r="P62"/>
      <c s="8" r="Q62"/>
      <c s="8" r="R62"/>
      <c s="8" r="S62"/>
      <c s="8" r="T62"/>
      <c s="8" r="U62"/>
      <c s="8" r="V62"/>
      <c s="8" r="W62"/>
    </row>
    <row r="63">
      <c s="8" r="A63"/>
      <c s="8" r="B63"/>
      <c s="8" r="C63"/>
      <c s="8" r="D63"/>
      <c s="8" r="E63"/>
      <c s="8" r="F63"/>
      <c s="8" r="G63"/>
      <c s="8" r="H63"/>
      <c s="8" r="I63"/>
      <c s="8" r="J63"/>
      <c s="8" r="K63"/>
      <c s="8" r="L63"/>
      <c s="8" r="M63"/>
      <c s="8" r="N63"/>
      <c s="8" r="O63"/>
      <c s="8" r="P63"/>
      <c s="8" r="Q63"/>
      <c s="8" r="R63"/>
      <c s="8" r="S63"/>
      <c s="8" r="T63"/>
      <c s="8" r="U63"/>
      <c s="8" r="V63"/>
      <c s="8" r="W63"/>
    </row>
    <row r="64">
      <c s="8" r="A64"/>
      <c s="8" r="B64"/>
      <c s="8" r="C64"/>
      <c s="8" r="D64"/>
      <c s="8" r="E64"/>
      <c s="8" r="F64"/>
      <c s="8" r="G64"/>
      <c s="8" r="H64"/>
      <c s="8" r="I64"/>
      <c s="8" r="J64"/>
      <c s="8" r="K64"/>
      <c s="8" r="L64"/>
      <c s="8" r="M64"/>
      <c s="8" r="N64"/>
      <c s="8" r="O64"/>
      <c s="8" r="P64"/>
      <c s="8" r="Q64"/>
      <c s="8" r="R64"/>
      <c s="8" r="S64"/>
      <c s="8" r="T64"/>
      <c s="8" r="U64"/>
      <c s="8" r="V64"/>
      <c s="8" r="W64"/>
    </row>
    <row r="65">
      <c s="8" r="A65"/>
      <c s="8" r="B65"/>
      <c s="8" r="C65"/>
      <c s="8" r="D65"/>
      <c s="8" r="E65"/>
      <c s="8" r="F65"/>
      <c s="8" r="G65"/>
      <c s="8" r="H65"/>
      <c s="8" r="I65"/>
      <c s="8" r="J65"/>
      <c s="8" r="K65"/>
      <c s="8" r="L65"/>
      <c s="8" r="M65"/>
      <c s="8" r="N65"/>
      <c s="8" r="O65"/>
      <c s="8" r="P65"/>
      <c s="8" r="Q65"/>
      <c s="8" r="R65"/>
      <c s="8" r="S65"/>
      <c s="8" r="T65"/>
      <c s="8" r="U65"/>
      <c s="8" r="V65"/>
      <c s="8" r="W65"/>
    </row>
    <row r="66">
      <c s="8" r="A66"/>
      <c s="8" r="B66"/>
      <c s="8" r="C66"/>
      <c s="8" r="D66"/>
      <c s="8" r="E66"/>
      <c s="8" r="F66"/>
      <c s="8" r="G66"/>
      <c s="8" r="H66"/>
      <c s="8" r="I66"/>
      <c s="8" r="J66"/>
      <c s="8" r="K66"/>
      <c s="8" r="L66"/>
      <c s="8" r="M66"/>
      <c s="8" r="N66"/>
      <c s="8" r="O66"/>
      <c s="8" r="P66"/>
      <c s="8" r="Q66"/>
      <c s="8" r="R66"/>
      <c s="8" r="S66"/>
      <c s="8" r="T66"/>
      <c s="8" r="U66"/>
      <c s="8" r="V66"/>
      <c s="8" r="W66"/>
    </row>
    <row r="67">
      <c s="8" r="A67"/>
      <c s="8" r="B67"/>
      <c s="8" r="C67"/>
      <c s="8" r="D67"/>
      <c s="8" r="E67"/>
      <c s="8" r="F67"/>
      <c s="8" r="G67"/>
      <c s="8" r="H67"/>
      <c s="8" r="I67"/>
      <c s="8" r="J67"/>
      <c s="8" r="K67"/>
      <c s="8" r="L67"/>
      <c s="8" r="M67"/>
      <c s="8" r="N67"/>
      <c s="8" r="O67"/>
      <c s="8" r="P67"/>
      <c s="8" r="Q67"/>
      <c s="8" r="R67"/>
      <c s="8" r="S67"/>
      <c s="8" r="T67"/>
      <c s="8" r="U67"/>
      <c s="8" r="V67"/>
      <c s="8" r="W67"/>
    </row>
    <row r="68">
      <c s="8" r="A68"/>
      <c s="8" r="B68"/>
      <c s="8" r="C68"/>
      <c s="8" r="D68"/>
      <c s="8" r="E68"/>
      <c s="8" r="F68"/>
      <c s="8" r="G68"/>
      <c s="8" r="H68"/>
      <c s="8" r="I68"/>
      <c s="8" r="J68"/>
      <c s="8" r="K68"/>
      <c s="8" r="L68"/>
      <c s="8" r="M68"/>
      <c s="8" r="N68"/>
      <c s="8" r="O68"/>
      <c s="8" r="P68"/>
      <c s="8" r="Q68"/>
      <c s="8" r="R68"/>
      <c s="8" r="S68"/>
      <c s="8" r="T68"/>
      <c s="8" r="U68"/>
      <c s="8" r="V68"/>
      <c s="8" r="W68"/>
    </row>
    <row r="69">
      <c s="8" r="A69"/>
      <c s="8" r="B69"/>
      <c s="8" r="C69"/>
      <c s="8" r="D69"/>
      <c s="8" r="E69"/>
      <c s="8" r="F69"/>
      <c s="8" r="G69"/>
      <c s="8" r="H69"/>
      <c s="8" r="I69"/>
      <c s="8" r="J69"/>
      <c s="8" r="K69"/>
      <c s="8" r="L69"/>
      <c s="8" r="M69"/>
      <c s="8" r="N69"/>
      <c s="8" r="O69"/>
      <c s="8" r="P69"/>
      <c s="8" r="Q69"/>
      <c s="8" r="R69"/>
      <c s="8" r="S69"/>
      <c s="8" r="T69"/>
      <c s="8" r="U69"/>
      <c s="8" r="V69"/>
      <c s="8" r="W69"/>
    </row>
    <row r="70">
      <c s="8" r="A70"/>
      <c s="8" r="B70"/>
      <c s="8" r="C70"/>
      <c s="8" r="D70"/>
      <c s="8" r="E70"/>
      <c s="8" r="F70"/>
      <c s="8" r="G70"/>
      <c s="8" r="H70"/>
      <c s="8" r="I70"/>
      <c s="8" r="J70"/>
      <c s="8" r="K70"/>
      <c s="8" r="L70"/>
      <c s="8" r="M70"/>
      <c s="8" r="N70"/>
      <c s="8" r="O70"/>
      <c s="8" r="P70"/>
      <c s="8" r="Q70"/>
      <c s="8" r="R70"/>
      <c s="8" r="S70"/>
      <c s="8" r="T70"/>
      <c s="8" r="U70"/>
      <c s="8" r="V70"/>
      <c s="8" r="W70"/>
    </row>
    <row r="71">
      <c s="8" r="A71"/>
      <c s="8" r="B71"/>
      <c s="8" r="C71"/>
      <c s="8" r="D71"/>
      <c s="8" r="E71"/>
      <c s="8" r="F71"/>
      <c s="8" r="G71"/>
      <c s="8" r="H71"/>
      <c s="8" r="I71"/>
      <c s="8" r="J71"/>
      <c s="8" r="K71"/>
      <c s="8" r="L71"/>
      <c s="8" r="M71"/>
      <c s="8" r="N71"/>
      <c s="8" r="O71"/>
      <c s="8" r="P71"/>
      <c s="8" r="Q71"/>
      <c s="8" r="R71"/>
      <c s="8" r="S71"/>
      <c s="8" r="T71"/>
      <c s="8" r="U71"/>
      <c s="8" r="V71"/>
      <c s="8" r="W71"/>
    </row>
    <row r="72">
      <c s="8" r="A72"/>
      <c s="8" r="B72"/>
      <c s="8" r="C72"/>
      <c s="8" r="D72"/>
      <c s="8" r="E72"/>
      <c s="8" r="F72"/>
      <c s="8" r="G72"/>
      <c s="8" r="H72"/>
      <c s="8" r="I72"/>
      <c s="8" r="J72"/>
      <c s="8" r="K72"/>
      <c s="8" r="L72"/>
      <c s="8" r="M72"/>
      <c s="8" r="N72"/>
      <c s="8" r="O72"/>
      <c s="8" r="P72"/>
      <c s="8" r="Q72"/>
      <c s="8" r="R72"/>
      <c s="8" r="S72"/>
      <c s="8" r="T72"/>
      <c s="8" r="U72"/>
      <c s="8" r="V72"/>
      <c s="8" r="W72"/>
    </row>
    <row r="73">
      <c s="8" r="A73"/>
      <c s="8" r="B73"/>
      <c s="8" r="C73"/>
      <c s="8" r="D73"/>
      <c s="8" r="E73"/>
      <c s="8" r="F73"/>
      <c s="8" r="G73"/>
      <c s="8" r="H73"/>
      <c s="8" r="I73"/>
      <c s="8" r="J73"/>
      <c s="8" r="K73"/>
      <c s="8" r="L73"/>
      <c s="8" r="M73"/>
      <c s="8" r="N73"/>
      <c s="8" r="O73"/>
      <c s="8" r="P73"/>
      <c s="8" r="Q73"/>
      <c s="8" r="R73"/>
      <c s="8" r="S73"/>
      <c s="8" r="T73"/>
      <c s="8" r="U73"/>
      <c s="8" r="V73"/>
      <c s="8" r="W73"/>
    </row>
    <row r="74">
      <c s="8" r="A74"/>
      <c s="8" r="B74"/>
      <c s="8" r="C74"/>
      <c s="8" r="D74"/>
      <c s="8" r="E74"/>
      <c s="8" r="F74"/>
      <c s="8" r="G74"/>
      <c s="8" r="H74"/>
      <c s="8" r="I74"/>
      <c s="8" r="J74"/>
      <c s="8" r="K74"/>
      <c s="8" r="L74"/>
      <c s="8" r="M74"/>
      <c s="8" r="N74"/>
      <c s="8" r="O74"/>
      <c s="8" r="P74"/>
      <c s="8" r="Q74"/>
      <c s="8" r="R74"/>
      <c s="8" r="S74"/>
      <c s="8" r="T74"/>
      <c s="8" r="U74"/>
      <c s="8" r="V74"/>
      <c s="8" r="W74"/>
    </row>
    <row r="75">
      <c s="8" r="A75"/>
      <c s="8" r="B75"/>
      <c s="8" r="C75"/>
      <c s="8" r="D75"/>
      <c s="8" r="E75"/>
      <c s="8" r="F75"/>
      <c s="8" r="G75"/>
      <c s="8" r="H75"/>
      <c s="8" r="I75"/>
      <c s="8" r="J75"/>
      <c s="8" r="K75"/>
      <c s="8" r="L75"/>
      <c s="8" r="M75"/>
      <c s="8" r="N75"/>
      <c s="8" r="O75"/>
      <c s="8" r="P75"/>
      <c s="8" r="Q75"/>
      <c s="8" r="R75"/>
      <c s="8" r="S75"/>
      <c s="8" r="T75"/>
      <c s="8" r="U75"/>
      <c s="8" r="V75"/>
      <c s="8" r="W75"/>
    </row>
    <row r="76">
      <c s="8" r="A76"/>
      <c s="8" r="B76"/>
      <c s="8" r="C76"/>
      <c s="8" r="D76"/>
      <c s="8" r="E76"/>
      <c s="8" r="F76"/>
      <c s="8" r="G76"/>
      <c s="8" r="H76"/>
      <c s="8" r="I76"/>
      <c s="8" r="J76"/>
      <c s="8" r="K76"/>
      <c s="8" r="L76"/>
      <c s="8" r="M76"/>
      <c s="8" r="N76"/>
      <c s="8" r="O76"/>
      <c s="8" r="P76"/>
      <c s="8" r="Q76"/>
      <c s="8" r="R76"/>
      <c s="8" r="S76"/>
      <c s="8" r="T76"/>
      <c s="8" r="U76"/>
      <c s="8" r="V76"/>
      <c s="8" r="W76"/>
    </row>
    <row r="77">
      <c s="8" r="A77"/>
      <c s="8" r="B77"/>
      <c s="8" r="C77"/>
      <c s="8" r="D77"/>
      <c s="8" r="E77"/>
      <c s="8" r="F77"/>
      <c s="8" r="G77"/>
      <c s="8" r="H77"/>
      <c s="8" r="I77"/>
      <c s="8" r="J77"/>
      <c s="8" r="K77"/>
      <c s="8" r="L77"/>
      <c s="8" r="M77"/>
      <c s="8" r="N77"/>
      <c s="8" r="O77"/>
      <c s="8" r="P77"/>
      <c s="8" r="Q77"/>
      <c s="8" r="R77"/>
      <c s="8" r="S77"/>
      <c s="8" r="T77"/>
      <c s="8" r="U77"/>
      <c s="8" r="V77"/>
      <c s="8" r="W77"/>
    </row>
    <row r="78">
      <c s="8" r="A78"/>
      <c s="8" r="B78"/>
      <c s="8" r="C78"/>
      <c s="8" r="D78"/>
      <c s="8" r="E78"/>
      <c s="8" r="F78"/>
      <c s="8" r="G78"/>
      <c s="8" r="H78"/>
      <c s="8" r="I78"/>
      <c s="8" r="J78"/>
      <c s="8" r="K78"/>
      <c s="8" r="L78"/>
      <c s="8" r="M78"/>
      <c s="8" r="N78"/>
      <c s="8" r="O78"/>
      <c s="8" r="P78"/>
      <c s="8" r="Q78"/>
      <c s="8" r="R78"/>
      <c s="8" r="S78"/>
      <c s="8" r="T78"/>
      <c s="8" r="U78"/>
      <c s="8" r="V78"/>
      <c s="8" r="W78"/>
    </row>
    <row r="79">
      <c s="8" r="A79"/>
      <c s="8" r="B79"/>
      <c s="8" r="C79"/>
      <c s="8" r="D79"/>
      <c s="8" r="E79"/>
      <c s="8" r="F79"/>
      <c s="8" r="G79"/>
      <c s="8" r="H79"/>
      <c s="8" r="I79"/>
      <c s="8" r="J79"/>
      <c s="8" r="K79"/>
      <c s="8" r="L79"/>
      <c s="8" r="M79"/>
      <c s="8" r="N79"/>
      <c s="8" r="O79"/>
      <c s="8" r="P79"/>
      <c s="8" r="Q79"/>
      <c s="8" r="R79"/>
      <c s="8" r="S79"/>
      <c s="8" r="T79"/>
      <c s="8" r="U79"/>
      <c s="8" r="V79"/>
      <c s="8" r="W79"/>
    </row>
    <row r="80">
      <c s="8" r="A80"/>
      <c s="8" r="B80"/>
      <c s="8" r="C80"/>
      <c s="8" r="D80"/>
      <c s="8" r="E80"/>
      <c s="8" r="F80"/>
      <c s="8" r="G80"/>
      <c s="8" r="H80"/>
      <c s="8" r="I80"/>
      <c s="8" r="J80"/>
      <c s="8" r="K80"/>
      <c s="8" r="L80"/>
      <c s="8" r="M80"/>
      <c s="8" r="N80"/>
      <c s="8" r="O80"/>
      <c s="8" r="P80"/>
      <c s="8" r="Q80"/>
      <c s="8" r="R80"/>
      <c s="8" r="S80"/>
      <c s="8" r="T80"/>
      <c s="8" r="U80"/>
      <c s="8" r="V80"/>
      <c s="8" r="W80"/>
    </row>
    <row r="81">
      <c s="8" r="A81"/>
      <c s="8" r="B81"/>
      <c s="8" r="C81"/>
      <c s="8" r="D81"/>
      <c s="8" r="E81"/>
      <c s="8" r="F81"/>
      <c s="8" r="G81"/>
      <c s="8" r="H81"/>
      <c s="8" r="I81"/>
      <c s="8" r="J81"/>
      <c s="8" r="K81"/>
      <c s="8" r="L81"/>
      <c s="8" r="M81"/>
      <c s="8" r="N81"/>
      <c s="8" r="O81"/>
      <c s="8" r="P81"/>
      <c s="8" r="Q81"/>
      <c s="8" r="R81"/>
      <c s="8" r="S81"/>
      <c s="8" r="T81"/>
      <c s="8" r="U81"/>
      <c s="8" r="V81"/>
      <c s="8" r="W81"/>
    </row>
    <row r="82">
      <c s="8" r="A82"/>
      <c s="8" r="B82"/>
      <c s="8" r="C82"/>
      <c s="8" r="D82"/>
      <c s="8" r="E82"/>
      <c s="8" r="F82"/>
      <c s="8" r="G82"/>
      <c s="8" r="H82"/>
      <c s="8" r="I82"/>
      <c s="8" r="J82"/>
      <c s="8" r="K82"/>
      <c s="8" r="L82"/>
      <c s="8" r="M82"/>
      <c s="8" r="N82"/>
      <c s="8" r="O82"/>
      <c s="8" r="P82"/>
      <c s="8" r="Q82"/>
      <c s="8" r="R82"/>
      <c s="8" r="S82"/>
      <c s="8" r="T82"/>
      <c s="8" r="U82"/>
      <c s="8" r="V82"/>
      <c s="8" r="W82"/>
    </row>
    <row r="83">
      <c s="8" r="A83"/>
      <c s="8" r="B83"/>
      <c s="8" r="C83"/>
      <c s="8" r="D83"/>
      <c s="8" r="E83"/>
      <c s="8" r="F83"/>
      <c s="8" r="G83"/>
      <c s="8" r="H83"/>
      <c s="8" r="I83"/>
      <c s="8" r="J83"/>
      <c s="8" r="K83"/>
      <c s="8" r="L83"/>
      <c s="8" r="M83"/>
      <c s="8" r="N83"/>
      <c s="8" r="O83"/>
      <c s="8" r="P83"/>
      <c s="8" r="Q83"/>
      <c s="8" r="R83"/>
      <c s="8" r="S83"/>
      <c s="8" r="T83"/>
      <c s="8" r="U83"/>
      <c s="8" r="V83"/>
      <c s="8" r="W83"/>
    </row>
    <row r="84">
      <c s="8" r="A84"/>
      <c s="8" r="B84"/>
      <c s="8" r="C84"/>
      <c s="8" r="D84"/>
      <c s="8" r="E84"/>
      <c s="8" r="F84"/>
      <c s="8" r="G84"/>
      <c s="8" r="H84"/>
      <c s="8" r="I84"/>
      <c s="8" r="J84"/>
      <c s="8" r="K84"/>
      <c s="8" r="L84"/>
      <c s="8" r="M84"/>
      <c s="8" r="N84"/>
      <c s="8" r="O84"/>
      <c s="8" r="P84"/>
      <c s="8" r="Q84"/>
      <c s="8" r="R84"/>
      <c s="8" r="S84"/>
      <c s="8" r="T84"/>
      <c s="8" r="U84"/>
      <c s="8" r="V84"/>
      <c s="8" r="W84"/>
    </row>
    <row r="85">
      <c s="8" r="A85"/>
      <c s="8" r="B85"/>
      <c s="8" r="C85"/>
      <c s="8" r="D85"/>
      <c s="8" r="E85"/>
      <c s="8" r="F85"/>
      <c s="8" r="G85"/>
      <c s="8" r="H85"/>
      <c s="8" r="I85"/>
      <c s="8" r="J85"/>
      <c s="8" r="K85"/>
      <c s="8" r="L85"/>
      <c s="8" r="M85"/>
      <c s="8" r="N85"/>
      <c s="8" r="O85"/>
      <c s="8" r="P85"/>
      <c s="8" r="Q85"/>
      <c s="8" r="R85"/>
      <c s="8" r="S85"/>
      <c s="8" r="T85"/>
      <c s="8" r="U85"/>
      <c s="8" r="V85"/>
      <c s="8" r="W85"/>
    </row>
    <row r="86">
      <c s="8" r="A86"/>
      <c s="8" r="B86"/>
      <c s="8" r="C86"/>
      <c s="8" r="D86"/>
      <c s="8" r="E86"/>
      <c s="8" r="F86"/>
      <c s="8" r="G86"/>
      <c s="8" r="H86"/>
      <c s="8" r="I86"/>
      <c s="8" r="J86"/>
      <c s="8" r="K86"/>
      <c s="8" r="L86"/>
      <c s="8" r="M86"/>
      <c s="8" r="N86"/>
      <c s="8" r="O86"/>
      <c s="8" r="P86"/>
      <c s="8" r="Q86"/>
      <c s="8" r="R86"/>
      <c s="8" r="S86"/>
      <c s="8" r="T86"/>
      <c s="8" r="U86"/>
      <c s="8" r="V86"/>
      <c s="8" r="W86"/>
    </row>
    <row r="87">
      <c s="8" r="A87"/>
      <c s="8" r="B87"/>
      <c s="8" r="C87"/>
      <c s="8" r="D87"/>
      <c s="8" r="E87"/>
      <c s="8" r="F87"/>
      <c s="8" r="G87"/>
      <c s="8" r="H87"/>
      <c s="8" r="I87"/>
      <c s="8" r="J87"/>
      <c s="8" r="K87"/>
      <c s="8" r="L87"/>
      <c s="8" r="M87"/>
      <c s="8" r="N87"/>
      <c s="8" r="O87"/>
      <c s="8" r="P87"/>
      <c s="8" r="Q87"/>
      <c s="8" r="R87"/>
      <c s="8" r="S87"/>
      <c s="8" r="T87"/>
      <c s="8" r="U87"/>
      <c s="8" r="V87"/>
      <c s="8" r="W87"/>
    </row>
    <row r="88">
      <c s="8" r="A88"/>
      <c s="8" r="B88"/>
      <c s="8" r="C88"/>
      <c s="8" r="D88"/>
      <c s="8" r="E88"/>
      <c s="8" r="F88"/>
      <c s="8" r="G88"/>
      <c s="8" r="H88"/>
      <c s="8" r="I88"/>
      <c s="8" r="J88"/>
      <c s="8" r="K88"/>
      <c s="8" r="L88"/>
      <c s="8" r="M88"/>
      <c s="8" r="N88"/>
      <c s="8" r="O88"/>
      <c s="8" r="P88"/>
      <c s="8" r="Q88"/>
      <c s="8" r="R88"/>
      <c s="8" r="S88"/>
      <c s="8" r="T88"/>
      <c s="8" r="U88"/>
      <c s="8" r="V88"/>
      <c s="8" r="W88"/>
    </row>
    <row r="89">
      <c s="8" r="A89"/>
      <c s="8" r="B89"/>
      <c s="8" r="C89"/>
      <c s="8" r="D89"/>
      <c s="8" r="E89"/>
      <c s="8" r="F89"/>
      <c s="8" r="G89"/>
      <c s="8" r="H89"/>
      <c s="8" r="I89"/>
      <c s="8" r="J89"/>
      <c s="8" r="K89"/>
      <c s="8" r="L89"/>
      <c s="8" r="M89"/>
      <c s="8" r="N89"/>
      <c s="8" r="O89"/>
      <c s="8" r="P89"/>
      <c s="8" r="Q89"/>
      <c s="8" r="R89"/>
      <c s="8" r="S89"/>
      <c s="8" r="T89"/>
      <c s="8" r="U89"/>
      <c s="8" r="V89"/>
      <c s="8" r="W89"/>
    </row>
    <row r="90">
      <c s="8" r="A90"/>
      <c s="8" r="B90"/>
      <c s="8" r="C90"/>
      <c s="8" r="D90"/>
      <c s="8" r="E90"/>
      <c s="8" r="F90"/>
      <c s="8" r="G90"/>
      <c s="8" r="H90"/>
      <c s="8" r="I90"/>
      <c s="8" r="J90"/>
      <c s="8" r="K90"/>
      <c s="8" r="L90"/>
      <c s="8" r="M90"/>
      <c s="8" r="N90"/>
      <c s="8" r="O90"/>
      <c s="8" r="P90"/>
      <c s="8" r="Q90"/>
      <c s="8" r="R90"/>
      <c s="8" r="S90"/>
      <c s="8" r="T90"/>
      <c s="8" r="U90"/>
      <c s="8" r="V90"/>
      <c s="8" r="W90"/>
    </row>
    <row r="91">
      <c s="8" r="A91"/>
      <c s="8" r="B91"/>
      <c s="8" r="C91"/>
      <c s="8" r="D91"/>
      <c s="8" r="E91"/>
      <c s="8" r="F91"/>
      <c s="8" r="G91"/>
      <c s="8" r="H91"/>
      <c s="8" r="I91"/>
      <c s="8" r="J91"/>
      <c s="8" r="K91"/>
      <c s="8" r="L91"/>
      <c s="8" r="M91"/>
      <c s="8" r="N91"/>
      <c s="8" r="O91"/>
      <c s="8" r="P91"/>
      <c s="8" r="Q91"/>
      <c s="8" r="R91"/>
      <c s="8" r="S91"/>
      <c s="8" r="T91"/>
      <c s="8" r="U91"/>
      <c s="8" r="V91"/>
      <c s="8" r="W91"/>
    </row>
    <row r="92">
      <c s="8" r="A92"/>
      <c s="8" r="B92"/>
      <c s="8" r="C92"/>
      <c s="8" r="D92"/>
      <c s="8" r="E92"/>
      <c s="8" r="F92"/>
      <c s="8" r="G92"/>
      <c s="8" r="H92"/>
      <c s="8" r="I92"/>
      <c s="8" r="J92"/>
      <c s="8" r="K92"/>
      <c s="8" r="L92"/>
      <c s="8" r="M92"/>
      <c s="8" r="N92"/>
      <c s="8" r="O92"/>
      <c s="8" r="P92"/>
      <c s="8" r="Q92"/>
      <c s="8" r="R92"/>
      <c s="8" r="S92"/>
      <c s="8" r="T92"/>
      <c s="8" r="U92"/>
      <c s="8" r="V92"/>
      <c s="8" r="W92"/>
    </row>
    <row r="93">
      <c s="8" r="A93"/>
      <c s="8" r="B93"/>
      <c s="8" r="C93"/>
      <c s="8" r="D93"/>
      <c s="8" r="E93"/>
      <c s="8" r="F93"/>
      <c s="8" r="G93"/>
      <c s="8" r="H93"/>
      <c s="8" r="I93"/>
      <c s="8" r="J93"/>
      <c s="8" r="K93"/>
      <c s="8" r="L93"/>
      <c s="8" r="M93"/>
      <c s="8" r="N93"/>
      <c s="8" r="O93"/>
      <c s="8" r="P93"/>
      <c s="8" r="Q93"/>
      <c s="8" r="R93"/>
      <c s="8" r="S93"/>
      <c s="8" r="T93"/>
      <c s="8" r="U93"/>
      <c s="8" r="V93"/>
      <c s="8" r="W93"/>
    </row>
    <row r="94">
      <c s="8" r="A94"/>
      <c s="8" r="B94"/>
      <c s="8" r="C94"/>
      <c s="8" r="D94"/>
      <c s="8" r="E94"/>
      <c s="8" r="F94"/>
      <c s="8" r="G94"/>
      <c s="8" r="H94"/>
      <c s="8" r="I94"/>
      <c s="8" r="J94"/>
      <c s="8" r="K94"/>
      <c s="8" r="L94"/>
      <c s="8" r="M94"/>
      <c s="8" r="N94"/>
      <c s="8" r="O94"/>
      <c s="8" r="P94"/>
      <c s="8" r="Q94"/>
      <c s="8" r="R94"/>
      <c s="8" r="S94"/>
      <c s="8" r="T94"/>
      <c s="8" r="U94"/>
      <c s="8" r="V94"/>
      <c s="8" r="W94"/>
    </row>
    <row r="95">
      <c s="8" r="A95"/>
      <c s="8" r="B95"/>
      <c s="8" r="C95"/>
      <c s="8" r="D95"/>
      <c s="8" r="E95"/>
      <c s="8" r="F95"/>
      <c s="8" r="G95"/>
      <c s="8" r="H95"/>
      <c s="8" r="I95"/>
      <c s="8" r="J95"/>
      <c s="8" r="K95"/>
      <c s="8" r="L95"/>
      <c s="8" r="M95"/>
      <c s="8" r="N95"/>
      <c s="8" r="O95"/>
      <c s="8" r="P95"/>
      <c s="8" r="Q95"/>
      <c s="8" r="R95"/>
      <c s="8" r="S95"/>
      <c s="8" r="T95"/>
      <c s="8" r="U95"/>
      <c s="8" r="V95"/>
      <c s="8" r="W95"/>
    </row>
    <row r="96">
      <c s="8" r="A96"/>
      <c s="8" r="B96"/>
      <c s="8" r="C96"/>
      <c s="8" r="D96"/>
      <c s="8" r="E96"/>
      <c s="8" r="F96"/>
      <c s="8" r="G96"/>
      <c s="8" r="H96"/>
      <c s="8" r="I96"/>
      <c s="8" r="J96"/>
      <c s="8" r="K96"/>
      <c s="8" r="L96"/>
      <c s="8" r="M96"/>
      <c s="8" r="N96"/>
      <c s="8" r="O96"/>
      <c s="8" r="P96"/>
      <c s="8" r="Q96"/>
      <c s="8" r="R96"/>
      <c s="8" r="S96"/>
      <c s="8" r="T96"/>
      <c s="8" r="U96"/>
      <c s="8" r="V96"/>
      <c s="8" r="W96"/>
    </row>
    <row r="97">
      <c s="8" r="A97"/>
      <c s="8" r="B97"/>
      <c s="8" r="C97"/>
      <c s="8" r="D97"/>
      <c s="8" r="E97"/>
      <c s="8" r="F97"/>
      <c s="8" r="G97"/>
      <c s="8" r="H97"/>
      <c s="8" r="I97"/>
      <c s="8" r="J97"/>
      <c s="8" r="K97"/>
      <c s="8" r="L97"/>
      <c s="8" r="M97"/>
      <c s="8" r="N97"/>
      <c s="8" r="O97"/>
      <c s="8" r="P97"/>
      <c s="8" r="Q97"/>
      <c s="8" r="R97"/>
      <c s="8" r="S97"/>
      <c s="8" r="T97"/>
      <c s="8" r="U97"/>
      <c s="8" r="V97"/>
      <c s="8" r="W97"/>
    </row>
    <row r="98">
      <c s="8" r="A98"/>
      <c s="8" r="B98"/>
      <c s="8" r="C98"/>
      <c s="8" r="D98"/>
      <c s="8" r="E98"/>
      <c s="8" r="F98"/>
      <c s="8" r="G98"/>
      <c s="8" r="H98"/>
      <c s="8" r="I98"/>
      <c s="8" r="J98"/>
      <c s="8" r="K98"/>
      <c s="8" r="L98"/>
      <c s="8" r="M98"/>
      <c s="8" r="N98"/>
      <c s="8" r="O98"/>
      <c s="8" r="P98"/>
      <c s="8" r="Q98"/>
      <c s="8" r="R98"/>
      <c s="8" r="S98"/>
      <c s="8" r="T98"/>
      <c s="8" r="U98"/>
      <c s="8" r="V98"/>
      <c s="8" r="W98"/>
    </row>
  </sheetData>
  <mergeCells count="1">
    <mergeCell ref="B2:G2"/>
  </mergeCell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5" customWidth="1" max="5" width="23.57"/>
    <col min="6" customWidth="1" max="6" width="38.57"/>
    <col min="7" customWidth="1" max="7" width="24.29"/>
    <col min="8" customWidth="1" max="8" width="28.43"/>
    <col min="9" customWidth="1" max="9" width="27.14"/>
    <col min="10" customWidth="1" max="10" width="28.29"/>
  </cols>
  <sheetData>
    <row r="1">
      <c t="s" s="2" r="A1">
        <v>0</v>
      </c>
      <c t="s" s="2" r="B1">
        <v>110</v>
      </c>
      <c t="s" s="2" r="C1">
        <v>543</v>
      </c>
      <c t="s" s="2" r="D1">
        <v>271</v>
      </c>
      <c t="s" s="2" r="E1">
        <v>544</v>
      </c>
      <c t="s" s="2" r="F1">
        <v>545</v>
      </c>
      <c t="s" s="2" r="G1">
        <v>546</v>
      </c>
      <c t="s" s="2" r="H1">
        <v>547</v>
      </c>
      <c t="s" s="2" r="I1">
        <v>548</v>
      </c>
      <c t="s" s="2" r="J1">
        <v>549</v>
      </c>
      <c s="8" r="K1"/>
      <c s="8" r="L1"/>
      <c s="8" r="M1"/>
      <c s="8" r="N1"/>
      <c s="8" r="O1"/>
      <c s="8" r="P1"/>
      <c s="8" r="Q1"/>
      <c s="8" r="R1"/>
      <c s="8" r="S1"/>
      <c s="8" r="T1"/>
    </row>
    <row r="2">
      <c t="s" s="27" r="A2">
        <v>122</v>
      </c>
      <c t="s" s="24" r="B2">
        <v>123</v>
      </c>
      <c s="24" r="C2"/>
      <c s="24" r="D2"/>
      <c s="24" r="E2"/>
      <c s="24" r="F2"/>
      <c s="24" r="G2"/>
      <c s="8" r="H2"/>
      <c s="8" r="I2"/>
      <c s="8" r="J2"/>
      <c s="8" r="K2"/>
      <c s="8" r="L2"/>
      <c s="8" r="M2"/>
      <c s="8" r="N2"/>
      <c s="8" r="O2"/>
      <c s="8" r="P2"/>
      <c s="8" r="Q2"/>
      <c s="8" r="R2"/>
      <c s="8" r="S2"/>
      <c s="8" r="T2"/>
    </row>
    <row r="3">
      <c t="s" s="8" r="A3">
        <v>209</v>
      </c>
      <c t="s" s="105" r="B3">
        <v>210</v>
      </c>
      <c s="8" r="C3"/>
      <c t="s" s="8" r="D3">
        <v>550</v>
      </c>
      <c s="8" r="E3"/>
      <c s="8" r="F3"/>
      <c s="8" r="G3"/>
      <c s="8" r="H3"/>
      <c s="8" r="I3"/>
      <c s="8" r="J3"/>
      <c s="8" r="K3"/>
      <c s="8" r="L3"/>
      <c s="8" r="M3"/>
      <c s="8" r="N3"/>
      <c s="8" r="O3"/>
      <c s="8" r="P3"/>
      <c s="8" r="Q3"/>
      <c s="8" r="R3"/>
      <c s="8" r="S3"/>
      <c s="8" r="T3"/>
    </row>
    <row r="4">
      <c t="s" s="8" r="A4">
        <v>56</v>
      </c>
      <c t="s" s="8" r="B4">
        <v>551</v>
      </c>
      <c t="s" s="8" r="C4">
        <v>552</v>
      </c>
      <c t="s" s="8" r="D4">
        <v>293</v>
      </c>
      <c t="s" s="8" r="E4">
        <v>553</v>
      </c>
      <c t="s" s="8" r="F4">
        <v>554</v>
      </c>
      <c t="s" s="8" r="G4">
        <v>555</v>
      </c>
      <c t="s" s="8" r="H4">
        <v>556</v>
      </c>
      <c t="s" s="8" r="I4">
        <v>557</v>
      </c>
      <c t="s" s="8" r="J4">
        <v>558</v>
      </c>
      <c s="8" r="K4"/>
      <c s="8" r="L4"/>
      <c s="8" r="M4"/>
      <c s="8" r="N4"/>
      <c s="8" r="O4"/>
      <c s="8" r="P4"/>
      <c s="8" r="Q4"/>
      <c s="8" r="R4"/>
      <c s="8" r="S4"/>
      <c s="8" r="T4"/>
    </row>
    <row r="5">
      <c t="s" s="8" r="A5">
        <v>12</v>
      </c>
      <c t="s" s="8" r="B5">
        <v>559</v>
      </c>
      <c t="s" s="8" r="C5">
        <v>552</v>
      </c>
      <c t="s" s="8" r="D5">
        <v>293</v>
      </c>
      <c t="s" s="8" r="E5">
        <v>553</v>
      </c>
      <c t="s" s="8" r="F5">
        <v>554</v>
      </c>
      <c t="s" s="8" r="G5">
        <v>555</v>
      </c>
      <c t="s" s="8" r="H5">
        <v>556</v>
      </c>
      <c t="s" s="8" r="I5">
        <v>557</v>
      </c>
      <c t="s" s="8" r="J5">
        <v>558</v>
      </c>
      <c s="8" r="K5"/>
      <c s="8" r="L5"/>
      <c s="8" r="M5"/>
      <c s="8" r="N5"/>
      <c s="8" r="O5"/>
      <c s="8" r="P5"/>
      <c s="8" r="Q5"/>
      <c s="8" r="R5"/>
      <c s="8" r="S5"/>
      <c s="8" r="T5"/>
    </row>
    <row r="6">
      <c t="s" s="8" r="A6">
        <v>35</v>
      </c>
      <c t="s" s="8" r="B6">
        <v>560</v>
      </c>
      <c t="s" s="8" r="C6">
        <v>552</v>
      </c>
      <c t="s" s="8" r="D6">
        <v>293</v>
      </c>
      <c t="s" s="8" r="E6">
        <v>561</v>
      </c>
      <c t="s" s="8" r="F6">
        <v>562</v>
      </c>
      <c t="s" s="8" r="G6">
        <v>563</v>
      </c>
      <c t="s" s="8" r="H6">
        <v>556</v>
      </c>
      <c t="s" s="8" r="I6">
        <v>564</v>
      </c>
      <c t="s" s="8" r="J6">
        <v>565</v>
      </c>
      <c s="8" r="K6"/>
      <c s="8" r="L6"/>
      <c s="8" r="M6"/>
      <c s="8" r="N6"/>
      <c s="8" r="O6"/>
      <c s="8" r="P6"/>
      <c s="8" r="Q6"/>
      <c s="8" r="R6"/>
      <c s="8" r="S6"/>
      <c s="8" r="T6"/>
    </row>
    <row r="7">
      <c s="8" r="A7"/>
      <c s="8" r="B7"/>
      <c s="8" r="C7"/>
      <c s="8" r="D7"/>
      <c s="8" r="E7"/>
      <c s="8" r="F7"/>
      <c s="8" r="G7"/>
      <c s="8" r="H7"/>
      <c s="8" r="I7"/>
      <c s="8" r="J7"/>
      <c s="8" r="K7"/>
      <c s="8" r="L7"/>
      <c s="8" r="M7"/>
      <c s="8" r="N7"/>
      <c s="8" r="O7"/>
      <c s="8" r="P7"/>
      <c s="8" r="Q7"/>
      <c s="8" r="R7"/>
      <c s="8" r="S7"/>
      <c s="8" r="T7"/>
    </row>
    <row r="8">
      <c s="8" r="A8"/>
      <c s="8" r="B8"/>
      <c s="8" r="C8"/>
      <c s="8" r="D8"/>
      <c s="8" r="E8"/>
      <c s="8" r="F8"/>
      <c s="8" r="G8"/>
      <c s="8" r="H8"/>
      <c s="8" r="I8"/>
      <c s="8" r="J8"/>
      <c s="8" r="K8"/>
      <c s="8" r="L8"/>
      <c s="8" r="M8"/>
      <c s="8" r="N8"/>
      <c s="8" r="O8"/>
      <c s="8" r="P8"/>
      <c s="8" r="Q8"/>
      <c s="8" r="R8"/>
      <c s="8" r="S8"/>
      <c s="8" r="T8"/>
    </row>
    <row r="9">
      <c s="8" r="A9"/>
      <c s="8" r="B9"/>
      <c s="8" r="C9"/>
      <c s="8" r="D9"/>
      <c s="8" r="E9"/>
      <c s="8" r="F9"/>
      <c s="8" r="G9"/>
      <c s="8" r="H9"/>
      <c s="8" r="I9"/>
      <c s="8" r="J9"/>
      <c s="8" r="K9"/>
      <c s="8" r="L9"/>
      <c s="8" r="M9"/>
      <c s="8" r="N9"/>
      <c s="8" r="O9"/>
      <c s="8" r="P9"/>
      <c s="8" r="Q9"/>
      <c s="8" r="R9"/>
      <c s="8" r="S9"/>
      <c s="8" r="T9"/>
    </row>
    <row r="10">
      <c s="8" r="A10"/>
      <c s="8" r="B10"/>
      <c s="8" r="C10"/>
      <c s="8" r="D10"/>
      <c s="8" r="E10"/>
      <c s="8" r="F10"/>
      <c s="8" r="G10"/>
      <c s="8" r="H10"/>
      <c s="8" r="I10"/>
      <c s="8" r="J10"/>
      <c s="8" r="K10"/>
      <c s="8" r="L10"/>
      <c s="8" r="M10"/>
      <c s="8" r="N10"/>
      <c s="8" r="O10"/>
      <c s="8" r="P10"/>
      <c s="8" r="Q10"/>
      <c s="8" r="R10"/>
      <c s="8" r="S10"/>
      <c s="8" r="T10"/>
    </row>
    <row r="11">
      <c s="8" r="A11"/>
      <c s="8" r="B11"/>
      <c s="8" r="C11"/>
      <c s="8" r="D11"/>
      <c s="8" r="E11"/>
      <c s="8" r="F11"/>
      <c s="8" r="G11"/>
      <c s="8" r="H11"/>
      <c s="8" r="I11"/>
      <c s="8" r="J11"/>
      <c s="8" r="K11"/>
      <c s="8" r="L11"/>
      <c s="8" r="M11"/>
      <c s="8" r="N11"/>
      <c s="8" r="O11"/>
      <c s="8" r="P11"/>
      <c s="8" r="Q11"/>
      <c s="8" r="R11"/>
      <c s="8" r="S11"/>
      <c s="8" r="T11"/>
    </row>
    <row r="12">
      <c s="8" r="A12"/>
      <c s="8" r="B12"/>
      <c s="8" r="C12"/>
      <c s="8" r="D12"/>
      <c s="8" r="E12"/>
      <c s="8" r="F12"/>
      <c s="8" r="G12"/>
      <c s="8" r="H12"/>
      <c s="8" r="I12"/>
      <c s="8" r="J12"/>
      <c s="8" r="K12"/>
      <c s="8" r="L12"/>
      <c s="8" r="M12"/>
      <c s="8" r="N12"/>
      <c s="8" r="O12"/>
      <c s="8" r="P12"/>
      <c s="8" r="Q12"/>
      <c s="8" r="R12"/>
      <c s="8" r="S12"/>
      <c s="8" r="T12"/>
    </row>
    <row r="13">
      <c s="8" r="A13"/>
      <c s="8" r="B13"/>
      <c s="8" r="C13"/>
      <c s="8" r="D13"/>
      <c s="8" r="E13"/>
      <c s="8" r="F13"/>
      <c s="8" r="G13"/>
      <c s="8" r="H13"/>
      <c s="8" r="I13"/>
      <c s="8" r="J13"/>
      <c s="8" r="K13"/>
      <c s="8" r="L13"/>
      <c s="8" r="M13"/>
      <c s="8" r="N13"/>
      <c s="8" r="O13"/>
      <c s="8" r="P13"/>
      <c s="8" r="Q13"/>
      <c s="8" r="R13"/>
      <c s="8" r="S13"/>
      <c s="8" r="T13"/>
    </row>
    <row r="14">
      <c s="8" r="A14"/>
      <c s="8" r="B14"/>
      <c s="8" r="C14"/>
      <c s="8" r="D14"/>
      <c s="8" r="E14"/>
      <c s="8" r="F14"/>
      <c s="8" r="G14"/>
      <c s="8" r="H14"/>
      <c s="8" r="I14"/>
      <c s="8" r="J14"/>
      <c s="8" r="K14"/>
      <c s="8" r="L14"/>
      <c s="8" r="M14"/>
      <c s="8" r="N14"/>
      <c s="8" r="O14"/>
      <c s="8" r="P14"/>
      <c s="8" r="Q14"/>
      <c s="8" r="R14"/>
      <c s="8" r="S14"/>
      <c s="8" r="T14"/>
    </row>
    <row r="15">
      <c s="8" r="A15"/>
      <c s="8" r="B15"/>
      <c s="8" r="C15"/>
      <c s="8" r="D15"/>
      <c s="8" r="E15"/>
      <c s="8" r="F15"/>
      <c s="8" r="G15"/>
      <c s="8" r="H15"/>
      <c s="8" r="I15"/>
      <c s="8" r="J15"/>
      <c s="8" r="K15"/>
      <c s="8" r="L15"/>
      <c s="8" r="M15"/>
      <c s="8" r="N15"/>
      <c s="8" r="O15"/>
      <c s="8" r="P15"/>
      <c s="8" r="Q15"/>
      <c s="8" r="R15"/>
      <c s="8" r="S15"/>
      <c s="8" r="T15"/>
    </row>
    <row r="16">
      <c s="8" r="A16"/>
      <c s="8" r="B16"/>
      <c s="8" r="C16"/>
      <c s="8" r="D16"/>
      <c s="8" r="E16"/>
      <c s="8" r="F16"/>
      <c s="8" r="G16"/>
      <c s="8" r="H16"/>
      <c s="8" r="I16"/>
      <c s="8" r="J16"/>
      <c s="8" r="K16"/>
      <c s="8" r="L16"/>
      <c s="8" r="M16"/>
      <c s="8" r="N16"/>
      <c s="8" r="O16"/>
      <c s="8" r="P16"/>
      <c s="8" r="Q16"/>
      <c s="8" r="R16"/>
      <c s="8" r="S16"/>
      <c s="8" r="T16"/>
    </row>
    <row r="17">
      <c s="8" r="A17"/>
      <c s="8" r="B17"/>
      <c s="8" r="C17"/>
      <c s="8" r="D17"/>
      <c s="8" r="E17"/>
      <c s="8" r="F17"/>
      <c s="8" r="G17"/>
      <c s="8" r="H17"/>
      <c s="8" r="I17"/>
      <c s="8" r="J17"/>
      <c s="8" r="K17"/>
      <c s="8" r="L17"/>
      <c s="8" r="M17"/>
      <c s="8" r="N17"/>
      <c s="8" r="O17"/>
      <c s="8" r="P17"/>
      <c s="8" r="Q17"/>
      <c s="8" r="R17"/>
      <c s="8" r="S17"/>
      <c s="8" r="T17"/>
    </row>
    <row r="18">
      <c s="8" r="A18"/>
      <c s="8" r="B18"/>
      <c s="8" r="C18"/>
      <c s="8" r="D18"/>
      <c s="8" r="E18"/>
      <c s="8" r="F18"/>
      <c s="8" r="G18"/>
      <c s="8" r="H18"/>
      <c s="8" r="I18"/>
      <c s="8" r="J18"/>
      <c s="8" r="K18"/>
      <c s="8" r="L18"/>
      <c s="8" r="M18"/>
      <c s="8" r="N18"/>
      <c s="8" r="O18"/>
      <c s="8" r="P18"/>
      <c s="8" r="Q18"/>
      <c s="8" r="R18"/>
      <c s="8" r="S18"/>
      <c s="8" r="T18"/>
    </row>
    <row r="19">
      <c s="8" r="A19"/>
      <c s="8" r="B19"/>
      <c s="8" r="C19"/>
      <c s="8" r="D19"/>
      <c s="8" r="E19"/>
      <c s="8" r="F19"/>
      <c s="8" r="G19"/>
      <c s="8" r="H19"/>
      <c s="8" r="I19"/>
      <c s="8" r="J19"/>
      <c s="8" r="K19"/>
      <c s="8" r="L19"/>
      <c s="8" r="M19"/>
      <c s="8" r="N19"/>
      <c s="8" r="O19"/>
      <c s="8" r="P19"/>
      <c s="8" r="Q19"/>
      <c s="8" r="R19"/>
      <c s="8" r="S19"/>
      <c s="8" r="T19"/>
    </row>
    <row r="20">
      <c s="8" r="A20"/>
      <c s="8" r="B20"/>
      <c s="8" r="C20"/>
      <c s="8" r="D20"/>
      <c s="8" r="E20"/>
      <c s="8" r="F20"/>
      <c s="8" r="G20"/>
      <c s="8" r="H20"/>
      <c s="8" r="I20"/>
      <c s="8" r="J20"/>
      <c s="8" r="K20"/>
      <c s="8" r="L20"/>
      <c s="8" r="M20"/>
      <c s="8" r="N20"/>
      <c s="8" r="O20"/>
      <c s="8" r="P20"/>
      <c s="8" r="Q20"/>
      <c s="8" r="R20"/>
      <c s="8" r="S20"/>
      <c s="8" r="T20"/>
    </row>
    <row r="21">
      <c s="8" r="A21"/>
      <c s="8" r="B21"/>
      <c s="8" r="C21"/>
      <c s="8" r="D21"/>
      <c s="8" r="E21"/>
      <c s="8" r="F21"/>
      <c s="8" r="G21"/>
      <c s="8" r="H21"/>
      <c s="8" r="I21"/>
      <c s="8" r="J21"/>
      <c s="8" r="K21"/>
      <c s="8" r="L21"/>
      <c s="8" r="M21"/>
      <c s="8" r="N21"/>
      <c s="8" r="O21"/>
      <c s="8" r="P21"/>
      <c s="8" r="Q21"/>
      <c s="8" r="R21"/>
      <c s="8" r="S21"/>
      <c s="8" r="T21"/>
    </row>
    <row r="22">
      <c s="8" r="A22"/>
      <c s="8" r="B22"/>
      <c s="8" r="C22"/>
      <c s="8" r="D22"/>
      <c s="8" r="E22"/>
      <c s="8" r="F22"/>
      <c s="8" r="G22"/>
      <c s="8" r="H22"/>
      <c s="8" r="I22"/>
      <c s="8" r="J22"/>
      <c s="8" r="K22"/>
      <c s="8" r="L22"/>
      <c s="8" r="M22"/>
      <c s="8" r="N22"/>
      <c s="8" r="O22"/>
      <c s="8" r="P22"/>
      <c s="8" r="Q22"/>
      <c s="8" r="R22"/>
      <c s="8" r="S22"/>
      <c s="8" r="T22"/>
    </row>
    <row r="23">
      <c s="8" r="A23"/>
      <c s="8" r="B23"/>
      <c s="8" r="C23"/>
      <c s="8" r="D23"/>
      <c s="8" r="E23"/>
      <c s="8" r="F23"/>
      <c s="8" r="G23"/>
      <c s="8" r="H23"/>
      <c s="8" r="I23"/>
      <c s="8" r="J23"/>
      <c s="8" r="K23"/>
      <c s="8" r="L23"/>
      <c s="8" r="M23"/>
      <c s="8" r="N23"/>
      <c s="8" r="O23"/>
      <c s="8" r="P23"/>
      <c s="8" r="Q23"/>
      <c s="8" r="R23"/>
      <c s="8" r="S23"/>
      <c s="8" r="T23"/>
    </row>
    <row r="24">
      <c s="8" r="A24"/>
      <c s="8" r="B24"/>
      <c s="8" r="C24"/>
      <c s="8" r="D24"/>
      <c s="8" r="E24"/>
      <c s="8" r="F24"/>
      <c s="8" r="G24"/>
      <c s="8" r="H24"/>
      <c s="8" r="I24"/>
      <c s="8" r="J24"/>
      <c s="8" r="K24"/>
      <c s="8" r="L24"/>
      <c s="8" r="M24"/>
      <c s="8" r="N24"/>
      <c s="8" r="O24"/>
      <c s="8" r="P24"/>
      <c s="8" r="Q24"/>
      <c s="8" r="R24"/>
      <c s="8" r="S24"/>
      <c s="8" r="T24"/>
    </row>
    <row r="25">
      <c s="8" r="A25"/>
      <c s="8" r="B25"/>
      <c s="8" r="C25"/>
      <c s="8" r="D25"/>
      <c s="8" r="E25"/>
      <c s="8" r="F25"/>
      <c s="8" r="G25"/>
      <c s="8" r="H25"/>
      <c s="8" r="I25"/>
      <c s="8" r="J25"/>
      <c s="8" r="K25"/>
      <c s="8" r="L25"/>
      <c s="8" r="M25"/>
      <c s="8" r="N25"/>
      <c s="8" r="O25"/>
      <c s="8" r="P25"/>
      <c s="8" r="Q25"/>
      <c s="8" r="R25"/>
      <c s="8" r="S25"/>
      <c s="8" r="T25"/>
    </row>
    <row r="26">
      <c s="8" r="A26"/>
      <c s="8" r="B26"/>
      <c s="8" r="C26"/>
      <c s="8" r="D26"/>
      <c s="8" r="E26"/>
      <c s="8" r="F26"/>
      <c s="8" r="G26"/>
      <c s="8" r="H26"/>
      <c s="8" r="I26"/>
      <c s="8" r="J26"/>
      <c s="8" r="K26"/>
      <c s="8" r="L26"/>
      <c s="8" r="M26"/>
      <c s="8" r="N26"/>
      <c s="8" r="O26"/>
      <c s="8" r="P26"/>
      <c s="8" r="Q26"/>
      <c s="8" r="R26"/>
      <c s="8" r="S26"/>
      <c s="8" r="T26"/>
    </row>
    <row r="27">
      <c s="8" r="A27"/>
      <c s="8" r="B27"/>
      <c s="8" r="C27"/>
      <c s="8" r="D27"/>
      <c s="8" r="E27"/>
      <c s="8" r="F27"/>
      <c s="8" r="G27"/>
      <c s="8" r="H27"/>
      <c s="8" r="I27"/>
      <c s="8" r="J27"/>
      <c s="8" r="K27"/>
      <c s="8" r="L27"/>
      <c s="8" r="M27"/>
      <c s="8" r="N27"/>
      <c s="8" r="O27"/>
      <c s="8" r="P27"/>
      <c s="8" r="Q27"/>
      <c s="8" r="R27"/>
      <c s="8" r="S27"/>
      <c s="8" r="T27"/>
    </row>
    <row r="28">
      <c s="8" r="A28"/>
      <c s="8" r="B28"/>
      <c s="8" r="C28"/>
      <c s="8" r="D28"/>
      <c s="8" r="E28"/>
      <c s="8" r="F28"/>
      <c s="8" r="G28"/>
      <c s="8" r="H28"/>
      <c s="8" r="I28"/>
      <c s="8" r="J28"/>
      <c s="8" r="K28"/>
      <c s="8" r="L28"/>
      <c s="8" r="M28"/>
      <c s="8" r="N28"/>
      <c s="8" r="O28"/>
      <c s="8" r="P28"/>
      <c s="8" r="Q28"/>
      <c s="8" r="R28"/>
      <c s="8" r="S28"/>
      <c s="8" r="T28"/>
    </row>
    <row r="29">
      <c s="8" r="A29"/>
      <c s="8" r="B29"/>
      <c s="8" r="C29"/>
      <c s="8" r="D29"/>
      <c s="8" r="E29"/>
      <c s="8" r="F29"/>
      <c s="8" r="G29"/>
      <c s="8" r="H29"/>
      <c s="8" r="I29"/>
      <c s="8" r="J29"/>
      <c s="8" r="K29"/>
      <c s="8" r="L29"/>
      <c s="8" r="M29"/>
      <c s="8" r="N29"/>
      <c s="8" r="O29"/>
      <c s="8" r="P29"/>
      <c s="8" r="Q29"/>
      <c s="8" r="R29"/>
      <c s="8" r="S29"/>
      <c s="8" r="T29"/>
    </row>
    <row r="30">
      <c s="8" r="A30"/>
      <c s="8" r="B30"/>
      <c s="8" r="C30"/>
      <c s="8" r="D30"/>
      <c s="8" r="E30"/>
      <c s="8" r="F30"/>
      <c s="8" r="G30"/>
      <c s="8" r="H30"/>
      <c s="8" r="I30"/>
      <c s="8" r="J30"/>
      <c s="8" r="K30"/>
      <c s="8" r="L30"/>
      <c s="8" r="M30"/>
      <c s="8" r="N30"/>
      <c s="8" r="O30"/>
      <c s="8" r="P30"/>
      <c s="8" r="Q30"/>
      <c s="8" r="R30"/>
      <c s="8" r="S30"/>
      <c s="8" r="T30"/>
    </row>
    <row r="31">
      <c s="8" r="A31"/>
      <c s="8" r="B31"/>
      <c s="8" r="C31"/>
      <c s="8" r="D31"/>
      <c s="8" r="E31"/>
      <c s="8" r="F31"/>
      <c s="8" r="G31"/>
      <c s="8" r="H31"/>
      <c s="8" r="I31"/>
      <c s="8" r="J31"/>
      <c s="8" r="K31"/>
      <c s="8" r="L31"/>
      <c s="8" r="M31"/>
      <c s="8" r="N31"/>
      <c s="8" r="O31"/>
      <c s="8" r="P31"/>
      <c s="8" r="Q31"/>
      <c s="8" r="R31"/>
      <c s="8" r="S31"/>
      <c s="8" r="T31"/>
    </row>
    <row r="32">
      <c s="8" r="A32"/>
      <c s="8" r="B32"/>
      <c s="8" r="C32"/>
      <c s="8" r="D32"/>
      <c s="8" r="E32"/>
      <c s="8" r="F32"/>
      <c s="8" r="G32"/>
      <c s="8" r="H32"/>
      <c s="8" r="I32"/>
      <c s="8" r="J32"/>
      <c s="8" r="K32"/>
      <c s="8" r="L32"/>
      <c s="8" r="M32"/>
      <c s="8" r="N32"/>
      <c s="8" r="O32"/>
      <c s="8" r="P32"/>
      <c s="8" r="Q32"/>
      <c s="8" r="R32"/>
      <c s="8" r="S32"/>
      <c s="8" r="T32"/>
    </row>
    <row r="33">
      <c s="8" r="A33"/>
      <c s="8" r="B33"/>
      <c s="8" r="C33"/>
      <c s="8" r="D33"/>
      <c s="8" r="E33"/>
      <c s="8" r="F33"/>
      <c s="8" r="G33"/>
      <c s="8" r="H33"/>
      <c s="8" r="I33"/>
      <c s="8" r="J33"/>
      <c s="8" r="K33"/>
      <c s="8" r="L33"/>
      <c s="8" r="M33"/>
      <c s="8" r="N33"/>
      <c s="8" r="O33"/>
      <c s="8" r="P33"/>
      <c s="8" r="Q33"/>
      <c s="8" r="R33"/>
      <c s="8" r="S33"/>
      <c s="8" r="T33"/>
    </row>
    <row r="34">
      <c s="8" r="A34"/>
      <c s="8" r="B34"/>
      <c s="8" r="C34"/>
      <c s="8" r="D34"/>
      <c s="8" r="E34"/>
      <c s="8" r="F34"/>
      <c s="8" r="G34"/>
      <c s="8" r="H34"/>
      <c s="8" r="I34"/>
      <c s="8" r="J34"/>
      <c s="8" r="K34"/>
      <c s="8" r="L34"/>
      <c s="8" r="M34"/>
      <c s="8" r="N34"/>
      <c s="8" r="O34"/>
      <c s="8" r="P34"/>
      <c s="8" r="Q34"/>
      <c s="8" r="R34"/>
      <c s="8" r="S34"/>
      <c s="8" r="T34"/>
    </row>
    <row r="35">
      <c s="8" r="A35"/>
      <c s="8" r="B35"/>
      <c s="8" r="C35"/>
      <c s="8" r="D35"/>
      <c s="8" r="E35"/>
      <c s="8" r="F35"/>
      <c s="8" r="G35"/>
      <c s="8" r="H35"/>
      <c s="8" r="I35"/>
      <c s="8" r="J35"/>
      <c s="8" r="K35"/>
      <c s="8" r="L35"/>
      <c s="8" r="M35"/>
      <c s="8" r="N35"/>
      <c s="8" r="O35"/>
      <c s="8" r="P35"/>
      <c s="8" r="Q35"/>
      <c s="8" r="R35"/>
      <c s="8" r="S35"/>
      <c s="8" r="T35"/>
    </row>
    <row r="36">
      <c s="8" r="A36"/>
      <c s="8" r="B36"/>
      <c s="8" r="C36"/>
      <c s="8" r="D36"/>
      <c s="8" r="E36"/>
      <c s="8" r="F36"/>
      <c s="8" r="G36"/>
      <c s="8" r="H36"/>
      <c s="8" r="I36"/>
      <c s="8" r="J36"/>
      <c s="8" r="K36"/>
      <c s="8" r="L36"/>
      <c s="8" r="M36"/>
      <c s="8" r="N36"/>
      <c s="8" r="O36"/>
      <c s="8" r="P36"/>
      <c s="8" r="Q36"/>
      <c s="8" r="R36"/>
      <c s="8" r="S36"/>
      <c s="8" r="T36"/>
    </row>
    <row r="37">
      <c s="8" r="A37"/>
      <c s="8" r="B37"/>
      <c s="8" r="C37"/>
      <c s="8" r="D37"/>
      <c s="8" r="E37"/>
      <c s="8" r="F37"/>
      <c s="8" r="G37"/>
      <c s="8" r="H37"/>
      <c s="8" r="I37"/>
      <c s="8" r="J37"/>
      <c s="8" r="K37"/>
      <c s="8" r="L37"/>
      <c s="8" r="M37"/>
      <c s="8" r="N37"/>
      <c s="8" r="O37"/>
      <c s="8" r="P37"/>
      <c s="8" r="Q37"/>
      <c s="8" r="R37"/>
      <c s="8" r="S37"/>
      <c s="8" r="T37"/>
    </row>
    <row r="38">
      <c s="8" r="A38"/>
      <c s="8" r="B38"/>
      <c s="8" r="C38"/>
      <c s="8" r="D38"/>
      <c s="8" r="E38"/>
      <c s="8" r="F38"/>
      <c s="8" r="G38"/>
      <c s="8" r="H38"/>
      <c s="8" r="I38"/>
      <c s="8" r="J38"/>
      <c s="8" r="K38"/>
      <c s="8" r="L38"/>
      <c s="8" r="M38"/>
      <c s="8" r="N38"/>
      <c s="8" r="O38"/>
      <c s="8" r="P38"/>
      <c s="8" r="Q38"/>
      <c s="8" r="R38"/>
      <c s="8" r="S38"/>
      <c s="8" r="T38"/>
    </row>
    <row r="39">
      <c s="8" r="A39"/>
      <c s="8" r="B39"/>
      <c s="8" r="C39"/>
      <c s="8" r="D39"/>
      <c s="8" r="E39"/>
      <c s="8" r="F39"/>
      <c s="8" r="G39"/>
      <c s="8" r="H39"/>
      <c s="8" r="I39"/>
      <c s="8" r="J39"/>
      <c s="8" r="K39"/>
      <c s="8" r="L39"/>
      <c s="8" r="M39"/>
      <c s="8" r="N39"/>
      <c s="8" r="O39"/>
      <c s="8" r="P39"/>
      <c s="8" r="Q39"/>
      <c s="8" r="R39"/>
      <c s="8" r="S39"/>
      <c s="8" r="T39"/>
    </row>
    <row r="40">
      <c s="8" r="A40"/>
      <c s="8" r="B40"/>
      <c s="8" r="C40"/>
      <c s="8" r="D40"/>
      <c s="8" r="E40"/>
      <c s="8" r="F40"/>
      <c s="8" r="G40"/>
      <c s="8" r="H40"/>
      <c s="8" r="I40"/>
      <c s="8" r="J40"/>
      <c s="8" r="K40"/>
      <c s="8" r="L40"/>
      <c s="8" r="M40"/>
      <c s="8" r="N40"/>
      <c s="8" r="O40"/>
      <c s="8" r="P40"/>
      <c s="8" r="Q40"/>
      <c s="8" r="R40"/>
      <c s="8" r="S40"/>
      <c s="8" r="T40"/>
    </row>
    <row r="41">
      <c s="8" r="A41"/>
      <c s="8" r="B41"/>
      <c s="8" r="C41"/>
      <c s="8" r="D41"/>
      <c s="8" r="E41"/>
      <c s="8" r="F41"/>
      <c s="8" r="G41"/>
      <c s="8" r="H41"/>
      <c s="8" r="I41"/>
      <c s="8" r="J41"/>
      <c s="8" r="K41"/>
      <c s="8" r="L41"/>
      <c s="8" r="M41"/>
      <c s="8" r="N41"/>
      <c s="8" r="O41"/>
      <c s="8" r="P41"/>
      <c s="8" r="Q41"/>
      <c s="8" r="R41"/>
      <c s="8" r="S41"/>
      <c s="8" r="T41"/>
    </row>
    <row r="42">
      <c s="8" r="A42"/>
      <c s="8" r="B42"/>
      <c s="8" r="C42"/>
      <c s="8" r="D42"/>
      <c s="8" r="E42"/>
      <c s="8" r="F42"/>
      <c s="8" r="G42"/>
      <c s="8" r="H42"/>
      <c s="8" r="I42"/>
      <c s="8" r="J42"/>
      <c s="8" r="K42"/>
      <c s="8" r="L42"/>
      <c s="8" r="M42"/>
      <c s="8" r="N42"/>
      <c s="8" r="O42"/>
      <c s="8" r="P42"/>
      <c s="8" r="Q42"/>
      <c s="8" r="R42"/>
      <c s="8" r="S42"/>
      <c s="8" r="T42"/>
    </row>
    <row r="43">
      <c s="8" r="A43"/>
      <c s="8" r="B43"/>
      <c s="8" r="C43"/>
      <c s="8" r="D43"/>
      <c s="8" r="E43"/>
      <c s="8" r="F43"/>
      <c s="8" r="G43"/>
      <c s="8" r="H43"/>
      <c s="8" r="I43"/>
      <c s="8" r="J43"/>
      <c s="8" r="K43"/>
      <c s="8" r="L43"/>
      <c s="8" r="M43"/>
      <c s="8" r="N43"/>
      <c s="8" r="O43"/>
      <c s="8" r="P43"/>
      <c s="8" r="Q43"/>
      <c s="8" r="R43"/>
      <c s="8" r="S43"/>
      <c s="8" r="T43"/>
    </row>
    <row r="44">
      <c s="8" r="A44"/>
      <c s="8" r="B44"/>
      <c s="8" r="C44"/>
      <c s="8" r="D44"/>
      <c s="8" r="E44"/>
      <c s="8" r="F44"/>
      <c s="8" r="G44"/>
      <c s="8" r="H44"/>
      <c s="8" r="I44"/>
      <c s="8" r="J44"/>
      <c s="8" r="K44"/>
      <c s="8" r="L44"/>
      <c s="8" r="M44"/>
      <c s="8" r="N44"/>
      <c s="8" r="O44"/>
      <c s="8" r="P44"/>
      <c s="8" r="Q44"/>
      <c s="8" r="R44"/>
      <c s="8" r="S44"/>
      <c s="8" r="T44"/>
    </row>
    <row r="45">
      <c s="8" r="A45"/>
      <c s="8" r="B45"/>
      <c s="8" r="C45"/>
      <c s="8" r="D45"/>
      <c s="8" r="E45"/>
      <c s="8" r="F45"/>
      <c s="8" r="G45"/>
      <c s="8" r="H45"/>
      <c s="8" r="I45"/>
      <c s="8" r="J45"/>
      <c s="8" r="K45"/>
      <c s="8" r="L45"/>
      <c s="8" r="M45"/>
      <c s="8" r="N45"/>
      <c s="8" r="O45"/>
      <c s="8" r="P45"/>
      <c s="8" r="Q45"/>
      <c s="8" r="R45"/>
      <c s="8" r="S45"/>
      <c s="8" r="T45"/>
    </row>
    <row r="46">
      <c s="8" r="A46"/>
      <c s="8" r="B46"/>
      <c s="8" r="C46"/>
      <c s="8" r="D46"/>
      <c s="8" r="E46"/>
      <c s="8" r="F46"/>
      <c s="8" r="G46"/>
      <c s="8" r="H46"/>
      <c s="8" r="I46"/>
      <c s="8" r="J46"/>
      <c s="8" r="K46"/>
      <c s="8" r="L46"/>
      <c s="8" r="M46"/>
      <c s="8" r="N46"/>
      <c s="8" r="O46"/>
      <c s="8" r="P46"/>
      <c s="8" r="Q46"/>
      <c s="8" r="R46"/>
      <c s="8" r="S46"/>
      <c s="8" r="T46"/>
    </row>
    <row r="47">
      <c s="8" r="A47"/>
      <c s="8" r="B47"/>
      <c s="8" r="C47"/>
      <c s="8" r="D47"/>
      <c s="8" r="E47"/>
      <c s="8" r="F47"/>
      <c s="8" r="G47"/>
      <c s="8" r="H47"/>
      <c s="8" r="I47"/>
      <c s="8" r="J47"/>
      <c s="8" r="K47"/>
      <c s="8" r="L47"/>
      <c s="8" r="M47"/>
      <c s="8" r="N47"/>
      <c s="8" r="O47"/>
      <c s="8" r="P47"/>
      <c s="8" r="Q47"/>
      <c s="8" r="R47"/>
      <c s="8" r="S47"/>
      <c s="8" r="T47"/>
    </row>
    <row r="48">
      <c s="8" r="A48"/>
      <c s="8" r="B48"/>
      <c s="8" r="C48"/>
      <c s="8" r="D48"/>
      <c s="8" r="E48"/>
      <c s="8" r="F48"/>
      <c s="8" r="G48"/>
      <c s="8" r="H48"/>
      <c s="8" r="I48"/>
      <c s="8" r="J48"/>
      <c s="8" r="K48"/>
      <c s="8" r="L48"/>
      <c s="8" r="M48"/>
      <c s="8" r="N48"/>
      <c s="8" r="O48"/>
      <c s="8" r="P48"/>
      <c s="8" r="Q48"/>
      <c s="8" r="R48"/>
      <c s="8" r="S48"/>
      <c s="8" r="T48"/>
    </row>
    <row r="49">
      <c s="8" r="A49"/>
      <c s="8" r="B49"/>
      <c s="8" r="C49"/>
      <c s="8" r="D49"/>
      <c s="8" r="E49"/>
      <c s="8" r="F49"/>
      <c s="8" r="G49"/>
      <c s="8" r="H49"/>
      <c s="8" r="I49"/>
      <c s="8" r="J49"/>
      <c s="8" r="K49"/>
      <c s="8" r="L49"/>
      <c s="8" r="M49"/>
      <c s="8" r="N49"/>
      <c s="8" r="O49"/>
      <c s="8" r="P49"/>
      <c s="8" r="Q49"/>
      <c s="8" r="R49"/>
      <c s="8" r="S49"/>
      <c s="8" r="T49"/>
    </row>
    <row r="50">
      <c s="8" r="A50"/>
      <c s="8" r="B50"/>
      <c s="8" r="C50"/>
      <c s="8" r="D50"/>
      <c s="8" r="E50"/>
      <c s="8" r="F50"/>
      <c s="8" r="G50"/>
      <c s="8" r="H50"/>
      <c s="8" r="I50"/>
      <c s="8" r="J50"/>
      <c s="8" r="K50"/>
      <c s="8" r="L50"/>
      <c s="8" r="M50"/>
      <c s="8" r="N50"/>
      <c s="8" r="O50"/>
      <c s="8" r="P50"/>
      <c s="8" r="Q50"/>
      <c s="8" r="R50"/>
      <c s="8" r="S50"/>
      <c s="8" r="T50"/>
    </row>
    <row r="51">
      <c s="8" r="A51"/>
      <c s="8" r="B51"/>
      <c s="8" r="C51"/>
      <c s="8" r="D51"/>
      <c s="8" r="E51"/>
      <c s="8" r="F51"/>
      <c s="8" r="G51"/>
      <c s="8" r="H51"/>
      <c s="8" r="I51"/>
      <c s="8" r="J51"/>
      <c s="8" r="K51"/>
      <c s="8" r="L51"/>
      <c s="8" r="M51"/>
      <c s="8" r="N51"/>
      <c s="8" r="O51"/>
      <c s="8" r="P51"/>
      <c s="8" r="Q51"/>
      <c s="8" r="R51"/>
      <c s="8" r="S51"/>
      <c s="8" r="T51"/>
    </row>
    <row r="52">
      <c s="8" r="A52"/>
      <c s="8" r="B52"/>
      <c s="8" r="C52"/>
      <c s="8" r="D52"/>
      <c s="8" r="E52"/>
      <c s="8" r="F52"/>
      <c s="8" r="G52"/>
      <c s="8" r="H52"/>
      <c s="8" r="I52"/>
      <c s="8" r="J52"/>
      <c s="8" r="K52"/>
      <c s="8" r="L52"/>
      <c s="8" r="M52"/>
      <c s="8" r="N52"/>
      <c s="8" r="O52"/>
      <c s="8" r="P52"/>
      <c s="8" r="Q52"/>
      <c s="8" r="R52"/>
      <c s="8" r="S52"/>
      <c s="8" r="T52"/>
    </row>
    <row r="53">
      <c s="8" r="A53"/>
      <c s="8" r="B53"/>
      <c s="8" r="C53"/>
      <c s="8" r="D53"/>
      <c s="8" r="E53"/>
      <c s="8" r="F53"/>
      <c s="8" r="G53"/>
      <c s="8" r="H53"/>
      <c s="8" r="I53"/>
      <c s="8" r="J53"/>
      <c s="8" r="K53"/>
      <c s="8" r="L53"/>
      <c s="8" r="M53"/>
      <c s="8" r="N53"/>
      <c s="8" r="O53"/>
      <c s="8" r="P53"/>
      <c s="8" r="Q53"/>
      <c s="8" r="R53"/>
      <c s="8" r="S53"/>
      <c s="8" r="T53"/>
    </row>
    <row r="54">
      <c s="8" r="A54"/>
      <c s="8" r="B54"/>
      <c s="8" r="C54"/>
      <c s="8" r="D54"/>
      <c s="8" r="E54"/>
      <c s="8" r="F54"/>
      <c s="8" r="G54"/>
      <c s="8" r="H54"/>
      <c s="8" r="I54"/>
      <c s="8" r="J54"/>
      <c s="8" r="K54"/>
      <c s="8" r="L54"/>
      <c s="8" r="M54"/>
      <c s="8" r="N54"/>
      <c s="8" r="O54"/>
      <c s="8" r="P54"/>
      <c s="8" r="Q54"/>
      <c s="8" r="R54"/>
      <c s="8" r="S54"/>
      <c s="8" r="T54"/>
    </row>
    <row r="55">
      <c s="8" r="A55"/>
      <c s="8" r="B55"/>
      <c s="8" r="C55"/>
      <c s="8" r="D55"/>
      <c s="8" r="E55"/>
      <c s="8" r="F55"/>
      <c s="8" r="G55"/>
      <c s="8" r="H55"/>
      <c s="8" r="I55"/>
      <c s="8" r="J55"/>
      <c s="8" r="K55"/>
      <c s="8" r="L55"/>
      <c s="8" r="M55"/>
      <c s="8" r="N55"/>
      <c s="8" r="O55"/>
      <c s="8" r="P55"/>
      <c s="8" r="Q55"/>
      <c s="8" r="R55"/>
      <c s="8" r="S55"/>
      <c s="8" r="T55"/>
    </row>
    <row r="56">
      <c s="8" r="A56"/>
      <c s="8" r="B56"/>
      <c s="8" r="C56"/>
      <c s="8" r="D56"/>
      <c s="8" r="E56"/>
      <c s="8" r="F56"/>
      <c s="8" r="G56"/>
      <c s="8" r="H56"/>
      <c s="8" r="I56"/>
      <c s="8" r="J56"/>
      <c s="8" r="K56"/>
      <c s="8" r="L56"/>
      <c s="8" r="M56"/>
      <c s="8" r="N56"/>
      <c s="8" r="O56"/>
      <c s="8" r="P56"/>
      <c s="8" r="Q56"/>
      <c s="8" r="R56"/>
      <c s="8" r="S56"/>
      <c s="8" r="T56"/>
    </row>
    <row r="57">
      <c s="8" r="A57"/>
      <c s="8" r="B57"/>
      <c s="8" r="C57"/>
      <c s="8" r="D57"/>
      <c s="8" r="E57"/>
      <c s="8" r="F57"/>
      <c s="8" r="G57"/>
      <c s="8" r="H57"/>
      <c s="8" r="I57"/>
      <c s="8" r="J57"/>
      <c s="8" r="K57"/>
      <c s="8" r="L57"/>
      <c s="8" r="M57"/>
      <c s="8" r="N57"/>
      <c s="8" r="O57"/>
      <c s="8" r="P57"/>
      <c s="8" r="Q57"/>
      <c s="8" r="R57"/>
      <c s="8" r="S57"/>
      <c s="8" r="T57"/>
    </row>
    <row r="58">
      <c s="8" r="A58"/>
      <c s="8" r="B58"/>
      <c s="8" r="C58"/>
      <c s="8" r="D58"/>
      <c s="8" r="E58"/>
      <c s="8" r="F58"/>
      <c s="8" r="G58"/>
      <c s="8" r="H58"/>
      <c s="8" r="I58"/>
      <c s="8" r="J58"/>
      <c s="8" r="K58"/>
      <c s="8" r="L58"/>
      <c s="8" r="M58"/>
      <c s="8" r="N58"/>
      <c s="8" r="O58"/>
      <c s="8" r="P58"/>
      <c s="8" r="Q58"/>
      <c s="8" r="R58"/>
      <c s="8" r="S58"/>
      <c s="8" r="T58"/>
    </row>
    <row r="59">
      <c s="8" r="A59"/>
      <c s="8" r="B59"/>
      <c s="8" r="C59"/>
      <c s="8" r="D59"/>
      <c s="8" r="E59"/>
      <c s="8" r="F59"/>
      <c s="8" r="G59"/>
      <c s="8" r="H59"/>
      <c s="8" r="I59"/>
      <c s="8" r="J59"/>
      <c s="8" r="K59"/>
      <c s="8" r="L59"/>
      <c s="8" r="M59"/>
      <c s="8" r="N59"/>
      <c s="8" r="O59"/>
      <c s="8" r="P59"/>
      <c s="8" r="Q59"/>
      <c s="8" r="R59"/>
      <c s="8" r="S59"/>
      <c s="8" r="T59"/>
    </row>
    <row r="60">
      <c s="8" r="A60"/>
      <c s="8" r="B60"/>
      <c s="8" r="C60"/>
      <c s="8" r="D60"/>
      <c s="8" r="E60"/>
      <c s="8" r="F60"/>
      <c s="8" r="G60"/>
      <c s="8" r="H60"/>
      <c s="8" r="I60"/>
      <c s="8" r="J60"/>
      <c s="8" r="K60"/>
      <c s="8" r="L60"/>
      <c s="8" r="M60"/>
      <c s="8" r="N60"/>
      <c s="8" r="O60"/>
      <c s="8" r="P60"/>
      <c s="8" r="Q60"/>
      <c s="8" r="R60"/>
      <c s="8" r="S60"/>
      <c s="8" r="T60"/>
    </row>
    <row r="61">
      <c s="8" r="A61"/>
      <c s="8" r="B61"/>
      <c s="8" r="C61"/>
      <c s="8" r="D61"/>
      <c s="8" r="E61"/>
      <c s="8" r="F61"/>
      <c s="8" r="G61"/>
      <c s="8" r="H61"/>
      <c s="8" r="I61"/>
      <c s="8" r="J61"/>
      <c s="8" r="K61"/>
      <c s="8" r="L61"/>
      <c s="8" r="M61"/>
      <c s="8" r="N61"/>
      <c s="8" r="O61"/>
      <c s="8" r="P61"/>
      <c s="8" r="Q61"/>
      <c s="8" r="R61"/>
      <c s="8" r="S61"/>
      <c s="8" r="T61"/>
    </row>
    <row r="62">
      <c s="8" r="A62"/>
      <c s="8" r="B62"/>
      <c s="8" r="C62"/>
      <c s="8" r="D62"/>
      <c s="8" r="E62"/>
      <c s="8" r="F62"/>
      <c s="8" r="G62"/>
      <c s="8" r="H62"/>
      <c s="8" r="I62"/>
      <c s="8" r="J62"/>
      <c s="8" r="K62"/>
      <c s="8" r="L62"/>
      <c s="8" r="M62"/>
      <c s="8" r="N62"/>
      <c s="8" r="O62"/>
      <c s="8" r="P62"/>
      <c s="8" r="Q62"/>
      <c s="8" r="R62"/>
      <c s="8" r="S62"/>
      <c s="8" r="T62"/>
    </row>
    <row r="63">
      <c s="8" r="A63"/>
      <c s="8" r="B63"/>
      <c s="8" r="C63"/>
      <c s="8" r="D63"/>
      <c s="8" r="E63"/>
      <c s="8" r="F63"/>
      <c s="8" r="G63"/>
      <c s="8" r="H63"/>
      <c s="8" r="I63"/>
      <c s="8" r="J63"/>
      <c s="8" r="K63"/>
      <c s="8" r="L63"/>
      <c s="8" r="M63"/>
      <c s="8" r="N63"/>
      <c s="8" r="O63"/>
      <c s="8" r="P63"/>
      <c s="8" r="Q63"/>
      <c s="8" r="R63"/>
      <c s="8" r="S63"/>
      <c s="8" r="T63"/>
    </row>
    <row r="64">
      <c s="8" r="A64"/>
      <c s="8" r="B64"/>
      <c s="8" r="C64"/>
      <c s="8" r="D64"/>
      <c s="8" r="E64"/>
      <c s="8" r="F64"/>
      <c s="8" r="G64"/>
      <c s="8" r="H64"/>
      <c s="8" r="I64"/>
      <c s="8" r="J64"/>
      <c s="8" r="K64"/>
      <c s="8" r="L64"/>
      <c s="8" r="M64"/>
      <c s="8" r="N64"/>
      <c s="8" r="O64"/>
      <c s="8" r="P64"/>
      <c s="8" r="Q64"/>
      <c s="8" r="R64"/>
      <c s="8" r="S64"/>
      <c s="8" r="T64"/>
    </row>
    <row r="65">
      <c s="8" r="A65"/>
      <c s="8" r="B65"/>
      <c s="8" r="C65"/>
      <c s="8" r="D65"/>
      <c s="8" r="E65"/>
      <c s="8" r="F65"/>
      <c s="8" r="G65"/>
      <c s="8" r="H65"/>
      <c s="8" r="I65"/>
      <c s="8" r="J65"/>
      <c s="8" r="K65"/>
      <c s="8" r="L65"/>
      <c s="8" r="M65"/>
      <c s="8" r="N65"/>
      <c s="8" r="O65"/>
      <c s="8" r="P65"/>
      <c s="8" r="Q65"/>
      <c s="8" r="R65"/>
      <c s="8" r="S65"/>
      <c s="8" r="T65"/>
    </row>
    <row r="66">
      <c s="8" r="A66"/>
      <c s="8" r="B66"/>
      <c s="8" r="C66"/>
      <c s="8" r="D66"/>
      <c s="8" r="E66"/>
      <c s="8" r="F66"/>
      <c s="8" r="G66"/>
      <c s="8" r="H66"/>
      <c s="8" r="I66"/>
      <c s="8" r="J66"/>
      <c s="8" r="K66"/>
      <c s="8" r="L66"/>
      <c s="8" r="M66"/>
      <c s="8" r="N66"/>
      <c s="8" r="O66"/>
      <c s="8" r="P66"/>
      <c s="8" r="Q66"/>
      <c s="8" r="R66"/>
      <c s="8" r="S66"/>
      <c s="8" r="T66"/>
    </row>
    <row r="67">
      <c s="8" r="A67"/>
      <c s="8" r="B67"/>
      <c s="8" r="C67"/>
      <c s="8" r="D67"/>
      <c s="8" r="E67"/>
      <c s="8" r="F67"/>
      <c s="8" r="G67"/>
      <c s="8" r="H67"/>
      <c s="8" r="I67"/>
      <c s="8" r="J67"/>
      <c s="8" r="K67"/>
      <c s="8" r="L67"/>
      <c s="8" r="M67"/>
      <c s="8" r="N67"/>
      <c s="8" r="O67"/>
      <c s="8" r="P67"/>
      <c s="8" r="Q67"/>
      <c s="8" r="R67"/>
      <c s="8" r="S67"/>
      <c s="8" r="T67"/>
    </row>
    <row r="68">
      <c s="8" r="A68"/>
      <c s="8" r="B68"/>
      <c s="8" r="C68"/>
      <c s="8" r="D68"/>
      <c s="8" r="E68"/>
      <c s="8" r="F68"/>
      <c s="8" r="G68"/>
      <c s="8" r="H68"/>
      <c s="8" r="I68"/>
      <c s="8" r="J68"/>
      <c s="8" r="K68"/>
      <c s="8" r="L68"/>
      <c s="8" r="M68"/>
      <c s="8" r="N68"/>
      <c s="8" r="O68"/>
      <c s="8" r="P68"/>
      <c s="8" r="Q68"/>
      <c s="8" r="R68"/>
      <c s="8" r="S68"/>
      <c s="8" r="T68"/>
    </row>
    <row r="69">
      <c s="8" r="A69"/>
      <c s="8" r="B69"/>
      <c s="8" r="C69"/>
      <c s="8" r="D69"/>
      <c s="8" r="E69"/>
      <c s="8" r="F69"/>
      <c s="8" r="G69"/>
      <c s="8" r="H69"/>
      <c s="8" r="I69"/>
      <c s="8" r="J69"/>
      <c s="8" r="K69"/>
      <c s="8" r="L69"/>
      <c s="8" r="M69"/>
      <c s="8" r="N69"/>
      <c s="8" r="O69"/>
      <c s="8" r="P69"/>
      <c s="8" r="Q69"/>
      <c s="8" r="R69"/>
      <c s="8" r="S69"/>
      <c s="8" r="T69"/>
    </row>
    <row r="70">
      <c s="8" r="A70"/>
      <c s="8" r="B70"/>
      <c s="8" r="C70"/>
      <c s="8" r="D70"/>
      <c s="8" r="E70"/>
      <c s="8" r="F70"/>
      <c s="8" r="G70"/>
      <c s="8" r="H70"/>
      <c s="8" r="I70"/>
      <c s="8" r="J70"/>
      <c s="8" r="K70"/>
      <c s="8" r="L70"/>
      <c s="8" r="M70"/>
      <c s="8" r="N70"/>
      <c s="8" r="O70"/>
      <c s="8" r="P70"/>
      <c s="8" r="Q70"/>
      <c s="8" r="R70"/>
      <c s="8" r="S70"/>
      <c s="8" r="T70"/>
    </row>
    <row r="71">
      <c s="8" r="A71"/>
      <c s="8" r="B71"/>
      <c s="8" r="C71"/>
      <c s="8" r="D71"/>
      <c s="8" r="E71"/>
      <c s="8" r="F71"/>
      <c s="8" r="G71"/>
      <c s="8" r="H71"/>
      <c s="8" r="I71"/>
      <c s="8" r="J71"/>
      <c s="8" r="K71"/>
      <c s="8" r="L71"/>
      <c s="8" r="M71"/>
      <c s="8" r="N71"/>
      <c s="8" r="O71"/>
      <c s="8" r="P71"/>
      <c s="8" r="Q71"/>
      <c s="8" r="R71"/>
      <c s="8" r="S71"/>
      <c s="8" r="T71"/>
    </row>
    <row r="72">
      <c s="8" r="A72"/>
      <c s="8" r="B72"/>
      <c s="8" r="C72"/>
      <c s="8" r="D72"/>
      <c s="8" r="E72"/>
      <c s="8" r="F72"/>
      <c s="8" r="G72"/>
      <c s="8" r="H72"/>
      <c s="8" r="I72"/>
      <c s="8" r="J72"/>
      <c s="8" r="K72"/>
      <c s="8" r="L72"/>
      <c s="8" r="M72"/>
      <c s="8" r="N72"/>
      <c s="8" r="O72"/>
      <c s="8" r="P72"/>
      <c s="8" r="Q72"/>
      <c s="8" r="R72"/>
      <c s="8" r="S72"/>
      <c s="8" r="T72"/>
    </row>
    <row r="73">
      <c s="8" r="A73"/>
      <c s="8" r="B73"/>
      <c s="8" r="C73"/>
      <c s="8" r="D73"/>
      <c s="8" r="E73"/>
      <c s="8" r="F73"/>
      <c s="8" r="G73"/>
      <c s="8" r="H73"/>
      <c s="8" r="I73"/>
      <c s="8" r="J73"/>
      <c s="8" r="K73"/>
      <c s="8" r="L73"/>
      <c s="8" r="M73"/>
      <c s="8" r="N73"/>
      <c s="8" r="O73"/>
      <c s="8" r="P73"/>
      <c s="8" r="Q73"/>
      <c s="8" r="R73"/>
      <c s="8" r="S73"/>
      <c s="8" r="T73"/>
    </row>
    <row r="74">
      <c s="8" r="A74"/>
      <c s="8" r="B74"/>
      <c s="8" r="C74"/>
      <c s="8" r="D74"/>
      <c s="8" r="E74"/>
      <c s="8" r="F74"/>
      <c s="8" r="G74"/>
      <c s="8" r="H74"/>
      <c s="8" r="I74"/>
      <c s="8" r="J74"/>
      <c s="8" r="K74"/>
      <c s="8" r="L74"/>
      <c s="8" r="M74"/>
      <c s="8" r="N74"/>
      <c s="8" r="O74"/>
      <c s="8" r="P74"/>
      <c s="8" r="Q74"/>
      <c s="8" r="R74"/>
      <c s="8" r="S74"/>
      <c s="8" r="T74"/>
    </row>
    <row r="75">
      <c s="8" r="A75"/>
      <c s="8" r="B75"/>
      <c s="8" r="C75"/>
      <c s="8" r="D75"/>
      <c s="8" r="E75"/>
      <c s="8" r="F75"/>
      <c s="8" r="G75"/>
      <c s="8" r="H75"/>
      <c s="8" r="I75"/>
      <c s="8" r="J75"/>
      <c s="8" r="K75"/>
      <c s="8" r="L75"/>
      <c s="8" r="M75"/>
      <c s="8" r="N75"/>
      <c s="8" r="O75"/>
      <c s="8" r="P75"/>
      <c s="8" r="Q75"/>
      <c s="8" r="R75"/>
      <c s="8" r="S75"/>
      <c s="8" r="T75"/>
    </row>
    <row r="76">
      <c s="8" r="A76"/>
      <c s="8" r="B76"/>
      <c s="8" r="C76"/>
      <c s="8" r="D76"/>
      <c s="8" r="E76"/>
      <c s="8" r="F76"/>
      <c s="8" r="G76"/>
      <c s="8" r="H76"/>
      <c s="8" r="I76"/>
      <c s="8" r="J76"/>
      <c s="8" r="K76"/>
      <c s="8" r="L76"/>
      <c s="8" r="M76"/>
      <c s="8" r="N76"/>
      <c s="8" r="O76"/>
      <c s="8" r="P76"/>
      <c s="8" r="Q76"/>
      <c s="8" r="R76"/>
      <c s="8" r="S76"/>
      <c s="8" r="T76"/>
    </row>
    <row r="77">
      <c s="8" r="A77"/>
      <c s="8" r="B77"/>
      <c s="8" r="C77"/>
      <c s="8" r="D77"/>
      <c s="8" r="E77"/>
      <c s="8" r="F77"/>
      <c s="8" r="G77"/>
      <c s="8" r="H77"/>
      <c s="8" r="I77"/>
      <c s="8" r="J77"/>
      <c s="8" r="K77"/>
      <c s="8" r="L77"/>
      <c s="8" r="M77"/>
      <c s="8" r="N77"/>
      <c s="8" r="O77"/>
      <c s="8" r="P77"/>
      <c s="8" r="Q77"/>
      <c s="8" r="R77"/>
      <c s="8" r="S77"/>
      <c s="8" r="T77"/>
    </row>
    <row r="78">
      <c s="8" r="A78"/>
      <c s="8" r="B78"/>
      <c s="8" r="C78"/>
      <c s="8" r="D78"/>
      <c s="8" r="E78"/>
      <c s="8" r="F78"/>
      <c s="8" r="G78"/>
      <c s="8" r="H78"/>
      <c s="8" r="I78"/>
      <c s="8" r="J78"/>
      <c s="8" r="K78"/>
      <c s="8" r="L78"/>
      <c s="8" r="M78"/>
      <c s="8" r="N78"/>
      <c s="8" r="O78"/>
      <c s="8" r="P78"/>
      <c s="8" r="Q78"/>
      <c s="8" r="R78"/>
      <c s="8" r="S78"/>
      <c s="8" r="T78"/>
    </row>
    <row r="79">
      <c s="8" r="A79"/>
      <c s="8" r="B79"/>
      <c s="8" r="C79"/>
      <c s="8" r="D79"/>
      <c s="8" r="E79"/>
      <c s="8" r="F79"/>
      <c s="8" r="G79"/>
      <c s="8" r="H79"/>
      <c s="8" r="I79"/>
      <c s="8" r="J79"/>
      <c s="8" r="K79"/>
      <c s="8" r="L79"/>
      <c s="8" r="M79"/>
      <c s="8" r="N79"/>
      <c s="8" r="O79"/>
      <c s="8" r="P79"/>
      <c s="8" r="Q79"/>
      <c s="8" r="R79"/>
      <c s="8" r="S79"/>
      <c s="8" r="T79"/>
    </row>
    <row r="80">
      <c s="8" r="A80"/>
      <c s="8" r="B80"/>
      <c s="8" r="C80"/>
      <c s="8" r="D80"/>
      <c s="8" r="E80"/>
      <c s="8" r="F80"/>
      <c s="8" r="G80"/>
      <c s="8" r="H80"/>
      <c s="8" r="I80"/>
      <c s="8" r="J80"/>
      <c s="8" r="K80"/>
      <c s="8" r="L80"/>
      <c s="8" r="M80"/>
      <c s="8" r="N80"/>
      <c s="8" r="O80"/>
      <c s="8" r="P80"/>
      <c s="8" r="Q80"/>
      <c s="8" r="R80"/>
      <c s="8" r="S80"/>
      <c s="8" r="T80"/>
    </row>
    <row r="81">
      <c s="8" r="A81"/>
      <c s="8" r="B81"/>
      <c s="8" r="C81"/>
      <c s="8" r="D81"/>
      <c s="8" r="E81"/>
      <c s="8" r="F81"/>
      <c s="8" r="G81"/>
      <c s="8" r="H81"/>
      <c s="8" r="I81"/>
      <c s="8" r="J81"/>
      <c s="8" r="K81"/>
      <c s="8" r="L81"/>
      <c s="8" r="M81"/>
      <c s="8" r="N81"/>
      <c s="8" r="O81"/>
      <c s="8" r="P81"/>
      <c s="8" r="Q81"/>
      <c s="8" r="R81"/>
      <c s="8" r="S81"/>
      <c s="8" r="T81"/>
    </row>
    <row r="82">
      <c s="8" r="A82"/>
      <c s="8" r="B82"/>
      <c s="8" r="C82"/>
      <c s="8" r="D82"/>
      <c s="8" r="E82"/>
      <c s="8" r="F82"/>
      <c s="8" r="G82"/>
      <c s="8" r="H82"/>
      <c s="8" r="I82"/>
      <c s="8" r="J82"/>
      <c s="8" r="K82"/>
      <c s="8" r="L82"/>
      <c s="8" r="M82"/>
      <c s="8" r="N82"/>
      <c s="8" r="O82"/>
      <c s="8" r="P82"/>
      <c s="8" r="Q82"/>
      <c s="8" r="R82"/>
      <c s="8" r="S82"/>
      <c s="8" r="T82"/>
    </row>
    <row r="83">
      <c s="8" r="A83"/>
      <c s="8" r="B83"/>
      <c s="8" r="C83"/>
      <c s="8" r="D83"/>
      <c s="8" r="E83"/>
      <c s="8" r="F83"/>
      <c s="8" r="G83"/>
      <c s="8" r="H83"/>
      <c s="8" r="I83"/>
      <c s="8" r="J83"/>
      <c s="8" r="K83"/>
      <c s="8" r="L83"/>
      <c s="8" r="M83"/>
      <c s="8" r="N83"/>
      <c s="8" r="O83"/>
      <c s="8" r="P83"/>
      <c s="8" r="Q83"/>
      <c s="8" r="R83"/>
      <c s="8" r="S83"/>
      <c s="8" r="T83"/>
    </row>
    <row r="84">
      <c s="8" r="A84"/>
      <c s="8" r="B84"/>
      <c s="8" r="C84"/>
      <c s="8" r="D84"/>
      <c s="8" r="E84"/>
      <c s="8" r="F84"/>
      <c s="8" r="G84"/>
      <c s="8" r="H84"/>
      <c s="8" r="I84"/>
      <c s="8" r="J84"/>
      <c s="8" r="K84"/>
      <c s="8" r="L84"/>
      <c s="8" r="M84"/>
      <c s="8" r="N84"/>
      <c s="8" r="O84"/>
      <c s="8" r="P84"/>
      <c s="8" r="Q84"/>
      <c s="8" r="R84"/>
      <c s="8" r="S84"/>
      <c s="8" r="T84"/>
    </row>
    <row r="85">
      <c s="8" r="A85"/>
      <c s="8" r="B85"/>
      <c s="8" r="C85"/>
      <c s="8" r="D85"/>
      <c s="8" r="E85"/>
      <c s="8" r="F85"/>
      <c s="8" r="G85"/>
      <c s="8" r="H85"/>
      <c s="8" r="I85"/>
      <c s="8" r="J85"/>
      <c s="8" r="K85"/>
      <c s="8" r="L85"/>
      <c s="8" r="M85"/>
      <c s="8" r="N85"/>
      <c s="8" r="O85"/>
      <c s="8" r="P85"/>
      <c s="8" r="Q85"/>
      <c s="8" r="R85"/>
      <c s="8" r="S85"/>
      <c s="8" r="T85"/>
    </row>
    <row r="86">
      <c s="8" r="A86"/>
      <c s="8" r="B86"/>
      <c s="8" r="C86"/>
      <c s="8" r="D86"/>
      <c s="8" r="E86"/>
      <c s="8" r="F86"/>
      <c s="8" r="G86"/>
      <c s="8" r="H86"/>
      <c s="8" r="I86"/>
      <c s="8" r="J86"/>
      <c s="8" r="K86"/>
      <c s="8" r="L86"/>
      <c s="8" r="M86"/>
      <c s="8" r="N86"/>
      <c s="8" r="O86"/>
      <c s="8" r="P86"/>
      <c s="8" r="Q86"/>
      <c s="8" r="R86"/>
      <c s="8" r="S86"/>
      <c s="8" r="T86"/>
    </row>
    <row r="87">
      <c s="8" r="A87"/>
      <c s="8" r="B87"/>
      <c s="8" r="C87"/>
      <c s="8" r="D87"/>
      <c s="8" r="E87"/>
      <c s="8" r="F87"/>
      <c s="8" r="G87"/>
      <c s="8" r="H87"/>
      <c s="8" r="I87"/>
      <c s="8" r="J87"/>
      <c s="8" r="K87"/>
      <c s="8" r="L87"/>
      <c s="8" r="M87"/>
      <c s="8" r="N87"/>
      <c s="8" r="O87"/>
      <c s="8" r="P87"/>
      <c s="8" r="Q87"/>
      <c s="8" r="R87"/>
      <c s="8" r="S87"/>
      <c s="8" r="T87"/>
    </row>
    <row r="88">
      <c s="8" r="A88"/>
      <c s="8" r="B88"/>
      <c s="8" r="C88"/>
      <c s="8" r="D88"/>
      <c s="8" r="E88"/>
      <c s="8" r="F88"/>
      <c s="8" r="G88"/>
      <c s="8" r="H88"/>
      <c s="8" r="I88"/>
      <c s="8" r="J88"/>
      <c s="8" r="K88"/>
      <c s="8" r="L88"/>
      <c s="8" r="M88"/>
      <c s="8" r="N88"/>
      <c s="8" r="O88"/>
      <c s="8" r="P88"/>
      <c s="8" r="Q88"/>
      <c s="8" r="R88"/>
      <c s="8" r="S88"/>
      <c s="8" r="T88"/>
    </row>
    <row r="89">
      <c s="8" r="A89"/>
      <c s="8" r="B89"/>
      <c s="8" r="C89"/>
      <c s="8" r="D89"/>
      <c s="8" r="E89"/>
      <c s="8" r="F89"/>
      <c s="8" r="G89"/>
      <c s="8" r="H89"/>
      <c s="8" r="I89"/>
      <c s="8" r="J89"/>
      <c s="8" r="K89"/>
      <c s="8" r="L89"/>
      <c s="8" r="M89"/>
      <c s="8" r="N89"/>
      <c s="8" r="O89"/>
      <c s="8" r="P89"/>
      <c s="8" r="Q89"/>
      <c s="8" r="R89"/>
      <c s="8" r="S89"/>
      <c s="8" r="T89"/>
    </row>
    <row r="90">
      <c s="8" r="A90"/>
      <c s="8" r="B90"/>
      <c s="8" r="C90"/>
      <c s="8" r="D90"/>
      <c s="8" r="E90"/>
      <c s="8" r="F90"/>
      <c s="8" r="G90"/>
      <c s="8" r="H90"/>
      <c s="8" r="I90"/>
      <c s="8" r="J90"/>
      <c s="8" r="K90"/>
      <c s="8" r="L90"/>
      <c s="8" r="M90"/>
      <c s="8" r="N90"/>
      <c s="8" r="O90"/>
      <c s="8" r="P90"/>
      <c s="8" r="Q90"/>
      <c s="8" r="R90"/>
      <c s="8" r="S90"/>
      <c s="8" r="T90"/>
    </row>
    <row r="91">
      <c s="8" r="A91"/>
      <c s="8" r="B91"/>
      <c s="8" r="C91"/>
      <c s="8" r="D91"/>
      <c s="8" r="E91"/>
      <c s="8" r="F91"/>
      <c s="8" r="G91"/>
      <c s="8" r="H91"/>
      <c s="8" r="I91"/>
      <c s="8" r="J91"/>
      <c s="8" r="K91"/>
      <c s="8" r="L91"/>
      <c s="8" r="M91"/>
      <c s="8" r="N91"/>
      <c s="8" r="O91"/>
      <c s="8" r="P91"/>
      <c s="8" r="Q91"/>
      <c s="8" r="R91"/>
      <c s="8" r="S91"/>
      <c s="8" r="T91"/>
    </row>
    <row r="92">
      <c s="8" r="A92"/>
      <c s="8" r="B92"/>
      <c s="8" r="C92"/>
      <c s="8" r="D92"/>
      <c s="8" r="E92"/>
      <c s="8" r="F92"/>
      <c s="8" r="G92"/>
      <c s="8" r="H92"/>
      <c s="8" r="I92"/>
      <c s="8" r="J92"/>
      <c s="8" r="K92"/>
      <c s="8" r="L92"/>
      <c s="8" r="M92"/>
      <c s="8" r="N92"/>
      <c s="8" r="O92"/>
      <c s="8" r="P92"/>
      <c s="8" r="Q92"/>
      <c s="8" r="R92"/>
      <c s="8" r="S92"/>
      <c s="8" r="T92"/>
    </row>
    <row r="93">
      <c s="8" r="A93"/>
      <c s="8" r="B93"/>
      <c s="8" r="C93"/>
      <c s="8" r="D93"/>
      <c s="8" r="E93"/>
      <c s="8" r="F93"/>
      <c s="8" r="G93"/>
      <c s="8" r="H93"/>
      <c s="8" r="I93"/>
      <c s="8" r="J93"/>
      <c s="8" r="K93"/>
      <c s="8" r="L93"/>
      <c s="8" r="M93"/>
      <c s="8" r="N93"/>
      <c s="8" r="O93"/>
      <c s="8" r="P93"/>
      <c s="8" r="Q93"/>
      <c s="8" r="R93"/>
      <c s="8" r="S93"/>
      <c s="8" r="T93"/>
    </row>
    <row r="94">
      <c s="8" r="A94"/>
      <c s="8" r="B94"/>
      <c s="8" r="C94"/>
      <c s="8" r="D94"/>
      <c s="8" r="E94"/>
      <c s="8" r="F94"/>
      <c s="8" r="G94"/>
      <c s="8" r="H94"/>
      <c s="8" r="I94"/>
      <c s="8" r="J94"/>
      <c s="8" r="K94"/>
      <c s="8" r="L94"/>
      <c s="8" r="M94"/>
      <c s="8" r="N94"/>
      <c s="8" r="O94"/>
      <c s="8" r="P94"/>
      <c s="8" r="Q94"/>
      <c s="8" r="R94"/>
      <c s="8" r="S94"/>
      <c s="8" r="T94"/>
    </row>
    <row r="95">
      <c s="8" r="A95"/>
      <c s="8" r="B95"/>
      <c s="8" r="C95"/>
      <c s="8" r="D95"/>
      <c s="8" r="E95"/>
      <c s="8" r="F95"/>
      <c s="8" r="G95"/>
      <c s="8" r="H95"/>
      <c s="8" r="I95"/>
      <c s="8" r="J95"/>
      <c s="8" r="K95"/>
      <c s="8" r="L95"/>
      <c s="8" r="M95"/>
      <c s="8" r="N95"/>
      <c s="8" r="O95"/>
      <c s="8" r="P95"/>
      <c s="8" r="Q95"/>
      <c s="8" r="R95"/>
      <c s="8" r="S95"/>
      <c s="8" r="T95"/>
    </row>
    <row r="96">
      <c s="8" r="A96"/>
      <c s="8" r="B96"/>
      <c s="8" r="C96"/>
      <c s="8" r="D96"/>
      <c s="8" r="E96"/>
      <c s="8" r="F96"/>
      <c s="8" r="G96"/>
      <c s="8" r="H96"/>
      <c s="8" r="I96"/>
      <c s="8" r="J96"/>
      <c s="8" r="K96"/>
      <c s="8" r="L96"/>
      <c s="8" r="M96"/>
      <c s="8" r="N96"/>
      <c s="8" r="O96"/>
      <c s="8" r="P96"/>
      <c s="8" r="Q96"/>
      <c s="8" r="R96"/>
      <c s="8" r="S96"/>
      <c s="8" r="T96"/>
    </row>
    <row r="97">
      <c s="8" r="A97"/>
      <c s="8" r="B97"/>
      <c s="8" r="C97"/>
      <c s="8" r="D97"/>
      <c s="8" r="E97"/>
      <c s="8" r="F97"/>
      <c s="8" r="G97"/>
      <c s="8" r="H97"/>
      <c s="8" r="I97"/>
      <c s="8" r="J97"/>
      <c s="8" r="K97"/>
      <c s="8" r="L97"/>
      <c s="8" r="M97"/>
      <c s="8" r="N97"/>
      <c s="8" r="O97"/>
      <c s="8" r="P97"/>
      <c s="8" r="Q97"/>
      <c s="8" r="R97"/>
      <c s="8" r="S97"/>
      <c s="8" r="T97"/>
    </row>
    <row r="98">
      <c s="8" r="A98"/>
      <c s="8" r="B98"/>
      <c s="8" r="C98"/>
      <c s="8" r="D98"/>
      <c s="8" r="E98"/>
      <c s="8" r="F98"/>
      <c s="8" r="G98"/>
      <c s="8" r="H98"/>
      <c s="8" r="I98"/>
      <c s="8" r="J98"/>
      <c s="8" r="K98"/>
      <c s="8" r="L98"/>
      <c s="8" r="M98"/>
      <c s="8" r="N98"/>
      <c s="8" r="O98"/>
      <c s="8" r="P98"/>
      <c s="8" r="Q98"/>
      <c s="8" r="R98"/>
      <c s="8" r="S98"/>
      <c s="8" r="T98"/>
    </row>
    <row r="99">
      <c s="8" r="A99"/>
      <c s="8" r="B99"/>
      <c s="8" r="C99"/>
      <c s="8" r="D99"/>
      <c s="8" r="E99"/>
      <c s="8" r="F99"/>
      <c s="8" r="G99"/>
      <c s="8" r="H99"/>
      <c s="8" r="I99"/>
      <c s="8" r="J99"/>
      <c s="8" r="K99"/>
      <c s="8" r="L99"/>
      <c s="8" r="M99"/>
      <c s="8" r="N99"/>
      <c s="8" r="O99"/>
      <c s="8" r="P99"/>
      <c s="8" r="Q99"/>
      <c s="8" r="R99"/>
      <c s="8" r="S99"/>
      <c s="8" r="T99"/>
    </row>
    <row r="100">
      <c s="8" r="A100"/>
      <c s="8" r="B100"/>
      <c s="8" r="C100"/>
      <c s="8" r="D100"/>
      <c s="8" r="E100"/>
      <c s="8" r="F100"/>
      <c s="8" r="G100"/>
      <c s="8" r="H100"/>
      <c s="8" r="I100"/>
      <c s="8" r="J100"/>
      <c s="8" r="K100"/>
      <c s="8" r="L100"/>
      <c s="8" r="M100"/>
      <c s="8" r="N100"/>
      <c s="8" r="O100"/>
      <c s="8" r="P100"/>
      <c s="8" r="Q100"/>
      <c s="8" r="R100"/>
      <c s="8" r="S100"/>
      <c s="8" r="T100"/>
    </row>
    <row r="101">
      <c s="8" r="A101"/>
      <c s="8" r="B101"/>
      <c s="8" r="C101"/>
      <c s="8" r="D101"/>
      <c s="8" r="E101"/>
      <c s="8" r="F101"/>
      <c s="8" r="G101"/>
      <c s="8" r="H101"/>
      <c s="8" r="I101"/>
      <c s="8" r="J101"/>
      <c s="8" r="K101"/>
      <c s="8" r="L101"/>
      <c s="8" r="M101"/>
      <c s="8" r="N101"/>
      <c s="8" r="O101"/>
      <c s="8" r="P101"/>
      <c s="8" r="Q101"/>
      <c s="8" r="R101"/>
      <c s="8" r="S101"/>
      <c s="8" r="T101"/>
    </row>
  </sheetData>
  <mergeCells count="1">
    <mergeCell ref="B2:G2"/>
  </mergeCell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18.0"/>
    <col min="2" customWidth="1" max="2" width="11.29"/>
    <col min="3" customWidth="1" max="3" width="11.14"/>
    <col min="4" customWidth="1" max="4" width="9.71"/>
    <col min="5" customWidth="1" max="5" width="26.43"/>
    <col min="6" customWidth="1" max="6" width="19.43"/>
    <col min="7" customWidth="1" max="7" width="64.14"/>
    <col min="8" customWidth="1" max="8" width="35.86"/>
    <col min="9" customWidth="1" max="9" width="28.43"/>
    <col min="10" customWidth="1" max="17" width="11.0"/>
  </cols>
  <sheetData>
    <row r="1">
      <c t="s" s="2" r="A1">
        <v>0</v>
      </c>
      <c t="s" s="2" r="B1">
        <v>110</v>
      </c>
      <c t="s" s="2" r="C1">
        <v>543</v>
      </c>
      <c t="s" s="2" r="D1">
        <v>566</v>
      </c>
      <c t="s" s="2" r="E1">
        <v>567</v>
      </c>
      <c t="s" s="3" r="F1">
        <v>568</v>
      </c>
      <c t="s" s="3" r="G1">
        <v>569</v>
      </c>
      <c t="s" s="3" r="H1">
        <v>570</v>
      </c>
      <c t="s" s="3" r="I1">
        <v>571</v>
      </c>
      <c s="3" r="J1"/>
      <c s="3" r="K1"/>
      <c s="3" r="L1"/>
      <c s="3" r="M1"/>
      <c s="3" r="N1"/>
      <c s="3" r="O1"/>
      <c s="3" r="P1"/>
      <c s="3" r="Q1"/>
      <c s="3" r="R1"/>
      <c s="8" r="S1"/>
      <c s="8" r="T1"/>
    </row>
    <row r="2">
      <c t="s" s="27" r="A2">
        <v>122</v>
      </c>
      <c t="s" s="24" r="B2">
        <v>123</v>
      </c>
      <c s="24" r="C2"/>
      <c s="24" r="D2"/>
      <c s="24" r="E2"/>
      <c s="24" r="F2"/>
      <c s="24" r="G2"/>
      <c s="8" r="H2"/>
      <c s="8" r="I2"/>
      <c s="8" r="J2"/>
      <c s="8" r="K2"/>
      <c s="8" r="L2"/>
      <c s="8" r="M2"/>
      <c s="8" r="N2"/>
      <c s="8" r="O2"/>
      <c s="8" r="P2"/>
      <c s="8" r="Q2"/>
      <c s="8" r="R2"/>
      <c s="8" r="S2"/>
      <c s="8" r="T2"/>
    </row>
    <row r="3">
      <c s="8" r="A3"/>
      <c s="8" r="B3"/>
      <c s="8" r="C3"/>
      <c s="8" r="D3"/>
      <c s="8" r="E3"/>
      <c s="8" r="F3"/>
      <c s="8" r="G3"/>
      <c s="8" r="H3"/>
      <c s="8" r="I3"/>
      <c s="8" r="J3"/>
      <c s="8" r="K3"/>
      <c s="8" r="L3"/>
      <c s="8" r="M3"/>
      <c s="8" r="N3"/>
      <c s="8" r="O3"/>
      <c s="8" r="P3"/>
      <c s="8" r="Q3"/>
      <c s="8" r="R3"/>
      <c s="8" r="S3"/>
      <c s="8" r="T3"/>
    </row>
    <row r="4">
      <c s="8" r="A4"/>
      <c s="8" r="B4"/>
      <c s="8" r="C4"/>
      <c s="8" r="D4"/>
      <c s="8" r="E4"/>
      <c s="8" r="F4"/>
      <c s="8" r="G4"/>
      <c s="8" r="H4"/>
      <c s="8" r="I4"/>
      <c s="8" r="J4"/>
      <c s="8" r="K4"/>
      <c s="8" r="L4"/>
      <c s="8" r="M4"/>
      <c s="8" r="N4"/>
      <c s="8" r="O4"/>
      <c s="8" r="P4"/>
      <c s="8" r="Q4"/>
      <c s="8" r="R4"/>
      <c s="8" r="S4"/>
      <c s="8" r="T4"/>
    </row>
    <row r="5">
      <c s="8" r="A5"/>
      <c s="8" r="B5"/>
      <c s="8" r="C5"/>
      <c s="8" r="D5"/>
      <c s="8" r="E5"/>
      <c s="8" r="F5"/>
      <c s="8" r="G5"/>
      <c s="8" r="H5"/>
      <c s="8" r="I5"/>
      <c s="8" r="J5"/>
      <c s="8" r="K5"/>
      <c s="8" r="L5"/>
      <c s="8" r="M5"/>
      <c s="8" r="N5"/>
      <c s="8" r="O5"/>
      <c s="8" r="P5"/>
      <c s="8" r="Q5"/>
      <c s="8" r="R5"/>
      <c s="8" r="S5"/>
      <c s="8" r="T5"/>
    </row>
    <row r="6">
      <c s="8" r="A6"/>
      <c s="8" r="B6"/>
      <c s="8" r="C6"/>
      <c s="8" r="D6"/>
      <c s="8" r="E6"/>
      <c s="8" r="F6"/>
      <c s="8" r="G6"/>
      <c s="8" r="H6"/>
      <c s="8" r="I6"/>
      <c s="8" r="J6"/>
      <c s="8" r="K6"/>
      <c s="8" r="L6"/>
      <c s="8" r="M6"/>
      <c s="8" r="N6"/>
      <c s="8" r="O6"/>
      <c s="8" r="P6"/>
      <c s="8" r="Q6"/>
      <c s="8" r="R6"/>
      <c s="8" r="S6"/>
      <c s="8" r="T6"/>
    </row>
    <row r="7">
      <c s="8" r="A7"/>
      <c s="8" r="B7"/>
      <c s="8" r="C7"/>
      <c s="8" r="D7"/>
      <c s="8" r="E7"/>
      <c s="8" r="F7"/>
      <c s="8" r="G7"/>
      <c s="8" r="H7"/>
      <c s="8" r="I7"/>
      <c s="8" r="J7"/>
      <c s="8" r="K7"/>
      <c s="8" r="L7"/>
      <c s="8" r="M7"/>
      <c s="8" r="N7"/>
      <c s="8" r="O7"/>
      <c s="8" r="P7"/>
      <c s="8" r="Q7"/>
      <c s="8" r="R7"/>
      <c s="8" r="S7"/>
      <c s="8" r="T7"/>
    </row>
    <row r="8">
      <c s="8" r="A8"/>
      <c s="8" r="B8"/>
      <c s="8" r="C8"/>
      <c s="8" r="D8"/>
      <c s="8" r="E8"/>
      <c s="8" r="F8"/>
      <c s="8" r="G8"/>
      <c s="8" r="H8"/>
      <c s="8" r="I8"/>
      <c s="8" r="J8"/>
      <c s="8" r="K8"/>
      <c s="8" r="L8"/>
      <c s="8" r="M8"/>
      <c s="8" r="N8"/>
      <c s="8" r="O8"/>
      <c s="8" r="P8"/>
      <c s="8" r="Q8"/>
      <c s="8" r="R8"/>
      <c s="8" r="S8"/>
      <c s="8" r="T8"/>
    </row>
    <row r="9">
      <c s="8" r="A9"/>
      <c s="8" r="B9"/>
      <c s="8" r="C9"/>
      <c s="8" r="D9"/>
      <c s="8" r="E9"/>
      <c s="8" r="F9"/>
      <c s="8" r="G9"/>
      <c s="8" r="H9"/>
      <c s="8" r="I9"/>
      <c s="8" r="J9"/>
      <c s="8" r="K9"/>
      <c s="8" r="L9"/>
      <c s="8" r="M9"/>
      <c s="8" r="N9"/>
      <c s="8" r="O9"/>
      <c s="8" r="P9"/>
      <c s="8" r="Q9"/>
      <c s="8" r="R9"/>
      <c s="8" r="S9"/>
      <c s="8" r="T9"/>
    </row>
    <row r="10">
      <c s="8" r="A10"/>
      <c s="8" r="B10"/>
      <c s="8" r="C10"/>
      <c s="8" r="D10"/>
      <c s="8" r="E10"/>
      <c s="8" r="F10"/>
      <c s="8" r="G10"/>
      <c s="8" r="H10"/>
      <c s="8" r="I10"/>
      <c s="8" r="J10"/>
      <c s="8" r="K10"/>
      <c s="8" r="L10"/>
      <c s="8" r="M10"/>
      <c s="8" r="N10"/>
      <c s="8" r="O10"/>
      <c s="8" r="P10"/>
      <c s="8" r="Q10"/>
      <c s="8" r="R10"/>
      <c s="8" r="S10"/>
      <c s="8" r="T10"/>
    </row>
    <row r="11">
      <c s="8" r="A11"/>
      <c s="8" r="B11"/>
      <c s="8" r="C11"/>
      <c s="8" r="D11"/>
      <c s="8" r="E11"/>
      <c s="8" r="F11"/>
      <c s="8" r="G11"/>
      <c s="8" r="H11"/>
      <c s="8" r="I11"/>
      <c s="8" r="J11"/>
      <c s="8" r="K11"/>
      <c s="8" r="L11"/>
      <c s="8" r="M11"/>
      <c s="8" r="N11"/>
      <c s="8" r="O11"/>
      <c s="8" r="P11"/>
      <c s="8" r="Q11"/>
      <c s="8" r="R11"/>
      <c s="8" r="S11"/>
      <c s="8" r="T11"/>
    </row>
    <row r="12">
      <c s="8" r="A12"/>
      <c s="8" r="B12"/>
      <c s="8" r="C12"/>
      <c s="8" r="D12"/>
      <c s="8" r="E12"/>
      <c s="8" r="F12"/>
      <c s="8" r="G12"/>
      <c s="8" r="H12"/>
      <c s="8" r="I12"/>
      <c s="8" r="J12"/>
      <c s="8" r="K12"/>
      <c s="8" r="L12"/>
      <c s="8" r="M12"/>
      <c s="8" r="N12"/>
      <c s="8" r="O12"/>
      <c s="8" r="P12"/>
      <c s="8" r="Q12"/>
      <c s="8" r="R12"/>
      <c s="8" r="S12"/>
      <c s="8" r="T12"/>
    </row>
    <row r="13">
      <c s="8" r="A13"/>
      <c s="8" r="B13"/>
      <c s="8" r="C13"/>
      <c s="8" r="D13"/>
      <c s="8" r="E13"/>
      <c s="8" r="F13"/>
      <c s="8" r="G13"/>
      <c s="8" r="H13"/>
      <c s="8" r="I13"/>
      <c s="8" r="J13"/>
      <c s="8" r="K13"/>
      <c s="8" r="L13"/>
      <c s="8" r="M13"/>
      <c s="8" r="N13"/>
      <c s="8" r="O13"/>
      <c s="8" r="P13"/>
      <c s="8" r="Q13"/>
      <c s="8" r="R13"/>
      <c s="8" r="S13"/>
      <c s="8" r="T13"/>
    </row>
    <row r="14">
      <c s="8" r="A14"/>
      <c s="8" r="B14"/>
      <c s="8" r="C14"/>
      <c s="8" r="D14"/>
      <c s="8" r="E14"/>
      <c s="8" r="F14"/>
      <c s="8" r="G14"/>
      <c s="8" r="H14"/>
      <c s="8" r="I14"/>
      <c s="8" r="J14"/>
      <c s="8" r="K14"/>
      <c s="8" r="L14"/>
      <c s="8" r="M14"/>
      <c s="8" r="N14"/>
      <c s="8" r="O14"/>
      <c s="8" r="P14"/>
      <c s="8" r="Q14"/>
      <c s="8" r="R14"/>
      <c s="8" r="S14"/>
      <c s="8" r="T14"/>
    </row>
    <row r="15">
      <c s="8" r="A15"/>
      <c s="8" r="B15"/>
      <c s="8" r="C15"/>
      <c s="8" r="D15"/>
      <c s="8" r="E15"/>
      <c s="8" r="F15"/>
      <c s="8" r="G15"/>
      <c s="8" r="H15"/>
      <c s="8" r="I15"/>
      <c s="8" r="J15"/>
      <c s="8" r="K15"/>
      <c s="8" r="L15"/>
      <c s="8" r="M15"/>
      <c s="8" r="N15"/>
      <c s="8" r="O15"/>
      <c s="8" r="P15"/>
      <c s="8" r="Q15"/>
      <c s="8" r="R15"/>
      <c s="8" r="S15"/>
      <c s="8" r="T15"/>
    </row>
    <row r="16">
      <c s="8" r="A16"/>
      <c s="8" r="B16"/>
      <c s="8" r="C16"/>
      <c s="8" r="D16"/>
      <c s="8" r="E16"/>
      <c s="8" r="F16"/>
      <c s="8" r="G16"/>
      <c s="8" r="H16"/>
      <c s="8" r="I16"/>
      <c s="8" r="J16"/>
      <c s="8" r="K16"/>
      <c s="8" r="L16"/>
      <c s="8" r="M16"/>
      <c s="8" r="N16"/>
      <c s="8" r="O16"/>
      <c s="8" r="P16"/>
      <c s="8" r="Q16"/>
      <c s="8" r="R16"/>
      <c s="8" r="S16"/>
      <c s="8" r="T16"/>
    </row>
    <row r="17">
      <c s="8" r="A17"/>
      <c s="8" r="B17"/>
      <c s="8" r="C17"/>
      <c s="8" r="D17"/>
      <c s="8" r="E17"/>
      <c s="8" r="F17"/>
      <c s="8" r="G17"/>
      <c s="8" r="H17"/>
      <c s="8" r="I17"/>
      <c s="8" r="J17"/>
      <c s="8" r="K17"/>
      <c s="8" r="L17"/>
      <c s="8" r="M17"/>
      <c s="8" r="N17"/>
      <c s="8" r="O17"/>
      <c s="8" r="P17"/>
      <c s="8" r="Q17"/>
      <c s="8" r="R17"/>
      <c s="8" r="S17"/>
      <c s="8" r="T17"/>
    </row>
    <row r="18">
      <c s="8" r="A18"/>
      <c s="8" r="B18"/>
      <c s="8" r="C18"/>
      <c s="8" r="D18"/>
      <c s="8" r="E18"/>
      <c s="8" r="F18"/>
      <c s="8" r="G18"/>
      <c s="8" r="H18"/>
      <c s="8" r="I18"/>
      <c s="8" r="J18"/>
      <c s="8" r="K18"/>
      <c s="8" r="L18"/>
      <c s="8" r="M18"/>
      <c s="8" r="N18"/>
      <c s="8" r="O18"/>
      <c s="8" r="P18"/>
      <c s="8" r="Q18"/>
      <c s="8" r="R18"/>
      <c s="8" r="S18"/>
      <c s="8" r="T18"/>
    </row>
    <row r="19">
      <c s="8" r="A19"/>
      <c s="8" r="B19"/>
      <c s="8" r="C19"/>
      <c s="8" r="D19"/>
      <c s="8" r="E19"/>
      <c s="8" r="F19"/>
      <c s="8" r="G19"/>
      <c s="8" r="H19"/>
      <c s="8" r="I19"/>
      <c s="8" r="J19"/>
      <c s="8" r="K19"/>
      <c s="8" r="L19"/>
      <c s="8" r="M19"/>
      <c s="8" r="N19"/>
      <c s="8" r="O19"/>
      <c s="8" r="P19"/>
      <c s="8" r="Q19"/>
      <c s="8" r="R19"/>
      <c s="8" r="S19"/>
      <c s="8" r="T19"/>
    </row>
    <row r="20">
      <c s="8" r="A20"/>
      <c s="8" r="B20"/>
      <c s="8" r="C20"/>
      <c s="8" r="D20"/>
      <c s="8" r="E20"/>
      <c s="8" r="F20"/>
      <c s="8" r="G20"/>
      <c s="8" r="H20"/>
      <c s="8" r="I20"/>
      <c s="8" r="J20"/>
      <c s="8" r="K20"/>
      <c s="8" r="L20"/>
      <c s="8" r="M20"/>
      <c s="8" r="N20"/>
      <c s="8" r="O20"/>
      <c s="8" r="P20"/>
      <c s="8" r="Q20"/>
      <c s="8" r="R20"/>
      <c s="8" r="S20"/>
      <c s="8" r="T20"/>
    </row>
    <row r="21">
      <c s="8" r="A21"/>
      <c s="8" r="B21"/>
      <c s="8" r="C21"/>
      <c s="8" r="D21"/>
      <c s="8" r="E21"/>
      <c s="8" r="F21"/>
      <c s="8" r="G21"/>
      <c s="8" r="H21"/>
      <c s="8" r="I21"/>
      <c s="8" r="J21"/>
      <c s="8" r="K21"/>
      <c s="8" r="L21"/>
      <c s="8" r="M21"/>
      <c s="8" r="N21"/>
      <c s="8" r="O21"/>
      <c s="8" r="P21"/>
      <c s="8" r="Q21"/>
      <c s="8" r="R21"/>
      <c s="8" r="S21"/>
      <c s="8" r="T21"/>
    </row>
    <row r="22">
      <c s="8" r="A22"/>
      <c s="8" r="B22"/>
      <c s="8" r="C22"/>
      <c s="8" r="D22"/>
      <c s="8" r="E22"/>
      <c s="8" r="F22"/>
      <c s="8" r="G22"/>
      <c s="8" r="H22"/>
      <c s="8" r="I22"/>
      <c s="8" r="J22"/>
      <c s="8" r="K22"/>
      <c s="8" r="L22"/>
      <c s="8" r="M22"/>
      <c s="8" r="N22"/>
      <c s="8" r="O22"/>
      <c s="8" r="P22"/>
      <c s="8" r="Q22"/>
      <c s="8" r="R22"/>
      <c s="8" r="S22"/>
      <c s="8" r="T22"/>
    </row>
    <row r="23">
      <c s="8" r="A23"/>
      <c s="8" r="B23"/>
      <c s="8" r="C23"/>
      <c s="8" r="D23"/>
      <c s="8" r="E23"/>
      <c s="8" r="F23"/>
      <c s="8" r="G23"/>
      <c s="8" r="H23"/>
      <c s="8" r="I23"/>
      <c s="8" r="J23"/>
      <c s="8" r="K23"/>
      <c s="8" r="L23"/>
      <c s="8" r="M23"/>
      <c s="8" r="N23"/>
      <c s="8" r="O23"/>
      <c s="8" r="P23"/>
      <c s="8" r="Q23"/>
      <c s="8" r="R23"/>
      <c s="8" r="S23"/>
      <c s="8" r="T23"/>
    </row>
    <row r="24">
      <c s="8" r="A24"/>
      <c s="8" r="B24"/>
      <c s="8" r="C24"/>
      <c s="8" r="D24"/>
      <c s="8" r="E24"/>
      <c s="8" r="F24"/>
      <c s="8" r="G24"/>
      <c s="8" r="H24"/>
      <c s="8" r="I24"/>
      <c s="8" r="J24"/>
      <c s="8" r="K24"/>
      <c s="8" r="L24"/>
      <c s="8" r="M24"/>
      <c s="8" r="N24"/>
      <c s="8" r="O24"/>
      <c s="8" r="P24"/>
      <c s="8" r="Q24"/>
      <c s="8" r="R24"/>
      <c s="8" r="S24"/>
      <c s="8" r="T24"/>
    </row>
    <row r="25">
      <c s="8" r="A25"/>
      <c s="8" r="B25"/>
      <c s="8" r="C25"/>
      <c s="8" r="D25"/>
      <c s="8" r="E25"/>
      <c s="8" r="F25"/>
      <c s="8" r="G25"/>
      <c s="8" r="H25"/>
      <c s="8" r="I25"/>
      <c s="8" r="J25"/>
      <c s="8" r="K25"/>
      <c s="8" r="L25"/>
      <c s="8" r="M25"/>
      <c s="8" r="N25"/>
      <c s="8" r="O25"/>
      <c s="8" r="P25"/>
      <c s="8" r="Q25"/>
      <c s="8" r="R25"/>
      <c s="8" r="S25"/>
      <c s="8" r="T25"/>
    </row>
    <row r="26">
      <c s="8" r="A26"/>
      <c s="8" r="B26"/>
      <c s="8" r="C26"/>
      <c s="8" r="D26"/>
      <c s="8" r="E26"/>
      <c s="8" r="F26"/>
      <c s="8" r="G26"/>
      <c s="8" r="H26"/>
      <c s="8" r="I26"/>
      <c s="8" r="J26"/>
      <c s="8" r="K26"/>
      <c s="8" r="L26"/>
      <c s="8" r="M26"/>
      <c s="8" r="N26"/>
      <c s="8" r="O26"/>
      <c s="8" r="P26"/>
      <c s="8" r="Q26"/>
      <c s="8" r="R26"/>
      <c s="8" r="S26"/>
      <c s="8" r="T26"/>
    </row>
    <row r="27">
      <c s="8" r="A27"/>
      <c s="8" r="B27"/>
      <c s="8" r="C27"/>
      <c s="8" r="D27"/>
      <c s="8" r="E27"/>
      <c s="8" r="F27"/>
      <c s="8" r="G27"/>
      <c s="8" r="H27"/>
      <c s="8" r="I27"/>
      <c s="8" r="J27"/>
      <c s="8" r="K27"/>
      <c s="8" r="L27"/>
      <c s="8" r="M27"/>
      <c s="8" r="N27"/>
      <c s="8" r="O27"/>
      <c s="8" r="P27"/>
      <c s="8" r="Q27"/>
      <c s="8" r="R27"/>
      <c s="8" r="S27"/>
      <c s="8" r="T27"/>
    </row>
    <row r="28">
      <c s="8" r="A28"/>
      <c s="8" r="B28"/>
      <c s="8" r="C28"/>
      <c s="8" r="D28"/>
      <c s="8" r="E28"/>
      <c s="8" r="F28"/>
      <c s="8" r="G28"/>
      <c s="8" r="H28"/>
      <c s="8" r="I28"/>
      <c s="8" r="J28"/>
      <c s="8" r="K28"/>
      <c s="8" r="L28"/>
      <c s="8" r="M28"/>
      <c s="8" r="N28"/>
      <c s="8" r="O28"/>
      <c s="8" r="P28"/>
      <c s="8" r="Q28"/>
      <c s="8" r="R28"/>
      <c s="8" r="S28"/>
      <c s="8" r="T28"/>
    </row>
    <row r="29">
      <c s="8" r="A29"/>
      <c s="8" r="B29"/>
      <c s="8" r="C29"/>
      <c s="8" r="D29"/>
      <c s="8" r="E29"/>
      <c s="8" r="F29"/>
      <c s="8" r="G29"/>
      <c s="8" r="H29"/>
      <c s="8" r="I29"/>
      <c s="8" r="J29"/>
      <c s="8" r="K29"/>
      <c s="8" r="L29"/>
      <c s="8" r="M29"/>
      <c s="8" r="N29"/>
      <c s="8" r="O29"/>
      <c s="8" r="P29"/>
      <c s="8" r="Q29"/>
      <c s="8" r="R29"/>
      <c s="8" r="S29"/>
      <c s="8" r="T29"/>
    </row>
    <row r="30">
      <c s="8" r="A30"/>
      <c s="8" r="B30"/>
      <c s="8" r="C30"/>
      <c s="8" r="D30"/>
      <c s="8" r="E30"/>
      <c s="8" r="F30"/>
      <c s="8" r="G30"/>
      <c s="8" r="H30"/>
      <c s="8" r="I30"/>
      <c s="8" r="J30"/>
      <c s="8" r="K30"/>
      <c s="8" r="L30"/>
      <c s="8" r="M30"/>
      <c s="8" r="N30"/>
      <c s="8" r="O30"/>
      <c s="8" r="P30"/>
      <c s="8" r="Q30"/>
      <c s="8" r="R30"/>
      <c s="8" r="S30"/>
      <c s="8" r="T30"/>
    </row>
    <row r="31">
      <c s="8" r="A31"/>
      <c s="8" r="B31"/>
      <c s="8" r="C31"/>
      <c s="8" r="D31"/>
      <c s="8" r="E31"/>
      <c s="8" r="F31"/>
      <c s="8" r="G31"/>
      <c s="8" r="H31"/>
      <c s="8" r="I31"/>
      <c s="8" r="J31"/>
      <c s="8" r="K31"/>
      <c s="8" r="L31"/>
      <c s="8" r="M31"/>
      <c s="8" r="N31"/>
      <c s="8" r="O31"/>
      <c s="8" r="P31"/>
      <c s="8" r="Q31"/>
      <c s="8" r="R31"/>
      <c s="8" r="S31"/>
      <c s="8" r="T31"/>
    </row>
    <row r="32">
      <c s="8" r="A32"/>
      <c s="8" r="B32"/>
      <c s="8" r="C32"/>
      <c s="8" r="D32"/>
      <c s="8" r="E32"/>
      <c s="8" r="F32"/>
      <c s="8" r="G32"/>
      <c s="8" r="H32"/>
      <c s="8" r="I32"/>
      <c s="8" r="J32"/>
      <c s="8" r="K32"/>
      <c s="8" r="L32"/>
      <c s="8" r="M32"/>
      <c s="8" r="N32"/>
      <c s="8" r="O32"/>
      <c s="8" r="P32"/>
      <c s="8" r="Q32"/>
      <c s="8" r="R32"/>
      <c s="8" r="S32"/>
      <c s="8" r="T32"/>
    </row>
    <row r="33">
      <c s="8" r="A33"/>
      <c s="8" r="B33"/>
      <c s="8" r="C33"/>
      <c s="8" r="D33"/>
      <c s="8" r="E33"/>
      <c s="8" r="F33"/>
      <c s="8" r="G33"/>
      <c s="8" r="H33"/>
      <c s="8" r="I33"/>
      <c s="8" r="J33"/>
      <c s="8" r="K33"/>
      <c s="8" r="L33"/>
      <c s="8" r="M33"/>
      <c s="8" r="N33"/>
      <c s="8" r="O33"/>
      <c s="8" r="P33"/>
      <c s="8" r="Q33"/>
      <c s="8" r="R33"/>
      <c s="8" r="S33"/>
      <c s="8" r="T33"/>
    </row>
    <row r="34">
      <c s="8" r="A34"/>
      <c s="8" r="B34"/>
      <c s="8" r="C34"/>
      <c s="8" r="D34"/>
      <c s="8" r="E34"/>
      <c s="8" r="F34"/>
      <c s="8" r="G34"/>
      <c s="8" r="H34"/>
      <c s="8" r="I34"/>
      <c s="8" r="J34"/>
      <c s="8" r="K34"/>
      <c s="8" r="L34"/>
      <c s="8" r="M34"/>
      <c s="8" r="N34"/>
      <c s="8" r="O34"/>
      <c s="8" r="P34"/>
      <c s="8" r="Q34"/>
      <c s="8" r="R34"/>
      <c s="8" r="S34"/>
      <c s="8" r="T34"/>
    </row>
    <row r="35">
      <c s="8" r="A35"/>
      <c s="8" r="B35"/>
      <c s="8" r="C35"/>
      <c s="8" r="D35"/>
      <c s="8" r="E35"/>
      <c s="8" r="F35"/>
      <c s="8" r="G35"/>
      <c s="8" r="H35"/>
      <c s="8" r="I35"/>
      <c s="8" r="J35"/>
      <c s="8" r="K35"/>
      <c s="8" r="L35"/>
      <c s="8" r="M35"/>
      <c s="8" r="N35"/>
      <c s="8" r="O35"/>
      <c s="8" r="P35"/>
      <c s="8" r="Q35"/>
      <c s="8" r="R35"/>
      <c s="8" r="S35"/>
      <c s="8" r="T35"/>
    </row>
    <row r="36">
      <c s="8" r="A36"/>
      <c s="8" r="B36"/>
      <c s="8" r="C36"/>
      <c s="8" r="D36"/>
      <c s="8" r="E36"/>
      <c s="8" r="F36"/>
      <c s="8" r="G36"/>
      <c s="8" r="H36"/>
      <c s="8" r="I36"/>
      <c s="8" r="J36"/>
      <c s="8" r="K36"/>
      <c s="8" r="L36"/>
      <c s="8" r="M36"/>
      <c s="8" r="N36"/>
      <c s="8" r="O36"/>
      <c s="8" r="P36"/>
      <c s="8" r="Q36"/>
      <c s="8" r="R36"/>
      <c s="8" r="S36"/>
      <c s="8" r="T36"/>
    </row>
    <row r="37">
      <c s="8" r="A37"/>
      <c s="8" r="B37"/>
      <c s="8" r="C37"/>
      <c s="8" r="D37"/>
      <c s="8" r="E37"/>
      <c s="8" r="F37"/>
      <c s="8" r="G37"/>
      <c s="8" r="H37"/>
      <c s="8" r="I37"/>
      <c s="8" r="J37"/>
      <c s="8" r="K37"/>
      <c s="8" r="L37"/>
      <c s="8" r="M37"/>
      <c s="8" r="N37"/>
      <c s="8" r="O37"/>
      <c s="8" r="P37"/>
      <c s="8" r="Q37"/>
      <c s="8" r="R37"/>
      <c s="8" r="S37"/>
      <c s="8" r="T37"/>
    </row>
    <row r="38">
      <c s="8" r="A38"/>
      <c s="8" r="B38"/>
      <c s="8" r="C38"/>
      <c s="8" r="D38"/>
      <c s="8" r="E38"/>
      <c s="8" r="F38"/>
      <c s="8" r="G38"/>
      <c s="8" r="H38"/>
      <c s="8" r="I38"/>
      <c s="8" r="J38"/>
      <c s="8" r="K38"/>
      <c s="8" r="L38"/>
      <c s="8" r="M38"/>
      <c s="8" r="N38"/>
      <c s="8" r="O38"/>
      <c s="8" r="P38"/>
      <c s="8" r="Q38"/>
      <c s="8" r="R38"/>
      <c s="8" r="S38"/>
      <c s="8" r="T38"/>
    </row>
    <row r="39">
      <c s="8" r="A39"/>
      <c s="8" r="B39"/>
      <c s="8" r="C39"/>
      <c s="8" r="D39"/>
      <c s="8" r="E39"/>
      <c s="8" r="F39"/>
      <c s="8" r="G39"/>
      <c s="8" r="H39"/>
      <c s="8" r="I39"/>
      <c s="8" r="J39"/>
      <c s="8" r="K39"/>
      <c s="8" r="L39"/>
      <c s="8" r="M39"/>
      <c s="8" r="N39"/>
      <c s="8" r="O39"/>
      <c s="8" r="P39"/>
      <c s="8" r="Q39"/>
      <c s="8" r="R39"/>
      <c s="8" r="S39"/>
      <c s="8" r="T39"/>
    </row>
    <row r="40">
      <c s="8" r="A40"/>
      <c s="8" r="B40"/>
      <c s="8" r="C40"/>
      <c s="8" r="D40"/>
      <c s="8" r="E40"/>
      <c s="8" r="F40"/>
      <c s="8" r="G40"/>
      <c s="8" r="H40"/>
      <c s="8" r="I40"/>
      <c s="8" r="J40"/>
      <c s="8" r="K40"/>
      <c s="8" r="L40"/>
      <c s="8" r="M40"/>
      <c s="8" r="N40"/>
      <c s="8" r="O40"/>
      <c s="8" r="P40"/>
      <c s="8" r="Q40"/>
      <c s="8" r="R40"/>
      <c s="8" r="S40"/>
      <c s="8" r="T40"/>
    </row>
    <row r="41">
      <c s="8" r="A41"/>
      <c s="8" r="B41"/>
      <c s="8" r="C41"/>
      <c s="8" r="D41"/>
      <c s="8" r="E41"/>
      <c s="8" r="F41"/>
      <c s="8" r="G41"/>
      <c s="8" r="H41"/>
      <c s="8" r="I41"/>
      <c s="8" r="J41"/>
      <c s="8" r="K41"/>
      <c s="8" r="L41"/>
      <c s="8" r="M41"/>
      <c s="8" r="N41"/>
      <c s="8" r="O41"/>
      <c s="8" r="P41"/>
      <c s="8" r="Q41"/>
      <c s="8" r="R41"/>
      <c s="8" r="S41"/>
      <c s="8" r="T41"/>
    </row>
    <row r="42">
      <c s="8" r="A42"/>
      <c s="8" r="B42"/>
      <c s="8" r="C42"/>
      <c s="8" r="D42"/>
      <c s="8" r="E42"/>
      <c s="8" r="F42"/>
      <c s="8" r="G42"/>
      <c s="8" r="H42"/>
      <c s="8" r="I42"/>
      <c s="8" r="J42"/>
      <c s="8" r="K42"/>
      <c s="8" r="L42"/>
      <c s="8" r="M42"/>
      <c s="8" r="N42"/>
      <c s="8" r="O42"/>
      <c s="8" r="P42"/>
      <c s="8" r="Q42"/>
      <c s="8" r="R42"/>
      <c s="8" r="S42"/>
      <c s="8" r="T42"/>
    </row>
    <row r="43">
      <c s="8" r="A43"/>
      <c s="8" r="B43"/>
      <c s="8" r="C43"/>
      <c s="8" r="D43"/>
      <c s="8" r="E43"/>
      <c s="8" r="F43"/>
      <c s="8" r="G43"/>
      <c s="8" r="H43"/>
      <c s="8" r="I43"/>
      <c s="8" r="J43"/>
      <c s="8" r="K43"/>
      <c s="8" r="L43"/>
      <c s="8" r="M43"/>
      <c s="8" r="N43"/>
      <c s="8" r="O43"/>
      <c s="8" r="P43"/>
      <c s="8" r="Q43"/>
      <c s="8" r="R43"/>
      <c s="8" r="S43"/>
      <c s="8" r="T43"/>
    </row>
    <row r="44">
      <c s="8" r="A44"/>
      <c s="8" r="B44"/>
      <c s="8" r="C44"/>
      <c s="8" r="D44"/>
      <c s="8" r="E44"/>
      <c s="8" r="F44"/>
      <c s="8" r="G44"/>
      <c s="8" r="H44"/>
      <c s="8" r="I44"/>
      <c s="8" r="J44"/>
      <c s="8" r="K44"/>
      <c s="8" r="L44"/>
      <c s="8" r="M44"/>
      <c s="8" r="N44"/>
      <c s="8" r="O44"/>
      <c s="8" r="P44"/>
      <c s="8" r="Q44"/>
      <c s="8" r="R44"/>
      <c s="8" r="S44"/>
      <c s="8" r="T44"/>
    </row>
    <row r="45">
      <c s="8" r="A45"/>
      <c s="8" r="B45"/>
      <c s="8" r="C45"/>
      <c s="8" r="D45"/>
      <c s="8" r="E45"/>
      <c s="8" r="F45"/>
      <c s="8" r="G45"/>
      <c s="8" r="H45"/>
      <c s="8" r="I45"/>
      <c s="8" r="J45"/>
      <c s="8" r="K45"/>
      <c s="8" r="L45"/>
      <c s="8" r="M45"/>
      <c s="8" r="N45"/>
      <c s="8" r="O45"/>
      <c s="8" r="P45"/>
      <c s="8" r="Q45"/>
      <c s="8" r="R45"/>
      <c s="8" r="S45"/>
      <c s="8" r="T45"/>
    </row>
    <row r="46">
      <c s="8" r="A46"/>
      <c s="8" r="B46"/>
      <c s="8" r="C46"/>
      <c s="8" r="D46"/>
      <c s="8" r="E46"/>
      <c s="8" r="F46"/>
      <c s="8" r="G46"/>
      <c s="8" r="H46"/>
      <c s="8" r="I46"/>
      <c s="8" r="J46"/>
      <c s="8" r="K46"/>
      <c s="8" r="L46"/>
      <c s="8" r="M46"/>
      <c s="8" r="N46"/>
      <c s="8" r="O46"/>
      <c s="8" r="P46"/>
      <c s="8" r="Q46"/>
      <c s="8" r="R46"/>
      <c s="8" r="S46"/>
      <c s="8" r="T46"/>
    </row>
    <row r="47">
      <c s="8" r="A47"/>
      <c s="8" r="B47"/>
      <c s="8" r="C47"/>
      <c s="8" r="D47"/>
      <c s="8" r="E47"/>
      <c s="8" r="F47"/>
      <c s="8" r="G47"/>
      <c s="8" r="H47"/>
      <c s="8" r="I47"/>
      <c s="8" r="J47"/>
      <c s="8" r="K47"/>
      <c s="8" r="L47"/>
      <c s="8" r="M47"/>
      <c s="8" r="N47"/>
      <c s="8" r="O47"/>
      <c s="8" r="P47"/>
      <c s="8" r="Q47"/>
      <c s="8" r="R47"/>
      <c s="8" r="S47"/>
      <c s="8" r="T47"/>
    </row>
    <row r="48">
      <c s="8" r="A48"/>
      <c s="8" r="B48"/>
      <c s="8" r="C48"/>
      <c s="8" r="D48"/>
      <c s="8" r="E48"/>
      <c s="8" r="F48"/>
      <c s="8" r="G48"/>
      <c s="8" r="H48"/>
      <c s="8" r="I48"/>
      <c s="8" r="J48"/>
      <c s="8" r="K48"/>
      <c s="8" r="L48"/>
      <c s="8" r="M48"/>
      <c s="8" r="N48"/>
      <c s="8" r="O48"/>
      <c s="8" r="P48"/>
      <c s="8" r="Q48"/>
      <c s="8" r="R48"/>
      <c s="8" r="S48"/>
      <c s="8" r="T48"/>
    </row>
    <row r="49">
      <c s="8" r="A49"/>
      <c s="8" r="B49"/>
      <c s="8" r="C49"/>
      <c s="8" r="D49"/>
      <c s="8" r="E49"/>
      <c s="8" r="F49"/>
      <c s="8" r="G49"/>
      <c s="8" r="H49"/>
      <c s="8" r="I49"/>
      <c s="8" r="J49"/>
      <c s="8" r="K49"/>
      <c s="8" r="L49"/>
      <c s="8" r="M49"/>
      <c s="8" r="N49"/>
      <c s="8" r="O49"/>
      <c s="8" r="P49"/>
      <c s="8" r="Q49"/>
      <c s="8" r="R49"/>
      <c s="8" r="S49"/>
      <c s="8" r="T49"/>
    </row>
    <row r="50">
      <c s="8" r="A50"/>
      <c s="8" r="B50"/>
      <c s="8" r="C50"/>
      <c s="8" r="D50"/>
      <c s="8" r="E50"/>
      <c s="8" r="F50"/>
      <c s="8" r="G50"/>
      <c s="8" r="H50"/>
      <c s="8" r="I50"/>
      <c s="8" r="J50"/>
      <c s="8" r="K50"/>
      <c s="8" r="L50"/>
      <c s="8" r="M50"/>
      <c s="8" r="N50"/>
      <c s="8" r="O50"/>
      <c s="8" r="P50"/>
      <c s="8" r="Q50"/>
      <c s="8" r="R50"/>
      <c s="8" r="S50"/>
      <c s="8" r="T50"/>
    </row>
    <row r="51">
      <c s="8" r="A51"/>
      <c s="8" r="B51"/>
      <c s="8" r="C51"/>
      <c s="8" r="D51"/>
      <c s="8" r="E51"/>
      <c s="8" r="F51"/>
      <c s="8" r="G51"/>
      <c s="8" r="H51"/>
      <c s="8" r="I51"/>
      <c s="8" r="J51"/>
      <c s="8" r="K51"/>
      <c s="8" r="L51"/>
      <c s="8" r="M51"/>
      <c s="8" r="N51"/>
      <c s="8" r="O51"/>
      <c s="8" r="P51"/>
      <c s="8" r="Q51"/>
      <c s="8" r="R51"/>
      <c s="8" r="S51"/>
      <c s="8" r="T51"/>
    </row>
    <row r="52">
      <c s="8" r="A52"/>
      <c s="8" r="B52"/>
      <c s="8" r="C52"/>
      <c s="8" r="D52"/>
      <c s="8" r="E52"/>
      <c s="8" r="F52"/>
      <c s="8" r="G52"/>
      <c s="8" r="H52"/>
      <c s="8" r="I52"/>
      <c s="8" r="J52"/>
      <c s="8" r="K52"/>
      <c s="8" r="L52"/>
      <c s="8" r="M52"/>
      <c s="8" r="N52"/>
      <c s="8" r="O52"/>
      <c s="8" r="P52"/>
      <c s="8" r="Q52"/>
      <c s="8" r="R52"/>
      <c s="8" r="S52"/>
      <c s="8" r="T52"/>
    </row>
    <row r="53">
      <c s="8" r="A53"/>
      <c s="8" r="B53"/>
      <c s="8" r="C53"/>
      <c s="8" r="D53"/>
      <c s="8" r="E53"/>
      <c s="8" r="F53"/>
      <c s="8" r="G53"/>
      <c s="8" r="H53"/>
      <c s="8" r="I53"/>
      <c s="8" r="J53"/>
      <c s="8" r="K53"/>
      <c s="8" r="L53"/>
      <c s="8" r="M53"/>
      <c s="8" r="N53"/>
      <c s="8" r="O53"/>
      <c s="8" r="P53"/>
      <c s="8" r="Q53"/>
      <c s="8" r="R53"/>
      <c s="8" r="S53"/>
      <c s="8" r="T53"/>
    </row>
    <row r="54">
      <c s="8" r="A54"/>
      <c s="8" r="B54"/>
      <c s="8" r="C54"/>
      <c s="8" r="D54"/>
      <c s="8" r="E54"/>
      <c s="8" r="F54"/>
      <c s="8" r="G54"/>
      <c s="8" r="H54"/>
      <c s="8" r="I54"/>
      <c s="8" r="J54"/>
      <c s="8" r="K54"/>
      <c s="8" r="L54"/>
      <c s="8" r="M54"/>
      <c s="8" r="N54"/>
      <c s="8" r="O54"/>
      <c s="8" r="P54"/>
      <c s="8" r="Q54"/>
      <c s="8" r="R54"/>
      <c s="8" r="S54"/>
      <c s="8" r="T54"/>
    </row>
    <row r="55">
      <c s="8" r="A55"/>
      <c s="8" r="B55"/>
      <c s="8" r="C55"/>
      <c s="8" r="D55"/>
      <c s="8" r="E55"/>
      <c s="8" r="F55"/>
      <c s="8" r="G55"/>
      <c s="8" r="H55"/>
      <c s="8" r="I55"/>
      <c s="8" r="J55"/>
      <c s="8" r="K55"/>
      <c s="8" r="L55"/>
      <c s="8" r="M55"/>
      <c s="8" r="N55"/>
      <c s="8" r="O55"/>
      <c s="8" r="P55"/>
      <c s="8" r="Q55"/>
      <c s="8" r="R55"/>
      <c s="8" r="S55"/>
      <c s="8" r="T55"/>
    </row>
    <row r="56">
      <c s="8" r="A56"/>
      <c s="8" r="B56"/>
      <c s="8" r="C56"/>
      <c s="8" r="D56"/>
      <c s="8" r="E56"/>
      <c s="8" r="F56"/>
      <c s="8" r="G56"/>
      <c s="8" r="H56"/>
      <c s="8" r="I56"/>
      <c s="8" r="J56"/>
      <c s="8" r="K56"/>
      <c s="8" r="L56"/>
      <c s="8" r="M56"/>
      <c s="8" r="N56"/>
      <c s="8" r="O56"/>
      <c s="8" r="P56"/>
      <c s="8" r="Q56"/>
      <c s="8" r="R56"/>
      <c s="8" r="S56"/>
      <c s="8" r="T56"/>
    </row>
    <row r="57">
      <c s="8" r="A57"/>
      <c s="8" r="B57"/>
      <c s="8" r="C57"/>
      <c s="8" r="D57"/>
      <c s="8" r="E57"/>
      <c s="8" r="F57"/>
      <c s="8" r="G57"/>
      <c s="8" r="H57"/>
      <c s="8" r="I57"/>
      <c s="8" r="J57"/>
      <c s="8" r="K57"/>
      <c s="8" r="L57"/>
      <c s="8" r="M57"/>
      <c s="8" r="N57"/>
      <c s="8" r="O57"/>
      <c s="8" r="P57"/>
      <c s="8" r="Q57"/>
      <c s="8" r="R57"/>
      <c s="8" r="S57"/>
      <c s="8" r="T57"/>
    </row>
    <row r="58">
      <c s="8" r="A58"/>
      <c s="8" r="B58"/>
      <c s="8" r="C58"/>
      <c s="8" r="D58"/>
      <c s="8" r="E58"/>
      <c s="8" r="F58"/>
      <c s="8" r="G58"/>
      <c s="8" r="H58"/>
      <c s="8" r="I58"/>
      <c s="8" r="J58"/>
      <c s="8" r="K58"/>
      <c s="8" r="L58"/>
      <c s="8" r="M58"/>
      <c s="8" r="N58"/>
      <c s="8" r="O58"/>
      <c s="8" r="P58"/>
      <c s="8" r="Q58"/>
      <c s="8" r="R58"/>
      <c s="8" r="S58"/>
      <c s="8" r="T58"/>
    </row>
  </sheetData>
  <mergeCells count="1">
    <mergeCell ref="B2:G2"/>
  </mergeCell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19.29"/>
    <col min="2" customWidth="1" max="2" width="22.71"/>
    <col min="3" customWidth="1" max="3" width="12.14"/>
    <col min="5" customWidth="1" max="5" width="17.14"/>
    <col min="6" customWidth="1" max="6" width="34.57"/>
    <col min="7" customWidth="1" max="7" width="20.0"/>
    <col min="8" customWidth="1" max="8" width="30.14"/>
    <col min="9" customWidth="1" max="9" width="48.14"/>
    <col min="10" customWidth="1" max="10" width="28.0"/>
    <col min="11" customWidth="1" max="11" width="33.86"/>
    <col min="12" customWidth="1" max="12" width="11.0"/>
  </cols>
  <sheetData>
    <row r="1">
      <c t="s" s="70" r="A1">
        <v>0</v>
      </c>
      <c t="s" s="70" r="B1">
        <v>110</v>
      </c>
      <c t="s" s="70" r="C1">
        <v>543</v>
      </c>
      <c t="s" s="70" r="D1">
        <v>566</v>
      </c>
      <c t="s" s="70" r="E1">
        <v>572</v>
      </c>
      <c t="s" s="70" r="F1">
        <v>573</v>
      </c>
      <c t="s" s="70" r="G1">
        <v>574</v>
      </c>
      <c t="s" s="70" r="H1">
        <v>575</v>
      </c>
      <c t="s" s="71" r="I1">
        <v>576</v>
      </c>
      <c t="s" s="71" r="J1">
        <v>577</v>
      </c>
      <c t="s" s="71" r="K1">
        <v>578</v>
      </c>
      <c s="71" r="L1"/>
    </row>
    <row r="2">
      <c t="s" s="63" r="A2">
        <v>122</v>
      </c>
      <c t="s" s="36" r="B2">
        <v>123</v>
      </c>
      <c s="36" r="C2"/>
      <c s="36" r="D2"/>
      <c s="36" r="E2"/>
      <c s="36" r="F2"/>
      <c s="36" r="G2"/>
    </row>
    <row r="3">
      <c t="s" s="59" r="A3">
        <v>18</v>
      </c>
      <c t="s" s="59" r="B3">
        <v>579</v>
      </c>
      <c s="59" r="C3"/>
      <c t="s" s="59" r="D3">
        <v>580</v>
      </c>
      <c t="s" s="59" r="E3">
        <v>581</v>
      </c>
      <c t="s" s="59" r="F3">
        <v>582</v>
      </c>
      <c t="s" s="59" r="G3">
        <v>583</v>
      </c>
      <c t="s" s="59" r="H3">
        <v>584</v>
      </c>
      <c t="s" s="59" r="I3">
        <v>585</v>
      </c>
      <c t="s" s="59" r="J3">
        <v>586</v>
      </c>
      <c s="59" r="K3"/>
      <c s="59" r="L3"/>
    </row>
    <row r="4">
      <c t="s" s="59" r="A4">
        <v>18</v>
      </c>
      <c t="s" s="59" r="B4">
        <v>587</v>
      </c>
      <c s="59" r="C4"/>
      <c t="s" s="59" r="D4">
        <v>580</v>
      </c>
      <c t="s" s="59" r="E4">
        <v>581</v>
      </c>
      <c t="s" s="59" r="F4">
        <v>588</v>
      </c>
      <c t="s" s="59" r="G4">
        <v>589</v>
      </c>
      <c t="s" s="59" r="H4">
        <v>590</v>
      </c>
      <c t="s" s="59" r="I4">
        <v>591</v>
      </c>
      <c t="s" s="59" r="J4">
        <v>592</v>
      </c>
      <c s="59" r="K4"/>
      <c s="59" r="L4"/>
    </row>
    <row r="5">
      <c t="s" s="59" r="A5">
        <v>18</v>
      </c>
      <c t="s" s="59" r="B5">
        <v>593</v>
      </c>
      <c s="59" r="C5"/>
      <c t="s" s="59" r="D5">
        <v>580</v>
      </c>
      <c t="s" s="59" r="E5">
        <v>581</v>
      </c>
      <c t="s" s="59" r="F5">
        <v>594</v>
      </c>
      <c t="s" s="59" r="G5">
        <v>595</v>
      </c>
      <c t="s" s="59" r="H5">
        <v>596</v>
      </c>
      <c t="s" s="59" r="I5">
        <v>597</v>
      </c>
      <c t="s" s="59" r="J5">
        <v>598</v>
      </c>
      <c s="59" r="K5"/>
      <c s="59" r="L5"/>
    </row>
    <row r="6">
      <c t="s" s="8" r="A6">
        <v>12</v>
      </c>
      <c t="s" s="8" r="B6">
        <v>599</v>
      </c>
      <c t="s" s="8" r="C6">
        <v>552</v>
      </c>
      <c t="s" s="8" r="D6">
        <v>600</v>
      </c>
      <c t="s" s="8" r="E6">
        <v>601</v>
      </c>
      <c t="s" s="8" r="F6">
        <v>602</v>
      </c>
      <c t="s" s="8" r="G6">
        <v>603</v>
      </c>
      <c t="s" s="8" r="H6">
        <v>604</v>
      </c>
      <c t="s" s="8" r="I6">
        <v>605</v>
      </c>
      <c t="s" s="8" r="J6">
        <v>606</v>
      </c>
      <c s="8" r="K6"/>
      <c s="8" r="L6"/>
    </row>
    <row r="7">
      <c t="s" s="8" r="A7">
        <v>12</v>
      </c>
      <c t="s" s="8" r="B7">
        <v>607</v>
      </c>
      <c t="s" s="8" r="C7">
        <v>552</v>
      </c>
      <c t="s" s="8" r="D7">
        <v>600</v>
      </c>
      <c t="s" s="8" r="E7">
        <v>608</v>
      </c>
      <c t="s" s="8" r="F7">
        <v>609</v>
      </c>
      <c t="s" s="8" r="G7">
        <v>610</v>
      </c>
      <c t="s" s="8" r="H7">
        <v>611</v>
      </c>
      <c t="s" s="8" r="I7">
        <v>612</v>
      </c>
      <c t="s" s="8" r="J7">
        <v>613</v>
      </c>
      <c s="8" r="K7"/>
      <c s="8" r="L7"/>
    </row>
    <row r="8">
      <c t="s" s="8" r="A8">
        <v>12</v>
      </c>
      <c t="s" s="8" r="B8">
        <v>614</v>
      </c>
      <c t="s" s="8" r="C8">
        <v>552</v>
      </c>
      <c t="s" s="8" r="D8">
        <v>600</v>
      </c>
      <c t="s" s="8" r="E8">
        <v>615</v>
      </c>
      <c t="s" s="8" r="F8">
        <v>616</v>
      </c>
      <c t="s" s="8" r="G8">
        <v>617</v>
      </c>
      <c t="s" s="8" r="H8">
        <v>618</v>
      </c>
      <c t="s" s="8" r="I8">
        <v>619</v>
      </c>
      <c t="s" s="8" r="J8">
        <v>620</v>
      </c>
      <c s="8" r="K8"/>
      <c s="8" r="L8"/>
    </row>
    <row r="9">
      <c t="s" s="8" r="A9">
        <v>12</v>
      </c>
      <c t="s" s="8" r="B9">
        <v>621</v>
      </c>
      <c t="s" s="8" r="C9">
        <v>552</v>
      </c>
      <c t="s" s="8" r="D9">
        <v>600</v>
      </c>
      <c t="s" s="8" r="E9">
        <v>622</v>
      </c>
      <c t="s" s="8" r="F9">
        <v>623</v>
      </c>
      <c t="s" s="8" r="G9">
        <v>624</v>
      </c>
      <c t="s" s="8" r="H9">
        <v>625</v>
      </c>
      <c t="s" s="8" r="I9">
        <v>626</v>
      </c>
      <c t="s" s="8" r="J9">
        <v>627</v>
      </c>
      <c s="8" r="K9"/>
      <c s="8" r="L9"/>
    </row>
    <row r="10">
      <c t="s" s="8" r="A10">
        <v>12</v>
      </c>
      <c t="s" s="8" r="B10">
        <v>628</v>
      </c>
      <c t="s" s="8" r="C10">
        <v>552</v>
      </c>
      <c t="s" s="8" r="D10">
        <v>600</v>
      </c>
      <c t="s" s="8" r="E10">
        <v>601</v>
      </c>
      <c t="s" s="8" r="F10">
        <v>629</v>
      </c>
      <c t="s" s="8" r="G10">
        <v>630</v>
      </c>
      <c t="s" s="8" r="H10">
        <v>631</v>
      </c>
      <c t="s" s="8" r="I10">
        <v>632</v>
      </c>
      <c t="s" s="8" r="J10">
        <v>633</v>
      </c>
      <c s="43" r="K10"/>
      <c s="43" r="L10"/>
    </row>
    <row r="11">
      <c t="s" s="8" r="A11">
        <v>12</v>
      </c>
      <c t="s" s="8" r="B11">
        <v>634</v>
      </c>
      <c t="s" s="8" r="C11">
        <v>552</v>
      </c>
      <c t="s" s="8" r="D11">
        <v>600</v>
      </c>
      <c t="s" s="8" r="E11">
        <v>601</v>
      </c>
      <c t="s" s="8" r="F11">
        <v>635</v>
      </c>
      <c t="s" s="8" r="G11">
        <v>636</v>
      </c>
      <c t="s" s="8" r="H11">
        <v>637</v>
      </c>
      <c t="s" s="8" r="I11">
        <v>638</v>
      </c>
      <c t="s" s="8" r="J11">
        <v>639</v>
      </c>
      <c s="8" r="K11"/>
      <c s="8" r="L11"/>
    </row>
    <row r="12">
      <c t="s" s="8" r="A12">
        <v>12</v>
      </c>
      <c t="s" s="8" r="B12">
        <v>579</v>
      </c>
      <c t="s" s="8" r="C12">
        <v>552</v>
      </c>
      <c t="s" s="8" r="D12">
        <v>600</v>
      </c>
      <c t="s" s="8" r="E12">
        <v>601</v>
      </c>
      <c t="s" s="8" r="F12">
        <v>640</v>
      </c>
      <c t="s" s="8" r="G12">
        <v>583</v>
      </c>
      <c t="s" s="8" r="H12">
        <v>584</v>
      </c>
      <c t="s" s="8" r="I12">
        <v>585</v>
      </c>
      <c t="s" s="8" r="J12">
        <v>586</v>
      </c>
      <c s="8" r="K12"/>
      <c s="8" r="L12"/>
    </row>
    <row r="13">
      <c t="s" s="8" r="A13">
        <v>12</v>
      </c>
      <c t="s" s="8" r="B13">
        <v>587</v>
      </c>
      <c t="s" s="8" r="C13">
        <v>552</v>
      </c>
      <c t="s" s="8" r="D13">
        <v>600</v>
      </c>
      <c t="s" s="8" r="E13">
        <v>601</v>
      </c>
      <c t="s" s="8" r="F13">
        <v>641</v>
      </c>
      <c t="s" s="8" r="G13">
        <v>589</v>
      </c>
      <c t="s" s="8" r="H13">
        <v>590</v>
      </c>
      <c t="s" s="8" r="I13">
        <v>591</v>
      </c>
      <c t="s" s="8" r="J13">
        <v>592</v>
      </c>
      <c s="8" r="K13"/>
      <c s="8" r="L13"/>
    </row>
    <row r="14">
      <c t="s" s="8" r="A14">
        <v>12</v>
      </c>
      <c t="s" s="8" r="B14">
        <v>593</v>
      </c>
      <c t="s" s="8" r="C14">
        <v>552</v>
      </c>
      <c t="s" s="8" r="D14">
        <v>600</v>
      </c>
      <c t="s" s="8" r="E14">
        <v>601</v>
      </c>
      <c t="s" s="8" r="F14">
        <v>642</v>
      </c>
      <c t="s" s="8" r="G14">
        <v>595</v>
      </c>
      <c t="s" s="8" r="H14">
        <v>596</v>
      </c>
      <c t="s" s="8" r="I14">
        <v>597</v>
      </c>
      <c t="s" s="8" r="J14">
        <v>598</v>
      </c>
      <c s="8" r="K14"/>
      <c s="8" r="L14"/>
    </row>
    <row r="15">
      <c t="s" s="8" r="A15">
        <v>54</v>
      </c>
      <c t="s" s="8" r="B15">
        <v>643</v>
      </c>
      <c t="s" s="8" r="C15">
        <v>552</v>
      </c>
      <c t="s" s="8" r="D15">
        <v>600</v>
      </c>
      <c t="s" s="8" r="E15">
        <v>601</v>
      </c>
      <c t="s" s="8" r="F15">
        <v>644</v>
      </c>
      <c t="s" s="8" r="G15">
        <v>645</v>
      </c>
      <c t="s" s="8" r="H15">
        <v>646</v>
      </c>
      <c t="s" s="8" r="I15">
        <v>647</v>
      </c>
      <c t="s" s="8" r="J15">
        <v>648</v>
      </c>
      <c s="8" r="K15"/>
      <c s="8" r="L15"/>
    </row>
    <row r="16">
      <c s="8" r="A16"/>
      <c s="8" r="B16"/>
      <c s="8" r="C16"/>
      <c s="8" r="D16"/>
      <c s="8" r="E16"/>
      <c s="8" r="F16"/>
      <c s="8" r="G16"/>
      <c s="8" r="H16"/>
      <c s="8" r="I16"/>
      <c s="8" r="J16"/>
      <c s="8" r="K16"/>
      <c s="8" r="L16"/>
    </row>
    <row r="17">
      <c s="8" r="A17"/>
      <c s="8" r="B17"/>
      <c s="8" r="C17"/>
      <c s="8" r="D17"/>
      <c s="8" r="E17"/>
      <c s="8" r="F17"/>
      <c s="8" r="G17"/>
      <c s="8" r="H17"/>
      <c s="8" r="I17"/>
      <c s="8" r="J17"/>
      <c s="8" r="K17"/>
      <c s="8" r="L17"/>
    </row>
    <row r="18">
      <c s="8" r="A18"/>
      <c s="8" r="B18"/>
      <c s="8" r="C18"/>
      <c s="8" r="D18"/>
      <c s="8" r="E18"/>
      <c s="8" r="F18"/>
      <c s="8" r="G18"/>
      <c s="8" r="H18"/>
      <c s="8" r="I18"/>
      <c s="8" r="J18"/>
      <c s="8" r="K18"/>
      <c s="8" r="L18"/>
    </row>
    <row r="19">
      <c s="8" r="A19"/>
      <c s="8" r="B19"/>
      <c s="8" r="C19"/>
      <c s="8" r="D19"/>
      <c s="8" r="E19"/>
      <c s="8" r="F19"/>
      <c s="8" r="G19"/>
      <c s="8" r="H19"/>
      <c s="8" r="I19"/>
      <c s="8" r="J19"/>
      <c s="8" r="K19"/>
      <c s="8" r="L19"/>
    </row>
    <row r="20">
      <c s="8" r="A20"/>
      <c s="8" r="B20"/>
      <c s="8" r="C20"/>
      <c s="8" r="D20"/>
      <c s="8" r="E20"/>
      <c s="8" r="F20"/>
      <c s="8" r="G20"/>
      <c s="8" r="H20"/>
      <c s="8" r="I20"/>
      <c s="8" r="J20"/>
      <c s="8" r="K20"/>
      <c s="8" r="L20"/>
    </row>
    <row r="21">
      <c s="8" r="A21"/>
      <c s="8" r="B21"/>
      <c s="8" r="C21"/>
      <c s="8" r="D21"/>
      <c s="8" r="E21"/>
      <c s="8" r="F21"/>
      <c s="8" r="G21"/>
      <c s="8" r="H21"/>
      <c s="8" r="I21"/>
      <c s="8" r="J21"/>
      <c s="8" r="K21"/>
      <c s="8" r="L21"/>
    </row>
    <row r="22">
      <c s="8" r="A22"/>
      <c s="8" r="B22"/>
      <c s="8" r="C22"/>
      <c s="8" r="D22"/>
      <c s="8" r="E22"/>
      <c s="8" r="F22"/>
      <c s="8" r="G22"/>
      <c s="8" r="H22"/>
      <c s="8" r="I22"/>
      <c s="8" r="J22"/>
      <c s="8" r="K22"/>
      <c s="8" r="L22"/>
    </row>
    <row r="23">
      <c s="8" r="A23"/>
      <c s="8" r="B23"/>
      <c s="8" r="C23"/>
      <c s="8" r="D23"/>
      <c s="8" r="E23"/>
      <c s="8" r="F23"/>
      <c s="8" r="G23"/>
      <c s="8" r="H23"/>
      <c s="8" r="I23"/>
      <c s="8" r="J23"/>
      <c s="8" r="K23"/>
      <c s="8" r="L23"/>
    </row>
    <row r="24">
      <c s="8" r="A24"/>
      <c s="8" r="B24"/>
      <c s="8" r="C24"/>
      <c s="8" r="D24"/>
      <c s="8" r="E24"/>
      <c s="8" r="F24"/>
      <c s="8" r="G24"/>
      <c s="8" r="H24"/>
      <c s="8" r="I24"/>
      <c s="8" r="J24"/>
      <c s="8" r="K24"/>
      <c s="8" r="L24"/>
    </row>
    <row r="25">
      <c s="8" r="A25"/>
      <c s="8" r="B25"/>
      <c s="8" r="C25"/>
      <c s="8" r="D25"/>
      <c s="8" r="E25"/>
      <c s="8" r="F25"/>
      <c s="8" r="G25"/>
      <c s="8" r="H25"/>
      <c s="8" r="I25"/>
      <c s="8" r="J25"/>
      <c s="8" r="K25"/>
      <c s="8" r="L25"/>
    </row>
    <row r="26">
      <c s="8" r="A26"/>
      <c s="8" r="B26"/>
      <c s="8" r="C26"/>
      <c s="8" r="D26"/>
      <c s="8" r="E26"/>
      <c s="8" r="F26"/>
      <c s="8" r="G26"/>
      <c s="8" r="H26"/>
      <c s="8" r="I26"/>
      <c s="8" r="J26"/>
      <c s="8" r="K26"/>
      <c s="8" r="L26"/>
    </row>
    <row r="27">
      <c s="8" r="A27"/>
      <c s="8" r="B27"/>
      <c s="8" r="C27"/>
      <c s="8" r="D27"/>
      <c s="8" r="E27"/>
      <c s="8" r="F27"/>
      <c s="8" r="G27"/>
      <c s="8" r="H27"/>
      <c s="8" r="I27"/>
      <c s="8" r="J27"/>
      <c s="8" r="K27"/>
      <c s="8" r="L27"/>
    </row>
    <row r="28">
      <c s="8" r="A28"/>
      <c s="8" r="B28"/>
      <c s="8" r="C28"/>
      <c s="8" r="D28"/>
      <c s="8" r="E28"/>
      <c s="8" r="F28"/>
      <c s="8" r="G28"/>
      <c s="8" r="H28"/>
      <c s="8" r="I28"/>
      <c s="8" r="J28"/>
      <c s="8" r="K28"/>
      <c s="8" r="L28"/>
    </row>
    <row r="29">
      <c s="8" r="A29"/>
      <c s="8" r="B29"/>
      <c s="8" r="C29"/>
      <c s="8" r="D29"/>
      <c s="8" r="E29"/>
      <c s="8" r="F29"/>
      <c s="8" r="G29"/>
      <c s="8" r="H29"/>
      <c s="8" r="I29"/>
      <c s="8" r="J29"/>
      <c s="8" r="K29"/>
      <c s="8" r="L29"/>
    </row>
    <row r="30">
      <c s="8" r="A30"/>
      <c s="8" r="B30"/>
      <c s="8" r="C30"/>
      <c s="8" r="D30"/>
      <c s="8" r="E30"/>
      <c s="8" r="F30"/>
      <c s="8" r="G30"/>
      <c s="8" r="H30"/>
      <c s="8" r="I30"/>
      <c s="8" r="J30"/>
      <c s="8" r="K30"/>
      <c s="8" r="L30"/>
    </row>
    <row r="31">
      <c s="8" r="A31"/>
      <c s="8" r="B31"/>
      <c s="8" r="C31"/>
      <c s="8" r="D31"/>
      <c s="8" r="E31"/>
      <c s="8" r="F31"/>
      <c s="8" r="G31"/>
      <c s="8" r="H31"/>
      <c s="8" r="I31"/>
      <c s="8" r="J31"/>
      <c s="8" r="K31"/>
      <c s="8" r="L31"/>
    </row>
    <row r="32">
      <c s="8" r="A32"/>
      <c s="8" r="B32"/>
      <c s="8" r="C32"/>
      <c s="8" r="D32"/>
      <c s="8" r="E32"/>
      <c s="8" r="F32"/>
      <c s="8" r="G32"/>
      <c s="8" r="H32"/>
      <c s="8" r="I32"/>
      <c s="8" r="J32"/>
      <c s="8" r="K32"/>
      <c s="8" r="L32"/>
    </row>
    <row r="33">
      <c s="8" r="A33"/>
      <c s="8" r="B33"/>
      <c s="8" r="C33"/>
      <c s="8" r="D33"/>
      <c s="8" r="E33"/>
      <c s="8" r="F33"/>
      <c s="8" r="G33"/>
      <c s="8" r="H33"/>
      <c s="8" r="I33"/>
      <c s="8" r="J33"/>
      <c s="8" r="K33"/>
      <c s="8" r="L33"/>
    </row>
    <row r="34">
      <c s="8" r="A34"/>
      <c s="8" r="B34"/>
      <c s="8" r="C34"/>
      <c s="8" r="D34"/>
      <c s="8" r="E34"/>
      <c s="8" r="F34"/>
      <c s="8" r="G34"/>
      <c s="8" r="H34"/>
      <c s="8" r="I34"/>
      <c s="8" r="J34"/>
      <c s="8" r="K34"/>
      <c s="8" r="L34"/>
    </row>
    <row r="35">
      <c s="8" r="A35"/>
      <c s="8" r="B35"/>
      <c s="8" r="C35"/>
      <c s="8" r="D35"/>
      <c s="8" r="E35"/>
      <c s="8" r="F35"/>
      <c s="8" r="G35"/>
      <c s="8" r="H35"/>
      <c s="8" r="I35"/>
      <c s="8" r="J35"/>
      <c s="8" r="K35"/>
      <c s="8" r="L35"/>
    </row>
    <row r="36">
      <c s="8" r="A36"/>
      <c s="8" r="B36"/>
      <c s="8" r="C36"/>
      <c s="8" r="D36"/>
      <c s="8" r="E36"/>
      <c s="8" r="F36"/>
      <c s="8" r="G36"/>
      <c s="8" r="H36"/>
      <c s="8" r="I36"/>
      <c s="8" r="J36"/>
      <c s="8" r="K36"/>
      <c s="8" r="L36"/>
    </row>
    <row r="37">
      <c s="8" r="A37"/>
      <c s="8" r="B37"/>
      <c s="8" r="C37"/>
      <c s="8" r="D37"/>
      <c s="8" r="E37"/>
      <c s="8" r="F37"/>
      <c s="8" r="G37"/>
      <c s="8" r="H37"/>
      <c s="8" r="I37"/>
      <c s="8" r="J37"/>
      <c s="8" r="K37"/>
      <c s="8" r="L37"/>
    </row>
    <row r="38">
      <c s="8" r="A38"/>
      <c s="8" r="B38"/>
      <c s="8" r="C38"/>
      <c s="8" r="D38"/>
      <c s="8" r="E38"/>
      <c s="8" r="F38"/>
      <c s="8" r="G38"/>
      <c s="8" r="H38"/>
      <c s="8" r="I38"/>
      <c s="8" r="J38"/>
      <c s="8" r="K38"/>
      <c s="8" r="L38"/>
    </row>
    <row r="39">
      <c s="8" r="A39"/>
      <c s="8" r="B39"/>
      <c s="8" r="C39"/>
      <c s="8" r="D39"/>
      <c s="8" r="E39"/>
      <c s="8" r="F39"/>
      <c s="8" r="G39"/>
      <c s="8" r="H39"/>
      <c s="8" r="I39"/>
      <c s="8" r="J39"/>
      <c s="8" r="K39"/>
      <c s="8" r="L39"/>
    </row>
    <row r="40">
      <c s="8" r="A40"/>
      <c s="8" r="B40"/>
      <c s="8" r="C40"/>
      <c s="8" r="D40"/>
      <c s="8" r="E40"/>
      <c s="8" r="F40"/>
      <c s="8" r="G40"/>
      <c s="8" r="H40"/>
      <c s="8" r="I40"/>
      <c s="8" r="J40"/>
      <c s="8" r="K40"/>
      <c s="8" r="L40"/>
    </row>
    <row r="41">
      <c s="8" r="A41"/>
      <c s="8" r="B41"/>
      <c s="8" r="C41"/>
      <c s="8" r="D41"/>
      <c s="8" r="E41"/>
      <c s="8" r="F41"/>
      <c s="8" r="G41"/>
      <c s="8" r="H41"/>
      <c s="8" r="I41"/>
      <c s="8" r="J41"/>
      <c s="8" r="K41"/>
      <c s="8" r="L41"/>
    </row>
    <row r="42">
      <c s="8" r="A42"/>
      <c s="8" r="B42"/>
      <c s="8" r="C42"/>
      <c s="8" r="D42"/>
      <c s="8" r="E42"/>
      <c s="8" r="F42"/>
      <c s="8" r="G42"/>
      <c s="8" r="H42"/>
      <c s="8" r="I42"/>
      <c s="8" r="J42"/>
      <c s="8" r="K42"/>
      <c s="8" r="L42"/>
    </row>
    <row r="43">
      <c s="8" r="A43"/>
      <c s="8" r="B43"/>
      <c s="8" r="C43"/>
      <c s="8" r="D43"/>
      <c s="8" r="E43"/>
      <c s="8" r="F43"/>
      <c s="8" r="G43"/>
      <c s="8" r="H43"/>
      <c s="8" r="I43"/>
      <c s="8" r="J43"/>
      <c s="8" r="K43"/>
      <c s="8" r="L43"/>
    </row>
    <row r="44">
      <c s="8" r="A44"/>
      <c s="8" r="B44"/>
      <c s="8" r="C44"/>
      <c s="8" r="D44"/>
      <c s="8" r="E44"/>
      <c s="8" r="F44"/>
      <c s="8" r="G44"/>
      <c s="8" r="H44"/>
      <c s="8" r="I44"/>
      <c s="8" r="J44"/>
      <c s="8" r="K44"/>
      <c s="8" r="L44"/>
    </row>
    <row r="45">
      <c s="8" r="A45"/>
      <c s="8" r="B45"/>
      <c s="8" r="C45"/>
      <c s="8" r="D45"/>
      <c s="8" r="E45"/>
      <c s="8" r="F45"/>
      <c s="8" r="G45"/>
      <c s="8" r="H45"/>
      <c s="8" r="I45"/>
      <c s="8" r="J45"/>
      <c s="8" r="K45"/>
      <c s="8" r="L45"/>
    </row>
    <row r="46">
      <c s="8" r="A46"/>
      <c s="8" r="B46"/>
      <c s="8" r="C46"/>
      <c s="8" r="D46"/>
      <c s="8" r="E46"/>
      <c s="8" r="F46"/>
      <c s="8" r="G46"/>
      <c s="8" r="H46"/>
      <c s="8" r="I46"/>
      <c s="8" r="J46"/>
      <c s="8" r="K46"/>
      <c s="8" r="L46"/>
    </row>
    <row r="47">
      <c s="8" r="A47"/>
      <c s="8" r="B47"/>
      <c s="8" r="C47"/>
      <c s="8" r="D47"/>
      <c s="8" r="E47"/>
      <c s="8" r="F47"/>
      <c s="8" r="G47"/>
      <c s="8" r="H47"/>
      <c s="8" r="I47"/>
      <c s="8" r="J47"/>
      <c s="8" r="K47"/>
      <c s="8" r="L47"/>
    </row>
    <row r="48">
      <c s="8" r="A48"/>
      <c s="8" r="B48"/>
      <c s="8" r="C48"/>
      <c s="8" r="D48"/>
      <c s="8" r="E48"/>
      <c s="8" r="F48"/>
      <c s="8" r="G48"/>
      <c s="8" r="H48"/>
      <c s="8" r="I48"/>
      <c s="8" r="J48"/>
      <c s="8" r="K48"/>
      <c s="8" r="L48"/>
    </row>
    <row r="49">
      <c s="8" r="A49"/>
      <c s="8" r="B49"/>
      <c s="8" r="C49"/>
      <c s="8" r="D49"/>
      <c s="8" r="E49"/>
      <c s="8" r="F49"/>
      <c s="8" r="G49"/>
      <c s="8" r="H49"/>
      <c s="8" r="I49"/>
      <c s="8" r="J49"/>
      <c s="8" r="K49"/>
      <c s="8" r="L49"/>
    </row>
    <row r="50">
      <c s="8" r="A50"/>
      <c s="8" r="B50"/>
      <c s="8" r="C50"/>
      <c s="8" r="D50"/>
      <c s="8" r="E50"/>
      <c s="8" r="F50"/>
      <c s="8" r="G50"/>
      <c s="8" r="H50"/>
      <c s="8" r="I50"/>
      <c s="8" r="J50"/>
      <c s="8" r="K50"/>
      <c s="8" r="L50"/>
    </row>
    <row r="51">
      <c s="8" r="A51"/>
      <c s="8" r="B51"/>
      <c s="8" r="C51"/>
      <c s="8" r="D51"/>
      <c s="8" r="E51"/>
      <c s="8" r="F51"/>
      <c s="8" r="G51"/>
      <c s="8" r="H51"/>
      <c s="8" r="I51"/>
      <c s="8" r="J51"/>
      <c s="8" r="K51"/>
      <c s="8" r="L51"/>
    </row>
    <row r="52">
      <c s="8" r="A52"/>
      <c s="8" r="B52"/>
      <c s="8" r="C52"/>
      <c s="8" r="D52"/>
      <c s="8" r="E52"/>
      <c s="8" r="F52"/>
      <c s="8" r="G52"/>
      <c s="8" r="H52"/>
      <c s="8" r="I52"/>
      <c s="8" r="J52"/>
      <c s="8" r="K52"/>
      <c s="8" r="L52"/>
    </row>
    <row r="53">
      <c s="8" r="A53"/>
      <c s="8" r="B53"/>
      <c s="8" r="C53"/>
      <c s="8" r="D53"/>
      <c s="8" r="E53"/>
      <c s="8" r="F53"/>
      <c s="8" r="G53"/>
      <c s="8" r="H53"/>
      <c s="8" r="I53"/>
      <c s="8" r="J53"/>
      <c s="8" r="K53"/>
      <c s="8" r="L53"/>
    </row>
    <row r="54">
      <c s="8" r="A54"/>
      <c s="8" r="B54"/>
      <c s="8" r="C54"/>
      <c s="8" r="D54"/>
      <c s="8" r="E54"/>
      <c s="8" r="F54"/>
      <c s="8" r="G54"/>
      <c s="8" r="H54"/>
      <c s="8" r="I54"/>
      <c s="8" r="J54"/>
      <c s="8" r="K54"/>
      <c s="8" r="L54"/>
    </row>
    <row r="55">
      <c s="8" r="A55"/>
      <c s="8" r="B55"/>
      <c s="8" r="C55"/>
      <c s="8" r="D55"/>
      <c s="8" r="E55"/>
      <c s="8" r="F55"/>
      <c s="8" r="G55"/>
      <c s="8" r="H55"/>
      <c s="8" r="I55"/>
      <c s="8" r="J55"/>
      <c s="8" r="K55"/>
      <c s="8" r="L55"/>
    </row>
    <row r="56">
      <c s="8" r="A56"/>
      <c s="8" r="B56"/>
      <c s="8" r="C56"/>
      <c s="8" r="D56"/>
      <c s="8" r="E56"/>
      <c s="8" r="F56"/>
      <c s="8" r="G56"/>
      <c s="8" r="H56"/>
      <c s="8" r="I56"/>
      <c s="8" r="J56"/>
      <c s="8" r="K56"/>
      <c s="8" r="L56"/>
    </row>
    <row r="57">
      <c s="8" r="A57"/>
      <c s="8" r="B57"/>
      <c s="8" r="C57"/>
      <c s="8" r="D57"/>
      <c s="8" r="E57"/>
      <c s="8" r="F57"/>
      <c s="8" r="G57"/>
      <c s="8" r="H57"/>
      <c s="8" r="I57"/>
      <c s="8" r="J57"/>
      <c s="8" r="K57"/>
      <c s="8" r="L57"/>
    </row>
    <row r="58">
      <c s="8" r="A58"/>
      <c s="8" r="B58"/>
      <c s="8" r="C58"/>
      <c s="8" r="D58"/>
      <c s="8" r="E58"/>
      <c s="8" r="F58"/>
      <c s="8" r="G58"/>
      <c s="8" r="H58"/>
      <c s="8" r="I58"/>
      <c s="8" r="J58"/>
      <c s="8" r="K58"/>
      <c s="8" r="L58"/>
    </row>
    <row r="59">
      <c s="8" r="A59"/>
      <c s="8" r="B59"/>
      <c s="8" r="C59"/>
      <c s="8" r="D59"/>
      <c s="8" r="E59"/>
      <c s="8" r="F59"/>
      <c s="8" r="G59"/>
      <c s="8" r="H59"/>
      <c s="8" r="I59"/>
      <c s="8" r="J59"/>
      <c s="8" r="K59"/>
      <c s="8" r="L59"/>
    </row>
    <row r="60">
      <c s="8" r="A60"/>
      <c s="8" r="B60"/>
      <c s="8" r="C60"/>
      <c s="8" r="D60"/>
      <c s="8" r="E60"/>
      <c s="8" r="F60"/>
      <c s="8" r="G60"/>
      <c s="8" r="H60"/>
      <c s="8" r="I60"/>
      <c s="8" r="J60"/>
      <c s="8" r="K60"/>
      <c s="8" r="L60"/>
    </row>
    <row r="61">
      <c s="8" r="A61"/>
      <c s="8" r="B61"/>
      <c s="8" r="C61"/>
      <c s="8" r="D61"/>
      <c s="8" r="E61"/>
      <c s="8" r="F61"/>
      <c s="8" r="G61"/>
      <c s="8" r="H61"/>
      <c s="8" r="I61"/>
      <c s="8" r="J61"/>
      <c s="8" r="K61"/>
      <c s="8" r="L61"/>
    </row>
    <row r="62">
      <c s="8" r="A62"/>
      <c s="8" r="B62"/>
      <c s="8" r="C62"/>
      <c s="8" r="D62"/>
      <c s="8" r="E62"/>
      <c s="8" r="F62"/>
      <c s="8" r="G62"/>
      <c s="8" r="H62"/>
      <c s="8" r="I62"/>
      <c s="8" r="J62"/>
      <c s="8" r="K62"/>
      <c s="8" r="L62"/>
    </row>
    <row r="63">
      <c s="8" r="A63"/>
      <c s="8" r="B63"/>
      <c s="8" r="C63"/>
      <c s="8" r="D63"/>
      <c s="8" r="E63"/>
      <c s="8" r="F63"/>
      <c s="8" r="G63"/>
      <c s="8" r="H63"/>
      <c s="8" r="I63"/>
      <c s="8" r="J63"/>
      <c s="8" r="K63"/>
      <c s="8" r="L63"/>
    </row>
    <row r="64">
      <c s="8" r="A64"/>
      <c s="8" r="B64"/>
      <c s="8" r="C64"/>
      <c s="8" r="D64"/>
      <c s="8" r="E64"/>
      <c s="8" r="F64"/>
      <c s="8" r="G64"/>
      <c s="8" r="H64"/>
      <c s="8" r="I64"/>
      <c s="8" r="J64"/>
      <c s="8" r="K64"/>
      <c s="8" r="L64"/>
    </row>
    <row r="65">
      <c s="8" r="A65"/>
      <c s="8" r="B65"/>
      <c s="8" r="C65"/>
      <c s="8" r="D65"/>
      <c s="8" r="E65"/>
      <c s="8" r="F65"/>
      <c s="8" r="G65"/>
      <c s="8" r="H65"/>
      <c s="8" r="I65"/>
      <c s="8" r="J65"/>
      <c s="8" r="K65"/>
      <c s="8" r="L65"/>
    </row>
    <row r="66">
      <c s="8" r="A66"/>
      <c s="8" r="B66"/>
      <c s="8" r="C66"/>
      <c s="8" r="D66"/>
      <c s="8" r="E66"/>
      <c s="8" r="F66"/>
      <c s="8" r="G66"/>
      <c s="8" r="H66"/>
      <c s="8" r="I66"/>
      <c s="8" r="J66"/>
      <c s="8" r="K66"/>
      <c s="8" r="L66"/>
    </row>
    <row r="67">
      <c s="8" r="A67"/>
      <c s="8" r="B67"/>
      <c s="8" r="C67"/>
      <c s="8" r="D67"/>
      <c s="8" r="E67"/>
      <c s="8" r="F67"/>
      <c s="8" r="G67"/>
      <c s="8" r="H67"/>
      <c s="8" r="I67"/>
      <c s="8" r="J67"/>
      <c s="8" r="K67"/>
      <c s="8" r="L67"/>
    </row>
    <row r="68">
      <c s="8" r="A68"/>
      <c s="8" r="B68"/>
      <c s="8" r="C68"/>
      <c s="8" r="D68"/>
      <c s="8" r="E68"/>
      <c s="8" r="F68"/>
      <c s="8" r="G68"/>
      <c s="8" r="H68"/>
      <c s="8" r="I68"/>
      <c s="8" r="J68"/>
      <c s="8" r="K68"/>
      <c s="8" r="L68"/>
    </row>
    <row r="69">
      <c s="8" r="A69"/>
      <c s="8" r="B69"/>
      <c s="8" r="C69"/>
      <c s="8" r="D69"/>
      <c s="8" r="E69"/>
      <c s="8" r="F69"/>
      <c s="8" r="G69"/>
      <c s="8" r="H69"/>
      <c s="8" r="I69"/>
      <c s="8" r="J69"/>
      <c s="8" r="K69"/>
      <c s="8" r="L69"/>
    </row>
    <row r="70">
      <c s="8" r="A70"/>
      <c s="8" r="B70"/>
      <c s="8" r="C70"/>
      <c s="8" r="D70"/>
      <c s="8" r="E70"/>
      <c s="8" r="F70"/>
      <c s="8" r="G70"/>
      <c s="8" r="H70"/>
      <c s="8" r="I70"/>
      <c s="8" r="J70"/>
      <c s="8" r="K70"/>
      <c s="8" r="L70"/>
    </row>
    <row r="71">
      <c s="8" r="A71"/>
      <c s="8" r="B71"/>
      <c s="8" r="C71"/>
      <c s="8" r="D71"/>
      <c s="8" r="E71"/>
      <c s="8" r="F71"/>
      <c s="8" r="G71"/>
      <c s="8" r="H71"/>
      <c s="8" r="I71"/>
      <c s="8" r="J71"/>
      <c s="8" r="K71"/>
      <c s="8" r="L71"/>
    </row>
    <row r="72">
      <c s="8" r="A72"/>
      <c s="8" r="B72"/>
      <c s="8" r="C72"/>
      <c s="8" r="D72"/>
      <c s="8" r="E72"/>
      <c s="8" r="F72"/>
      <c s="8" r="G72"/>
      <c s="8" r="H72"/>
      <c s="8" r="I72"/>
      <c s="8" r="J72"/>
      <c s="8" r="K72"/>
      <c s="8" r="L72"/>
    </row>
    <row r="73">
      <c s="8" r="A73"/>
      <c s="8" r="B73"/>
      <c s="8" r="C73"/>
      <c s="8" r="D73"/>
      <c s="8" r="E73"/>
      <c s="8" r="F73"/>
      <c s="8" r="G73"/>
      <c s="8" r="H73"/>
      <c s="8" r="I73"/>
      <c s="8" r="J73"/>
      <c s="8" r="K73"/>
      <c s="8" r="L73"/>
    </row>
    <row r="74">
      <c s="8" r="A74"/>
      <c s="8" r="B74"/>
      <c s="8" r="C74"/>
      <c s="8" r="D74"/>
      <c s="8" r="E74"/>
      <c s="8" r="F74"/>
      <c s="8" r="G74"/>
      <c s="8" r="H74"/>
      <c s="8" r="I74"/>
      <c s="8" r="J74"/>
      <c s="8" r="K74"/>
      <c s="8" r="L74"/>
    </row>
    <row r="75">
      <c s="8" r="A75"/>
      <c s="8" r="B75"/>
      <c s="8" r="C75"/>
      <c s="8" r="D75"/>
      <c s="8" r="E75"/>
      <c s="8" r="F75"/>
      <c s="8" r="G75"/>
      <c s="8" r="H75"/>
      <c s="8" r="I75"/>
      <c s="8" r="J75"/>
      <c s="8" r="K75"/>
      <c s="8" r="L75"/>
    </row>
    <row r="76">
      <c s="8" r="A76"/>
      <c s="8" r="B76"/>
      <c s="8" r="C76"/>
      <c s="8" r="D76"/>
      <c s="8" r="E76"/>
      <c s="8" r="F76"/>
      <c s="8" r="G76"/>
      <c s="8" r="H76"/>
      <c s="8" r="I76"/>
      <c s="8" r="J76"/>
      <c s="8" r="K76"/>
      <c s="8" r="L76"/>
    </row>
    <row r="77">
      <c s="8" r="A77"/>
      <c s="8" r="B77"/>
      <c s="8" r="C77"/>
      <c s="8" r="D77"/>
      <c s="8" r="E77"/>
      <c s="8" r="F77"/>
      <c s="8" r="G77"/>
      <c s="8" r="H77"/>
      <c s="8" r="I77"/>
      <c s="8" r="J77"/>
      <c s="8" r="K77"/>
      <c s="8" r="L77"/>
    </row>
    <row r="78">
      <c s="8" r="A78"/>
      <c s="8" r="B78"/>
      <c s="8" r="C78"/>
      <c s="8" r="D78"/>
      <c s="8" r="E78"/>
      <c s="8" r="F78"/>
      <c s="8" r="G78"/>
      <c s="8" r="H78"/>
      <c s="8" r="I78"/>
      <c s="8" r="J78"/>
      <c s="8" r="K78"/>
      <c s="8" r="L78"/>
    </row>
    <row r="79">
      <c s="8" r="A79"/>
      <c s="8" r="B79"/>
      <c s="8" r="C79"/>
      <c s="8" r="D79"/>
      <c s="8" r="E79"/>
      <c s="8" r="F79"/>
      <c s="8" r="G79"/>
      <c s="8" r="H79"/>
      <c s="8" r="I79"/>
      <c s="8" r="J79"/>
      <c s="8" r="K79"/>
      <c s="8" r="L79"/>
    </row>
    <row r="80">
      <c s="8" r="A80"/>
      <c s="8" r="B80"/>
      <c s="8" r="C80"/>
      <c s="8" r="D80"/>
      <c s="8" r="E80"/>
      <c s="8" r="F80"/>
      <c s="8" r="G80"/>
      <c s="8" r="H80"/>
      <c s="8" r="I80"/>
      <c s="8" r="J80"/>
      <c s="8" r="K80"/>
      <c s="8" r="L80"/>
    </row>
    <row r="81">
      <c s="8" r="A81"/>
      <c s="8" r="B81"/>
      <c s="8" r="C81"/>
      <c s="8" r="D81"/>
      <c s="8" r="E81"/>
      <c s="8" r="F81"/>
      <c s="8" r="G81"/>
      <c s="8" r="H81"/>
      <c s="8" r="I81"/>
      <c s="8" r="J81"/>
      <c s="8" r="K81"/>
      <c s="8" r="L81"/>
    </row>
    <row r="82">
      <c s="8" r="A82"/>
      <c s="8" r="B82"/>
      <c s="8" r="C82"/>
      <c s="8" r="D82"/>
      <c s="8" r="E82"/>
      <c s="8" r="F82"/>
      <c s="8" r="G82"/>
      <c s="8" r="H82"/>
      <c s="8" r="I82"/>
      <c s="8" r="J82"/>
      <c s="8" r="K82"/>
      <c s="8" r="L82"/>
    </row>
  </sheetData>
  <mergeCells count="1">
    <mergeCell ref="B2:G2"/>
  </mergeCells>
  <legacy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8.0"/>
    <col min="2" customWidth="1" max="2" width="15.71"/>
    <col min="3" customWidth="1" max="3" width="11.43"/>
    <col min="4" customWidth="1" max="4" width="17.29"/>
    <col min="5" customWidth="1" max="5" width="13.29"/>
    <col min="6" customWidth="1" max="6" width="16.86"/>
    <col min="7" customWidth="1" max="7" width="11.71"/>
    <col min="8" customWidth="1" max="8" width="14.71"/>
    <col min="10" customWidth="1" max="10" width="18.14"/>
    <col min="11" customWidth="1" max="11" width="20.57"/>
    <col min="12" customWidth="1" max="12" width="38.29"/>
    <col min="13" customWidth="1" max="13" width="33.14"/>
    <col min="14" customWidth="1" max="14" width="20.43"/>
    <col min="15" customWidth="1" max="15" width="11.0"/>
    <col min="16" customWidth="1" max="16" width="19.86"/>
    <col min="18" customWidth="1" max="18" width="19.14"/>
    <col min="19" customWidth="1" max="22" width="11.71"/>
    <col min="23" customWidth="1" max="23" width="29.29"/>
  </cols>
  <sheetData>
    <row r="1">
      <c t="s" s="2" r="A1">
        <v>0</v>
      </c>
      <c t="s" s="2" r="B1">
        <v>110</v>
      </c>
      <c t="s" s="2" r="C1">
        <v>543</v>
      </c>
      <c t="s" s="2" r="D1">
        <v>649</v>
      </c>
      <c t="s" s="2" r="E1">
        <v>566</v>
      </c>
      <c t="s" s="2" r="F1">
        <v>650</v>
      </c>
      <c t="s" s="2" r="G1">
        <v>651</v>
      </c>
      <c t="s" s="2" r="H1">
        <v>652</v>
      </c>
      <c t="s" s="2" r="I1">
        <v>653</v>
      </c>
      <c t="s" s="2" r="J1">
        <v>654</v>
      </c>
      <c t="s" s="2" r="K1">
        <v>655</v>
      </c>
      <c t="s" s="2" r="L1">
        <v>656</v>
      </c>
      <c t="s" s="2" r="M1">
        <v>657</v>
      </c>
      <c t="s" s="2" r="N1">
        <v>658</v>
      </c>
      <c t="s" s="2" r="O1">
        <v>659</v>
      </c>
      <c t="s" s="2" r="P1">
        <v>660</v>
      </c>
      <c t="s" s="2" r="Q1">
        <v>661</v>
      </c>
      <c t="s" s="68" r="R1">
        <v>662</v>
      </c>
      <c t="s" s="2" r="S1">
        <v>663</v>
      </c>
      <c t="s" s="2" r="T1">
        <v>664</v>
      </c>
      <c t="s" s="2" r="U1">
        <v>665</v>
      </c>
      <c t="s" s="2" r="V1">
        <v>666</v>
      </c>
      <c t="s" s="2" r="W1">
        <v>667</v>
      </c>
      <c t="s" s="2" r="X1">
        <v>668</v>
      </c>
    </row>
    <row r="2">
      <c t="s" s="63" r="A2">
        <v>122</v>
      </c>
      <c t="s" s="36" r="B2">
        <v>123</v>
      </c>
      <c s="36" r="C2"/>
      <c s="36" r="D2"/>
      <c s="36" r="E2"/>
      <c s="36" r="F2"/>
      <c s="36" r="G2"/>
      <c s="86" r="R2"/>
      <c s="8" r="T2"/>
      <c s="8" r="U2"/>
      <c s="8" r="V2"/>
      <c s="8" r="W2"/>
      <c s="8" r="X2"/>
    </row>
    <row r="3">
      <c t="s" s="88" r="A3">
        <v>209</v>
      </c>
      <c s="88" r="B3"/>
      <c s="10" r="C3"/>
      <c s="10" r="D3"/>
      <c s="10" r="E3"/>
      <c s="10" r="F3"/>
      <c s="10" r="G3"/>
      <c s="10" r="H3"/>
      <c t="s" s="88" r="I3">
        <v>669</v>
      </c>
      <c s="88" r="J3"/>
      <c s="101" r="K3"/>
      <c t="s" s="88" r="L3">
        <v>670</v>
      </c>
      <c t="s" s="88" r="M3">
        <v>671</v>
      </c>
      <c s="88" r="N3"/>
      <c s="88" r="O3"/>
      <c s="88" r="P3"/>
      <c s="88" r="Q3"/>
      <c s="104" r="R3"/>
      <c s="88" r="S3"/>
      <c s="10" r="T3"/>
      <c s="10" r="U3"/>
      <c s="10" r="V3"/>
      <c t="s" s="10" r="W3">
        <v>672</v>
      </c>
      <c s="10" r="X3"/>
    </row>
    <row r="4">
      <c t="s" s="12" r="A4">
        <v>26</v>
      </c>
      <c t="s" s="12" r="B4">
        <v>673</v>
      </c>
      <c t="s" s="12" r="C4">
        <v>552</v>
      </c>
      <c t="s" s="12" r="D4">
        <v>674</v>
      </c>
      <c t="s" s="12" r="E4">
        <v>600</v>
      </c>
      <c t="s" s="12" r="F4">
        <v>675</v>
      </c>
      <c t="b" s="12" r="G4">
        <v>1</v>
      </c>
      <c t="b" s="12" r="H4">
        <v>1</v>
      </c>
      <c t="s" s="12" r="I4">
        <v>286</v>
      </c>
      <c t="s" s="12" r="J4">
        <v>559</v>
      </c>
      <c t="s" s="12" r="K4">
        <v>676</v>
      </c>
      <c t="s" s="12" r="L4">
        <v>677</v>
      </c>
      <c t="s" s="12" r="M4">
        <v>678</v>
      </c>
      <c t="s" s="12" r="N4">
        <v>679</v>
      </c>
      <c t="s" s="12" r="O4">
        <v>680</v>
      </c>
      <c t="s" s="12" r="P4">
        <v>681</v>
      </c>
      <c s="12" r="Q4"/>
      <c s="12" r="R4"/>
      <c s="12" r="S4"/>
      <c t="s" s="12" r="T4">
        <v>682</v>
      </c>
      <c s="12" r="U4"/>
      <c s="12" r="V4"/>
      <c t="s" s="12" r="W4">
        <v>683</v>
      </c>
      <c s="12" r="X4"/>
    </row>
    <row r="5">
      <c t="s" s="12" r="A5">
        <v>26</v>
      </c>
      <c t="s" s="12" r="B5">
        <v>684</v>
      </c>
      <c t="s" s="12" r="C5">
        <v>552</v>
      </c>
      <c t="s" s="12" r="D5">
        <v>674</v>
      </c>
      <c t="s" s="12" r="E5">
        <v>600</v>
      </c>
      <c t="s" s="12" r="F5">
        <v>685</v>
      </c>
      <c t="b" s="12" r="G5">
        <v>1</v>
      </c>
      <c t="b" s="12" r="H5">
        <v>1</v>
      </c>
      <c t="s" s="12" r="I5">
        <v>286</v>
      </c>
      <c t="s" s="12" r="J5">
        <v>559</v>
      </c>
      <c t="s" s="12" r="K5">
        <v>676</v>
      </c>
      <c t="s" s="12" r="L5">
        <v>686</v>
      </c>
      <c t="s" s="12" r="M5">
        <v>687</v>
      </c>
      <c t="s" s="12" r="N5">
        <v>688</v>
      </c>
      <c t="s" s="12" r="O5">
        <v>680</v>
      </c>
      <c t="s" s="12" r="P5">
        <v>681</v>
      </c>
      <c s="12" r="Q5"/>
      <c s="12" r="R5"/>
      <c s="12" r="S5"/>
      <c t="s" s="12" r="T5">
        <v>682</v>
      </c>
      <c s="12" r="U5"/>
      <c s="12" r="V5"/>
      <c t="s" s="12" r="W5">
        <v>689</v>
      </c>
      <c s="12" r="X5"/>
    </row>
    <row r="6">
      <c t="s" s="12" r="A6">
        <v>26</v>
      </c>
      <c t="s" s="12" r="B6">
        <v>194</v>
      </c>
      <c t="s" s="12" r="C6">
        <v>552</v>
      </c>
      <c t="s" s="12" r="D6">
        <v>674</v>
      </c>
      <c t="s" s="12" r="E6">
        <v>600</v>
      </c>
      <c t="s" s="12" r="F6">
        <v>690</v>
      </c>
      <c t="b" s="12" r="G6">
        <v>0</v>
      </c>
      <c t="b" s="12" r="H6">
        <v>0</v>
      </c>
      <c t="s" s="12" r="I6">
        <v>286</v>
      </c>
      <c t="s" s="12" r="J6">
        <v>559</v>
      </c>
      <c t="s" s="12" r="K6">
        <v>676</v>
      </c>
      <c t="s" s="12" r="L6">
        <v>691</v>
      </c>
      <c t="s" s="12" r="M6">
        <v>692</v>
      </c>
      <c t="s" s="12" r="N6">
        <v>693</v>
      </c>
      <c t="s" s="12" r="O6">
        <v>694</v>
      </c>
      <c t="s" s="12" r="P6">
        <v>681</v>
      </c>
      <c s="12" r="Q6"/>
      <c s="12" r="R6"/>
      <c s="12" r="S6"/>
      <c t="s" s="12" r="T6">
        <v>682</v>
      </c>
      <c s="12" r="U6"/>
      <c s="12" r="V6"/>
      <c t="s" s="12" r="W6">
        <v>689</v>
      </c>
      <c t="s" s="12" r="X6">
        <v>684</v>
      </c>
    </row>
    <row r="7">
      <c t="s" s="12" r="A7">
        <v>26</v>
      </c>
      <c t="s" s="12" r="B7">
        <v>196</v>
      </c>
      <c t="s" s="12" r="C7">
        <v>552</v>
      </c>
      <c t="s" s="12" r="D7">
        <v>674</v>
      </c>
      <c t="s" s="12" r="E7">
        <v>600</v>
      </c>
      <c t="s" s="12" r="F7">
        <v>695</v>
      </c>
      <c t="b" s="12" r="G7">
        <v>0</v>
      </c>
      <c t="b" s="12" r="H7">
        <v>0</v>
      </c>
      <c t="s" s="12" r="I7">
        <v>286</v>
      </c>
      <c t="s" s="12" r="J7">
        <v>559</v>
      </c>
      <c t="s" s="12" r="K7">
        <v>676</v>
      </c>
      <c t="s" s="12" r="L7">
        <v>696</v>
      </c>
      <c t="s" s="12" r="M7">
        <v>697</v>
      </c>
      <c t="s" s="12" r="N7">
        <v>693</v>
      </c>
      <c t="s" s="12" r="O7">
        <v>694</v>
      </c>
      <c t="s" s="12" r="P7">
        <v>681</v>
      </c>
      <c s="12" r="Q7"/>
      <c s="12" r="R7"/>
      <c s="12" r="S7"/>
      <c t="s" s="12" r="T7">
        <v>682</v>
      </c>
      <c s="12" r="U7"/>
      <c s="12" r="V7"/>
      <c t="s" s="12" r="W7">
        <v>689</v>
      </c>
      <c t="s" s="12" r="X7">
        <v>684</v>
      </c>
    </row>
    <row r="8">
      <c t="s" s="12" r="A8">
        <v>26</v>
      </c>
      <c t="s" s="12" r="B8">
        <v>198</v>
      </c>
      <c t="s" s="12" r="C8">
        <v>552</v>
      </c>
      <c t="s" s="12" r="D8">
        <v>674</v>
      </c>
      <c t="s" s="12" r="E8">
        <v>600</v>
      </c>
      <c t="s" s="12" r="F8">
        <v>698</v>
      </c>
      <c t="b" s="12" r="G8">
        <v>0</v>
      </c>
      <c t="b" s="12" r="H8">
        <v>0</v>
      </c>
      <c t="s" s="12" r="I8">
        <v>286</v>
      </c>
      <c t="s" s="12" r="J8">
        <v>559</v>
      </c>
      <c t="s" s="12" r="K8">
        <v>676</v>
      </c>
      <c t="s" s="12" r="L8">
        <v>699</v>
      </c>
      <c t="s" s="12" r="M8">
        <v>700</v>
      </c>
      <c t="s" s="12" r="N8">
        <v>693</v>
      </c>
      <c t="s" s="12" r="O8">
        <v>694</v>
      </c>
      <c t="s" s="12" r="P8">
        <v>681</v>
      </c>
      <c s="12" r="Q8"/>
      <c s="12" r="R8"/>
      <c s="12" r="S8"/>
      <c t="s" s="12" r="T8">
        <v>682</v>
      </c>
      <c s="12" r="U8"/>
      <c s="12" r="V8"/>
      <c t="s" s="12" r="W8">
        <v>689</v>
      </c>
      <c t="s" s="12" r="X8">
        <v>684</v>
      </c>
    </row>
    <row r="9">
      <c t="s" s="12" r="A9">
        <v>26</v>
      </c>
      <c t="s" s="12" r="B9">
        <v>200</v>
      </c>
      <c t="s" s="12" r="C9">
        <v>552</v>
      </c>
      <c t="s" s="12" r="D9">
        <v>701</v>
      </c>
      <c t="s" s="12" r="E9">
        <v>600</v>
      </c>
      <c t="s" s="12" r="F9">
        <v>702</v>
      </c>
      <c t="b" s="12" r="G9">
        <v>0</v>
      </c>
      <c t="b" s="12" r="H9">
        <v>0</v>
      </c>
      <c t="s" s="12" r="I9">
        <v>286</v>
      </c>
      <c t="s" s="12" r="J9">
        <v>559</v>
      </c>
      <c t="s" s="12" r="K9">
        <v>676</v>
      </c>
      <c t="s" s="12" r="L9">
        <v>703</v>
      </c>
      <c t="s" s="12" r="M9">
        <v>704</v>
      </c>
      <c t="s" s="12" r="N9">
        <v>705</v>
      </c>
      <c t="s" s="12" r="O9">
        <v>694</v>
      </c>
      <c t="s" s="12" r="P9">
        <v>681</v>
      </c>
      <c s="12" r="Q9"/>
      <c s="12" r="R9"/>
      <c s="12" r="S9"/>
      <c t="s" s="12" r="T9">
        <v>682</v>
      </c>
      <c s="12" r="U9"/>
      <c s="12" r="V9"/>
      <c t="s" s="12" r="W9">
        <v>689</v>
      </c>
      <c t="s" s="12" r="X9">
        <v>684</v>
      </c>
    </row>
    <row r="10">
      <c t="s" s="12" r="A10">
        <v>26</v>
      </c>
      <c t="s" s="12" r="B10">
        <v>202</v>
      </c>
      <c t="s" s="12" r="C10">
        <v>552</v>
      </c>
      <c t="s" s="12" r="D10">
        <v>706</v>
      </c>
      <c t="s" s="12" r="E10">
        <v>600</v>
      </c>
      <c t="s" s="12" r="F10">
        <v>707</v>
      </c>
      <c t="b" s="12" r="G10">
        <v>0</v>
      </c>
      <c t="b" s="12" r="H10">
        <v>0</v>
      </c>
      <c t="s" s="12" r="I10">
        <v>286</v>
      </c>
      <c t="s" s="12" r="J10">
        <v>559</v>
      </c>
      <c t="s" s="12" r="K10">
        <v>676</v>
      </c>
      <c t="s" s="12" r="L10">
        <v>708</v>
      </c>
      <c t="s" s="12" r="M10">
        <v>709</v>
      </c>
      <c t="s" s="12" r="N10">
        <v>705</v>
      </c>
      <c t="s" s="12" r="O10">
        <v>694</v>
      </c>
      <c t="s" s="12" r="P10">
        <v>681</v>
      </c>
      <c s="12" r="Q10"/>
      <c s="12" r="R10"/>
      <c s="12" r="S10"/>
      <c t="s" s="12" r="T10">
        <v>682</v>
      </c>
      <c s="12" r="U10"/>
      <c s="12" r="V10"/>
      <c t="s" s="12" r="W10">
        <v>689</v>
      </c>
      <c t="s" s="12" r="X10">
        <v>684</v>
      </c>
    </row>
    <row r="11">
      <c t="s" s="12" r="A11">
        <v>26</v>
      </c>
      <c t="s" s="12" r="B11">
        <v>710</v>
      </c>
      <c t="s" s="12" r="C11">
        <v>552</v>
      </c>
      <c t="s" s="12" r="D11">
        <v>674</v>
      </c>
      <c t="s" s="12" r="E11">
        <v>600</v>
      </c>
      <c t="s" s="12" r="F11">
        <v>711</v>
      </c>
      <c t="b" s="12" r="G11">
        <v>1</v>
      </c>
      <c t="b" s="12" r="H11">
        <v>1</v>
      </c>
      <c t="s" s="12" r="I11">
        <v>291</v>
      </c>
      <c t="s" s="12" r="J11">
        <v>559</v>
      </c>
      <c t="s" s="12" r="K11">
        <v>676</v>
      </c>
      <c t="s" s="12" r="L11">
        <v>712</v>
      </c>
      <c t="s" s="12" r="M11">
        <v>713</v>
      </c>
      <c t="s" s="12" r="N11">
        <v>688</v>
      </c>
      <c t="s" s="12" r="O11">
        <v>680</v>
      </c>
      <c t="s" s="12" r="P11">
        <v>681</v>
      </c>
      <c s="12" r="Q11"/>
      <c s="12" r="R11"/>
      <c s="12" r="S11"/>
      <c t="s" s="12" r="T11">
        <v>682</v>
      </c>
      <c s="12" r="U11"/>
      <c s="12" r="V11"/>
      <c t="s" s="12" r="W11">
        <v>714</v>
      </c>
      <c s="12" r="X11"/>
    </row>
    <row r="12">
      <c t="s" s="12" r="A12">
        <v>26</v>
      </c>
      <c t="s" s="12" r="B12">
        <v>715</v>
      </c>
      <c t="s" s="12" r="C12">
        <v>552</v>
      </c>
      <c t="s" s="12" r="D12">
        <v>674</v>
      </c>
      <c t="s" s="12" r="E12">
        <v>600</v>
      </c>
      <c t="s" s="12" r="F12">
        <v>716</v>
      </c>
      <c t="b" s="12" r="G12">
        <v>1</v>
      </c>
      <c t="b" s="12" r="H12">
        <v>1</v>
      </c>
      <c t="s" s="12" r="I12">
        <v>310</v>
      </c>
      <c t="s" s="12" r="J12">
        <v>559</v>
      </c>
      <c t="s" s="12" r="K12">
        <v>676</v>
      </c>
      <c t="s" s="12" r="L12">
        <v>717</v>
      </c>
      <c t="s" s="12" r="M12">
        <v>718</v>
      </c>
      <c t="s" s="12" r="N12">
        <v>688</v>
      </c>
      <c t="s" s="12" r="O12">
        <v>680</v>
      </c>
      <c t="s" s="12" r="P12">
        <v>681</v>
      </c>
      <c s="12" r="Q12"/>
      <c t="s" s="12" r="R12">
        <v>719</v>
      </c>
      <c s="12" r="S12"/>
      <c t="s" s="12" r="T12">
        <v>682</v>
      </c>
      <c s="12" r="U12"/>
      <c s="12" r="V12"/>
      <c t="s" s="12" r="W12">
        <v>720</v>
      </c>
      <c s="12" r="X12"/>
    </row>
    <row r="13">
      <c t="s" s="12" r="A13">
        <v>30</v>
      </c>
      <c t="s" s="12" r="B13">
        <v>721</v>
      </c>
      <c t="s" s="12" r="C13">
        <v>552</v>
      </c>
      <c t="s" s="12" r="D13">
        <v>674</v>
      </c>
      <c t="s" s="12" r="E13">
        <v>600</v>
      </c>
      <c t="s" s="12" r="F13">
        <v>722</v>
      </c>
      <c t="b" s="12" r="G13">
        <v>1</v>
      </c>
      <c t="b" s="12" r="H13">
        <v>1</v>
      </c>
      <c t="s" s="12" r="I13">
        <v>286</v>
      </c>
      <c t="s" s="12" r="J13">
        <v>559</v>
      </c>
      <c t="s" s="12" r="K13">
        <v>676</v>
      </c>
      <c t="s" s="12" r="L13">
        <v>723</v>
      </c>
      <c t="s" s="12" r="M13">
        <v>724</v>
      </c>
      <c t="s" s="12" r="N13">
        <v>679</v>
      </c>
      <c t="s" s="12" r="O13">
        <v>680</v>
      </c>
      <c t="s" s="12" r="P13">
        <v>681</v>
      </c>
      <c s="12" r="Q13"/>
      <c s="12" r="R13"/>
      <c s="12" r="S13"/>
      <c t="s" s="12" r="T13">
        <v>682</v>
      </c>
      <c s="12" r="U13"/>
      <c s="12" r="V13"/>
      <c t="s" s="12" r="W13">
        <v>683</v>
      </c>
      <c s="12" r="X13"/>
    </row>
    <row r="14">
      <c t="s" s="12" r="A14">
        <v>30</v>
      </c>
      <c t="s" s="12" r="B14">
        <v>725</v>
      </c>
      <c t="s" s="12" r="C14">
        <v>552</v>
      </c>
      <c t="s" s="12" r="D14">
        <v>674</v>
      </c>
      <c t="s" s="12" r="E14">
        <v>600</v>
      </c>
      <c t="s" s="12" r="F14">
        <v>685</v>
      </c>
      <c t="b" s="12" r="G14">
        <v>1</v>
      </c>
      <c t="b" s="12" r="H14">
        <v>1</v>
      </c>
      <c t="s" s="12" r="I14">
        <v>286</v>
      </c>
      <c t="s" s="12" r="J14">
        <v>559</v>
      </c>
      <c t="s" s="12" r="K14">
        <v>676</v>
      </c>
      <c t="s" s="12" r="L14">
        <v>726</v>
      </c>
      <c t="s" s="12" r="M14">
        <v>727</v>
      </c>
      <c t="s" s="12" r="N14">
        <v>688</v>
      </c>
      <c t="s" s="12" r="O14">
        <v>680</v>
      </c>
      <c t="s" s="12" r="P14">
        <v>681</v>
      </c>
      <c s="12" r="Q14"/>
      <c s="12" r="R14"/>
      <c s="12" r="S14"/>
      <c t="s" s="12" r="T14">
        <v>682</v>
      </c>
      <c s="12" r="U14"/>
      <c s="12" r="V14"/>
      <c t="s" s="12" r="W14">
        <v>689</v>
      </c>
      <c s="12" r="X14"/>
    </row>
    <row r="15">
      <c t="s" s="12" r="A15">
        <v>30</v>
      </c>
      <c t="s" s="12" r="B15">
        <v>728</v>
      </c>
      <c t="s" s="12" r="C15">
        <v>552</v>
      </c>
      <c t="s" s="12" r="D15">
        <v>674</v>
      </c>
      <c t="s" s="12" r="E15">
        <v>600</v>
      </c>
      <c t="s" s="12" r="F15">
        <v>690</v>
      </c>
      <c t="b" s="12" r="G15">
        <v>0</v>
      </c>
      <c t="b" s="12" r="H15">
        <v>0</v>
      </c>
      <c t="s" s="12" r="I15">
        <v>286</v>
      </c>
      <c t="s" s="12" r="J15">
        <v>559</v>
      </c>
      <c t="s" s="12" r="K15">
        <v>676</v>
      </c>
      <c t="s" s="12" r="L15">
        <v>729</v>
      </c>
      <c t="s" s="12" r="M15">
        <v>730</v>
      </c>
      <c t="s" s="12" r="N15">
        <v>693</v>
      </c>
      <c t="s" s="12" r="O15">
        <v>694</v>
      </c>
      <c t="s" s="12" r="P15">
        <v>681</v>
      </c>
      <c s="12" r="Q15"/>
      <c s="12" r="R15"/>
      <c s="12" r="S15"/>
      <c t="s" s="12" r="T15">
        <v>682</v>
      </c>
      <c s="12" r="U15"/>
      <c s="12" r="V15"/>
      <c t="s" s="12" r="W15">
        <v>689</v>
      </c>
      <c t="s" s="12" r="X15">
        <v>725</v>
      </c>
    </row>
    <row r="16">
      <c t="s" s="12" r="A16">
        <v>30</v>
      </c>
      <c t="s" s="12" r="B16">
        <v>731</v>
      </c>
      <c t="s" s="12" r="C16">
        <v>552</v>
      </c>
      <c t="s" s="12" r="D16">
        <v>674</v>
      </c>
      <c t="s" s="12" r="E16">
        <v>600</v>
      </c>
      <c t="s" s="12" r="F16">
        <v>695</v>
      </c>
      <c t="b" s="12" r="G16">
        <v>0</v>
      </c>
      <c t="b" s="12" r="H16">
        <v>0</v>
      </c>
      <c t="s" s="12" r="I16">
        <v>286</v>
      </c>
      <c t="s" s="12" r="J16">
        <v>559</v>
      </c>
      <c t="s" s="12" r="K16">
        <v>676</v>
      </c>
      <c t="s" s="12" r="L16">
        <v>732</v>
      </c>
      <c t="s" s="12" r="M16">
        <v>733</v>
      </c>
      <c t="s" s="12" r="N16">
        <v>693</v>
      </c>
      <c t="s" s="12" r="O16">
        <v>694</v>
      </c>
      <c t="s" s="12" r="P16">
        <v>681</v>
      </c>
      <c s="12" r="Q16"/>
      <c s="12" r="R16"/>
      <c s="12" r="S16"/>
      <c t="s" s="12" r="T16">
        <v>682</v>
      </c>
      <c s="12" r="U16"/>
      <c s="12" r="V16"/>
      <c t="s" s="12" r="W16">
        <v>689</v>
      </c>
      <c t="s" s="12" r="X16">
        <v>725</v>
      </c>
    </row>
    <row r="17">
      <c t="s" s="12" r="A17">
        <v>30</v>
      </c>
      <c t="s" s="12" r="B17">
        <v>734</v>
      </c>
      <c t="s" s="12" r="C17">
        <v>552</v>
      </c>
      <c t="s" s="12" r="D17">
        <v>674</v>
      </c>
      <c t="s" s="12" r="E17">
        <v>600</v>
      </c>
      <c t="s" s="12" r="F17">
        <v>698</v>
      </c>
      <c t="b" s="12" r="G17">
        <v>0</v>
      </c>
      <c t="b" s="12" r="H17">
        <v>0</v>
      </c>
      <c t="s" s="12" r="I17">
        <v>286</v>
      </c>
      <c t="s" s="12" r="J17">
        <v>559</v>
      </c>
      <c t="s" s="12" r="K17">
        <v>676</v>
      </c>
      <c t="s" s="12" r="L17">
        <v>735</v>
      </c>
      <c t="s" s="12" r="M17">
        <v>736</v>
      </c>
      <c t="s" s="12" r="N17">
        <v>693</v>
      </c>
      <c t="s" s="12" r="O17">
        <v>694</v>
      </c>
      <c t="s" s="12" r="P17">
        <v>681</v>
      </c>
      <c s="12" r="Q17"/>
      <c s="12" r="R17"/>
      <c s="12" r="S17"/>
      <c t="s" s="12" r="T17">
        <v>682</v>
      </c>
      <c s="12" r="U17"/>
      <c s="12" r="V17"/>
      <c t="s" s="12" r="W17">
        <v>689</v>
      </c>
      <c t="s" s="12" r="X17">
        <v>725</v>
      </c>
    </row>
    <row r="18">
      <c t="s" s="12" r="A18">
        <v>30</v>
      </c>
      <c t="s" s="12" r="B18">
        <v>737</v>
      </c>
      <c t="s" s="12" r="C18">
        <v>552</v>
      </c>
      <c t="s" s="12" r="D18">
        <v>701</v>
      </c>
      <c t="s" s="12" r="E18">
        <v>600</v>
      </c>
      <c t="s" s="12" r="F18">
        <v>702</v>
      </c>
      <c t="b" s="12" r="G18">
        <v>0</v>
      </c>
      <c t="b" s="12" r="H18">
        <v>0</v>
      </c>
      <c t="s" s="12" r="I18">
        <v>286</v>
      </c>
      <c t="s" s="12" r="J18">
        <v>559</v>
      </c>
      <c t="s" s="12" r="K18">
        <v>676</v>
      </c>
      <c t="s" s="12" r="L18">
        <v>738</v>
      </c>
      <c t="s" s="12" r="M18">
        <v>739</v>
      </c>
      <c t="s" s="12" r="N18">
        <v>705</v>
      </c>
      <c t="s" s="12" r="O18">
        <v>694</v>
      </c>
      <c t="s" s="12" r="P18">
        <v>681</v>
      </c>
      <c s="12" r="Q18"/>
      <c s="12" r="R18"/>
      <c s="12" r="S18"/>
      <c t="s" s="12" r="T18">
        <v>682</v>
      </c>
      <c s="12" r="U18"/>
      <c s="12" r="V18"/>
      <c t="s" s="12" r="W18">
        <v>689</v>
      </c>
      <c t="s" s="12" r="X18">
        <v>725</v>
      </c>
    </row>
    <row r="19">
      <c t="s" s="12" r="A19">
        <v>30</v>
      </c>
      <c t="s" s="12" r="B19">
        <v>740</v>
      </c>
      <c t="s" s="12" r="C19">
        <v>552</v>
      </c>
      <c t="s" s="12" r="D19">
        <v>706</v>
      </c>
      <c t="s" s="12" r="E19">
        <v>600</v>
      </c>
      <c t="s" s="12" r="F19">
        <v>707</v>
      </c>
      <c t="b" s="12" r="G19">
        <v>0</v>
      </c>
      <c t="b" s="12" r="H19">
        <v>0</v>
      </c>
      <c t="s" s="12" r="I19">
        <v>286</v>
      </c>
      <c t="s" s="12" r="J19">
        <v>559</v>
      </c>
      <c t="s" s="12" r="K19">
        <v>676</v>
      </c>
      <c t="s" s="12" r="L19">
        <v>741</v>
      </c>
      <c t="s" s="12" r="M19">
        <v>742</v>
      </c>
      <c t="s" s="12" r="N19">
        <v>705</v>
      </c>
      <c t="s" s="12" r="O19">
        <v>694</v>
      </c>
      <c t="s" s="12" r="P19">
        <v>681</v>
      </c>
      <c s="12" r="Q19"/>
      <c s="12" r="R19"/>
      <c s="12" r="S19"/>
      <c t="s" s="12" r="T19">
        <v>682</v>
      </c>
      <c s="12" r="U19"/>
      <c s="12" r="V19"/>
      <c t="s" s="12" r="W19">
        <v>689</v>
      </c>
      <c t="s" s="12" r="X19">
        <v>725</v>
      </c>
    </row>
    <row r="20">
      <c t="s" s="8" r="A20">
        <v>56</v>
      </c>
      <c t="s" s="8" r="B20">
        <v>743</v>
      </c>
      <c t="s" s="8" r="C20">
        <v>552</v>
      </c>
      <c t="s" s="8" r="D20">
        <v>674</v>
      </c>
      <c t="s" s="8" r="E20">
        <v>600</v>
      </c>
      <c t="s" s="8" r="F20">
        <v>744</v>
      </c>
      <c t="b" s="8" r="G20">
        <v>1</v>
      </c>
      <c t="b" s="8" r="H20">
        <v>1</v>
      </c>
      <c t="s" s="8" r="I20">
        <v>299</v>
      </c>
      <c t="s" s="8" r="J20">
        <v>559</v>
      </c>
      <c t="s" s="8" r="K20">
        <v>676</v>
      </c>
      <c t="s" s="8" r="L20">
        <v>745</v>
      </c>
      <c t="s" s="8" r="M20">
        <v>746</v>
      </c>
      <c t="s" s="8" r="N20">
        <v>679</v>
      </c>
      <c t="s" s="8" r="O20">
        <v>680</v>
      </c>
      <c t="s" s="8" r="P20">
        <v>681</v>
      </c>
      <c s="8" r="Q20"/>
      <c s="105" r="R20"/>
      <c s="8" r="S20"/>
      <c t="s" s="8" r="T20">
        <v>682</v>
      </c>
      <c s="8" r="U20"/>
      <c s="8" r="V20"/>
      <c t="s" s="8" r="W20">
        <v>683</v>
      </c>
      <c s="8" r="X20"/>
    </row>
    <row r="21">
      <c t="s" s="8" r="A21">
        <v>56</v>
      </c>
      <c t="s" s="8" r="B21">
        <v>747</v>
      </c>
      <c t="s" s="8" r="C21">
        <v>552</v>
      </c>
      <c t="s" s="8" r="D21">
        <v>674</v>
      </c>
      <c t="s" s="8" r="E21">
        <v>600</v>
      </c>
      <c t="s" s="8" r="F21">
        <v>748</v>
      </c>
      <c t="b" s="8" r="G21">
        <v>1</v>
      </c>
      <c t="b" s="8" r="H21">
        <v>1</v>
      </c>
      <c t="s" s="8" r="I21">
        <v>299</v>
      </c>
      <c t="s" s="8" r="J21">
        <v>559</v>
      </c>
      <c t="s" s="8" r="K21">
        <v>676</v>
      </c>
      <c t="s" s="8" r="L21">
        <v>749</v>
      </c>
      <c t="s" s="8" r="M21">
        <v>750</v>
      </c>
      <c t="s" s="8" r="N21">
        <v>688</v>
      </c>
      <c t="s" s="8" r="O21">
        <v>680</v>
      </c>
      <c t="s" s="8" r="P21">
        <v>681</v>
      </c>
      <c s="8" r="Q21"/>
      <c s="105" r="R21"/>
      <c s="8" r="S21"/>
      <c t="s" s="8" r="T21">
        <v>682</v>
      </c>
      <c s="8" r="U21"/>
      <c s="8" r="V21"/>
      <c t="s" s="8" r="W21">
        <v>748</v>
      </c>
      <c s="8" r="X21"/>
    </row>
    <row r="22">
      <c t="s" s="8" r="A22">
        <v>49</v>
      </c>
      <c t="s" s="8" r="B22">
        <v>751</v>
      </c>
      <c t="s" s="8" r="C22">
        <v>552</v>
      </c>
      <c t="s" s="8" r="D22">
        <v>674</v>
      </c>
      <c t="s" s="8" r="E22">
        <v>752</v>
      </c>
      <c t="s" s="8" r="F22">
        <v>753</v>
      </c>
      <c t="b" s="8" r="G22">
        <v>1</v>
      </c>
      <c t="b" s="8" r="H22">
        <v>1</v>
      </c>
      <c t="s" s="8" r="I22">
        <v>298</v>
      </c>
      <c t="s" s="8" r="J22">
        <v>559</v>
      </c>
      <c t="s" s="8" r="K22">
        <v>676</v>
      </c>
      <c t="s" s="8" r="L22">
        <v>754</v>
      </c>
      <c t="s" s="8" r="M22">
        <v>755</v>
      </c>
      <c t="s" s="8" r="N22">
        <v>679</v>
      </c>
      <c t="s" s="8" r="O22">
        <v>680</v>
      </c>
      <c t="s" s="8" r="P22">
        <v>681</v>
      </c>
      <c s="8" r="Q22"/>
      <c s="105" r="R22"/>
      <c s="8" r="S22"/>
      <c t="s" s="8" r="T22">
        <v>682</v>
      </c>
      <c s="8" r="U22"/>
      <c s="8" r="V22"/>
      <c t="s" s="8" r="W22">
        <v>683</v>
      </c>
      <c s="8" r="X22"/>
    </row>
    <row r="23">
      <c t="s" s="8" r="A23">
        <v>49</v>
      </c>
      <c t="s" s="8" r="B23">
        <v>756</v>
      </c>
      <c t="s" s="8" r="C23">
        <v>552</v>
      </c>
      <c t="s" s="8" r="D23">
        <v>674</v>
      </c>
      <c t="s" s="8" r="E23">
        <v>752</v>
      </c>
      <c t="s" s="8" r="F23">
        <v>757</v>
      </c>
      <c t="b" s="8" r="G23">
        <v>1</v>
      </c>
      <c t="b" s="8" r="H23">
        <v>0</v>
      </c>
      <c t="s" s="8" r="I23">
        <v>298</v>
      </c>
      <c t="s" s="8" r="J23">
        <v>559</v>
      </c>
      <c t="s" s="8" r="K23">
        <v>676</v>
      </c>
      <c t="s" s="8" r="L23">
        <v>758</v>
      </c>
      <c t="s" s="8" r="M23">
        <v>759</v>
      </c>
      <c t="s" s="8" r="N23">
        <v>693</v>
      </c>
      <c t="s" s="8" r="O23">
        <v>694</v>
      </c>
      <c t="s" s="8" r="P23">
        <v>681</v>
      </c>
      <c s="8" r="Q23"/>
      <c s="105" r="R23"/>
      <c s="8" r="S23"/>
      <c t="s" s="8" r="T23">
        <v>682</v>
      </c>
      <c s="8" r="U23"/>
      <c s="8" r="V23"/>
      <c t="s" s="8" r="W23">
        <v>760</v>
      </c>
      <c s="8" r="X23"/>
    </row>
    <row r="24">
      <c t="s" s="8" r="A24">
        <v>49</v>
      </c>
      <c t="s" s="8" r="B24">
        <v>761</v>
      </c>
      <c t="s" s="8" r="C24">
        <v>552</v>
      </c>
      <c t="s" s="8" r="D24">
        <v>674</v>
      </c>
      <c t="s" s="8" r="E24">
        <v>752</v>
      </c>
      <c t="s" s="8" r="F24">
        <v>762</v>
      </c>
      <c t="b" s="8" r="G24">
        <v>1</v>
      </c>
      <c t="b" s="8" r="H24">
        <v>1</v>
      </c>
      <c t="s" s="8" r="I24">
        <v>298</v>
      </c>
      <c t="s" s="8" r="J24">
        <v>559</v>
      </c>
      <c t="s" s="8" r="K24">
        <v>676</v>
      </c>
      <c t="s" s="8" r="L24">
        <v>763</v>
      </c>
      <c t="s" s="8" r="M24">
        <v>764</v>
      </c>
      <c t="s" s="8" r="N24">
        <v>693</v>
      </c>
      <c t="s" s="8" r="O24">
        <v>694</v>
      </c>
      <c t="s" s="8" r="P24">
        <v>681</v>
      </c>
      <c s="8" r="Q24"/>
      <c s="105" r="R24"/>
      <c s="8" r="S24"/>
      <c t="s" s="8" r="T24">
        <v>682</v>
      </c>
      <c s="8" r="U24"/>
      <c s="8" r="V24"/>
      <c t="s" s="8" r="W24">
        <v>765</v>
      </c>
      <c s="8" r="X24"/>
    </row>
    <row r="25">
      <c t="s" s="8" r="A25">
        <v>35</v>
      </c>
      <c t="s" s="8" r="B25">
        <v>766</v>
      </c>
      <c t="s" s="8" r="C25">
        <v>552</v>
      </c>
      <c t="s" s="8" r="D25">
        <v>674</v>
      </c>
      <c t="s" s="8" r="E25">
        <v>600</v>
      </c>
      <c t="s" s="8" r="F25">
        <v>675</v>
      </c>
      <c t="b" s="8" r="G25">
        <v>1</v>
      </c>
      <c t="b" s="8" r="H25">
        <v>1</v>
      </c>
      <c t="s" s="8" r="I25">
        <v>299</v>
      </c>
      <c t="s" s="8" r="J25">
        <v>559</v>
      </c>
      <c t="s" s="8" r="K25">
        <v>676</v>
      </c>
      <c t="s" s="8" r="L25">
        <v>767</v>
      </c>
      <c t="s" s="8" r="M25">
        <v>755</v>
      </c>
      <c t="s" s="8" r="N25">
        <v>679</v>
      </c>
      <c t="s" s="8" r="O25">
        <v>680</v>
      </c>
      <c t="s" s="8" r="P25">
        <v>681</v>
      </c>
      <c s="8" r="Q25"/>
      <c t="s" s="105" r="R25">
        <v>679</v>
      </c>
      <c s="8" r="S25"/>
      <c t="s" s="8" r="T25">
        <v>682</v>
      </c>
      <c s="8" r="U25"/>
      <c s="8" r="V25"/>
      <c t="s" s="8" r="W25">
        <v>683</v>
      </c>
      <c s="8" r="X25"/>
    </row>
    <row r="26">
      <c t="s" s="8" r="A26">
        <v>35</v>
      </c>
      <c t="s" s="8" r="B26">
        <v>768</v>
      </c>
      <c t="s" s="8" r="C26">
        <v>552</v>
      </c>
      <c t="s" s="8" r="D26">
        <v>674</v>
      </c>
      <c t="s" s="8" r="E26">
        <v>600</v>
      </c>
      <c t="s" s="8" r="F26">
        <v>685</v>
      </c>
      <c t="b" s="8" r="G26">
        <v>1</v>
      </c>
      <c t="b" s="8" r="H26">
        <v>1</v>
      </c>
      <c t="s" s="8" r="I26">
        <v>299</v>
      </c>
      <c t="s" s="8" r="J26">
        <v>559</v>
      </c>
      <c t="s" s="8" r="K26">
        <v>676</v>
      </c>
      <c t="s" s="8" r="L26">
        <v>769</v>
      </c>
      <c t="s" s="8" r="M26">
        <v>770</v>
      </c>
      <c t="s" s="8" r="N26">
        <v>688</v>
      </c>
      <c t="s" s="8" r="O26">
        <v>680</v>
      </c>
      <c t="s" s="8" r="P26">
        <v>681</v>
      </c>
      <c s="8" r="Q26"/>
      <c t="s" s="105" r="R26">
        <v>719</v>
      </c>
      <c s="8" r="S26"/>
      <c t="s" s="8" r="T26">
        <v>682</v>
      </c>
      <c s="8" r="U26"/>
      <c s="8" r="V26"/>
      <c t="s" s="8" r="W26">
        <v>689</v>
      </c>
      <c s="8" r="X26"/>
    </row>
    <row r="27">
      <c t="s" s="8" r="A27">
        <v>35</v>
      </c>
      <c t="s" s="8" r="B27">
        <v>161</v>
      </c>
      <c t="s" s="8" r="C27">
        <v>552</v>
      </c>
      <c t="s" s="8" r="D27">
        <v>674</v>
      </c>
      <c t="s" s="8" r="E27">
        <v>600</v>
      </c>
      <c t="s" s="8" r="F27">
        <v>690</v>
      </c>
      <c t="b" s="8" r="G27">
        <v>0</v>
      </c>
      <c t="b" s="8" r="H27">
        <v>0</v>
      </c>
      <c t="s" s="8" r="I27">
        <v>299</v>
      </c>
      <c t="s" s="8" r="J27">
        <v>559</v>
      </c>
      <c t="s" s="8" r="K27">
        <v>676</v>
      </c>
      <c t="s" s="8" r="L27">
        <v>691</v>
      </c>
      <c t="s" s="8" r="M27">
        <v>759</v>
      </c>
      <c t="s" s="8" r="N27">
        <v>693</v>
      </c>
      <c t="s" s="8" r="O27">
        <v>694</v>
      </c>
      <c t="s" s="8" r="P27">
        <v>681</v>
      </c>
      <c t="s" s="8" r="Q27">
        <v>771</v>
      </c>
      <c t="s" s="105" r="R27">
        <v>772</v>
      </c>
      <c s="8" r="S27"/>
      <c t="s" s="8" r="T27">
        <v>682</v>
      </c>
      <c s="8" r="U27"/>
      <c s="8" r="V27"/>
      <c t="s" s="8" r="W27">
        <v>689</v>
      </c>
      <c t="s" s="8" r="X27">
        <v>768</v>
      </c>
    </row>
    <row r="28">
      <c t="s" s="8" r="A28">
        <v>35</v>
      </c>
      <c t="s" s="8" r="B28">
        <v>166</v>
      </c>
      <c t="s" s="8" r="C28">
        <v>552</v>
      </c>
      <c t="s" s="8" r="D28">
        <v>674</v>
      </c>
      <c t="s" s="8" r="E28">
        <v>600</v>
      </c>
      <c t="s" s="8" r="F28">
        <v>695</v>
      </c>
      <c t="b" s="8" r="G28">
        <v>0</v>
      </c>
      <c t="b" s="8" r="H28">
        <v>0</v>
      </c>
      <c t="s" s="8" r="I28">
        <v>299</v>
      </c>
      <c t="s" s="8" r="J28">
        <v>559</v>
      </c>
      <c t="s" s="8" r="K28">
        <v>676</v>
      </c>
      <c t="s" s="8" r="L28">
        <v>696</v>
      </c>
      <c t="s" s="8" r="M28">
        <v>773</v>
      </c>
      <c t="s" s="8" r="N28">
        <v>693</v>
      </c>
      <c t="s" s="8" r="O28">
        <v>694</v>
      </c>
      <c t="s" s="8" r="P28">
        <v>681</v>
      </c>
      <c t="s" s="8" r="Q28">
        <v>774</v>
      </c>
      <c t="s" s="105" r="R28">
        <v>775</v>
      </c>
      <c s="8" r="S28"/>
      <c t="s" s="8" r="T28">
        <v>682</v>
      </c>
      <c s="8" r="U28"/>
      <c s="8" r="V28"/>
      <c t="s" s="8" r="W28">
        <v>689</v>
      </c>
      <c t="s" s="8" r="X28">
        <v>768</v>
      </c>
    </row>
    <row r="29">
      <c t="s" s="8" r="A29">
        <v>35</v>
      </c>
      <c t="s" s="8" r="B29">
        <v>170</v>
      </c>
      <c t="s" s="8" r="C29">
        <v>552</v>
      </c>
      <c t="s" s="8" r="D29">
        <v>674</v>
      </c>
      <c t="s" s="8" r="E29">
        <v>600</v>
      </c>
      <c t="s" s="8" r="F29">
        <v>698</v>
      </c>
      <c t="b" s="8" r="G29">
        <v>0</v>
      </c>
      <c t="b" s="8" r="H29">
        <v>0</v>
      </c>
      <c t="s" s="8" r="I29">
        <v>299</v>
      </c>
      <c t="s" s="8" r="J29">
        <v>559</v>
      </c>
      <c t="s" s="8" r="K29">
        <v>676</v>
      </c>
      <c t="s" s="8" r="L29">
        <v>699</v>
      </c>
      <c t="s" s="8" r="M29">
        <v>776</v>
      </c>
      <c t="s" s="8" r="N29">
        <v>693</v>
      </c>
      <c t="s" s="8" r="O29">
        <v>694</v>
      </c>
      <c t="s" s="8" r="P29">
        <v>681</v>
      </c>
      <c t="s" s="8" r="Q29">
        <v>777</v>
      </c>
      <c t="s" s="105" r="R29">
        <v>778</v>
      </c>
      <c s="8" r="S29"/>
      <c t="s" s="8" r="T29">
        <v>682</v>
      </c>
      <c s="8" r="U29"/>
      <c s="8" r="V29"/>
      <c t="s" s="8" r="W29">
        <v>689</v>
      </c>
      <c t="s" s="8" r="X29">
        <v>768</v>
      </c>
    </row>
    <row r="30">
      <c t="s" s="8" r="A30">
        <v>35</v>
      </c>
      <c t="s" s="8" r="B30">
        <v>174</v>
      </c>
      <c t="s" s="8" r="C30">
        <v>552</v>
      </c>
      <c t="s" s="8" r="D30">
        <v>674</v>
      </c>
      <c t="s" s="8" r="E30">
        <v>600</v>
      </c>
      <c t="s" s="8" r="F30">
        <v>702</v>
      </c>
      <c t="b" s="8" r="G30">
        <v>0</v>
      </c>
      <c t="b" s="8" r="H30">
        <v>0</v>
      </c>
      <c t="s" s="8" r="I30">
        <v>299</v>
      </c>
      <c t="s" s="8" r="J30">
        <v>559</v>
      </c>
      <c t="s" s="8" r="K30">
        <v>676</v>
      </c>
      <c t="s" s="8" r="L30">
        <v>703</v>
      </c>
      <c t="s" s="8" r="M30">
        <v>779</v>
      </c>
      <c t="s" s="8" r="N30">
        <v>705</v>
      </c>
      <c t="s" s="8" r="O30">
        <v>694</v>
      </c>
      <c t="s" s="8" r="P30">
        <v>681</v>
      </c>
      <c t="s" s="8" r="Q30">
        <v>780</v>
      </c>
      <c t="s" s="105" r="R30">
        <v>781</v>
      </c>
      <c s="8" r="S30"/>
      <c t="s" s="8" r="T30">
        <v>682</v>
      </c>
      <c s="8" r="U30"/>
      <c s="8" r="V30"/>
      <c t="s" s="8" r="W30">
        <v>689</v>
      </c>
      <c t="s" s="8" r="X30">
        <v>768</v>
      </c>
    </row>
    <row r="31">
      <c t="s" s="8" r="A31">
        <v>35</v>
      </c>
      <c t="s" s="8" r="B31">
        <v>178</v>
      </c>
      <c t="s" s="8" r="C31">
        <v>552</v>
      </c>
      <c t="s" s="8" r="D31">
        <v>674</v>
      </c>
      <c t="s" s="8" r="E31">
        <v>600</v>
      </c>
      <c t="s" s="8" r="F31">
        <v>707</v>
      </c>
      <c t="b" s="8" r="G31">
        <v>0</v>
      </c>
      <c t="b" s="8" r="H31">
        <v>0</v>
      </c>
      <c t="s" s="8" r="I31">
        <v>299</v>
      </c>
      <c t="s" s="8" r="J31">
        <v>559</v>
      </c>
      <c t="s" s="8" r="K31">
        <v>676</v>
      </c>
      <c t="s" s="8" r="L31">
        <v>708</v>
      </c>
      <c t="s" s="8" r="M31">
        <v>782</v>
      </c>
      <c t="s" s="8" r="N31">
        <v>705</v>
      </c>
      <c t="s" s="8" r="O31">
        <v>694</v>
      </c>
      <c t="s" s="8" r="P31">
        <v>681</v>
      </c>
      <c t="s" s="8" r="Q31">
        <v>783</v>
      </c>
      <c t="s" s="105" r="R31">
        <v>784</v>
      </c>
      <c s="8" r="S31"/>
      <c t="s" s="8" r="T31">
        <v>682</v>
      </c>
      <c s="8" r="U31"/>
      <c s="8" r="V31"/>
      <c t="s" s="8" r="W31">
        <v>689</v>
      </c>
      <c t="s" s="8" r="X31">
        <v>768</v>
      </c>
    </row>
    <row r="32">
      <c t="s" s="8" r="A32">
        <v>35</v>
      </c>
      <c t="s" s="8" r="B32">
        <v>785</v>
      </c>
      <c t="s" s="8" r="C32">
        <v>552</v>
      </c>
      <c t="s" s="8" r="D32">
        <v>674</v>
      </c>
      <c t="s" s="8" r="E32">
        <v>600</v>
      </c>
      <c t="s" s="8" r="F32">
        <v>675</v>
      </c>
      <c t="b" s="8" r="G32">
        <v>1</v>
      </c>
      <c t="b" s="8" r="H32">
        <v>1</v>
      </c>
      <c t="s" s="8" r="I32">
        <v>298</v>
      </c>
      <c t="s" s="8" r="J32">
        <v>559</v>
      </c>
      <c t="s" s="8" r="K32">
        <v>676</v>
      </c>
      <c t="s" s="8" r="L32">
        <v>786</v>
      </c>
      <c t="s" s="8" r="M32">
        <v>787</v>
      </c>
      <c t="s" s="8" r="N32">
        <v>679</v>
      </c>
      <c t="s" s="8" r="O32">
        <v>680</v>
      </c>
      <c t="s" s="8" r="P32">
        <v>681</v>
      </c>
      <c s="8" r="Q32"/>
      <c s="105" r="R32"/>
      <c s="8" r="S32"/>
      <c t="s" s="8" r="T32">
        <v>682</v>
      </c>
      <c s="8" r="U32"/>
      <c s="8" r="V32"/>
      <c t="s" s="8" r="W32">
        <v>683</v>
      </c>
      <c s="8" r="X32"/>
    </row>
    <row r="33">
      <c t="s" s="8" r="A33">
        <v>35</v>
      </c>
      <c t="s" s="8" r="B33">
        <v>788</v>
      </c>
      <c t="s" s="8" r="C33">
        <v>552</v>
      </c>
      <c t="s" s="8" r="D33">
        <v>674</v>
      </c>
      <c t="s" s="8" r="E33">
        <v>600</v>
      </c>
      <c t="s" s="8" r="F33">
        <v>685</v>
      </c>
      <c t="b" s="8" r="G33">
        <v>1</v>
      </c>
      <c t="b" s="8" r="H33">
        <v>1</v>
      </c>
      <c t="s" s="8" r="I33">
        <v>298</v>
      </c>
      <c t="s" s="8" r="J33">
        <v>559</v>
      </c>
      <c t="s" s="8" r="K33">
        <v>676</v>
      </c>
      <c t="s" s="8" r="L33">
        <v>789</v>
      </c>
      <c t="s" s="8" r="M33">
        <v>790</v>
      </c>
      <c t="s" s="8" r="N33">
        <v>688</v>
      </c>
      <c t="s" s="8" r="O33">
        <v>680</v>
      </c>
      <c t="s" s="8" r="P33">
        <v>681</v>
      </c>
      <c s="8" r="Q33"/>
      <c s="105" r="R33"/>
      <c s="8" r="S33"/>
      <c t="s" s="8" r="T33">
        <v>682</v>
      </c>
      <c s="8" r="U33"/>
      <c s="8" r="V33"/>
      <c t="s" s="8" r="W33">
        <v>689</v>
      </c>
      <c s="8" r="X33"/>
    </row>
    <row r="34">
      <c t="s" s="8" r="A34">
        <v>35</v>
      </c>
      <c t="s" s="8" r="B34">
        <v>791</v>
      </c>
      <c t="s" s="8" r="C34">
        <v>552</v>
      </c>
      <c t="s" s="8" r="D34">
        <v>674</v>
      </c>
      <c t="s" s="8" r="E34">
        <v>600</v>
      </c>
      <c t="s" s="8" r="F34">
        <v>601</v>
      </c>
      <c t="b" s="8" r="G34">
        <v>1</v>
      </c>
      <c t="b" s="8" r="H34">
        <v>1</v>
      </c>
      <c t="s" s="8" r="I34">
        <v>299</v>
      </c>
      <c t="s" s="8" r="J34">
        <v>559</v>
      </c>
      <c t="s" s="8" r="K34">
        <v>792</v>
      </c>
      <c t="s" s="8" r="L34">
        <v>793</v>
      </c>
      <c t="s" s="8" r="M34">
        <v>790</v>
      </c>
      <c t="s" s="8" r="N34">
        <v>688</v>
      </c>
      <c t="s" s="8" r="O34">
        <v>680</v>
      </c>
      <c t="s" s="8" r="P34">
        <v>681</v>
      </c>
      <c s="8" r="Q34"/>
      <c s="105" r="R34"/>
      <c s="8" r="S34"/>
      <c t="s" s="8" r="T34">
        <v>682</v>
      </c>
      <c s="8" r="U34"/>
      <c s="8" r="V34"/>
      <c t="s" s="8" r="W34">
        <v>689</v>
      </c>
      <c s="8" r="X34"/>
    </row>
    <row r="35">
      <c t="s" s="8" r="A35">
        <v>35</v>
      </c>
      <c t="s" s="8" r="B35">
        <v>794</v>
      </c>
      <c t="s" s="8" r="C35">
        <v>552</v>
      </c>
      <c t="s" s="8" r="D35">
        <v>674</v>
      </c>
      <c t="s" s="8" r="E35">
        <v>600</v>
      </c>
      <c t="s" s="8" r="F35">
        <v>753</v>
      </c>
      <c t="b" s="8" r="G35">
        <v>1</v>
      </c>
      <c t="b" s="8" r="H35">
        <v>1</v>
      </c>
      <c t="s" s="8" r="I35">
        <v>299</v>
      </c>
      <c t="s" s="8" r="J35">
        <v>559</v>
      </c>
      <c t="s" s="8" r="K35">
        <v>792</v>
      </c>
      <c t="s" s="8" r="L35">
        <v>795</v>
      </c>
      <c t="s" s="8" r="M35">
        <v>796</v>
      </c>
      <c t="s" s="8" r="N35">
        <v>679</v>
      </c>
      <c t="s" s="8" r="O35">
        <v>680</v>
      </c>
      <c t="s" s="8" r="P35">
        <v>681</v>
      </c>
      <c s="8" r="Q35"/>
      <c s="105" r="R35"/>
      <c s="8" r="S35"/>
      <c t="s" s="8" r="T35">
        <v>682</v>
      </c>
      <c s="8" r="U35"/>
      <c s="8" r="V35"/>
      <c t="s" s="8" r="W35">
        <v>683</v>
      </c>
      <c s="8" r="X35"/>
    </row>
    <row r="36">
      <c t="s" s="8" r="A36">
        <v>35</v>
      </c>
      <c t="s" s="8" r="B36">
        <v>797</v>
      </c>
      <c t="s" s="8" r="C36">
        <v>552</v>
      </c>
      <c t="s" s="8" r="D36">
        <v>674</v>
      </c>
      <c t="s" s="8" r="E36">
        <v>600</v>
      </c>
      <c t="s" s="8" r="F36">
        <v>601</v>
      </c>
      <c t="b" s="8" r="G36">
        <v>1</v>
      </c>
      <c t="b" s="8" r="H36">
        <v>0</v>
      </c>
      <c t="s" s="8" r="I36">
        <v>299</v>
      </c>
      <c t="s" s="8" r="J36">
        <v>559</v>
      </c>
      <c t="s" s="8" r="K36">
        <v>792</v>
      </c>
      <c t="s" s="8" r="L36">
        <v>798</v>
      </c>
      <c t="s" s="8" r="M36">
        <v>790</v>
      </c>
      <c t="s" s="8" r="N36">
        <v>688</v>
      </c>
      <c t="s" s="8" r="O36">
        <v>680</v>
      </c>
      <c t="s" s="8" r="P36">
        <v>681</v>
      </c>
      <c s="8" r="Q36"/>
      <c s="105" r="R36"/>
      <c s="8" r="S36"/>
      <c t="s" s="8" r="T36">
        <v>682</v>
      </c>
      <c s="8" r="U36"/>
      <c s="8" r="V36"/>
      <c t="s" s="8" r="W36">
        <v>760</v>
      </c>
      <c s="8" r="X36"/>
    </row>
    <row r="37">
      <c t="s" s="8" r="A37">
        <v>799</v>
      </c>
      <c t="s" s="8" r="B37">
        <v>800</v>
      </c>
      <c t="s" s="8" r="C37">
        <v>552</v>
      </c>
      <c t="s" s="8" r="D37">
        <v>674</v>
      </c>
      <c t="s" s="8" r="E37">
        <v>600</v>
      </c>
      <c t="s" s="8" r="F37">
        <v>753</v>
      </c>
      <c t="b" s="8" r="G37">
        <v>1</v>
      </c>
      <c t="b" s="8" r="H37">
        <v>1</v>
      </c>
      <c t="s" s="8" r="I37">
        <v>299</v>
      </c>
      <c t="s" s="8" r="J37">
        <v>559</v>
      </c>
      <c t="s" s="8" r="K37">
        <v>792</v>
      </c>
      <c t="s" s="8" r="L37">
        <v>801</v>
      </c>
      <c t="s" s="8" r="M37">
        <v>796</v>
      </c>
      <c t="s" s="8" r="N37">
        <v>679</v>
      </c>
      <c t="s" s="8" r="O37">
        <v>680</v>
      </c>
      <c t="s" s="8" r="P37">
        <v>681</v>
      </c>
      <c s="8" r="Q37"/>
      <c s="105" r="R37"/>
      <c s="8" r="S37"/>
      <c t="s" s="8" r="T37">
        <v>682</v>
      </c>
      <c s="8" r="U37"/>
      <c s="8" r="V37"/>
      <c t="s" s="8" r="W37">
        <v>683</v>
      </c>
      <c s="8" r="X37"/>
    </row>
    <row r="38">
      <c t="s" s="8" r="A38">
        <v>35</v>
      </c>
      <c t="s" s="8" r="B38">
        <v>802</v>
      </c>
      <c t="s" s="8" r="C38">
        <v>552</v>
      </c>
      <c t="s" s="8" r="D38">
        <v>674</v>
      </c>
      <c t="s" s="8" r="E38">
        <v>600</v>
      </c>
      <c t="s" s="8" r="F38">
        <v>803</v>
      </c>
      <c t="b" s="8" r="G38">
        <v>1</v>
      </c>
      <c t="b" s="8" r="H38">
        <v>1</v>
      </c>
      <c t="s" s="8" r="I38">
        <v>299</v>
      </c>
      <c t="s" s="8" r="J38">
        <v>559</v>
      </c>
      <c t="s" s="8" r="K38">
        <v>792</v>
      </c>
      <c t="s" s="8" r="L38">
        <v>596</v>
      </c>
      <c t="s" s="8" r="M38">
        <v>804</v>
      </c>
      <c t="s" s="8" r="N38">
        <v>805</v>
      </c>
      <c t="s" s="8" r="O38">
        <v>694</v>
      </c>
      <c t="s" s="8" r="P38">
        <v>806</v>
      </c>
      <c s="8" r="Q38"/>
      <c s="105" r="R38"/>
      <c s="8" r="S38"/>
      <c t="s" s="8" r="T38">
        <v>682</v>
      </c>
      <c s="8" r="U38"/>
      <c s="8" r="V38"/>
      <c t="s" s="8" r="W38">
        <v>807</v>
      </c>
      <c s="8" r="X38"/>
    </row>
    <row r="39">
      <c t="s" s="8" r="A39">
        <v>12</v>
      </c>
      <c t="s" s="8" r="B39">
        <v>710</v>
      </c>
      <c t="s" s="8" r="C39">
        <v>552</v>
      </c>
      <c t="s" s="8" r="D39">
        <v>674</v>
      </c>
      <c t="s" s="8" r="E39">
        <v>600</v>
      </c>
      <c t="s" s="8" r="F39">
        <v>711</v>
      </c>
      <c t="b" s="8" r="G39">
        <v>1</v>
      </c>
      <c t="b" s="8" r="H39">
        <v>1</v>
      </c>
      <c t="s" s="8" r="I39">
        <v>298</v>
      </c>
      <c t="s" s="8" r="J39">
        <v>559</v>
      </c>
      <c t="s" s="8" r="K39">
        <v>676</v>
      </c>
      <c t="s" s="8" r="L39">
        <v>808</v>
      </c>
      <c t="s" s="8" r="M39">
        <v>713</v>
      </c>
      <c t="s" s="8" r="N39">
        <v>688</v>
      </c>
      <c t="s" s="8" r="O39">
        <v>680</v>
      </c>
      <c t="s" s="8" r="P39">
        <v>681</v>
      </c>
      <c s="8" r="Q39"/>
      <c s="105" r="R39"/>
      <c s="8" r="S39"/>
      <c t="s" s="8" r="T39">
        <v>682</v>
      </c>
      <c s="8" r="U39"/>
      <c s="8" r="V39"/>
      <c t="s" s="8" r="W39">
        <v>714</v>
      </c>
      <c s="8" r="X39"/>
    </row>
    <row r="40">
      <c t="s" s="8" r="A40">
        <v>12</v>
      </c>
      <c t="s" s="8" r="B40">
        <v>809</v>
      </c>
      <c t="s" s="8" r="C40">
        <v>552</v>
      </c>
      <c t="s" s="8" r="D40">
        <v>674</v>
      </c>
      <c t="s" s="8" r="E40">
        <v>600</v>
      </c>
      <c t="s" s="8" r="F40">
        <v>711</v>
      </c>
      <c t="b" s="8" r="G40">
        <v>1</v>
      </c>
      <c t="b" s="8" r="H40">
        <v>1</v>
      </c>
      <c t="s" s="8" r="I40">
        <v>298</v>
      </c>
      <c t="s" s="8" r="J40">
        <v>559</v>
      </c>
      <c t="s" s="8" r="K40">
        <v>676</v>
      </c>
      <c t="s" s="8" r="L40">
        <v>810</v>
      </c>
      <c t="s" s="8" r="M40">
        <v>811</v>
      </c>
      <c t="s" s="8" r="N40">
        <v>688</v>
      </c>
      <c t="s" s="8" r="O40">
        <v>680</v>
      </c>
      <c t="s" s="8" r="P40">
        <v>681</v>
      </c>
      <c s="8" r="Q40"/>
      <c s="105" r="R40"/>
      <c s="8" r="S40"/>
      <c t="s" s="8" r="T40">
        <v>682</v>
      </c>
      <c s="8" r="U40"/>
      <c s="8" r="V40"/>
      <c t="s" s="8" r="W40">
        <v>714</v>
      </c>
      <c s="8" r="X40"/>
    </row>
    <row r="41">
      <c t="s" s="8" r="A41">
        <v>43</v>
      </c>
      <c t="s" s="8" r="B41">
        <v>812</v>
      </c>
      <c t="s" s="8" r="C41">
        <v>552</v>
      </c>
      <c t="s" s="8" r="D41">
        <v>674</v>
      </c>
      <c t="s" s="8" r="E41">
        <v>600</v>
      </c>
      <c t="s" s="8" r="F41">
        <v>813</v>
      </c>
      <c t="b" s="8" r="G41">
        <v>1</v>
      </c>
      <c t="b" s="8" r="H41">
        <v>1</v>
      </c>
      <c t="s" s="8" r="I41">
        <v>304</v>
      </c>
      <c t="s" s="8" r="J41">
        <v>559</v>
      </c>
      <c t="s" s="8" r="K41">
        <v>676</v>
      </c>
      <c t="s" s="8" r="L41">
        <v>814</v>
      </c>
      <c t="s" s="8" r="M41">
        <v>815</v>
      </c>
      <c t="s" s="8" r="N41">
        <v>688</v>
      </c>
      <c t="s" s="8" r="O41">
        <v>680</v>
      </c>
      <c t="s" s="8" r="P41">
        <v>681</v>
      </c>
      <c s="8" r="Q41"/>
      <c s="105" r="R41"/>
      <c s="8" r="S41"/>
      <c t="s" s="8" r="T41">
        <v>682</v>
      </c>
      <c s="8" r="U41"/>
      <c s="8" r="V41"/>
      <c t="s" s="8" r="W41">
        <v>816</v>
      </c>
      <c s="8" r="X41"/>
    </row>
    <row r="42">
      <c t="s" s="8" r="A42">
        <v>65</v>
      </c>
      <c t="s" s="8" r="B42">
        <v>817</v>
      </c>
      <c t="s" s="8" r="C42">
        <v>552</v>
      </c>
      <c t="s" s="8" r="D42">
        <v>674</v>
      </c>
      <c t="s" s="8" r="E42">
        <v>600</v>
      </c>
      <c t="s" s="8" r="F42">
        <v>675</v>
      </c>
      <c t="b" s="8" r="G42">
        <v>1</v>
      </c>
      <c t="b" s="8" r="H42">
        <v>1</v>
      </c>
      <c t="s" s="8" r="I42">
        <v>306</v>
      </c>
      <c t="s" s="8" r="J42">
        <v>559</v>
      </c>
      <c t="s" s="8" r="K42">
        <v>676</v>
      </c>
      <c t="s" s="8" r="L42">
        <v>818</v>
      </c>
      <c t="s" s="8" r="M42">
        <v>819</v>
      </c>
      <c t="s" s="8" r="N42">
        <v>679</v>
      </c>
      <c t="s" s="8" r="O42">
        <v>680</v>
      </c>
      <c t="s" s="8" r="P42">
        <v>681</v>
      </c>
      <c s="8" r="Q42"/>
      <c s="105" r="R42"/>
      <c s="8" r="S42"/>
      <c t="s" s="8" r="T42">
        <v>682</v>
      </c>
      <c s="8" r="U42"/>
      <c s="8" r="V42"/>
      <c t="s" s="8" r="W42">
        <v>683</v>
      </c>
      <c s="8" r="X42"/>
    </row>
    <row r="43">
      <c t="s" s="8" r="A43">
        <v>65</v>
      </c>
      <c t="s" s="8" r="B43">
        <v>820</v>
      </c>
      <c t="s" s="8" r="C43">
        <v>552</v>
      </c>
      <c t="s" s="8" r="D43">
        <v>674</v>
      </c>
      <c t="s" s="8" r="E43">
        <v>600</v>
      </c>
      <c t="s" s="8" r="F43">
        <v>821</v>
      </c>
      <c t="b" s="8" r="G43">
        <v>1</v>
      </c>
      <c t="b" s="8" r="H43">
        <v>1</v>
      </c>
      <c t="s" s="8" r="I43">
        <v>306</v>
      </c>
      <c t="s" s="8" r="J43">
        <v>559</v>
      </c>
      <c t="s" s="8" r="K43">
        <v>676</v>
      </c>
      <c t="s" s="8" r="L43">
        <v>822</v>
      </c>
      <c t="s" s="8" r="M43">
        <v>823</v>
      </c>
      <c t="s" s="8" r="N43">
        <v>688</v>
      </c>
      <c t="s" s="8" r="O43">
        <v>680</v>
      </c>
      <c t="s" s="8" r="P43">
        <v>681</v>
      </c>
      <c s="8" r="Q43"/>
      <c s="105" r="R43"/>
      <c s="8" r="S43"/>
      <c t="s" s="8" r="T43">
        <v>682</v>
      </c>
      <c s="8" r="U43"/>
      <c s="8" r="V43"/>
      <c t="s" r="W43">
        <v>824</v>
      </c>
      <c s="8" r="X43"/>
    </row>
    <row r="44">
      <c t="s" s="8" r="A44">
        <v>65</v>
      </c>
      <c t="s" s="8" r="B44">
        <v>825</v>
      </c>
      <c t="s" s="8" r="C44">
        <v>552</v>
      </c>
      <c t="s" s="8" r="D44">
        <v>674</v>
      </c>
      <c t="s" s="8" r="E44">
        <v>600</v>
      </c>
      <c t="s" s="8" r="F44">
        <v>826</v>
      </c>
      <c t="b" s="8" r="G44">
        <v>0</v>
      </c>
      <c t="b" s="8" r="H44">
        <v>0</v>
      </c>
      <c t="s" s="8" r="I44">
        <v>306</v>
      </c>
      <c t="s" s="8" r="J44">
        <v>559</v>
      </c>
      <c t="s" s="8" r="K44">
        <v>676</v>
      </c>
      <c t="s" s="8" r="L44">
        <v>827</v>
      </c>
      <c t="s" s="8" r="M44">
        <v>828</v>
      </c>
      <c t="s" s="8" r="N44">
        <v>829</v>
      </c>
      <c t="s" s="8" r="O44">
        <v>680</v>
      </c>
      <c t="s" s="8" r="P44">
        <v>681</v>
      </c>
      <c s="8" r="Q44"/>
      <c s="105" r="R44"/>
      <c s="8" r="S44"/>
      <c t="s" s="8" r="T44">
        <v>682</v>
      </c>
      <c s="8" r="U44"/>
      <c s="8" r="V44"/>
      <c t="s" r="W44">
        <v>824</v>
      </c>
      <c t="s" s="8" r="X44">
        <v>820</v>
      </c>
    </row>
    <row r="45">
      <c t="s" s="8" r="A45">
        <v>65</v>
      </c>
      <c t="s" s="8" r="B45">
        <v>830</v>
      </c>
      <c t="s" s="8" r="C45">
        <v>552</v>
      </c>
      <c t="s" s="8" r="D45">
        <v>674</v>
      </c>
      <c t="s" s="8" r="E45">
        <v>600</v>
      </c>
      <c t="s" s="8" r="F45">
        <v>831</v>
      </c>
      <c t="b" s="8" r="G45">
        <v>0</v>
      </c>
      <c t="b" s="8" r="H45">
        <v>0</v>
      </c>
      <c t="s" s="8" r="I45">
        <v>306</v>
      </c>
      <c t="s" s="8" r="J45">
        <v>559</v>
      </c>
      <c t="s" s="8" r="K45">
        <v>676</v>
      </c>
      <c t="s" s="8" r="L45">
        <v>832</v>
      </c>
      <c t="s" s="8" r="M45">
        <v>833</v>
      </c>
      <c t="s" s="8" r="N45">
        <v>693</v>
      </c>
      <c t="s" s="8" r="O45">
        <v>680</v>
      </c>
      <c t="s" s="8" r="P45">
        <v>681</v>
      </c>
      <c s="8" r="Q45"/>
      <c s="105" r="R45"/>
      <c s="8" r="S45"/>
      <c t="s" s="8" r="T45">
        <v>682</v>
      </c>
      <c s="8" r="U45"/>
      <c s="8" r="V45"/>
      <c t="s" r="W45">
        <v>824</v>
      </c>
      <c t="s" s="8" r="X45">
        <v>820</v>
      </c>
    </row>
    <row r="46">
      <c t="s" s="8" r="A46">
        <v>43</v>
      </c>
      <c t="s" s="8" r="B46">
        <v>834</v>
      </c>
      <c t="s" s="8" r="C46">
        <v>552</v>
      </c>
      <c t="s" s="8" r="D46">
        <v>674</v>
      </c>
      <c t="s" s="8" r="E46">
        <v>600</v>
      </c>
      <c t="s" s="8" r="F46">
        <v>675</v>
      </c>
      <c t="b" s="8" r="G46">
        <v>1</v>
      </c>
      <c t="b" s="8" r="H46">
        <v>1</v>
      </c>
      <c t="s" s="8" r="I46">
        <v>304</v>
      </c>
      <c t="s" s="8" r="J46">
        <v>559</v>
      </c>
      <c t="s" s="8" r="K46">
        <v>676</v>
      </c>
      <c t="s" s="8" r="L46">
        <v>835</v>
      </c>
      <c t="s" s="8" r="M46">
        <v>836</v>
      </c>
      <c t="s" s="8" r="N46">
        <v>679</v>
      </c>
      <c t="s" s="8" r="O46">
        <v>680</v>
      </c>
      <c t="s" s="8" r="P46">
        <v>681</v>
      </c>
      <c s="8" r="Q46"/>
      <c s="105" r="R46"/>
      <c s="8" r="S46"/>
      <c t="s" s="8" r="T46">
        <v>682</v>
      </c>
      <c s="8" r="U46"/>
      <c s="8" r="V46"/>
      <c t="s" s="8" r="W46">
        <v>683</v>
      </c>
      <c s="8" r="X46"/>
    </row>
    <row r="47">
      <c t="s" s="8" r="A47">
        <v>43</v>
      </c>
      <c t="s" s="8" r="B47">
        <v>837</v>
      </c>
      <c t="s" s="8" r="C47">
        <v>552</v>
      </c>
      <c t="s" s="8" r="D47">
        <v>674</v>
      </c>
      <c t="s" s="8" r="E47">
        <v>600</v>
      </c>
      <c t="s" s="8" r="F47">
        <v>838</v>
      </c>
      <c t="b" s="8" r="G47">
        <v>1</v>
      </c>
      <c t="b" s="8" r="H47">
        <v>1</v>
      </c>
      <c t="s" s="8" r="I47">
        <v>304</v>
      </c>
      <c t="s" s="8" r="J47">
        <v>559</v>
      </c>
      <c t="s" s="8" r="K47">
        <v>676</v>
      </c>
      <c t="s" s="8" r="L47">
        <v>839</v>
      </c>
      <c t="s" s="8" r="M47">
        <v>840</v>
      </c>
      <c t="s" s="8" r="N47">
        <v>688</v>
      </c>
      <c t="s" s="8" r="O47">
        <v>680</v>
      </c>
      <c t="s" s="8" r="P47">
        <v>681</v>
      </c>
      <c s="8" r="Q47"/>
      <c s="105" r="R47"/>
      <c s="8" r="S47"/>
      <c t="s" s="8" r="T47">
        <v>682</v>
      </c>
      <c s="8" r="U47"/>
      <c s="8" r="V47"/>
      <c t="s" s="8" r="W47">
        <v>841</v>
      </c>
      <c s="8" r="X47"/>
    </row>
    <row r="48">
      <c t="s" s="105" r="A48">
        <v>86</v>
      </c>
      <c t="s" s="8" r="B48">
        <v>842</v>
      </c>
      <c t="s" s="8" r="C48">
        <v>552</v>
      </c>
      <c t="s" s="8" r="D48">
        <v>674</v>
      </c>
      <c t="s" s="8" r="E48">
        <v>600</v>
      </c>
      <c t="s" s="8" r="F48">
        <v>843</v>
      </c>
      <c t="b" s="8" r="G48">
        <v>1</v>
      </c>
      <c t="b" s="8" r="H48">
        <v>1</v>
      </c>
      <c t="s" s="8" r="I48">
        <v>304</v>
      </c>
      <c t="s" s="8" r="J48">
        <v>559</v>
      </c>
      <c t="s" s="8" r="K48">
        <v>676</v>
      </c>
      <c t="s" s="8" r="L48">
        <v>844</v>
      </c>
      <c t="s" s="8" r="M48">
        <v>845</v>
      </c>
      <c t="s" s="8" r="N48">
        <v>688</v>
      </c>
      <c t="s" s="8" r="O48">
        <v>680</v>
      </c>
      <c t="s" s="8" r="P48">
        <v>681</v>
      </c>
      <c s="8" r="Q48"/>
      <c s="105" r="R48"/>
      <c s="8" r="S48"/>
      <c t="s" s="8" r="T48">
        <v>682</v>
      </c>
      <c s="8" r="U48"/>
      <c s="8" r="V48"/>
      <c t="s" s="8" r="W48">
        <v>846</v>
      </c>
      <c s="8" r="X48"/>
    </row>
    <row r="49">
      <c t="s" s="8" r="A49">
        <v>43</v>
      </c>
      <c t="s" s="8" r="B49">
        <v>847</v>
      </c>
      <c t="s" s="8" r="C49">
        <v>552</v>
      </c>
      <c t="s" s="8" r="D49">
        <v>674</v>
      </c>
      <c t="s" s="8" r="E49">
        <v>600</v>
      </c>
      <c t="s" s="8" r="F49">
        <v>848</v>
      </c>
      <c t="b" s="8" r="G49">
        <v>1</v>
      </c>
      <c t="b" s="8" r="H49">
        <v>1</v>
      </c>
      <c t="s" s="8" r="I49">
        <v>304</v>
      </c>
      <c t="s" s="8" r="J49">
        <v>559</v>
      </c>
      <c t="s" s="8" r="K49">
        <v>676</v>
      </c>
      <c t="s" s="8" r="L49">
        <v>849</v>
      </c>
      <c t="s" s="8" r="M49">
        <v>850</v>
      </c>
      <c t="s" s="8" r="N49">
        <v>688</v>
      </c>
      <c t="s" s="8" r="O49">
        <v>680</v>
      </c>
      <c t="s" s="8" r="P49">
        <v>681</v>
      </c>
      <c s="8" r="Q49"/>
      <c s="105" r="R49"/>
      <c s="8" r="S49"/>
      <c t="s" s="8" r="T49">
        <v>682</v>
      </c>
      <c s="8" r="U49"/>
      <c s="8" r="V49"/>
      <c t="s" s="8" r="W49">
        <v>851</v>
      </c>
      <c s="8" r="X49"/>
    </row>
    <row r="50">
      <c t="s" s="8" r="A50">
        <v>43</v>
      </c>
      <c t="s" s="8" r="B50">
        <v>852</v>
      </c>
      <c t="s" s="8" r="C50">
        <v>552</v>
      </c>
      <c t="s" s="8" r="D50">
        <v>674</v>
      </c>
      <c t="s" s="8" r="E50">
        <v>600</v>
      </c>
      <c t="s" s="8" r="F50">
        <v>853</v>
      </c>
      <c t="b" s="8" r="G50">
        <v>1</v>
      </c>
      <c t="b" s="8" r="H50">
        <v>1</v>
      </c>
      <c t="s" s="8" r="I50">
        <v>304</v>
      </c>
      <c t="s" s="8" r="J50">
        <v>559</v>
      </c>
      <c t="s" s="8" r="K50">
        <v>676</v>
      </c>
      <c t="s" s="8" r="L50">
        <v>854</v>
      </c>
      <c t="s" s="8" r="M50">
        <v>855</v>
      </c>
      <c t="s" s="8" r="N50">
        <v>688</v>
      </c>
      <c t="s" s="8" r="O50">
        <v>680</v>
      </c>
      <c t="s" s="8" r="P50">
        <v>681</v>
      </c>
      <c s="8" r="Q50"/>
      <c s="105" r="R50"/>
      <c s="8" r="S50"/>
      <c t="s" s="8" r="T50">
        <v>682</v>
      </c>
      <c s="8" r="U50"/>
      <c s="8" r="V50"/>
      <c t="s" s="8" r="W50">
        <v>856</v>
      </c>
      <c s="8" r="X50"/>
    </row>
    <row r="51">
      <c t="s" s="8" r="A51">
        <v>43</v>
      </c>
      <c t="s" s="8" r="B51">
        <v>857</v>
      </c>
      <c t="s" s="8" r="C51">
        <v>552</v>
      </c>
      <c t="s" s="8" r="D51">
        <v>674</v>
      </c>
      <c t="s" s="8" r="E51">
        <v>600</v>
      </c>
      <c t="s" s="8" r="F51">
        <v>675</v>
      </c>
      <c t="b" s="8" r="G51">
        <v>1</v>
      </c>
      <c t="b" s="8" r="H51">
        <v>1</v>
      </c>
      <c t="s" s="8" r="I51">
        <v>304</v>
      </c>
      <c t="s" s="8" r="J51">
        <v>559</v>
      </c>
      <c t="s" s="8" r="K51">
        <v>676</v>
      </c>
      <c t="s" s="8" r="L51">
        <v>858</v>
      </c>
      <c t="s" s="8" r="M51">
        <v>859</v>
      </c>
      <c t="s" s="8" r="N51">
        <v>679</v>
      </c>
      <c t="s" s="8" r="O51">
        <v>680</v>
      </c>
      <c t="s" s="8" r="P51">
        <v>681</v>
      </c>
      <c s="8" r="Q51"/>
      <c s="105" r="R51"/>
      <c s="8" r="S51"/>
      <c t="s" s="8" r="T51">
        <v>682</v>
      </c>
      <c s="8" r="U51"/>
      <c s="8" r="V51"/>
      <c t="s" s="8" r="W51">
        <v>683</v>
      </c>
      <c s="8" r="X51"/>
    </row>
    <row r="52">
      <c t="s" s="8" r="A52">
        <v>63</v>
      </c>
      <c t="s" s="8" r="B52">
        <v>860</v>
      </c>
      <c t="s" s="8" r="C52">
        <v>552</v>
      </c>
      <c t="s" s="8" r="D52">
        <v>674</v>
      </c>
      <c t="s" s="8" r="E52">
        <v>600</v>
      </c>
      <c t="s" s="8" r="F52">
        <v>675</v>
      </c>
      <c t="b" s="8" r="G52">
        <v>1</v>
      </c>
      <c t="b" s="8" r="H52">
        <v>1</v>
      </c>
      <c t="s" s="8" r="I52">
        <v>304</v>
      </c>
      <c t="s" s="8" r="J52">
        <v>559</v>
      </c>
      <c t="s" s="8" r="K52">
        <v>676</v>
      </c>
      <c t="s" s="8" r="L52">
        <v>861</v>
      </c>
      <c t="s" s="8" r="M52">
        <v>862</v>
      </c>
      <c t="s" s="8" r="N52">
        <v>679</v>
      </c>
      <c t="s" s="8" r="O52">
        <v>680</v>
      </c>
      <c t="s" s="8" r="P52">
        <v>681</v>
      </c>
      <c s="8" r="Q52"/>
      <c s="105" r="R52"/>
      <c s="8" r="S52"/>
      <c t="s" s="8" r="T52">
        <v>682</v>
      </c>
      <c s="8" r="U52"/>
      <c s="8" r="V52"/>
      <c t="s" s="8" r="W52">
        <v>683</v>
      </c>
      <c s="8" r="X52"/>
    </row>
    <row r="53">
      <c t="s" s="8" r="A53">
        <v>43</v>
      </c>
      <c t="s" s="8" r="B53">
        <v>863</v>
      </c>
      <c t="s" s="8" r="C53">
        <v>552</v>
      </c>
      <c t="s" s="8" r="D53">
        <v>674</v>
      </c>
      <c t="s" s="8" r="E53">
        <v>600</v>
      </c>
      <c t="s" s="8" r="F53">
        <v>675</v>
      </c>
      <c t="b" s="8" r="G53">
        <v>1</v>
      </c>
      <c t="b" s="8" r="H53">
        <v>1</v>
      </c>
      <c t="s" s="8" r="I53">
        <v>304</v>
      </c>
      <c t="s" s="8" r="J53">
        <v>559</v>
      </c>
      <c t="s" s="8" r="K53">
        <v>676</v>
      </c>
      <c t="s" s="8" r="L53">
        <v>864</v>
      </c>
      <c t="s" s="8" r="M53">
        <v>865</v>
      </c>
      <c t="s" s="8" r="N53">
        <v>679</v>
      </c>
      <c t="s" s="8" r="O53">
        <v>680</v>
      </c>
      <c t="s" s="8" r="P53">
        <v>681</v>
      </c>
      <c s="8" r="Q53"/>
      <c s="105" r="R53"/>
      <c s="8" r="S53"/>
      <c t="s" s="8" r="T53">
        <v>682</v>
      </c>
      <c s="8" r="U53"/>
      <c s="8" r="V53"/>
      <c t="s" s="8" r="W53">
        <v>683</v>
      </c>
      <c s="8" r="X53"/>
    </row>
    <row r="54">
      <c t="s" s="8" r="A54">
        <v>43</v>
      </c>
      <c t="s" s="8" r="B54">
        <v>866</v>
      </c>
      <c t="s" s="8" r="C54">
        <v>552</v>
      </c>
      <c t="s" s="8" r="D54">
        <v>674</v>
      </c>
      <c t="s" s="8" r="E54">
        <v>600</v>
      </c>
      <c t="s" s="8" r="F54">
        <v>675</v>
      </c>
      <c t="b" s="8" r="G54">
        <v>1</v>
      </c>
      <c t="b" s="8" r="H54">
        <v>1</v>
      </c>
      <c t="s" s="8" r="I54">
        <v>304</v>
      </c>
      <c t="s" s="8" r="J54">
        <v>559</v>
      </c>
      <c t="s" s="8" r="K54">
        <v>676</v>
      </c>
      <c t="s" s="8" r="L54">
        <v>867</v>
      </c>
      <c t="s" s="8" r="M54">
        <v>868</v>
      </c>
      <c t="s" s="8" r="N54">
        <v>679</v>
      </c>
      <c t="s" s="8" r="O54">
        <v>680</v>
      </c>
      <c t="s" s="8" r="P54">
        <v>681</v>
      </c>
      <c s="8" r="Q54"/>
      <c s="105" r="R54"/>
      <c s="8" r="S54"/>
      <c t="s" s="8" r="T54">
        <v>682</v>
      </c>
      <c s="8" r="U54"/>
      <c s="8" r="V54"/>
      <c t="s" s="8" r="W54">
        <v>683</v>
      </c>
      <c s="8" r="X54"/>
    </row>
    <row r="55">
      <c t="s" s="8" r="A55">
        <v>12</v>
      </c>
      <c t="s" s="8" r="B55">
        <v>721</v>
      </c>
      <c t="s" s="8" r="C55">
        <v>552</v>
      </c>
      <c t="s" s="8" r="D55">
        <v>674</v>
      </c>
      <c t="s" s="8" r="E55">
        <v>600</v>
      </c>
      <c t="s" s="8" r="F55">
        <v>722</v>
      </c>
      <c t="b" s="8" r="G55">
        <v>1</v>
      </c>
      <c t="b" s="8" r="H55">
        <v>1</v>
      </c>
      <c t="s" s="8" r="I55">
        <v>300</v>
      </c>
      <c t="s" s="8" r="J55">
        <v>559</v>
      </c>
      <c t="s" s="8" r="K55">
        <v>676</v>
      </c>
      <c t="s" s="8" r="L55">
        <v>723</v>
      </c>
      <c t="s" s="8" r="M55">
        <v>724</v>
      </c>
      <c t="s" s="8" r="N55">
        <v>679</v>
      </c>
      <c t="s" s="8" r="O55">
        <v>680</v>
      </c>
      <c t="s" s="8" r="P55">
        <v>681</v>
      </c>
      <c s="8" r="Q55"/>
      <c s="105" r="R55"/>
      <c s="8" r="S55"/>
      <c t="s" s="8" r="T55">
        <v>682</v>
      </c>
      <c s="8" r="U55"/>
      <c s="8" r="V55"/>
      <c t="s" s="8" r="W55">
        <v>683</v>
      </c>
      <c s="8" r="X55"/>
    </row>
    <row r="56">
      <c t="s" s="8" r="A56">
        <v>12</v>
      </c>
      <c t="s" s="8" r="B56">
        <v>725</v>
      </c>
      <c t="s" s="8" r="C56">
        <v>552</v>
      </c>
      <c t="s" s="8" r="D56">
        <v>674</v>
      </c>
      <c t="s" s="8" r="E56">
        <v>600</v>
      </c>
      <c t="s" s="8" r="F56">
        <v>685</v>
      </c>
      <c t="b" s="8" r="G56">
        <v>1</v>
      </c>
      <c t="b" s="8" r="H56">
        <v>1</v>
      </c>
      <c t="s" s="8" r="I56">
        <v>300</v>
      </c>
      <c t="s" s="8" r="J56">
        <v>559</v>
      </c>
      <c t="s" s="8" r="K56">
        <v>676</v>
      </c>
      <c t="s" s="8" r="L56">
        <v>726</v>
      </c>
      <c t="s" s="8" r="M56">
        <v>727</v>
      </c>
      <c t="s" s="8" r="N56">
        <v>688</v>
      </c>
      <c t="s" s="8" r="O56">
        <v>680</v>
      </c>
      <c t="s" s="8" r="P56">
        <v>681</v>
      </c>
      <c s="8" r="Q56"/>
      <c s="105" r="R56"/>
      <c s="8" r="S56"/>
      <c t="s" s="8" r="T56">
        <v>682</v>
      </c>
      <c s="8" r="U56"/>
      <c s="8" r="V56"/>
      <c t="s" s="8" r="W56">
        <v>689</v>
      </c>
      <c s="8" r="X56"/>
    </row>
    <row r="57">
      <c t="s" s="8" r="A57">
        <v>12</v>
      </c>
      <c t="s" s="8" r="B57">
        <v>728</v>
      </c>
      <c t="s" s="8" r="C57">
        <v>552</v>
      </c>
      <c t="s" s="8" r="D57">
        <v>674</v>
      </c>
      <c t="s" s="8" r="E57">
        <v>600</v>
      </c>
      <c t="s" s="8" r="F57">
        <v>690</v>
      </c>
      <c t="b" s="8" r="G57">
        <v>0</v>
      </c>
      <c t="b" s="8" r="H57">
        <v>0</v>
      </c>
      <c t="s" s="8" r="I57">
        <v>300</v>
      </c>
      <c t="s" s="8" r="J57">
        <v>559</v>
      </c>
      <c t="s" s="8" r="K57">
        <v>676</v>
      </c>
      <c t="s" s="8" r="L57">
        <v>729</v>
      </c>
      <c t="s" s="8" r="M57">
        <v>730</v>
      </c>
      <c t="s" s="8" r="N57">
        <v>693</v>
      </c>
      <c t="s" s="8" r="O57">
        <v>694</v>
      </c>
      <c t="s" s="8" r="P57">
        <v>681</v>
      </c>
      <c s="8" r="Q57"/>
      <c s="105" r="R57"/>
      <c s="8" r="S57"/>
      <c t="s" s="8" r="T57">
        <v>682</v>
      </c>
      <c s="8" r="U57"/>
      <c s="8" r="V57"/>
      <c t="s" s="8" r="W57">
        <v>689</v>
      </c>
      <c t="s" s="8" r="X57">
        <v>725</v>
      </c>
    </row>
    <row r="58">
      <c t="s" s="8" r="A58">
        <v>12</v>
      </c>
      <c t="s" s="8" r="B58">
        <v>731</v>
      </c>
      <c t="s" s="8" r="C58">
        <v>552</v>
      </c>
      <c t="s" s="8" r="D58">
        <v>674</v>
      </c>
      <c t="s" s="8" r="E58">
        <v>600</v>
      </c>
      <c t="s" s="8" r="F58">
        <v>695</v>
      </c>
      <c t="b" s="8" r="G58">
        <v>0</v>
      </c>
      <c t="b" s="8" r="H58">
        <v>0</v>
      </c>
      <c t="s" s="8" r="I58">
        <v>300</v>
      </c>
      <c t="s" s="8" r="J58">
        <v>559</v>
      </c>
      <c t="s" s="8" r="K58">
        <v>676</v>
      </c>
      <c t="s" s="8" r="L58">
        <v>732</v>
      </c>
      <c t="s" s="8" r="M58">
        <v>733</v>
      </c>
      <c t="s" s="8" r="N58">
        <v>693</v>
      </c>
      <c t="s" s="8" r="O58">
        <v>694</v>
      </c>
      <c t="s" s="8" r="P58">
        <v>681</v>
      </c>
      <c s="8" r="Q58"/>
      <c s="105" r="R58"/>
      <c s="8" r="S58"/>
      <c t="s" s="8" r="T58">
        <v>682</v>
      </c>
      <c s="8" r="U58"/>
      <c s="8" r="V58"/>
      <c t="s" s="8" r="W58">
        <v>689</v>
      </c>
      <c t="s" s="8" r="X58">
        <v>725</v>
      </c>
    </row>
    <row r="59">
      <c t="s" s="8" r="A59">
        <v>12</v>
      </c>
      <c t="s" s="8" r="B59">
        <v>734</v>
      </c>
      <c t="s" s="8" r="C59">
        <v>552</v>
      </c>
      <c t="s" s="8" r="D59">
        <v>674</v>
      </c>
      <c t="s" s="8" r="E59">
        <v>600</v>
      </c>
      <c t="s" s="8" r="F59">
        <v>698</v>
      </c>
      <c t="b" s="8" r="G59">
        <v>0</v>
      </c>
      <c t="b" s="8" r="H59">
        <v>0</v>
      </c>
      <c t="s" s="8" r="I59">
        <v>300</v>
      </c>
      <c t="s" s="8" r="J59">
        <v>559</v>
      </c>
      <c t="s" s="8" r="K59">
        <v>676</v>
      </c>
      <c t="s" s="8" r="L59">
        <v>735</v>
      </c>
      <c t="s" s="8" r="M59">
        <v>736</v>
      </c>
      <c t="s" s="8" r="N59">
        <v>693</v>
      </c>
      <c t="s" s="8" r="O59">
        <v>694</v>
      </c>
      <c t="s" s="8" r="P59">
        <v>681</v>
      </c>
      <c s="8" r="Q59"/>
      <c s="105" r="R59"/>
      <c s="8" r="S59"/>
      <c t="s" s="8" r="T59">
        <v>682</v>
      </c>
      <c s="8" r="U59"/>
      <c s="8" r="V59"/>
      <c t="s" s="8" r="W59">
        <v>689</v>
      </c>
      <c t="s" s="8" r="X59">
        <v>725</v>
      </c>
    </row>
    <row r="60">
      <c t="s" s="8" r="A60">
        <v>12</v>
      </c>
      <c t="s" s="8" r="B60">
        <v>737</v>
      </c>
      <c t="s" s="8" r="C60">
        <v>552</v>
      </c>
      <c t="s" s="8" r="D60">
        <v>701</v>
      </c>
      <c t="s" s="8" r="E60">
        <v>600</v>
      </c>
      <c t="s" s="8" r="F60">
        <v>702</v>
      </c>
      <c t="b" s="8" r="G60">
        <v>0</v>
      </c>
      <c t="b" s="8" r="H60">
        <v>0</v>
      </c>
      <c t="s" s="8" r="I60">
        <v>300</v>
      </c>
      <c t="s" s="8" r="J60">
        <v>559</v>
      </c>
      <c t="s" s="8" r="K60">
        <v>676</v>
      </c>
      <c t="s" s="8" r="L60">
        <v>738</v>
      </c>
      <c t="s" s="8" r="M60">
        <v>739</v>
      </c>
      <c t="s" s="8" r="N60">
        <v>705</v>
      </c>
      <c t="s" s="8" r="O60">
        <v>694</v>
      </c>
      <c t="s" s="8" r="P60">
        <v>681</v>
      </c>
      <c s="8" r="Q60"/>
      <c s="105" r="R60"/>
      <c s="8" r="S60"/>
      <c t="s" s="8" r="T60">
        <v>682</v>
      </c>
      <c s="8" r="U60"/>
      <c s="8" r="V60"/>
      <c t="s" s="8" r="W60">
        <v>689</v>
      </c>
      <c t="s" s="8" r="X60">
        <v>725</v>
      </c>
    </row>
    <row r="61">
      <c t="s" s="8" r="A61">
        <v>12</v>
      </c>
      <c t="s" s="8" r="B61">
        <v>740</v>
      </c>
      <c t="s" s="8" r="C61">
        <v>552</v>
      </c>
      <c t="s" s="8" r="D61">
        <v>706</v>
      </c>
      <c t="s" s="8" r="E61">
        <v>600</v>
      </c>
      <c t="s" s="8" r="F61">
        <v>707</v>
      </c>
      <c t="b" s="8" r="G61">
        <v>0</v>
      </c>
      <c t="b" s="8" r="H61">
        <v>0</v>
      </c>
      <c t="s" s="8" r="I61">
        <v>300</v>
      </c>
      <c t="s" s="8" r="J61">
        <v>559</v>
      </c>
      <c t="s" s="8" r="K61">
        <v>676</v>
      </c>
      <c t="s" s="8" r="L61">
        <v>741</v>
      </c>
      <c t="s" s="8" r="M61">
        <v>742</v>
      </c>
      <c t="s" s="8" r="N61">
        <v>705</v>
      </c>
      <c t="s" s="8" r="O61">
        <v>694</v>
      </c>
      <c t="s" s="8" r="P61">
        <v>681</v>
      </c>
      <c s="8" r="Q61"/>
      <c s="105" r="R61"/>
      <c s="8" r="S61"/>
      <c t="s" s="8" r="T61">
        <v>682</v>
      </c>
      <c s="8" r="U61"/>
      <c s="8" r="V61"/>
      <c t="s" s="8" r="W61">
        <v>689</v>
      </c>
      <c t="s" s="8" r="X61">
        <v>725</v>
      </c>
    </row>
    <row r="62">
      <c t="s" s="8" r="A62">
        <v>65</v>
      </c>
      <c t="s" s="8" r="B62">
        <v>869</v>
      </c>
      <c t="s" s="8" r="C62">
        <v>552</v>
      </c>
      <c t="s" s="8" r="D62">
        <v>674</v>
      </c>
      <c t="s" s="8" r="E62">
        <v>600</v>
      </c>
      <c t="s" s="8" r="F62">
        <v>870</v>
      </c>
      <c t="b" s="8" r="G62">
        <v>1</v>
      </c>
      <c t="b" s="8" r="H62">
        <v>1</v>
      </c>
      <c t="s" s="8" r="I62">
        <v>306</v>
      </c>
      <c t="s" s="8" r="J62">
        <v>559</v>
      </c>
      <c t="s" s="8" r="K62">
        <v>676</v>
      </c>
      <c t="s" s="8" r="L62">
        <v>871</v>
      </c>
      <c t="s" s="8" r="M62">
        <v>872</v>
      </c>
      <c t="s" s="8" r="N62">
        <v>688</v>
      </c>
      <c t="s" s="8" r="O62">
        <v>680</v>
      </c>
      <c t="s" s="8" r="P62">
        <v>681</v>
      </c>
      <c s="8" r="Q62"/>
      <c s="105" r="R62"/>
      <c s="8" r="S62"/>
      <c t="s" s="8" r="T62">
        <v>682</v>
      </c>
      <c s="8" r="U62"/>
      <c s="8" r="V62"/>
      <c t="s" s="8" r="W62">
        <v>873</v>
      </c>
      <c s="8" r="X62"/>
    </row>
    <row r="63">
      <c t="s" s="8" r="A63">
        <v>65</v>
      </c>
      <c t="s" s="8" r="B63">
        <v>874</v>
      </c>
      <c t="s" s="8" r="C63">
        <v>552</v>
      </c>
      <c t="s" s="8" r="D63">
        <v>674</v>
      </c>
      <c t="s" s="8" r="E63">
        <v>600</v>
      </c>
      <c t="s" s="8" r="F63">
        <v>875</v>
      </c>
      <c t="b" s="8" r="G63">
        <v>1</v>
      </c>
      <c t="b" s="8" r="H63">
        <v>1</v>
      </c>
      <c t="s" s="8" r="I63">
        <v>306</v>
      </c>
      <c t="s" s="8" r="J63">
        <v>559</v>
      </c>
      <c t="s" s="8" r="K63">
        <v>676</v>
      </c>
      <c t="s" s="8" r="L63">
        <v>876</v>
      </c>
      <c t="s" s="8" r="M63">
        <v>877</v>
      </c>
      <c t="s" s="8" r="N63">
        <v>688</v>
      </c>
      <c t="s" s="8" r="O63">
        <v>680</v>
      </c>
      <c t="s" s="8" r="P63">
        <v>681</v>
      </c>
      <c s="8" r="Q63"/>
      <c s="105" r="R63"/>
      <c s="8" r="S63"/>
      <c t="s" s="8" r="T63">
        <v>682</v>
      </c>
      <c s="8" r="U63"/>
      <c s="8" r="V63"/>
      <c t="s" s="8" r="W63">
        <v>878</v>
      </c>
      <c s="8" r="X63"/>
    </row>
    <row r="64">
      <c t="s" s="105" r="A64">
        <v>86</v>
      </c>
      <c t="s" s="8" r="B64">
        <v>879</v>
      </c>
      <c t="s" s="8" r="C64">
        <v>552</v>
      </c>
      <c t="s" s="8" r="D64">
        <v>674</v>
      </c>
      <c t="s" s="8" r="E64">
        <v>600</v>
      </c>
      <c t="s" s="8" r="F64">
        <v>831</v>
      </c>
      <c t="b" s="8" r="G64">
        <v>1</v>
      </c>
      <c t="b" s="8" r="H64">
        <v>1</v>
      </c>
      <c t="s" s="8" r="I64">
        <v>306</v>
      </c>
      <c t="s" s="8" r="J64">
        <v>559</v>
      </c>
      <c t="s" s="8" r="K64">
        <v>676</v>
      </c>
      <c t="s" s="8" r="L64">
        <v>880</v>
      </c>
      <c t="s" s="8" r="M64">
        <v>881</v>
      </c>
      <c t="s" s="8" r="N64">
        <v>693</v>
      </c>
      <c t="s" s="8" r="O64">
        <v>680</v>
      </c>
      <c t="s" s="8" r="P64">
        <v>681</v>
      </c>
      <c s="8" r="Q64"/>
      <c s="105" r="R64"/>
      <c s="8" r="S64"/>
      <c t="s" s="8" r="T64">
        <v>682</v>
      </c>
      <c s="8" r="U64"/>
      <c s="8" r="V64"/>
      <c t="s" s="8" r="W64">
        <v>882</v>
      </c>
      <c s="8" r="X64"/>
    </row>
    <row r="65">
      <c t="s" s="8" r="A65">
        <v>65</v>
      </c>
      <c t="s" s="8" r="B65">
        <v>883</v>
      </c>
      <c t="s" s="8" r="C65">
        <v>552</v>
      </c>
      <c t="s" s="8" r="D65">
        <v>674</v>
      </c>
      <c t="s" s="8" r="E65">
        <v>600</v>
      </c>
      <c t="s" s="8" r="F65">
        <v>884</v>
      </c>
      <c t="b" s="8" r="G65">
        <v>1</v>
      </c>
      <c t="b" s="8" r="H65">
        <v>1</v>
      </c>
      <c t="s" s="8" r="I65">
        <v>306</v>
      </c>
      <c t="s" s="8" r="J65">
        <v>559</v>
      </c>
      <c t="s" s="8" r="K65">
        <v>676</v>
      </c>
      <c t="s" s="8" r="L65">
        <v>885</v>
      </c>
      <c t="s" s="8" r="M65">
        <v>823</v>
      </c>
      <c t="s" s="8" r="N65">
        <v>688</v>
      </c>
      <c t="s" s="8" r="O65">
        <v>680</v>
      </c>
      <c t="s" s="8" r="P65">
        <v>681</v>
      </c>
      <c s="8" r="Q65"/>
      <c s="105" r="R65"/>
      <c s="8" r="S65"/>
      <c t="s" s="8" r="T65">
        <v>682</v>
      </c>
      <c s="8" r="U65"/>
      <c s="8" r="V65"/>
      <c t="s" r="W65">
        <v>886</v>
      </c>
      <c s="8" r="X65"/>
    </row>
    <row r="66">
      <c t="s" s="105" r="A66">
        <v>86</v>
      </c>
      <c t="s" s="8" r="B66">
        <v>887</v>
      </c>
      <c t="s" s="8" r="C66">
        <v>552</v>
      </c>
      <c t="s" s="8" r="D66">
        <v>674</v>
      </c>
      <c t="s" s="8" r="E66">
        <v>600</v>
      </c>
      <c t="s" s="8" r="F66">
        <v>884</v>
      </c>
      <c t="b" s="8" r="G66">
        <v>1</v>
      </c>
      <c t="b" s="8" r="H66">
        <v>1</v>
      </c>
      <c t="s" s="8" r="I66">
        <v>306</v>
      </c>
      <c t="s" s="8" r="J66">
        <v>559</v>
      </c>
      <c t="s" s="8" r="K66">
        <v>676</v>
      </c>
      <c t="s" s="8" r="L66">
        <v>888</v>
      </c>
      <c t="s" s="8" r="M66">
        <v>828</v>
      </c>
      <c t="s" s="8" r="N66">
        <v>829</v>
      </c>
      <c t="s" s="8" r="O66">
        <v>680</v>
      </c>
      <c t="s" s="8" r="P66">
        <v>681</v>
      </c>
      <c s="8" r="Q66"/>
      <c s="105" r="R66"/>
      <c s="8" r="S66"/>
      <c t="s" s="8" r="T66">
        <v>682</v>
      </c>
      <c s="8" r="U66"/>
      <c s="8" r="V66"/>
      <c t="s" r="W66">
        <v>886</v>
      </c>
      <c s="8" r="X66"/>
    </row>
    <row r="67">
      <c t="s" s="8" r="A67">
        <v>65</v>
      </c>
      <c t="s" s="8" r="B67">
        <v>889</v>
      </c>
      <c t="s" s="8" r="C67">
        <v>552</v>
      </c>
      <c t="s" s="8" r="D67">
        <v>674</v>
      </c>
      <c t="s" s="8" r="E67">
        <v>600</v>
      </c>
      <c t="s" s="8" r="F67">
        <v>890</v>
      </c>
      <c t="b" s="8" r="G67">
        <v>1</v>
      </c>
      <c t="b" s="8" r="H67">
        <v>1</v>
      </c>
      <c t="s" s="8" r="I67">
        <v>306</v>
      </c>
      <c t="s" s="8" r="J67">
        <v>559</v>
      </c>
      <c t="s" s="8" r="K67">
        <v>676</v>
      </c>
      <c t="s" s="8" r="L67">
        <v>891</v>
      </c>
      <c t="s" s="8" r="M67">
        <v>892</v>
      </c>
      <c t="s" s="8" r="N67">
        <v>688</v>
      </c>
      <c t="s" s="8" r="O67">
        <v>680</v>
      </c>
      <c t="s" s="8" r="P67">
        <v>681</v>
      </c>
      <c s="8" r="Q67"/>
      <c s="105" r="R67"/>
      <c s="8" r="S67"/>
      <c t="s" s="8" r="T67">
        <v>682</v>
      </c>
      <c s="8" r="U67"/>
      <c s="8" r="V67"/>
      <c t="s" r="W67">
        <v>893</v>
      </c>
      <c s="8" r="X67"/>
    </row>
    <row r="68">
      <c t="s" s="45" r="A68">
        <v>63</v>
      </c>
      <c t="s" s="45" r="B68">
        <v>894</v>
      </c>
      <c t="s" s="45" r="C68">
        <v>552</v>
      </c>
      <c t="s" s="45" r="D68">
        <v>674</v>
      </c>
      <c t="s" s="45" r="E68">
        <v>600</v>
      </c>
      <c t="s" s="45" r="F68">
        <v>895</v>
      </c>
      <c t="b" s="45" r="G68">
        <v>1</v>
      </c>
      <c t="b" s="45" r="H68">
        <v>1</v>
      </c>
      <c t="s" s="45" r="I68">
        <v>304</v>
      </c>
      <c t="s" s="45" r="J68">
        <v>559</v>
      </c>
      <c t="s" s="45" r="K68">
        <v>676</v>
      </c>
      <c t="s" s="45" r="L68">
        <v>896</v>
      </c>
      <c t="s" s="45" r="M68">
        <v>897</v>
      </c>
      <c t="s" s="45" r="N68">
        <v>688</v>
      </c>
      <c t="s" s="45" r="O68">
        <v>680</v>
      </c>
      <c t="s" s="45" r="P68">
        <v>681</v>
      </c>
      <c s="45" r="Q68"/>
      <c s="105" r="R68"/>
      <c s="45" r="S68"/>
      <c t="s" s="45" r="T68">
        <v>682</v>
      </c>
      <c s="45" r="U68"/>
      <c s="45" r="V68"/>
      <c t="s" s="45" r="W68">
        <v>898</v>
      </c>
      <c s="45" r="X68"/>
    </row>
    <row r="69">
      <c t="s" s="45" r="A69">
        <v>63</v>
      </c>
      <c t="s" s="8" r="B69">
        <v>899</v>
      </c>
      <c t="s" s="8" r="C69">
        <v>552</v>
      </c>
      <c t="s" s="8" r="D69">
        <v>674</v>
      </c>
      <c t="s" s="8" r="E69">
        <v>600</v>
      </c>
      <c t="s" s="45" r="F69">
        <v>900</v>
      </c>
      <c t="b" s="8" r="G69">
        <v>1</v>
      </c>
      <c t="b" s="8" r="H69">
        <v>1</v>
      </c>
      <c t="s" s="8" r="I69">
        <v>304</v>
      </c>
      <c t="s" s="8" r="J69">
        <v>559</v>
      </c>
      <c t="s" s="8" r="K69">
        <v>676</v>
      </c>
      <c t="s" s="45" r="L69">
        <v>901</v>
      </c>
      <c t="s" s="8" r="M69">
        <v>902</v>
      </c>
      <c t="s" s="8" r="N69">
        <v>688</v>
      </c>
      <c t="s" s="8" r="O69">
        <v>680</v>
      </c>
      <c t="s" s="8" r="P69">
        <v>681</v>
      </c>
      <c s="8" r="Q69"/>
      <c s="105" r="R69"/>
      <c s="8" r="S69"/>
      <c t="s" s="8" r="T69">
        <v>682</v>
      </c>
      <c s="8" r="U69"/>
      <c s="8" r="V69"/>
      <c t="s" s="8" r="W69">
        <v>903</v>
      </c>
      <c s="8" r="X69"/>
    </row>
    <row r="70">
      <c t="s" s="45" r="A70">
        <v>63</v>
      </c>
      <c t="s" s="8" r="B70">
        <v>904</v>
      </c>
      <c t="s" s="8" r="C70">
        <v>552</v>
      </c>
      <c t="s" s="8" r="D70">
        <v>674</v>
      </c>
      <c t="s" s="8" r="E70">
        <v>600</v>
      </c>
      <c t="s" s="45" r="F70">
        <v>905</v>
      </c>
      <c t="b" s="8" r="G70">
        <v>1</v>
      </c>
      <c t="b" s="8" r="H70">
        <v>1</v>
      </c>
      <c t="s" s="8" r="I70">
        <v>304</v>
      </c>
      <c t="s" s="8" r="J70">
        <v>559</v>
      </c>
      <c t="s" s="8" r="K70">
        <v>676</v>
      </c>
      <c t="s" s="45" r="L70">
        <v>906</v>
      </c>
      <c t="s" s="8" r="M70">
        <v>907</v>
      </c>
      <c t="s" s="8" r="N70">
        <v>688</v>
      </c>
      <c t="s" s="8" r="O70">
        <v>680</v>
      </c>
      <c t="s" s="8" r="P70">
        <v>681</v>
      </c>
      <c s="8" r="Q70"/>
      <c s="105" r="R70"/>
      <c s="8" r="S70"/>
      <c t="s" s="8" r="T70">
        <v>682</v>
      </c>
      <c s="8" r="U70"/>
      <c s="8" r="V70"/>
      <c t="s" r="W70">
        <v>908</v>
      </c>
      <c s="8" r="X70"/>
    </row>
    <row r="71">
      <c t="s" s="45" r="A71">
        <v>63</v>
      </c>
      <c t="s" s="8" r="B71">
        <v>909</v>
      </c>
      <c t="s" s="8" r="C71">
        <v>552</v>
      </c>
      <c t="s" s="8" r="D71">
        <v>674</v>
      </c>
      <c t="s" s="8" r="E71">
        <v>600</v>
      </c>
      <c t="s" s="45" r="F71">
        <v>910</v>
      </c>
      <c t="b" s="8" r="G71">
        <v>1</v>
      </c>
      <c t="b" s="8" r="H71">
        <v>1</v>
      </c>
      <c t="s" s="8" r="I71">
        <v>304</v>
      </c>
      <c t="s" s="8" r="J71">
        <v>559</v>
      </c>
      <c t="s" s="8" r="K71">
        <v>676</v>
      </c>
      <c t="s" s="45" r="L71">
        <v>911</v>
      </c>
      <c t="s" s="8" r="M71">
        <v>912</v>
      </c>
      <c t="s" s="8" r="N71">
        <v>688</v>
      </c>
      <c t="s" s="8" r="O71">
        <v>680</v>
      </c>
      <c t="s" s="8" r="P71">
        <v>681</v>
      </c>
      <c s="8" r="Q71"/>
      <c s="105" r="R71"/>
      <c s="8" r="S71"/>
      <c t="s" s="8" r="T71">
        <v>682</v>
      </c>
      <c s="8" r="U71"/>
      <c s="8" r="V71"/>
      <c t="s" r="W71">
        <v>913</v>
      </c>
      <c s="8" r="X71"/>
    </row>
    <row r="72">
      <c t="s" s="45" r="A72">
        <v>63</v>
      </c>
      <c t="s" s="8" r="B72">
        <v>914</v>
      </c>
      <c t="s" s="8" r="C72">
        <v>552</v>
      </c>
      <c t="s" s="8" r="D72">
        <v>674</v>
      </c>
      <c t="s" s="8" r="E72">
        <v>600</v>
      </c>
      <c t="s" s="45" r="F72">
        <v>915</v>
      </c>
      <c t="b" s="8" r="G72">
        <v>1</v>
      </c>
      <c t="b" s="8" r="H72">
        <v>1</v>
      </c>
      <c t="s" s="8" r="I72">
        <v>304</v>
      </c>
      <c t="s" s="8" r="J72">
        <v>559</v>
      </c>
      <c t="s" s="8" r="K72">
        <v>676</v>
      </c>
      <c t="s" s="45" r="L72">
        <v>916</v>
      </c>
      <c t="s" s="8" r="M72">
        <v>917</v>
      </c>
      <c t="s" s="8" r="N72">
        <v>688</v>
      </c>
      <c t="s" s="8" r="O72">
        <v>680</v>
      </c>
      <c t="s" s="8" r="P72">
        <v>681</v>
      </c>
      <c s="8" r="Q72"/>
      <c s="105" r="R72"/>
      <c s="8" r="S72"/>
      <c t="s" s="8" r="T72">
        <v>682</v>
      </c>
      <c s="8" r="U72"/>
      <c s="8" r="V72"/>
      <c t="s" r="W72">
        <v>918</v>
      </c>
      <c s="8" r="X72"/>
    </row>
    <row r="73">
      <c t="s" s="45" r="A73">
        <v>63</v>
      </c>
      <c t="s" s="8" r="B73">
        <v>919</v>
      </c>
      <c t="s" s="8" r="C73">
        <v>552</v>
      </c>
      <c t="s" s="8" r="D73">
        <v>674</v>
      </c>
      <c t="s" s="8" r="E73">
        <v>600</v>
      </c>
      <c t="s" s="45" r="F73">
        <v>920</v>
      </c>
      <c t="b" s="8" r="G73">
        <v>1</v>
      </c>
      <c t="b" s="8" r="H73">
        <v>1</v>
      </c>
      <c t="s" s="8" r="I73">
        <v>304</v>
      </c>
      <c t="s" s="8" r="J73">
        <v>559</v>
      </c>
      <c t="s" s="8" r="K73">
        <v>676</v>
      </c>
      <c t="s" s="45" r="L73">
        <v>921</v>
      </c>
      <c t="s" s="8" r="M73">
        <v>922</v>
      </c>
      <c t="s" s="8" r="N73">
        <v>688</v>
      </c>
      <c t="s" s="8" r="O73">
        <v>680</v>
      </c>
      <c t="s" s="8" r="P73">
        <v>681</v>
      </c>
      <c s="8" r="Q73"/>
      <c s="105" r="R73"/>
      <c s="8" r="S73"/>
      <c t="s" s="8" r="T73">
        <v>682</v>
      </c>
      <c s="8" r="U73"/>
      <c s="8" r="V73"/>
      <c t="s" r="W73">
        <v>923</v>
      </c>
      <c s="8" r="X73"/>
    </row>
    <row r="74">
      <c t="s" s="45" r="A74">
        <v>63</v>
      </c>
      <c t="s" s="45" r="B74">
        <v>924</v>
      </c>
      <c t="s" s="45" r="C74">
        <v>552</v>
      </c>
      <c t="s" s="45" r="D74">
        <v>674</v>
      </c>
      <c t="s" s="45" r="E74">
        <v>600</v>
      </c>
      <c t="s" s="45" r="F74">
        <v>925</v>
      </c>
      <c t="b" s="45" r="G74">
        <v>0</v>
      </c>
      <c t="b" s="45" r="H74">
        <v>0</v>
      </c>
      <c t="s" s="45" r="I74">
        <v>304</v>
      </c>
      <c t="s" s="45" r="J74">
        <v>559</v>
      </c>
      <c t="s" s="45" r="K74">
        <v>676</v>
      </c>
      <c t="s" s="45" r="L74">
        <v>926</v>
      </c>
      <c t="s" s="45" r="M74">
        <v>927</v>
      </c>
      <c t="s" s="45" r="N74">
        <v>829</v>
      </c>
      <c t="s" s="45" r="O74">
        <v>680</v>
      </c>
      <c t="s" s="45" r="P74">
        <v>681</v>
      </c>
      <c s="45" r="Q74"/>
      <c s="105" r="R74"/>
      <c s="45" r="S74"/>
      <c t="s" s="45" r="T74">
        <v>682</v>
      </c>
      <c s="45" r="U74"/>
      <c s="45" r="V74"/>
      <c t="s" s="45" r="W74">
        <v>898</v>
      </c>
      <c t="s" s="45" r="X74">
        <v>894</v>
      </c>
    </row>
    <row r="75">
      <c t="s" s="45" r="A75">
        <v>63</v>
      </c>
      <c t="s" s="45" r="B75">
        <v>928</v>
      </c>
      <c t="s" s="45" r="C75">
        <v>552</v>
      </c>
      <c t="s" s="45" r="D75">
        <v>674</v>
      </c>
      <c t="s" s="45" r="E75">
        <v>600</v>
      </c>
      <c t="s" s="45" r="F75">
        <v>929</v>
      </c>
      <c t="b" s="45" r="G75">
        <v>0</v>
      </c>
      <c t="b" s="45" r="H75">
        <v>0</v>
      </c>
      <c t="s" s="45" r="I75">
        <v>304</v>
      </c>
      <c t="s" s="45" r="J75">
        <v>559</v>
      </c>
      <c t="s" s="45" r="K75">
        <v>676</v>
      </c>
      <c t="s" s="45" r="L75">
        <v>930</v>
      </c>
      <c t="s" s="45" r="M75">
        <v>931</v>
      </c>
      <c t="s" s="45" r="N75">
        <v>693</v>
      </c>
      <c t="s" s="45" r="O75">
        <v>680</v>
      </c>
      <c t="s" s="45" r="P75">
        <v>681</v>
      </c>
      <c s="45" r="Q75"/>
      <c s="105" r="R75"/>
      <c s="45" r="S75"/>
      <c t="s" s="45" r="T75">
        <v>682</v>
      </c>
      <c s="45" r="U75"/>
      <c s="45" r="V75"/>
      <c t="s" s="45" r="W75">
        <v>898</v>
      </c>
      <c t="s" s="45" r="X75">
        <v>894</v>
      </c>
    </row>
    <row r="76">
      <c t="s" s="45" r="A76">
        <v>59</v>
      </c>
      <c t="s" s="8" r="B76">
        <v>932</v>
      </c>
      <c t="s" s="8" r="C76">
        <v>552</v>
      </c>
      <c t="s" s="8" r="D76">
        <v>674</v>
      </c>
      <c t="s" s="8" r="E76">
        <v>600</v>
      </c>
      <c t="s" s="8" r="F76">
        <v>933</v>
      </c>
      <c t="b" s="8" r="G76">
        <v>1</v>
      </c>
      <c t="b" s="8" r="H76">
        <v>1</v>
      </c>
      <c t="s" s="8" r="I76">
        <v>306</v>
      </c>
      <c t="s" s="8" r="J76">
        <v>559</v>
      </c>
      <c t="s" s="8" r="K76">
        <v>676</v>
      </c>
      <c t="s" s="8" r="L76">
        <v>934</v>
      </c>
      <c t="s" s="8" r="M76">
        <v>935</v>
      </c>
      <c t="s" s="8" r="N76">
        <v>688</v>
      </c>
      <c t="s" s="8" r="O76">
        <v>680</v>
      </c>
      <c t="s" s="8" r="P76">
        <v>681</v>
      </c>
      <c s="8" r="Q76"/>
      <c s="105" r="R76"/>
      <c s="8" r="S76"/>
      <c t="s" s="8" r="T76">
        <v>682</v>
      </c>
      <c s="8" r="U76"/>
      <c s="8" r="V76"/>
      <c t="s" s="8" r="W76">
        <v>936</v>
      </c>
      <c s="8" r="X76"/>
    </row>
    <row r="77">
      <c t="s" s="45" r="A77">
        <v>59</v>
      </c>
      <c t="s" s="8" r="B77">
        <v>937</v>
      </c>
      <c t="s" s="8" r="C77">
        <v>552</v>
      </c>
      <c t="s" s="8" r="D77">
        <v>674</v>
      </c>
      <c t="s" s="8" r="E77">
        <v>600</v>
      </c>
      <c t="s" s="8" r="F77">
        <v>675</v>
      </c>
      <c t="b" s="8" r="G77">
        <v>1</v>
      </c>
      <c t="b" s="8" r="H77">
        <v>1</v>
      </c>
      <c t="s" s="8" r="I77">
        <v>306</v>
      </c>
      <c t="s" s="8" r="J77">
        <v>559</v>
      </c>
      <c t="s" s="8" r="K77">
        <v>676</v>
      </c>
      <c t="s" s="8" r="L77">
        <v>938</v>
      </c>
      <c t="s" s="8" r="M77">
        <v>939</v>
      </c>
      <c t="s" s="8" r="N77">
        <v>679</v>
      </c>
      <c t="s" s="8" r="O77">
        <v>680</v>
      </c>
      <c t="s" s="8" r="P77">
        <v>681</v>
      </c>
      <c s="8" r="Q77"/>
      <c s="105" r="R77"/>
      <c s="8" r="S77"/>
      <c t="s" s="8" r="T77">
        <v>682</v>
      </c>
      <c s="8" r="U77"/>
      <c s="8" r="V77"/>
      <c t="s" s="8" r="W77">
        <v>683</v>
      </c>
      <c s="8" r="X77"/>
    </row>
    <row r="78">
      <c t="s" s="45" r="A78">
        <v>59</v>
      </c>
      <c t="s" s="8" r="B78">
        <v>940</v>
      </c>
      <c t="s" s="8" r="C78">
        <v>552</v>
      </c>
      <c t="s" s="8" r="D78">
        <v>674</v>
      </c>
      <c t="s" s="8" r="E78">
        <v>600</v>
      </c>
      <c t="s" s="45" r="F78">
        <v>941</v>
      </c>
      <c t="b" s="8" r="G78">
        <v>1</v>
      </c>
      <c t="b" s="8" r="H78">
        <v>1</v>
      </c>
      <c t="s" s="8" r="I78">
        <v>306</v>
      </c>
      <c t="s" s="8" r="J78">
        <v>559</v>
      </c>
      <c t="s" s="8" r="K78">
        <v>676</v>
      </c>
      <c t="s" s="8" r="L78">
        <v>942</v>
      </c>
      <c t="s" s="8" r="M78">
        <v>943</v>
      </c>
      <c t="s" s="8" r="N78">
        <v>688</v>
      </c>
      <c t="s" s="8" r="O78">
        <v>680</v>
      </c>
      <c t="s" s="8" r="P78">
        <v>681</v>
      </c>
      <c s="8" r="Q78"/>
      <c s="105" r="R78"/>
      <c s="8" r="S78"/>
      <c t="s" s="8" r="T78">
        <v>682</v>
      </c>
      <c s="8" r="U78"/>
      <c s="8" r="V78"/>
      <c t="s" s="8" r="W78">
        <v>944</v>
      </c>
      <c s="8" r="X78"/>
    </row>
    <row r="79">
      <c t="s" s="45" r="A79">
        <v>59</v>
      </c>
      <c t="s" s="8" r="B79">
        <v>945</v>
      </c>
      <c t="s" s="8" r="C79">
        <v>552</v>
      </c>
      <c t="s" s="8" r="D79">
        <v>674</v>
      </c>
      <c t="s" s="8" r="E79">
        <v>600</v>
      </c>
      <c t="s" s="45" r="F79">
        <v>946</v>
      </c>
      <c t="b" s="8" r="G79">
        <v>1</v>
      </c>
      <c t="b" s="8" r="H79">
        <v>1</v>
      </c>
      <c t="s" s="8" r="I79">
        <v>306</v>
      </c>
      <c t="s" s="8" r="J79">
        <v>559</v>
      </c>
      <c t="s" s="8" r="K79">
        <v>676</v>
      </c>
      <c t="s" s="8" r="L79">
        <v>947</v>
      </c>
      <c t="s" s="8" r="M79">
        <v>948</v>
      </c>
      <c t="s" s="8" r="N79">
        <v>688</v>
      </c>
      <c t="s" s="8" r="O79">
        <v>680</v>
      </c>
      <c t="s" s="8" r="P79">
        <v>681</v>
      </c>
      <c s="8" r="Q79"/>
      <c s="105" r="R79"/>
      <c s="8" r="S79"/>
      <c t="s" s="8" r="T79">
        <v>682</v>
      </c>
      <c s="8" r="U79"/>
      <c s="8" r="V79"/>
      <c t="s" s="8" r="W79">
        <v>949</v>
      </c>
      <c s="8" r="X79"/>
    </row>
    <row r="80">
      <c t="s" s="45" r="A80">
        <v>59</v>
      </c>
      <c t="s" s="8" r="B80">
        <v>950</v>
      </c>
      <c t="s" s="8" r="C80">
        <v>552</v>
      </c>
      <c t="s" s="8" r="D80">
        <v>674</v>
      </c>
      <c t="s" s="8" r="E80">
        <v>600</v>
      </c>
      <c t="s" s="45" r="F80">
        <v>951</v>
      </c>
      <c t="b" s="8" r="G80">
        <v>0</v>
      </c>
      <c t="b" s="8" r="H80">
        <v>0</v>
      </c>
      <c t="s" s="8" r="I80">
        <v>306</v>
      </c>
      <c t="s" s="8" r="J80">
        <v>559</v>
      </c>
      <c t="s" s="8" r="K80">
        <v>676</v>
      </c>
      <c t="s" s="8" r="L80">
        <v>952</v>
      </c>
      <c t="s" s="8" r="M80">
        <v>953</v>
      </c>
      <c t="s" s="8" r="N80">
        <v>829</v>
      </c>
      <c t="s" s="8" r="O80">
        <v>680</v>
      </c>
      <c t="s" s="8" r="P80">
        <v>681</v>
      </c>
      <c s="8" r="Q80"/>
      <c s="105" r="R80"/>
      <c s="8" r="S80"/>
      <c t="s" s="8" r="T80">
        <v>682</v>
      </c>
      <c s="8" r="U80"/>
      <c s="8" r="V80"/>
      <c t="s" s="8" r="W80">
        <v>936</v>
      </c>
      <c t="s" s="8" r="X80">
        <v>932</v>
      </c>
    </row>
    <row r="81">
      <c t="s" s="45" r="A81">
        <v>59</v>
      </c>
      <c t="s" s="8" r="B81">
        <v>954</v>
      </c>
      <c t="s" s="8" r="C81">
        <v>552</v>
      </c>
      <c t="s" s="8" r="D81">
        <v>674</v>
      </c>
      <c t="s" s="8" r="E81">
        <v>600</v>
      </c>
      <c t="s" s="45" r="F81">
        <v>955</v>
      </c>
      <c t="b" s="8" r="G81">
        <v>0</v>
      </c>
      <c t="b" s="8" r="H81">
        <v>0</v>
      </c>
      <c t="s" s="8" r="I81">
        <v>306</v>
      </c>
      <c t="s" s="8" r="J81">
        <v>559</v>
      </c>
      <c t="s" s="8" r="K81">
        <v>676</v>
      </c>
      <c t="s" s="8" r="L81">
        <v>956</v>
      </c>
      <c t="s" s="8" r="M81">
        <v>957</v>
      </c>
      <c t="s" s="8" r="N81">
        <v>693</v>
      </c>
      <c t="s" s="8" r="O81">
        <v>694</v>
      </c>
      <c t="s" s="8" r="P81">
        <v>681</v>
      </c>
      <c s="8" r="Q81"/>
      <c s="105" r="R81"/>
      <c s="8" r="S81"/>
      <c t="s" s="8" r="T81">
        <v>682</v>
      </c>
      <c s="8" r="U81"/>
      <c s="8" r="V81"/>
      <c t="s" s="8" r="W81">
        <v>936</v>
      </c>
      <c t="s" s="8" r="X81">
        <v>932</v>
      </c>
    </row>
    <row r="82">
      <c t="s" s="45" r="A82">
        <v>59</v>
      </c>
      <c t="s" s="8" r="B82">
        <v>958</v>
      </c>
      <c t="s" s="8" r="C82">
        <v>552</v>
      </c>
      <c t="s" s="8" r="D82">
        <v>701</v>
      </c>
      <c t="s" s="8" r="E82">
        <v>600</v>
      </c>
      <c t="s" s="45" r="F82">
        <v>959</v>
      </c>
      <c t="b" s="8" r="G82">
        <v>0</v>
      </c>
      <c t="b" s="8" r="H82">
        <v>0</v>
      </c>
      <c t="s" s="8" r="I82">
        <v>306</v>
      </c>
      <c t="s" s="8" r="J82">
        <v>559</v>
      </c>
      <c t="s" s="8" r="K82">
        <v>676</v>
      </c>
      <c t="s" s="8" r="L82">
        <v>960</v>
      </c>
      <c t="s" s="8" r="M82">
        <v>961</v>
      </c>
      <c t="s" s="8" r="N82">
        <v>705</v>
      </c>
      <c t="s" s="8" r="O82">
        <v>694</v>
      </c>
      <c t="s" s="8" r="P82">
        <v>681</v>
      </c>
      <c s="8" r="Q82"/>
      <c s="105" r="R82"/>
      <c s="8" r="S82"/>
      <c t="s" s="8" r="T82">
        <v>682</v>
      </c>
      <c s="8" r="U82"/>
      <c s="8" r="V82"/>
      <c t="s" s="8" r="W82">
        <v>936</v>
      </c>
      <c t="s" s="8" r="X82">
        <v>932</v>
      </c>
    </row>
    <row r="83">
      <c t="s" s="45" r="A83">
        <v>59</v>
      </c>
      <c t="s" s="8" r="B83">
        <v>962</v>
      </c>
      <c t="s" s="8" r="C83">
        <v>552</v>
      </c>
      <c t="s" s="8" r="D83">
        <v>706</v>
      </c>
      <c t="s" s="8" r="E83">
        <v>600</v>
      </c>
      <c t="s" s="45" r="F83">
        <v>963</v>
      </c>
      <c t="b" s="8" r="G83">
        <v>0</v>
      </c>
      <c t="b" s="8" r="H83">
        <v>0</v>
      </c>
      <c t="s" s="8" r="I83">
        <v>306</v>
      </c>
      <c t="s" s="8" r="J83">
        <v>559</v>
      </c>
      <c t="s" s="8" r="K83">
        <v>676</v>
      </c>
      <c t="s" s="8" r="L83">
        <v>964</v>
      </c>
      <c t="s" s="8" r="M83">
        <v>965</v>
      </c>
      <c t="s" s="8" r="N83">
        <v>705</v>
      </c>
      <c t="s" s="8" r="O83">
        <v>694</v>
      </c>
      <c t="s" s="8" r="P83">
        <v>681</v>
      </c>
      <c s="8" r="Q83"/>
      <c s="105" r="R83"/>
      <c s="8" r="S83"/>
      <c t="s" s="8" r="T83">
        <v>682</v>
      </c>
      <c s="8" r="U83"/>
      <c s="8" r="V83"/>
      <c t="s" s="8" r="W83">
        <v>936</v>
      </c>
      <c t="s" s="8" r="X83">
        <v>932</v>
      </c>
    </row>
    <row r="84">
      <c t="s" s="8" r="A84">
        <v>67</v>
      </c>
      <c t="s" s="8" r="B84">
        <v>966</v>
      </c>
      <c t="s" s="8" r="C84">
        <v>552</v>
      </c>
      <c t="s" s="8" r="D84">
        <v>674</v>
      </c>
      <c t="s" s="8" r="E84">
        <v>600</v>
      </c>
      <c t="s" s="8" r="F84">
        <v>967</v>
      </c>
      <c t="b" s="8" r="G84">
        <v>1</v>
      </c>
      <c t="b" s="8" r="H84">
        <v>1</v>
      </c>
      <c t="s" s="8" r="I84">
        <v>306</v>
      </c>
      <c t="s" s="8" r="J84">
        <v>559</v>
      </c>
      <c t="s" s="8" r="K84">
        <v>676</v>
      </c>
      <c t="s" s="8" r="L84">
        <v>968</v>
      </c>
      <c t="s" s="8" r="M84">
        <v>969</v>
      </c>
      <c t="s" s="8" r="N84">
        <v>688</v>
      </c>
      <c t="s" s="8" r="O84">
        <v>680</v>
      </c>
      <c t="s" s="8" r="P84">
        <v>681</v>
      </c>
      <c s="8" r="Q84"/>
      <c s="105" r="R84"/>
      <c s="8" r="S84"/>
      <c t="s" s="8" r="T84">
        <v>682</v>
      </c>
      <c s="8" r="U84"/>
      <c s="8" r="V84"/>
      <c t="s" s="8" r="W84">
        <v>970</v>
      </c>
      <c s="8" r="X84"/>
    </row>
    <row r="85">
      <c t="s" s="8" r="A85">
        <v>67</v>
      </c>
      <c t="s" s="8" r="B85">
        <v>971</v>
      </c>
      <c t="s" s="8" r="C85">
        <v>552</v>
      </c>
      <c t="s" s="8" r="D85">
        <v>674</v>
      </c>
      <c t="s" s="8" r="E85">
        <v>600</v>
      </c>
      <c t="s" s="8" r="F85">
        <v>972</v>
      </c>
      <c t="b" s="8" r="G85">
        <v>1</v>
      </c>
      <c t="b" s="8" r="H85">
        <v>1</v>
      </c>
      <c t="s" s="8" r="I85">
        <v>306</v>
      </c>
      <c t="s" s="8" r="J85">
        <v>559</v>
      </c>
      <c t="s" s="8" r="K85">
        <v>676</v>
      </c>
      <c t="s" s="8" r="L85">
        <v>973</v>
      </c>
      <c t="s" s="8" r="M85">
        <v>974</v>
      </c>
      <c t="s" s="8" r="N85">
        <v>688</v>
      </c>
      <c t="s" s="8" r="O85">
        <v>680</v>
      </c>
      <c t="s" s="8" r="P85">
        <v>681</v>
      </c>
      <c s="8" r="Q85"/>
      <c s="105" r="R85"/>
      <c s="8" r="S85"/>
      <c t="s" s="8" r="T85">
        <v>682</v>
      </c>
      <c s="8" r="U85"/>
      <c s="8" r="V85"/>
      <c t="s" s="8" r="W85">
        <v>975</v>
      </c>
      <c s="8" r="X85"/>
    </row>
    <row r="86">
      <c t="s" s="45" r="A86">
        <v>67</v>
      </c>
      <c t="s" s="8" r="B86">
        <v>976</v>
      </c>
      <c t="s" s="8" r="C86">
        <v>552</v>
      </c>
      <c t="s" s="8" r="D86">
        <v>674</v>
      </c>
      <c t="s" s="8" r="E86">
        <v>600</v>
      </c>
      <c t="s" s="8" r="F86">
        <v>675</v>
      </c>
      <c t="b" s="8" r="G86">
        <v>1</v>
      </c>
      <c t="b" s="8" r="H86">
        <v>1</v>
      </c>
      <c t="s" s="8" r="I86">
        <v>306</v>
      </c>
      <c t="s" s="8" r="J86">
        <v>559</v>
      </c>
      <c t="s" s="8" r="K86">
        <v>676</v>
      </c>
      <c t="s" s="8" r="L86">
        <v>977</v>
      </c>
      <c t="s" s="8" r="M86">
        <v>978</v>
      </c>
      <c t="s" s="8" r="N86">
        <v>679</v>
      </c>
      <c t="s" s="8" r="O86">
        <v>680</v>
      </c>
      <c t="s" s="8" r="P86">
        <v>681</v>
      </c>
      <c s="8" r="Q86"/>
      <c s="105" r="R86"/>
      <c s="8" r="S86"/>
      <c t="s" s="8" r="T86">
        <v>682</v>
      </c>
      <c s="8" r="U86"/>
      <c s="8" r="V86"/>
      <c t="s" s="8" r="W86">
        <v>683</v>
      </c>
      <c s="8" r="X86"/>
    </row>
    <row r="87">
      <c t="s" s="8" r="A87">
        <v>69</v>
      </c>
      <c t="s" s="8" r="B87">
        <v>979</v>
      </c>
      <c t="s" s="8" r="C87">
        <v>552</v>
      </c>
      <c t="s" s="8" r="D87">
        <v>674</v>
      </c>
      <c t="s" s="8" r="E87">
        <v>600</v>
      </c>
      <c t="s" s="8" r="F87">
        <v>980</v>
      </c>
      <c t="b" s="8" r="G87">
        <v>1</v>
      </c>
      <c t="b" s="8" r="H87">
        <v>1</v>
      </c>
      <c t="s" s="8" r="I87">
        <v>306</v>
      </c>
      <c t="s" s="8" r="J87">
        <v>559</v>
      </c>
      <c t="s" s="8" r="K87">
        <v>676</v>
      </c>
      <c t="s" s="8" r="L87">
        <v>981</v>
      </c>
      <c t="s" s="8" r="M87">
        <v>982</v>
      </c>
      <c t="s" s="8" r="N87">
        <v>688</v>
      </c>
      <c t="s" s="8" r="O87">
        <v>680</v>
      </c>
      <c t="s" s="8" r="P87">
        <v>681</v>
      </c>
      <c s="8" r="Q87"/>
      <c s="105" r="R87"/>
      <c s="8" r="S87"/>
      <c t="s" s="8" r="T87">
        <v>682</v>
      </c>
      <c s="8" r="U87"/>
      <c s="8" r="V87"/>
      <c t="s" s="8" r="W87">
        <v>983</v>
      </c>
      <c s="8" r="X87"/>
    </row>
    <row r="88">
      <c t="s" s="8" r="A88">
        <v>69</v>
      </c>
      <c t="s" s="8" r="B88">
        <v>984</v>
      </c>
      <c t="s" s="8" r="C88">
        <v>552</v>
      </c>
      <c t="s" s="8" r="D88">
        <v>674</v>
      </c>
      <c t="s" s="8" r="E88">
        <v>600</v>
      </c>
      <c t="s" s="8" r="F88">
        <v>985</v>
      </c>
      <c t="b" s="8" r="G88">
        <v>1</v>
      </c>
      <c t="b" s="8" r="H88">
        <v>1</v>
      </c>
      <c t="s" s="8" r="I88">
        <v>306</v>
      </c>
      <c t="s" s="8" r="J88">
        <v>559</v>
      </c>
      <c t="s" s="8" r="K88">
        <v>676</v>
      </c>
      <c t="s" s="8" r="L88">
        <v>986</v>
      </c>
      <c t="s" s="8" r="M88">
        <v>987</v>
      </c>
      <c t="s" s="8" r="N88">
        <v>688</v>
      </c>
      <c t="s" s="8" r="O88">
        <v>680</v>
      </c>
      <c t="s" s="8" r="P88">
        <v>681</v>
      </c>
      <c s="8" r="Q88"/>
      <c s="105" r="R88"/>
      <c s="8" r="S88"/>
      <c t="s" s="8" r="T88">
        <v>682</v>
      </c>
      <c s="8" r="U88"/>
      <c s="8" r="V88"/>
      <c t="s" s="8" r="W88">
        <v>988</v>
      </c>
      <c s="8" r="X88"/>
    </row>
    <row r="89">
      <c t="s" s="45" r="A89">
        <v>69</v>
      </c>
      <c t="s" s="8" r="B89">
        <v>989</v>
      </c>
      <c t="s" s="8" r="C89">
        <v>552</v>
      </c>
      <c t="s" s="8" r="D89">
        <v>674</v>
      </c>
      <c t="s" s="8" r="E89">
        <v>600</v>
      </c>
      <c t="s" s="8" r="F89">
        <v>675</v>
      </c>
      <c t="b" s="8" r="G89">
        <v>1</v>
      </c>
      <c t="b" s="8" r="H89">
        <v>1</v>
      </c>
      <c t="s" s="8" r="I89">
        <v>306</v>
      </c>
      <c t="s" s="8" r="J89">
        <v>559</v>
      </c>
      <c t="s" s="8" r="K89">
        <v>676</v>
      </c>
      <c t="s" s="8" r="L89">
        <v>990</v>
      </c>
      <c t="s" s="8" r="M89">
        <v>991</v>
      </c>
      <c t="s" s="8" r="N89">
        <v>679</v>
      </c>
      <c t="s" s="8" r="O89">
        <v>680</v>
      </c>
      <c t="s" s="8" r="P89">
        <v>681</v>
      </c>
      <c s="8" r="Q89"/>
      <c s="105" r="R89"/>
      <c s="8" r="S89"/>
      <c t="s" s="8" r="T89">
        <v>682</v>
      </c>
      <c s="8" r="U89"/>
      <c s="8" r="V89"/>
      <c t="s" s="8" r="W89">
        <v>683</v>
      </c>
      <c s="8" r="X89"/>
    </row>
    <row r="90">
      <c t="s" s="69" r="A90">
        <v>12</v>
      </c>
      <c t="s" s="69" r="B90">
        <v>992</v>
      </c>
      <c t="s" s="69" r="C90">
        <v>552</v>
      </c>
      <c t="s" s="69" r="D90">
        <v>674</v>
      </c>
      <c t="s" s="69" r="E90">
        <v>600</v>
      </c>
      <c t="s" s="69" r="F90">
        <v>993</v>
      </c>
      <c t="b" s="69" r="G90">
        <v>1</v>
      </c>
      <c t="b" s="69" r="H90">
        <v>1</v>
      </c>
      <c t="s" s="69" r="I90">
        <v>299</v>
      </c>
      <c t="s" s="69" r="J90">
        <v>559</v>
      </c>
      <c t="s" s="69" r="K90">
        <v>676</v>
      </c>
      <c t="s" s="69" r="L90">
        <v>994</v>
      </c>
      <c t="s" s="69" r="M90">
        <v>995</v>
      </c>
      <c t="s" s="69" r="N90">
        <v>688</v>
      </c>
      <c t="s" s="69" r="O90">
        <v>694</v>
      </c>
      <c t="s" s="69" r="P90">
        <v>681</v>
      </c>
      <c s="69" r="Q90"/>
      <c s="69" r="R90"/>
      <c s="69" r="S90"/>
      <c t="s" s="69" r="T90">
        <v>682</v>
      </c>
      <c s="69" r="U90"/>
      <c s="69" r="V90"/>
      <c t="s" s="69" r="W90">
        <v>689</v>
      </c>
      <c s="69" r="X90"/>
    </row>
    <row r="91">
      <c t="s" s="69" r="A91">
        <v>12</v>
      </c>
      <c t="s" s="69" r="B91">
        <v>996</v>
      </c>
      <c t="s" s="69" r="C91">
        <v>552</v>
      </c>
      <c t="s" s="69" r="D91">
        <v>674</v>
      </c>
      <c t="s" s="69" r="E91">
        <v>600</v>
      </c>
      <c t="s" s="69" r="F91">
        <v>997</v>
      </c>
      <c t="b" s="69" r="G91">
        <v>0</v>
      </c>
      <c t="b" s="69" r="H91">
        <v>0</v>
      </c>
      <c t="s" s="69" r="I91">
        <v>299</v>
      </c>
      <c t="s" s="69" r="J91">
        <v>559</v>
      </c>
      <c t="s" s="69" r="K91">
        <v>676</v>
      </c>
      <c t="s" s="69" r="L91">
        <v>998</v>
      </c>
      <c t="s" s="69" r="M91">
        <v>774</v>
      </c>
      <c t="s" s="69" r="N91">
        <v>693</v>
      </c>
      <c t="s" s="69" r="O91">
        <v>694</v>
      </c>
      <c t="s" s="69" r="P91">
        <v>681</v>
      </c>
      <c s="69" r="Q91"/>
      <c s="69" r="R91"/>
      <c s="69" r="S91"/>
      <c t="s" s="69" r="T91">
        <v>682</v>
      </c>
      <c s="69" r="U91"/>
      <c s="69" r="V91"/>
      <c t="s" s="69" r="W91">
        <v>689</v>
      </c>
      <c t="s" s="69" r="X91">
        <v>992</v>
      </c>
    </row>
    <row r="92">
      <c t="s" s="69" r="A92">
        <v>12</v>
      </c>
      <c t="s" s="69" r="B92">
        <v>999</v>
      </c>
      <c t="s" s="69" r="C92">
        <v>552</v>
      </c>
      <c t="s" s="69" r="D92">
        <v>674</v>
      </c>
      <c t="s" s="69" r="E92">
        <v>600</v>
      </c>
      <c t="s" s="69" r="F92">
        <v>1000</v>
      </c>
      <c t="b" s="69" r="G92">
        <v>0</v>
      </c>
      <c t="b" s="69" r="H92">
        <v>0</v>
      </c>
      <c t="s" s="69" r="I92">
        <v>299</v>
      </c>
      <c t="s" s="69" r="J92">
        <v>559</v>
      </c>
      <c t="s" s="69" r="K92">
        <v>676</v>
      </c>
      <c t="s" s="69" r="L92">
        <v>1001</v>
      </c>
      <c t="s" s="69" r="M92">
        <v>777</v>
      </c>
      <c t="s" s="69" r="N92">
        <v>693</v>
      </c>
      <c t="s" s="69" r="O92">
        <v>694</v>
      </c>
      <c t="s" s="69" r="P92">
        <v>681</v>
      </c>
      <c s="69" r="Q92"/>
      <c s="69" r="R92"/>
      <c s="69" r="S92"/>
      <c t="s" s="69" r="T92">
        <v>682</v>
      </c>
      <c s="69" r="U92"/>
      <c s="69" r="V92"/>
      <c t="s" s="69" r="W92">
        <v>689</v>
      </c>
      <c t="s" s="69" r="X92">
        <v>992</v>
      </c>
    </row>
    <row r="93">
      <c t="s" s="69" r="A93">
        <v>12</v>
      </c>
      <c t="s" s="69" r="B93">
        <v>1002</v>
      </c>
      <c t="s" s="69" r="C93">
        <v>552</v>
      </c>
      <c t="s" s="69" r="D93">
        <v>674</v>
      </c>
      <c t="s" s="69" r="E93">
        <v>600</v>
      </c>
      <c t="s" s="69" r="F93">
        <v>1003</v>
      </c>
      <c t="b" s="69" r="G93">
        <v>0</v>
      </c>
      <c t="b" s="69" r="H93">
        <v>0</v>
      </c>
      <c t="s" s="69" r="I93">
        <v>299</v>
      </c>
      <c t="s" s="69" r="J93">
        <v>559</v>
      </c>
      <c t="s" s="69" r="K93">
        <v>676</v>
      </c>
      <c t="s" s="69" r="L93">
        <v>1004</v>
      </c>
      <c t="s" s="69" r="M93">
        <v>771</v>
      </c>
      <c t="s" s="69" r="N93">
        <v>693</v>
      </c>
      <c t="s" s="69" r="O93">
        <v>694</v>
      </c>
      <c t="s" s="69" r="P93">
        <v>681</v>
      </c>
      <c s="69" r="Q93"/>
      <c s="69" r="R93"/>
      <c s="69" r="S93"/>
      <c t="s" s="69" r="T93">
        <v>682</v>
      </c>
      <c s="69" r="U93"/>
      <c s="69" r="V93"/>
      <c t="s" s="69" r="W93">
        <v>689</v>
      </c>
      <c t="s" s="69" r="X93">
        <v>992</v>
      </c>
    </row>
    <row r="94">
      <c t="s" s="69" r="A94">
        <v>12</v>
      </c>
      <c t="s" s="69" r="B94">
        <v>1005</v>
      </c>
      <c t="s" s="69" r="C94">
        <v>552</v>
      </c>
      <c t="s" s="69" r="D94">
        <v>674</v>
      </c>
      <c t="s" s="69" r="E94">
        <v>600</v>
      </c>
      <c t="s" s="69" r="F94">
        <v>1006</v>
      </c>
      <c t="b" s="69" r="G94">
        <v>0</v>
      </c>
      <c t="b" s="69" r="H94">
        <v>0</v>
      </c>
      <c t="s" s="69" r="I94">
        <v>299</v>
      </c>
      <c t="s" s="69" r="J94">
        <v>559</v>
      </c>
      <c t="s" s="69" r="K94">
        <v>676</v>
      </c>
      <c t="s" s="69" r="L94">
        <v>1007</v>
      </c>
      <c t="s" s="69" r="M94">
        <v>780</v>
      </c>
      <c t="s" s="69" r="N94">
        <v>705</v>
      </c>
      <c t="s" s="69" r="O94">
        <v>694</v>
      </c>
      <c t="s" s="69" r="P94">
        <v>681</v>
      </c>
      <c s="69" r="Q94"/>
      <c s="69" r="R94"/>
      <c s="69" r="S94"/>
      <c t="s" s="69" r="T94">
        <v>682</v>
      </c>
      <c s="69" r="U94"/>
      <c s="69" r="V94"/>
      <c t="s" s="69" r="W94">
        <v>689</v>
      </c>
      <c t="s" s="69" r="X94">
        <v>992</v>
      </c>
    </row>
    <row r="95">
      <c t="s" s="69" r="A95">
        <v>12</v>
      </c>
      <c t="s" s="69" r="B95">
        <v>1008</v>
      </c>
      <c t="s" s="69" r="C95">
        <v>552</v>
      </c>
      <c t="s" s="69" r="D95">
        <v>674</v>
      </c>
      <c t="s" s="69" r="E95">
        <v>600</v>
      </c>
      <c t="s" s="69" r="F95">
        <v>1009</v>
      </c>
      <c t="b" s="69" r="G95">
        <v>0</v>
      </c>
      <c t="b" s="69" r="H95">
        <v>0</v>
      </c>
      <c t="s" s="69" r="I95">
        <v>299</v>
      </c>
      <c t="s" s="69" r="J95">
        <v>559</v>
      </c>
      <c t="s" s="69" r="K95">
        <v>676</v>
      </c>
      <c t="s" s="69" r="L95">
        <v>1010</v>
      </c>
      <c t="s" s="69" r="M95">
        <v>783</v>
      </c>
      <c t="s" s="69" r="N95">
        <v>705</v>
      </c>
      <c t="s" s="69" r="O95">
        <v>694</v>
      </c>
      <c t="s" s="69" r="P95">
        <v>681</v>
      </c>
      <c s="69" r="Q95"/>
      <c s="69" r="R95"/>
      <c s="69" r="S95"/>
      <c t="s" s="69" r="T95">
        <v>682</v>
      </c>
      <c s="69" r="U95"/>
      <c s="69" r="V95"/>
      <c t="s" s="69" r="W95">
        <v>689</v>
      </c>
      <c t="s" s="69" r="X95">
        <v>992</v>
      </c>
    </row>
    <row r="96">
      <c t="s" s="69" r="A96">
        <v>12</v>
      </c>
      <c t="s" s="69" r="B96">
        <v>1011</v>
      </c>
      <c t="s" s="69" r="C96">
        <v>552</v>
      </c>
      <c t="s" s="69" r="D96">
        <v>674</v>
      </c>
      <c t="s" s="69" r="E96">
        <v>600</v>
      </c>
      <c t="s" s="69" r="F96">
        <v>753</v>
      </c>
      <c t="b" s="69" r="G96">
        <v>1</v>
      </c>
      <c t="b" s="69" r="H96">
        <v>1</v>
      </c>
      <c t="s" s="69" r="I96">
        <v>299</v>
      </c>
      <c t="s" s="69" r="J96">
        <v>559</v>
      </c>
      <c t="s" s="69" r="K96">
        <v>676</v>
      </c>
      <c t="s" s="69" r="L96">
        <v>1012</v>
      </c>
      <c t="s" s="69" r="M96">
        <v>1013</v>
      </c>
      <c t="s" s="69" r="N96">
        <v>679</v>
      </c>
      <c t="s" s="69" r="O96">
        <v>680</v>
      </c>
      <c t="s" s="69" r="P96">
        <v>681</v>
      </c>
      <c s="69" r="Q96"/>
      <c s="69" r="R96"/>
      <c s="69" r="S96"/>
      <c t="s" s="69" r="T96">
        <v>682</v>
      </c>
      <c s="69" r="U96"/>
      <c s="69" r="V96"/>
      <c t="s" s="69" r="W96">
        <v>683</v>
      </c>
      <c s="69" r="X96"/>
    </row>
    <row r="97">
      <c t="s" s="8" r="A97">
        <v>1014</v>
      </c>
      <c t="s" s="8" r="B97">
        <v>1015</v>
      </c>
      <c t="s" s="8" r="C97">
        <v>552</v>
      </c>
      <c t="s" s="8" r="D97">
        <v>674</v>
      </c>
      <c t="s" s="8" r="E97">
        <v>600</v>
      </c>
      <c t="s" s="8" r="F97">
        <v>1016</v>
      </c>
      <c t="b" s="8" r="G97">
        <v>1</v>
      </c>
      <c t="b" s="8" r="H97">
        <v>1</v>
      </c>
      <c t="s" s="8" r="I97">
        <v>299</v>
      </c>
      <c t="s" s="8" r="J97">
        <v>559</v>
      </c>
      <c t="s" s="8" r="K97">
        <v>676</v>
      </c>
      <c t="s" s="8" r="L97">
        <v>1017</v>
      </c>
      <c t="s" s="8" r="M97">
        <v>770</v>
      </c>
      <c t="s" s="8" r="N97">
        <v>688</v>
      </c>
      <c t="s" s="8" r="O97">
        <v>680</v>
      </c>
      <c t="s" s="8" r="P97">
        <v>681</v>
      </c>
      <c s="8" r="Q97"/>
      <c t="s" s="105" r="R97">
        <v>719</v>
      </c>
      <c s="8" r="S97"/>
      <c t="s" s="8" r="T97">
        <v>682</v>
      </c>
      <c s="8" r="U97"/>
      <c s="8" r="V97"/>
      <c t="s" r="W97">
        <v>1018</v>
      </c>
      <c s="8" r="X97"/>
    </row>
    <row r="98">
      <c t="s" s="8" r="A98">
        <v>1014</v>
      </c>
      <c t="s" s="8" r="B98">
        <v>1019</v>
      </c>
      <c t="s" s="8" r="C98">
        <v>552</v>
      </c>
      <c t="s" s="8" r="D98">
        <v>674</v>
      </c>
      <c t="s" s="8" r="E98">
        <v>600</v>
      </c>
      <c t="s" s="8" r="F98">
        <v>1020</v>
      </c>
      <c t="b" s="8" r="G98">
        <v>0</v>
      </c>
      <c t="b" s="8" r="H98">
        <v>0</v>
      </c>
      <c t="s" s="8" r="I98">
        <v>299</v>
      </c>
      <c t="s" s="8" r="J98">
        <v>559</v>
      </c>
      <c t="s" s="8" r="K98">
        <v>676</v>
      </c>
      <c t="s" s="8" r="L98">
        <v>1021</v>
      </c>
      <c s="8" r="M98"/>
      <c t="s" s="8" r="N98">
        <v>693</v>
      </c>
      <c t="s" s="8" r="O98">
        <v>694</v>
      </c>
      <c t="s" s="8" r="P98">
        <v>681</v>
      </c>
      <c s="8" r="Q98"/>
      <c s="105" r="R98"/>
      <c s="8" r="S98"/>
      <c t="s" s="8" r="T98">
        <v>682</v>
      </c>
      <c s="8" r="U98"/>
      <c s="8" r="V98"/>
      <c t="s" r="W98">
        <v>1018</v>
      </c>
      <c t="s" s="8" r="X98">
        <v>1015</v>
      </c>
    </row>
    <row r="99">
      <c t="s" s="8" r="A99">
        <v>69</v>
      </c>
      <c t="s" s="8" r="B99">
        <v>1022</v>
      </c>
      <c t="s" s="8" r="C99">
        <v>552</v>
      </c>
      <c t="s" s="8" r="D99">
        <v>674</v>
      </c>
      <c t="s" s="8" r="E99">
        <v>600</v>
      </c>
      <c t="s" s="8" r="F99">
        <v>1023</v>
      </c>
      <c t="b" s="8" r="G99">
        <v>0</v>
      </c>
      <c t="b" s="8" r="H99">
        <v>0</v>
      </c>
      <c t="s" s="8" r="I99">
        <v>306</v>
      </c>
      <c t="s" s="8" r="J99">
        <v>559</v>
      </c>
      <c t="s" s="8" r="K99">
        <v>676</v>
      </c>
      <c t="s" s="8" r="L99">
        <v>1024</v>
      </c>
      <c t="s" s="8" r="M99">
        <v>1025</v>
      </c>
      <c t="s" s="8" r="N99">
        <v>829</v>
      </c>
      <c t="s" s="8" r="O99">
        <v>680</v>
      </c>
      <c t="s" s="8" r="P99">
        <v>681</v>
      </c>
      <c s="8" r="Q99"/>
      <c s="105" r="R99"/>
      <c s="8" r="S99"/>
      <c t="s" s="8" r="T99">
        <v>682</v>
      </c>
      <c s="8" r="U99"/>
      <c s="8" r="V99"/>
      <c t="s" s="8" r="W99">
        <v>983</v>
      </c>
      <c t="s" s="8" r="X99">
        <v>979</v>
      </c>
    </row>
    <row r="100">
      <c t="s" s="8" r="A100">
        <v>69</v>
      </c>
      <c t="s" s="8" r="B100">
        <v>1026</v>
      </c>
      <c t="s" s="8" r="C100">
        <v>552</v>
      </c>
      <c t="s" s="8" r="D100">
        <v>674</v>
      </c>
      <c t="s" s="8" r="E100">
        <v>600</v>
      </c>
      <c t="s" s="8" r="F100">
        <v>1027</v>
      </c>
      <c t="b" s="8" r="G100">
        <v>0</v>
      </c>
      <c t="b" s="8" r="H100">
        <v>0</v>
      </c>
      <c t="s" s="8" r="I100">
        <v>306</v>
      </c>
      <c t="s" s="8" r="J100">
        <v>559</v>
      </c>
      <c t="s" s="8" r="K100">
        <v>676</v>
      </c>
      <c t="s" s="8" r="L100">
        <v>1028</v>
      </c>
      <c t="s" s="8" r="M100">
        <v>1029</v>
      </c>
      <c t="s" s="8" r="N100">
        <v>693</v>
      </c>
      <c t="s" s="8" r="O100">
        <v>694</v>
      </c>
      <c t="s" s="8" r="P100">
        <v>681</v>
      </c>
      <c s="8" r="Q100"/>
      <c s="105" r="R100"/>
      <c s="8" r="S100"/>
      <c t="s" s="8" r="T100">
        <v>682</v>
      </c>
      <c s="8" r="U100"/>
      <c s="8" r="V100"/>
      <c t="s" s="8" r="W100">
        <v>983</v>
      </c>
      <c t="s" s="8" r="X100">
        <v>979</v>
      </c>
    </row>
    <row r="101">
      <c t="s" s="8" r="A101">
        <v>73</v>
      </c>
      <c t="s" s="8" r="B101">
        <v>1030</v>
      </c>
      <c t="s" s="8" r="C101">
        <v>552</v>
      </c>
      <c t="s" s="8" r="D101">
        <v>674</v>
      </c>
      <c t="s" s="8" r="E101">
        <v>600</v>
      </c>
      <c t="s" s="8" r="F101">
        <v>1031</v>
      </c>
      <c t="b" s="8" r="G101">
        <v>1</v>
      </c>
      <c t="b" s="8" r="H101">
        <v>1</v>
      </c>
      <c t="s" s="8" r="I101">
        <v>306</v>
      </c>
      <c t="s" s="8" r="J101">
        <v>559</v>
      </c>
      <c t="s" s="8" r="K101">
        <v>676</v>
      </c>
      <c t="s" s="8" r="L101">
        <v>1032</v>
      </c>
      <c t="s" s="8" r="M101">
        <v>1033</v>
      </c>
      <c t="s" s="8" r="N101">
        <v>688</v>
      </c>
      <c t="s" s="8" r="O101">
        <v>680</v>
      </c>
      <c t="s" s="8" r="P101">
        <v>681</v>
      </c>
      <c s="8" r="Q101"/>
      <c s="105" r="R101"/>
      <c s="8" r="S101"/>
      <c t="s" s="8" r="T101">
        <v>682</v>
      </c>
      <c s="8" r="U101"/>
      <c s="8" r="V101"/>
      <c t="s" s="8" r="W101">
        <v>1034</v>
      </c>
      <c s="8" r="X101"/>
    </row>
    <row r="102">
      <c t="s" s="8" r="A102">
        <v>73</v>
      </c>
      <c t="s" s="8" r="B102">
        <v>1035</v>
      </c>
      <c t="s" s="8" r="C102">
        <v>552</v>
      </c>
      <c t="s" s="8" r="D102">
        <v>674</v>
      </c>
      <c t="s" s="8" r="E102">
        <v>600</v>
      </c>
      <c t="s" s="8" r="F102">
        <v>1036</v>
      </c>
      <c t="b" s="8" r="G102">
        <v>1</v>
      </c>
      <c t="b" s="8" r="H102">
        <v>1</v>
      </c>
      <c t="s" s="8" r="I102">
        <v>306</v>
      </c>
      <c t="s" s="8" r="J102">
        <v>559</v>
      </c>
      <c t="s" s="8" r="K102">
        <v>676</v>
      </c>
      <c t="s" s="8" r="L102">
        <v>1037</v>
      </c>
      <c t="s" s="8" r="M102">
        <v>1038</v>
      </c>
      <c t="s" s="8" r="N102">
        <v>688</v>
      </c>
      <c t="s" s="8" r="O102">
        <v>680</v>
      </c>
      <c t="s" s="8" r="P102">
        <v>681</v>
      </c>
      <c s="8" r="Q102"/>
      <c s="105" r="R102"/>
      <c s="8" r="S102"/>
      <c t="s" s="8" r="T102">
        <v>682</v>
      </c>
      <c s="8" r="U102"/>
      <c s="8" r="V102"/>
      <c t="s" s="8" r="W102">
        <v>1039</v>
      </c>
      <c s="8" r="X102"/>
    </row>
    <row r="103">
      <c t="s" s="8" r="A103">
        <v>73</v>
      </c>
      <c t="s" s="8" r="B103">
        <v>1040</v>
      </c>
      <c t="s" s="8" r="C103">
        <v>552</v>
      </c>
      <c t="s" s="8" r="D103">
        <v>674</v>
      </c>
      <c t="s" s="8" r="E103">
        <v>600</v>
      </c>
      <c t="s" s="8" r="F103">
        <v>675</v>
      </c>
      <c t="b" s="8" r="G103">
        <v>1</v>
      </c>
      <c t="b" s="8" r="H103">
        <v>1</v>
      </c>
      <c t="s" s="8" r="I103">
        <v>306</v>
      </c>
      <c t="s" s="8" r="J103">
        <v>559</v>
      </c>
      <c t="s" s="8" r="K103">
        <v>676</v>
      </c>
      <c t="s" s="8" r="L103">
        <v>1041</v>
      </c>
      <c t="s" s="8" r="M103">
        <v>1042</v>
      </c>
      <c t="s" s="8" r="N103">
        <v>679</v>
      </c>
      <c t="s" s="8" r="O103">
        <v>680</v>
      </c>
      <c t="s" s="8" r="P103">
        <v>681</v>
      </c>
      <c s="8" r="Q103"/>
      <c s="105" r="R103"/>
      <c s="8" r="S103"/>
      <c t="s" s="8" r="T103">
        <v>682</v>
      </c>
      <c s="8" r="U103"/>
      <c s="8" r="V103"/>
      <c t="s" s="8" r="W103">
        <v>683</v>
      </c>
      <c s="8" r="X103"/>
    </row>
    <row r="104">
      <c t="s" s="45" r="A104">
        <v>73</v>
      </c>
      <c t="s" s="45" r="B104">
        <v>1043</v>
      </c>
      <c t="s" s="45" r="C104">
        <v>552</v>
      </c>
      <c t="s" s="45" r="D104">
        <v>674</v>
      </c>
      <c t="s" s="45" r="E104">
        <v>600</v>
      </c>
      <c t="s" s="45" r="F104">
        <v>1044</v>
      </c>
      <c t="b" s="45" r="G104">
        <v>0</v>
      </c>
      <c t="b" s="45" r="H104">
        <v>0</v>
      </c>
      <c t="s" s="45" r="I104">
        <v>306</v>
      </c>
      <c t="s" s="45" r="J104">
        <v>559</v>
      </c>
      <c t="s" s="45" r="K104">
        <v>676</v>
      </c>
      <c t="s" s="45" r="L104">
        <v>1045</v>
      </c>
      <c t="s" s="45" r="M104">
        <v>1046</v>
      </c>
      <c t="s" s="45" r="N104">
        <v>829</v>
      </c>
      <c t="s" s="45" r="O104">
        <v>680</v>
      </c>
      <c t="s" s="45" r="P104">
        <v>681</v>
      </c>
      <c s="45" r="Q104"/>
      <c s="45" r="R104"/>
      <c s="45" r="S104"/>
      <c t="s" s="45" r="T104">
        <v>682</v>
      </c>
      <c s="45" r="U104"/>
      <c s="45" r="V104"/>
      <c t="s" s="45" r="W104">
        <v>1034</v>
      </c>
      <c t="s" s="45" r="X104">
        <v>1030</v>
      </c>
    </row>
    <row r="105">
      <c t="s" s="59" r="A105">
        <v>1047</v>
      </c>
      <c t="s" s="59" r="B105">
        <v>1048</v>
      </c>
      <c t="s" s="59" r="C105">
        <v>552</v>
      </c>
      <c t="s" s="59" r="D105">
        <v>674</v>
      </c>
      <c t="s" s="59" r="E105">
        <v>600</v>
      </c>
      <c t="s" s="59" r="F105">
        <v>1049</v>
      </c>
      <c t="b" s="59" r="G105">
        <v>0</v>
      </c>
      <c t="b" s="59" r="H105">
        <v>0</v>
      </c>
      <c t="s" s="59" r="I105">
        <v>306</v>
      </c>
      <c t="s" s="59" r="J105">
        <v>559</v>
      </c>
      <c t="s" s="59" r="K105">
        <v>676</v>
      </c>
      <c t="s" s="59" r="L105">
        <v>1050</v>
      </c>
      <c t="s" s="59" r="M105">
        <v>1051</v>
      </c>
      <c t="s" s="59" r="N105">
        <v>705</v>
      </c>
      <c t="s" s="59" r="O105">
        <v>694</v>
      </c>
      <c t="s" s="59" r="P105">
        <v>681</v>
      </c>
      <c s="59" r="Q105"/>
      <c s="59" r="R105"/>
      <c s="59" r="S105"/>
      <c t="s" s="59" r="T105">
        <v>682</v>
      </c>
      <c s="59" r="U105"/>
      <c s="59" r="V105"/>
      <c t="s" s="59" r="W105">
        <v>1034</v>
      </c>
      <c t="s" s="59" r="X105">
        <v>1030</v>
      </c>
    </row>
    <row r="106">
      <c t="s" s="45" r="A106">
        <v>78</v>
      </c>
      <c t="s" s="8" r="B106">
        <v>1052</v>
      </c>
      <c t="s" s="8" r="C106">
        <v>552</v>
      </c>
      <c t="s" s="8" r="D106">
        <v>674</v>
      </c>
      <c t="s" s="8" r="E106">
        <v>600</v>
      </c>
      <c t="s" s="8" r="F106">
        <v>1053</v>
      </c>
      <c t="b" s="8" r="G106">
        <v>1</v>
      </c>
      <c t="b" s="8" r="H106">
        <v>1</v>
      </c>
      <c t="s" s="8" r="I106">
        <v>306</v>
      </c>
      <c t="s" s="8" r="J106">
        <v>559</v>
      </c>
      <c t="s" s="8" r="K106">
        <v>676</v>
      </c>
      <c t="s" s="8" r="L106">
        <v>1054</v>
      </c>
      <c t="s" s="8" r="M106">
        <v>1055</v>
      </c>
      <c t="s" s="8" r="N106">
        <v>688</v>
      </c>
      <c t="s" s="8" r="O106">
        <v>680</v>
      </c>
      <c t="s" s="8" r="P106">
        <v>681</v>
      </c>
      <c s="8" r="Q106"/>
      <c t="s" s="105" r="R106">
        <v>719</v>
      </c>
      <c s="8" r="S106"/>
      <c t="s" s="8" r="T106">
        <v>682</v>
      </c>
      <c s="8" r="U106"/>
      <c s="8" r="V106"/>
      <c t="s" s="8" r="W106">
        <v>1056</v>
      </c>
      <c s="8" r="X106"/>
    </row>
    <row r="107">
      <c t="s" s="45" r="A107">
        <v>78</v>
      </c>
      <c t="s" s="8" r="B107">
        <v>1057</v>
      </c>
      <c t="s" s="8" r="C107">
        <v>552</v>
      </c>
      <c t="s" s="8" r="D107">
        <v>674</v>
      </c>
      <c t="s" s="8" r="E107">
        <v>600</v>
      </c>
      <c t="s" s="8" r="F107">
        <v>1058</v>
      </c>
      <c t="b" s="8" r="G107">
        <v>0</v>
      </c>
      <c t="b" s="8" r="H107">
        <v>0</v>
      </c>
      <c t="s" s="8" r="I107">
        <v>306</v>
      </c>
      <c t="s" s="8" r="J107">
        <v>559</v>
      </c>
      <c t="s" s="8" r="K107">
        <v>676</v>
      </c>
      <c t="s" s="8" r="L107">
        <v>1059</v>
      </c>
      <c t="s" s="8" r="M107">
        <v>1060</v>
      </c>
      <c t="s" s="8" r="N107">
        <v>693</v>
      </c>
      <c t="s" s="8" r="O107">
        <v>694</v>
      </c>
      <c t="s" s="8" r="P107">
        <v>681</v>
      </c>
      <c s="8" r="Q107"/>
      <c s="105" r="R107"/>
      <c s="8" r="S107"/>
      <c t="s" s="8" r="T107">
        <v>682</v>
      </c>
      <c s="8" r="U107"/>
      <c s="8" r="V107"/>
      <c t="s" s="8" r="W107">
        <v>1056</v>
      </c>
      <c t="s" s="8" r="X107">
        <v>1052</v>
      </c>
    </row>
    <row r="108">
      <c t="s" s="8" r="A108">
        <v>1061</v>
      </c>
      <c t="s" s="8" r="B108">
        <v>1062</v>
      </c>
      <c s="8" r="C108"/>
      <c t="s" s="8" r="D108">
        <v>674</v>
      </c>
      <c s="8" r="E108"/>
      <c t="s" s="8" r="F108">
        <v>1063</v>
      </c>
      <c t="b" s="8" r="G108">
        <v>1</v>
      </c>
      <c t="b" s="8" r="H108">
        <v>1</v>
      </c>
      <c t="s" s="69" r="I108">
        <v>299</v>
      </c>
      <c t="s" s="8" r="J108">
        <v>559</v>
      </c>
      <c s="8" r="K108"/>
      <c t="s" s="8" r="L108">
        <v>1064</v>
      </c>
      <c t="s" s="69" r="M108">
        <v>1065</v>
      </c>
      <c t="s" s="8" r="N108">
        <v>688</v>
      </c>
      <c s="8" r="O108"/>
      <c s="8" r="P108"/>
      <c s="8" r="Q108"/>
      <c s="105" r="R108"/>
      <c s="8" r="S108"/>
      <c s="8" r="T108"/>
      <c s="8" r="U108"/>
      <c s="8" r="V108"/>
      <c t="s" s="8" r="W108">
        <v>1066</v>
      </c>
      <c s="8" r="X108"/>
    </row>
    <row r="109">
      <c t="s" s="8" r="A109">
        <v>12</v>
      </c>
      <c t="s" s="8" r="B109">
        <v>1067</v>
      </c>
      <c t="s" s="8" r="C109">
        <v>552</v>
      </c>
      <c t="s" s="8" r="D109">
        <v>674</v>
      </c>
      <c t="s" s="8" r="E109">
        <v>600</v>
      </c>
      <c t="s" s="8" r="F109">
        <v>711</v>
      </c>
      <c t="b" s="8" r="G109">
        <v>1</v>
      </c>
      <c t="b" s="8" r="H109">
        <v>1</v>
      </c>
      <c t="s" s="8" r="I109">
        <v>299</v>
      </c>
      <c t="s" s="8" r="J109">
        <v>559</v>
      </c>
      <c t="s" s="8" r="K109">
        <v>676</v>
      </c>
      <c t="s" s="8" r="L109">
        <v>1068</v>
      </c>
      <c t="s" s="8" r="M109">
        <v>1068</v>
      </c>
      <c t="s" s="8" r="N109">
        <v>688</v>
      </c>
      <c t="s" s="8" r="O109">
        <v>680</v>
      </c>
      <c t="s" s="8" r="P109">
        <v>681</v>
      </c>
      <c s="8" r="Q109"/>
      <c s="105" r="R109"/>
      <c s="8" r="S109"/>
      <c t="s" s="8" r="T109">
        <v>682</v>
      </c>
      <c s="8" r="U109"/>
      <c s="8" r="V109"/>
      <c t="s" s="8" r="W109">
        <v>714</v>
      </c>
      <c s="8" r="X109"/>
    </row>
    <row r="110">
      <c t="s" s="8" r="A110">
        <v>1069</v>
      </c>
      <c t="s" s="8" r="B110">
        <v>1070</v>
      </c>
      <c s="8" r="C110"/>
      <c t="s" s="8" r="D110">
        <v>674</v>
      </c>
      <c s="8" r="E110"/>
      <c t="s" s="8" r="F110">
        <v>1071</v>
      </c>
      <c t="b" s="8" r="G110">
        <v>1</v>
      </c>
      <c t="b" s="8" r="H110">
        <v>1</v>
      </c>
      <c t="s" s="8" r="I110">
        <v>299</v>
      </c>
      <c t="s" s="8" r="J110">
        <v>559</v>
      </c>
      <c s="69" r="K110"/>
      <c t="s" s="8" r="L110">
        <v>1072</v>
      </c>
      <c t="s" s="69" r="M110">
        <v>1073</v>
      </c>
      <c t="s" s="8" r="N110">
        <v>688</v>
      </c>
      <c s="8" r="O110"/>
      <c s="8" r="P110"/>
      <c s="8" r="Q110"/>
      <c s="105" r="R110"/>
      <c s="8" r="S110"/>
      <c s="8" r="T110"/>
      <c s="8" r="U110"/>
      <c s="8" r="V110"/>
      <c t="s" s="8" r="W110">
        <v>1074</v>
      </c>
      <c s="8" r="X110"/>
    </row>
    <row r="111">
      <c t="s" s="45" r="A111">
        <v>71</v>
      </c>
      <c t="s" s="8" r="B111">
        <v>1075</v>
      </c>
      <c t="s" s="8" r="C111">
        <v>552</v>
      </c>
      <c t="s" s="8" r="D111">
        <v>674</v>
      </c>
      <c t="s" s="8" r="E111">
        <v>600</v>
      </c>
      <c t="s" s="8" r="F111">
        <v>675</v>
      </c>
      <c t="b" s="8" r="G111">
        <v>1</v>
      </c>
      <c t="b" s="8" r="H111">
        <v>1</v>
      </c>
      <c t="s" s="45" r="I111">
        <v>304</v>
      </c>
      <c t="s" s="8" r="J111">
        <v>559</v>
      </c>
      <c t="s" s="8" r="K111">
        <v>676</v>
      </c>
      <c t="s" s="8" r="L111">
        <v>1076</v>
      </c>
      <c t="s" s="8" r="M111">
        <v>1077</v>
      </c>
      <c t="s" s="8" r="N111">
        <v>679</v>
      </c>
      <c t="s" s="8" r="O111">
        <v>680</v>
      </c>
      <c t="s" s="8" r="P111">
        <v>681</v>
      </c>
      <c s="8" r="Q111"/>
      <c s="105" r="R111"/>
      <c s="8" r="S111"/>
      <c t="s" s="8" r="T111">
        <v>682</v>
      </c>
      <c s="8" r="U111"/>
      <c s="8" r="V111"/>
      <c t="s" s="8" r="W111">
        <v>683</v>
      </c>
      <c s="8" r="X111"/>
    </row>
    <row r="112">
      <c t="s" s="8" r="A112">
        <v>71</v>
      </c>
      <c t="s" s="8" r="B112">
        <v>1078</v>
      </c>
      <c t="s" s="8" r="C112">
        <v>552</v>
      </c>
      <c t="s" s="8" r="D112">
        <v>674</v>
      </c>
      <c t="s" s="8" r="E112">
        <v>600</v>
      </c>
      <c t="s" s="8" r="F112">
        <v>1079</v>
      </c>
      <c t="b" s="8" r="G112">
        <v>1</v>
      </c>
      <c t="b" s="8" r="H112">
        <v>1</v>
      </c>
      <c t="s" s="45" r="I112">
        <v>304</v>
      </c>
      <c t="s" s="8" r="J112">
        <v>559</v>
      </c>
      <c t="s" s="8" r="K112">
        <v>676</v>
      </c>
      <c t="s" s="8" r="L112">
        <v>1080</v>
      </c>
      <c t="s" s="8" r="M112">
        <v>1081</v>
      </c>
      <c t="s" s="8" r="N112">
        <v>688</v>
      </c>
      <c t="s" s="8" r="O112">
        <v>680</v>
      </c>
      <c t="s" s="8" r="P112">
        <v>681</v>
      </c>
      <c s="8" r="Q112"/>
      <c s="105" r="R112"/>
      <c s="8" r="S112"/>
      <c t="s" s="8" r="T112">
        <v>682</v>
      </c>
      <c s="8" r="U112"/>
      <c s="8" r="V112"/>
      <c t="s" s="8" r="W112">
        <v>1082</v>
      </c>
      <c s="8" r="X112"/>
    </row>
    <row r="113">
      <c t="s" s="8" r="A113">
        <v>71</v>
      </c>
      <c t="s" s="8" r="B113">
        <v>1083</v>
      </c>
      <c t="s" s="8" r="C113">
        <v>552</v>
      </c>
      <c t="s" s="8" r="D113">
        <v>674</v>
      </c>
      <c t="s" s="8" r="E113">
        <v>600</v>
      </c>
      <c t="s" s="8" r="F113">
        <v>1084</v>
      </c>
      <c t="b" s="8" r="G113">
        <v>1</v>
      </c>
      <c t="b" s="8" r="H113">
        <v>1</v>
      </c>
      <c t="s" s="45" r="I113">
        <v>304</v>
      </c>
      <c t="s" s="8" r="J113">
        <v>559</v>
      </c>
      <c t="s" s="8" r="K113">
        <v>676</v>
      </c>
      <c t="s" s="8" r="L113">
        <v>1085</v>
      </c>
      <c t="s" s="8" r="M113">
        <v>1086</v>
      </c>
      <c t="s" s="8" r="N113">
        <v>688</v>
      </c>
      <c t="s" s="8" r="O113">
        <v>680</v>
      </c>
      <c t="s" s="8" r="P113">
        <v>681</v>
      </c>
      <c s="8" r="Q113"/>
      <c s="105" r="R113"/>
      <c s="8" r="S113"/>
      <c t="s" s="8" r="T113">
        <v>682</v>
      </c>
      <c s="8" r="U113"/>
      <c s="8" r="V113"/>
      <c t="s" s="8" r="W113">
        <v>1087</v>
      </c>
      <c s="8" r="X113"/>
    </row>
    <row r="114">
      <c t="s" s="8" r="A114">
        <v>71</v>
      </c>
      <c t="s" s="8" r="B114">
        <v>1088</v>
      </c>
      <c t="s" s="8" r="C114">
        <v>552</v>
      </c>
      <c t="s" s="8" r="D114">
        <v>674</v>
      </c>
      <c t="s" s="8" r="E114">
        <v>600</v>
      </c>
      <c t="s" s="8" r="F114">
        <v>1089</v>
      </c>
      <c t="b" s="8" r="G114">
        <v>1</v>
      </c>
      <c t="b" s="8" r="H114">
        <v>1</v>
      </c>
      <c t="s" s="45" r="I114">
        <v>304</v>
      </c>
      <c t="s" s="8" r="J114">
        <v>559</v>
      </c>
      <c t="s" s="8" r="K114">
        <v>676</v>
      </c>
      <c t="s" s="8" r="L114">
        <v>1090</v>
      </c>
      <c t="s" s="8" r="M114">
        <v>1091</v>
      </c>
      <c t="s" s="8" r="N114">
        <v>688</v>
      </c>
      <c t="s" s="8" r="O114">
        <v>680</v>
      </c>
      <c t="s" s="8" r="P114">
        <v>681</v>
      </c>
      <c s="8" r="Q114"/>
      <c s="105" r="R114"/>
      <c s="8" r="S114"/>
      <c t="s" s="8" r="T114">
        <v>682</v>
      </c>
      <c s="8" r="U114"/>
      <c s="8" r="V114"/>
      <c t="s" s="8" r="W114">
        <v>1092</v>
      </c>
      <c s="8" r="X114"/>
    </row>
    <row r="115">
      <c t="s" s="8" r="A115">
        <v>71</v>
      </c>
      <c t="s" s="8" r="B115">
        <v>1093</v>
      </c>
      <c t="s" s="8" r="C115">
        <v>552</v>
      </c>
      <c t="s" s="8" r="D115">
        <v>674</v>
      </c>
      <c t="s" s="8" r="E115">
        <v>600</v>
      </c>
      <c t="s" s="8" r="F115">
        <v>1094</v>
      </c>
      <c t="b" s="8" r="G115">
        <v>1</v>
      </c>
      <c t="b" s="8" r="H115">
        <v>1</v>
      </c>
      <c t="s" s="45" r="I115">
        <v>304</v>
      </c>
      <c t="s" s="8" r="J115">
        <v>559</v>
      </c>
      <c t="s" s="8" r="K115">
        <v>676</v>
      </c>
      <c t="s" s="8" r="L115">
        <v>1095</v>
      </c>
      <c t="s" s="8" r="M115">
        <v>1096</v>
      </c>
      <c t="s" s="8" r="N115">
        <v>688</v>
      </c>
      <c t="s" s="8" r="O115">
        <v>680</v>
      </c>
      <c t="s" s="8" r="P115">
        <v>681</v>
      </c>
      <c s="8" r="Q115"/>
      <c s="105" r="R115"/>
      <c s="8" r="S115"/>
      <c t="s" s="8" r="T115">
        <v>682</v>
      </c>
      <c s="8" r="U115"/>
      <c s="8" r="V115"/>
      <c t="s" s="8" r="W115">
        <v>1097</v>
      </c>
      <c s="8" r="X115"/>
    </row>
    <row r="116">
      <c t="s" s="8" r="A116">
        <v>71</v>
      </c>
      <c t="s" s="8" r="B116">
        <v>1098</v>
      </c>
      <c t="s" s="8" r="C116">
        <v>552</v>
      </c>
      <c t="s" s="8" r="D116">
        <v>674</v>
      </c>
      <c t="s" s="8" r="E116">
        <v>600</v>
      </c>
      <c t="s" s="8" r="F116">
        <v>1099</v>
      </c>
      <c t="b" s="8" r="G116">
        <v>1</v>
      </c>
      <c t="b" s="8" r="H116">
        <v>1</v>
      </c>
      <c t="s" s="45" r="I116">
        <v>304</v>
      </c>
      <c t="s" s="8" r="J116">
        <v>559</v>
      </c>
      <c t="s" s="8" r="K116">
        <v>676</v>
      </c>
      <c t="s" s="8" r="L116">
        <v>1100</v>
      </c>
      <c t="s" s="8" r="M116">
        <v>1101</v>
      </c>
      <c t="s" s="8" r="N116">
        <v>688</v>
      </c>
      <c t="s" s="8" r="O116">
        <v>680</v>
      </c>
      <c t="s" s="8" r="P116">
        <v>681</v>
      </c>
      <c s="8" r="Q116"/>
      <c s="105" r="R116"/>
      <c s="8" r="S116"/>
      <c t="s" s="8" r="T116">
        <v>682</v>
      </c>
      <c s="8" r="U116"/>
      <c s="8" r="V116"/>
      <c t="s" s="8" r="W116">
        <v>1102</v>
      </c>
      <c s="8" r="X116"/>
    </row>
    <row r="117">
      <c t="s" s="8" r="A117">
        <v>71</v>
      </c>
      <c t="s" s="8" r="B117">
        <v>1103</v>
      </c>
      <c t="s" s="8" r="C117">
        <v>552</v>
      </c>
      <c t="s" s="8" r="D117">
        <v>674</v>
      </c>
      <c t="s" s="8" r="E117">
        <v>600</v>
      </c>
      <c t="s" s="8" r="F117">
        <v>1104</v>
      </c>
      <c t="b" s="8" r="G117">
        <v>1</v>
      </c>
      <c t="b" s="8" r="H117">
        <v>1</v>
      </c>
      <c t="s" s="45" r="I117">
        <v>304</v>
      </c>
      <c t="s" s="8" r="J117">
        <v>559</v>
      </c>
      <c t="s" s="8" r="K117">
        <v>676</v>
      </c>
      <c t="s" s="8" r="L117">
        <v>1105</v>
      </c>
      <c t="s" s="8" r="M117">
        <v>1106</v>
      </c>
      <c t="s" s="8" r="N117">
        <v>688</v>
      </c>
      <c t="s" s="8" r="O117">
        <v>680</v>
      </c>
      <c t="s" s="8" r="P117">
        <v>681</v>
      </c>
      <c s="8" r="Q117"/>
      <c s="105" r="R117"/>
      <c s="8" r="S117"/>
      <c t="s" s="8" r="T117">
        <v>682</v>
      </c>
      <c s="8" r="U117"/>
      <c s="8" r="V117"/>
      <c t="s" s="8" r="W117">
        <v>1107</v>
      </c>
      <c s="8" r="X117"/>
    </row>
    <row r="118">
      <c t="s" s="8" r="A118">
        <v>71</v>
      </c>
      <c t="s" s="8" r="B118">
        <v>1108</v>
      </c>
      <c t="s" s="8" r="C118">
        <v>552</v>
      </c>
      <c t="s" s="8" r="D118">
        <v>674</v>
      </c>
      <c t="s" s="8" r="E118">
        <v>600</v>
      </c>
      <c t="s" s="8" r="F118">
        <v>1109</v>
      </c>
      <c t="b" s="8" r="G118">
        <v>1</v>
      </c>
      <c t="b" s="8" r="H118">
        <v>1</v>
      </c>
      <c t="s" s="45" r="I118">
        <v>304</v>
      </c>
      <c t="s" s="8" r="J118">
        <v>559</v>
      </c>
      <c t="s" s="8" r="K118">
        <v>676</v>
      </c>
      <c t="s" s="8" r="L118">
        <v>1110</v>
      </c>
      <c t="s" s="8" r="M118">
        <v>1111</v>
      </c>
      <c t="s" s="8" r="N118">
        <v>688</v>
      </c>
      <c t="s" s="8" r="O118">
        <v>680</v>
      </c>
      <c t="s" s="8" r="P118">
        <v>681</v>
      </c>
      <c s="8" r="Q118"/>
      <c s="105" r="R118"/>
      <c s="8" r="S118"/>
      <c t="s" s="8" r="T118">
        <v>682</v>
      </c>
      <c s="8" r="U118"/>
      <c s="8" r="V118"/>
      <c t="s" s="8" r="W118">
        <v>1112</v>
      </c>
      <c s="8" r="X118"/>
    </row>
    <row r="119">
      <c t="s" s="8" r="A119">
        <v>71</v>
      </c>
      <c t="s" s="8" r="B119">
        <v>1113</v>
      </c>
      <c t="s" s="8" r="C119">
        <v>552</v>
      </c>
      <c t="s" s="8" r="D119">
        <v>674</v>
      </c>
      <c t="s" s="8" r="E119">
        <v>600</v>
      </c>
      <c t="s" s="8" r="F119">
        <v>1114</v>
      </c>
      <c t="b" s="8" r="G119">
        <v>1</v>
      </c>
      <c t="b" s="8" r="H119">
        <v>1</v>
      </c>
      <c t="s" s="45" r="I119">
        <v>304</v>
      </c>
      <c t="s" s="8" r="J119">
        <v>559</v>
      </c>
      <c t="s" s="8" r="K119">
        <v>676</v>
      </c>
      <c t="s" s="8" r="L119">
        <v>1115</v>
      </c>
      <c t="s" s="8" r="M119">
        <v>1116</v>
      </c>
      <c t="s" s="8" r="N119">
        <v>688</v>
      </c>
      <c t="s" s="8" r="O119">
        <v>680</v>
      </c>
      <c t="s" s="8" r="P119">
        <v>681</v>
      </c>
      <c s="8" r="Q119"/>
      <c s="105" r="R119"/>
      <c s="8" r="S119"/>
      <c t="s" s="8" r="T119">
        <v>682</v>
      </c>
      <c s="8" r="U119"/>
      <c s="8" r="V119"/>
      <c t="s" s="8" r="W119">
        <v>1117</v>
      </c>
      <c s="8" r="X119"/>
    </row>
    <row r="120">
      <c t="s" s="8" r="A120">
        <v>71</v>
      </c>
      <c t="s" s="8" r="B120">
        <v>1118</v>
      </c>
      <c t="s" s="8" r="C120">
        <v>552</v>
      </c>
      <c t="s" s="8" r="D120">
        <v>674</v>
      </c>
      <c t="s" s="8" r="E120">
        <v>600</v>
      </c>
      <c t="s" s="8" r="F120">
        <v>1119</v>
      </c>
      <c t="b" s="8" r="G120">
        <v>1</v>
      </c>
      <c t="b" s="8" r="H120">
        <v>1</v>
      </c>
      <c t="s" s="45" r="I120">
        <v>304</v>
      </c>
      <c t="s" s="8" r="J120">
        <v>559</v>
      </c>
      <c t="s" s="8" r="K120">
        <v>676</v>
      </c>
      <c t="s" s="8" r="L120">
        <v>1120</v>
      </c>
      <c t="s" s="8" r="M120">
        <v>1121</v>
      </c>
      <c t="s" s="8" r="N120">
        <v>688</v>
      </c>
      <c t="s" s="8" r="O120">
        <v>680</v>
      </c>
      <c t="s" s="8" r="P120">
        <v>681</v>
      </c>
      <c s="8" r="Q120"/>
      <c s="105" r="R120"/>
      <c s="8" r="S120"/>
      <c t="s" s="8" r="T120">
        <v>682</v>
      </c>
      <c s="8" r="U120"/>
      <c s="8" r="V120"/>
      <c t="s" s="8" r="W120">
        <v>1122</v>
      </c>
      <c s="8" r="X120"/>
    </row>
    <row r="121">
      <c t="s" s="8" r="A121">
        <v>71</v>
      </c>
      <c t="s" s="8" r="B121">
        <v>1123</v>
      </c>
      <c t="s" s="8" r="C121">
        <v>552</v>
      </c>
      <c t="s" s="8" r="D121">
        <v>674</v>
      </c>
      <c t="s" s="8" r="E121">
        <v>600</v>
      </c>
      <c t="s" s="8" r="F121">
        <v>1124</v>
      </c>
      <c t="b" s="8" r="G121">
        <v>0</v>
      </c>
      <c t="b" s="8" r="H121">
        <v>0</v>
      </c>
      <c t="s" s="45" r="I121">
        <v>304</v>
      </c>
      <c t="s" s="8" r="J121">
        <v>559</v>
      </c>
      <c t="s" s="8" r="K121">
        <v>676</v>
      </c>
      <c t="s" s="8" r="L121">
        <v>1125</v>
      </c>
      <c t="s" s="8" r="M121">
        <v>1126</v>
      </c>
      <c t="s" s="8" r="N121">
        <v>829</v>
      </c>
      <c t="s" s="8" r="O121">
        <v>680</v>
      </c>
      <c t="s" s="8" r="P121">
        <v>681</v>
      </c>
      <c s="8" r="Q121"/>
      <c s="105" r="R121"/>
      <c s="8" r="S121"/>
      <c t="s" s="8" r="T121">
        <v>682</v>
      </c>
      <c s="8" r="U121"/>
      <c s="8" r="V121"/>
      <c t="s" s="8" r="W121">
        <v>1102</v>
      </c>
      <c t="s" s="8" r="X121">
        <v>1098</v>
      </c>
    </row>
    <row r="122">
      <c t="s" s="8" r="A122">
        <v>71</v>
      </c>
      <c t="s" s="8" r="B122">
        <v>1127</v>
      </c>
      <c t="s" s="8" r="C122">
        <v>552</v>
      </c>
      <c t="s" s="8" r="D122">
        <v>674</v>
      </c>
      <c t="s" s="8" r="E122">
        <v>600</v>
      </c>
      <c t="s" s="8" r="F122">
        <v>1128</v>
      </c>
      <c t="b" s="8" r="G122">
        <v>0</v>
      </c>
      <c t="b" s="8" r="H122">
        <v>0</v>
      </c>
      <c t="s" s="45" r="I122">
        <v>304</v>
      </c>
      <c t="s" s="8" r="J122">
        <v>559</v>
      </c>
      <c t="s" s="8" r="K122">
        <v>676</v>
      </c>
      <c t="s" s="8" r="L122">
        <v>1129</v>
      </c>
      <c t="s" s="8" r="M122">
        <v>1130</v>
      </c>
      <c t="s" s="8" r="N122">
        <v>693</v>
      </c>
      <c t="s" s="8" r="O122">
        <v>694</v>
      </c>
      <c t="s" s="8" r="P122">
        <v>681</v>
      </c>
      <c s="8" r="Q122"/>
      <c s="105" r="R122"/>
      <c s="8" r="S122"/>
      <c t="s" s="8" r="T122">
        <v>682</v>
      </c>
      <c s="8" r="U122"/>
      <c s="8" r="V122"/>
      <c t="s" s="8" r="W122">
        <v>1102</v>
      </c>
      <c t="s" s="8" r="X122">
        <v>1098</v>
      </c>
    </row>
    <row r="123">
      <c t="s" s="31" r="A123">
        <v>106</v>
      </c>
      <c t="s" s="69" r="B123">
        <v>715</v>
      </c>
      <c t="s" s="69" r="C123">
        <v>552</v>
      </c>
      <c t="s" s="69" r="D123">
        <v>674</v>
      </c>
      <c t="s" s="69" r="E123">
        <v>600</v>
      </c>
      <c t="s" s="69" r="F123">
        <v>711</v>
      </c>
      <c t="b" s="69" r="G123">
        <v>1</v>
      </c>
      <c t="b" s="69" r="H123">
        <v>1</v>
      </c>
      <c t="s" s="69" r="I123">
        <v>298</v>
      </c>
      <c t="s" s="69" r="J123">
        <v>559</v>
      </c>
      <c t="s" s="69" r="K123">
        <v>676</v>
      </c>
      <c t="s" s="69" r="L123">
        <v>1131</v>
      </c>
      <c t="s" s="69" r="M123">
        <v>713</v>
      </c>
      <c t="s" s="69" r="N123">
        <v>688</v>
      </c>
      <c t="s" s="69" r="O123">
        <v>680</v>
      </c>
      <c t="s" s="69" r="P123">
        <v>681</v>
      </c>
      <c s="69" r="Q123"/>
      <c s="69" r="R123"/>
      <c s="69" r="S123"/>
      <c t="s" s="69" r="T123">
        <v>682</v>
      </c>
      <c s="69" r="U123"/>
      <c s="69" r="V123"/>
      <c t="s" s="69" r="W123">
        <v>714</v>
      </c>
      <c s="69" r="X123"/>
    </row>
    <row r="124">
      <c t="s" s="31" r="A124">
        <v>106</v>
      </c>
      <c t="s" s="8" r="B124">
        <v>1132</v>
      </c>
      <c t="s" s="8" r="C124">
        <v>552</v>
      </c>
      <c t="s" s="8" r="D124">
        <v>674</v>
      </c>
      <c t="s" s="8" r="E124">
        <v>600</v>
      </c>
      <c t="s" s="8" r="F124">
        <v>980</v>
      </c>
      <c t="b" s="8" r="G124">
        <v>1</v>
      </c>
      <c t="b" s="8" r="H124">
        <v>1</v>
      </c>
      <c t="s" s="8" r="I124">
        <v>306</v>
      </c>
      <c t="s" s="8" r="J124">
        <v>559</v>
      </c>
      <c t="s" s="8" r="K124">
        <v>676</v>
      </c>
      <c t="s" s="8" r="L124">
        <v>1133</v>
      </c>
      <c t="s" s="8" r="M124">
        <v>1134</v>
      </c>
      <c t="s" s="8" r="N124">
        <v>688</v>
      </c>
      <c t="s" s="8" r="O124">
        <v>680</v>
      </c>
      <c t="s" s="8" r="P124">
        <v>681</v>
      </c>
      <c s="8" r="Q124"/>
      <c s="105" r="R124"/>
      <c s="8" r="S124"/>
      <c t="s" s="8" r="T124">
        <v>682</v>
      </c>
      <c s="8" r="U124"/>
      <c s="8" r="V124"/>
      <c t="s" s="8" r="W124">
        <v>983</v>
      </c>
      <c s="8" r="X124"/>
    </row>
    <row r="125">
      <c t="s" s="31" r="A125">
        <v>106</v>
      </c>
      <c t="s" s="8" r="B125">
        <v>1135</v>
      </c>
      <c t="s" s="8" r="C125">
        <v>552</v>
      </c>
      <c t="s" s="8" r="D125">
        <v>674</v>
      </c>
      <c t="s" s="8" r="E125">
        <v>600</v>
      </c>
      <c t="s" s="8" r="F125">
        <v>985</v>
      </c>
      <c t="b" s="8" r="G125">
        <v>1</v>
      </c>
      <c t="b" s="8" r="H125">
        <v>1</v>
      </c>
      <c t="s" s="8" r="I125">
        <v>306</v>
      </c>
      <c t="s" s="8" r="J125">
        <v>559</v>
      </c>
      <c t="s" s="8" r="K125">
        <v>676</v>
      </c>
      <c t="s" s="8" r="L125">
        <v>1136</v>
      </c>
      <c t="s" s="8" r="M125">
        <v>1137</v>
      </c>
      <c t="s" s="8" r="N125">
        <v>688</v>
      </c>
      <c t="s" s="8" r="O125">
        <v>680</v>
      </c>
      <c t="s" s="8" r="P125">
        <v>681</v>
      </c>
      <c s="8" r="Q125"/>
      <c s="105" r="R125"/>
      <c s="8" r="S125"/>
      <c t="s" s="8" r="T125">
        <v>682</v>
      </c>
      <c s="8" r="U125"/>
      <c s="8" r="V125"/>
      <c t="s" s="8" r="W125">
        <v>988</v>
      </c>
      <c s="8" r="X125"/>
    </row>
    <row r="126">
      <c t="s" s="31" r="A126">
        <v>106</v>
      </c>
      <c t="s" s="8" r="B126">
        <v>1138</v>
      </c>
      <c t="s" s="8" r="C126">
        <v>552</v>
      </c>
      <c t="s" s="8" r="D126">
        <v>674</v>
      </c>
      <c t="s" s="8" r="E126">
        <v>600</v>
      </c>
      <c t="s" s="8" r="F126">
        <v>675</v>
      </c>
      <c t="b" s="8" r="G126">
        <v>1</v>
      </c>
      <c t="b" s="8" r="H126">
        <v>1</v>
      </c>
      <c t="s" s="8" r="I126">
        <v>306</v>
      </c>
      <c t="s" s="8" r="J126">
        <v>559</v>
      </c>
      <c t="s" s="8" r="K126">
        <v>676</v>
      </c>
      <c t="s" s="8" r="L126">
        <v>1139</v>
      </c>
      <c t="s" s="8" r="M126">
        <v>1140</v>
      </c>
      <c t="s" s="8" r="N126">
        <v>679</v>
      </c>
      <c t="s" s="8" r="O126">
        <v>680</v>
      </c>
      <c t="s" s="8" r="P126">
        <v>681</v>
      </c>
      <c s="8" r="Q126"/>
      <c s="105" r="R126"/>
      <c s="8" r="S126"/>
      <c t="s" s="8" r="T126">
        <v>682</v>
      </c>
      <c s="8" r="U126"/>
      <c s="8" r="V126"/>
      <c t="s" s="8" r="W126">
        <v>683</v>
      </c>
      <c s="8" r="X126"/>
    </row>
    <row r="127">
      <c t="s" s="8" r="A127">
        <v>75</v>
      </c>
      <c t="s" s="8" r="B127">
        <v>715</v>
      </c>
      <c t="s" s="8" r="C127">
        <v>552</v>
      </c>
      <c t="s" s="8" r="D127">
        <v>674</v>
      </c>
      <c t="s" s="8" r="E127">
        <v>600</v>
      </c>
      <c t="s" s="8" r="F127">
        <v>716</v>
      </c>
      <c t="b" s="8" r="G127">
        <v>1</v>
      </c>
      <c t="b" s="8" r="H127">
        <v>1</v>
      </c>
      <c t="s" s="69" r="I127">
        <v>310</v>
      </c>
      <c t="s" s="8" r="J127">
        <v>559</v>
      </c>
      <c t="s" s="69" r="K127">
        <v>676</v>
      </c>
      <c t="s" s="8" r="L127">
        <v>717</v>
      </c>
      <c t="s" s="69" r="M127">
        <v>718</v>
      </c>
      <c t="s" s="8" r="N127">
        <v>688</v>
      </c>
      <c t="s" s="8" r="O127">
        <v>680</v>
      </c>
      <c t="s" s="8" r="P127">
        <v>681</v>
      </c>
      <c s="8" r="Q127"/>
      <c t="s" s="105" r="R127">
        <v>719</v>
      </c>
      <c s="8" r="S127"/>
      <c t="s" s="8" r="T127">
        <v>682</v>
      </c>
      <c s="8" r="U127"/>
      <c s="8" r="V127"/>
      <c t="s" s="8" r="W127">
        <v>720</v>
      </c>
      <c s="8" r="X127"/>
    </row>
    <row r="128">
      <c s="8" r="A128"/>
      <c s="8" r="B128"/>
      <c s="8" r="C128"/>
      <c s="8" r="D128"/>
      <c s="8" r="E128"/>
      <c s="8" r="F128"/>
      <c s="8" r="G128"/>
      <c s="8" r="H128"/>
      <c s="69" r="I128"/>
      <c s="8" r="J128"/>
      <c s="69" r="K128"/>
      <c s="8" r="L128"/>
      <c s="69" r="M128"/>
      <c s="8" r="N128"/>
      <c s="8" r="O128"/>
      <c s="8" r="P128"/>
      <c s="8" r="Q128"/>
      <c s="105" r="R128"/>
      <c s="8" r="S128"/>
      <c s="8" r="T128"/>
      <c s="8" r="U128"/>
      <c s="8" r="V128"/>
      <c s="8" r="W128"/>
      <c s="8" r="X128"/>
    </row>
    <row r="129">
      <c s="8" r="A129"/>
      <c s="8" r="B129"/>
      <c s="8" r="C129"/>
      <c s="8" r="D129"/>
      <c s="8" r="E129"/>
      <c s="8" r="F129"/>
      <c s="8" r="G129"/>
      <c s="8" r="H129"/>
      <c s="69" r="I129"/>
      <c s="8" r="J129"/>
      <c s="69" r="K129"/>
      <c s="8" r="L129"/>
      <c s="69" r="M129"/>
      <c s="8" r="N129"/>
      <c s="8" r="O129"/>
      <c s="8" r="P129"/>
      <c s="8" r="Q129"/>
      <c s="105" r="R129"/>
      <c s="8" r="S129"/>
      <c s="8" r="T129"/>
      <c s="8" r="U129"/>
      <c s="8" r="V129"/>
      <c s="8" r="W129"/>
      <c s="8" r="X129"/>
    </row>
    <row r="130">
      <c s="8" r="A130"/>
      <c s="8" r="B130"/>
      <c s="8" r="C130"/>
      <c s="8" r="D130"/>
      <c s="8" r="E130"/>
      <c s="8" r="F130"/>
      <c s="8" r="G130"/>
      <c s="8" r="H130"/>
      <c s="69" r="I130"/>
      <c s="8" r="J130"/>
      <c s="69" r="K130"/>
      <c s="8" r="L130"/>
      <c s="69" r="M130"/>
      <c s="8" r="N130"/>
      <c s="8" r="O130"/>
      <c s="8" r="P130"/>
      <c s="8" r="Q130"/>
      <c s="105" r="R130"/>
      <c s="8" r="S130"/>
      <c s="8" r="T130"/>
      <c s="8" r="U130"/>
      <c s="8" r="V130"/>
      <c s="8" r="W130"/>
      <c s="8" r="X130"/>
    </row>
    <row r="131">
      <c s="8" r="A131"/>
      <c s="8" r="B131"/>
      <c s="8" r="C131"/>
      <c s="8" r="D131"/>
      <c s="8" r="E131"/>
      <c s="8" r="F131"/>
      <c s="8" r="G131"/>
      <c s="8" r="H131"/>
      <c s="69" r="I131"/>
      <c s="8" r="J131"/>
      <c s="69" r="K131"/>
      <c s="8" r="L131"/>
      <c s="69" r="M131"/>
      <c s="8" r="N131"/>
      <c s="8" r="O131"/>
      <c s="8" r="P131"/>
      <c s="8" r="Q131"/>
      <c s="105" r="R131"/>
      <c s="8" r="S131"/>
      <c s="8" r="T131"/>
      <c s="8" r="U131"/>
      <c s="8" r="V131"/>
      <c s="8" r="W131"/>
      <c s="8" r="X131"/>
    </row>
  </sheetData>
  <mergeCells count="1">
    <mergeCell ref="B2:G2"/>
  </mergeCells>
  <legacyDrawing r:id="rId2"/>
</worksheet>
</file>