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U39" i="1" l="1"/>
  <c r="K3" i="1" l="1"/>
  <c r="X3" i="1" s="1"/>
  <c r="L3" i="1"/>
  <c r="Y3" i="1" s="1"/>
  <c r="M3" i="1"/>
  <c r="Z3" i="1" s="1"/>
  <c r="N3" i="1"/>
  <c r="AA3" i="1" s="1"/>
  <c r="O3" i="1"/>
  <c r="AC3" i="1" s="1"/>
  <c r="P3" i="1"/>
  <c r="AD3" i="1" s="1"/>
  <c r="Q3" i="1"/>
  <c r="AE3" i="1" s="1"/>
  <c r="R3" i="1"/>
  <c r="AF3" i="1" s="1"/>
  <c r="K4" i="1"/>
  <c r="X4" i="1" s="1"/>
  <c r="L4" i="1"/>
  <c r="Y4" i="1" s="1"/>
  <c r="M4" i="1"/>
  <c r="Z4" i="1" s="1"/>
  <c r="N4" i="1"/>
  <c r="AA4" i="1" s="1"/>
  <c r="O4" i="1"/>
  <c r="AC4" i="1" s="1"/>
  <c r="P4" i="1"/>
  <c r="AD4" i="1" s="1"/>
  <c r="Q4" i="1"/>
  <c r="AE4" i="1" s="1"/>
  <c r="R4" i="1"/>
  <c r="AF4" i="1" s="1"/>
  <c r="K5" i="1"/>
  <c r="X5" i="1" s="1"/>
  <c r="L5" i="1"/>
  <c r="Y5" i="1" s="1"/>
  <c r="M5" i="1"/>
  <c r="Z5" i="1" s="1"/>
  <c r="N5" i="1"/>
  <c r="AA5" i="1" s="1"/>
  <c r="O5" i="1"/>
  <c r="AC5" i="1" s="1"/>
  <c r="P5" i="1"/>
  <c r="AD5" i="1" s="1"/>
  <c r="Q5" i="1"/>
  <c r="AE5" i="1" s="1"/>
  <c r="R5" i="1"/>
  <c r="AF5" i="1" s="1"/>
  <c r="K6" i="1"/>
  <c r="X6" i="1" s="1"/>
  <c r="L6" i="1"/>
  <c r="Y6" i="1" s="1"/>
  <c r="M6" i="1"/>
  <c r="Z6" i="1" s="1"/>
  <c r="N6" i="1"/>
  <c r="AA6" i="1" s="1"/>
  <c r="O6" i="1"/>
  <c r="AC6" i="1" s="1"/>
  <c r="P6" i="1"/>
  <c r="AD6" i="1" s="1"/>
  <c r="Q6" i="1"/>
  <c r="AE6" i="1" s="1"/>
  <c r="R6" i="1"/>
  <c r="AF6" i="1" s="1"/>
  <c r="K7" i="1"/>
  <c r="X7" i="1" s="1"/>
  <c r="L7" i="1"/>
  <c r="Y7" i="1" s="1"/>
  <c r="M7" i="1"/>
  <c r="Z7" i="1" s="1"/>
  <c r="N7" i="1"/>
  <c r="AA7" i="1" s="1"/>
  <c r="O7" i="1"/>
  <c r="AC7" i="1" s="1"/>
  <c r="P7" i="1"/>
  <c r="AD7" i="1" s="1"/>
  <c r="Q7" i="1"/>
  <c r="AE7" i="1" s="1"/>
  <c r="R7" i="1"/>
  <c r="AF7" i="1" s="1"/>
  <c r="K8" i="1"/>
  <c r="X8" i="1" s="1"/>
  <c r="L8" i="1"/>
  <c r="Y8" i="1" s="1"/>
  <c r="M8" i="1"/>
  <c r="Z8" i="1" s="1"/>
  <c r="N8" i="1"/>
  <c r="AA8" i="1" s="1"/>
  <c r="O8" i="1"/>
  <c r="AC8" i="1" s="1"/>
  <c r="P8" i="1"/>
  <c r="AD8" i="1" s="1"/>
  <c r="Q8" i="1"/>
  <c r="AE8" i="1" s="1"/>
  <c r="R8" i="1"/>
  <c r="AF8" i="1" s="1"/>
  <c r="K9" i="1"/>
  <c r="X9" i="1" s="1"/>
  <c r="L9" i="1"/>
  <c r="Y9" i="1" s="1"/>
  <c r="M9" i="1"/>
  <c r="Z9" i="1" s="1"/>
  <c r="N9" i="1"/>
  <c r="AA9" i="1" s="1"/>
  <c r="O9" i="1"/>
  <c r="AC9" i="1" s="1"/>
  <c r="P9" i="1"/>
  <c r="AD9" i="1" s="1"/>
  <c r="Q9" i="1"/>
  <c r="AE9" i="1" s="1"/>
  <c r="R9" i="1"/>
  <c r="AF9" i="1" s="1"/>
  <c r="R2" i="1"/>
  <c r="AF2" i="1" s="1"/>
  <c r="L2" i="1"/>
  <c r="Y2" i="1" s="1"/>
  <c r="M2" i="1"/>
  <c r="Z2" i="1" s="1"/>
  <c r="N2" i="1"/>
  <c r="AA2" i="1" s="1"/>
  <c r="O2" i="1"/>
  <c r="AC2" i="1" s="1"/>
  <c r="P2" i="1"/>
  <c r="AD2" i="1" s="1"/>
  <c r="Q2" i="1"/>
  <c r="AE2" i="1" s="1"/>
  <c r="K2" i="1"/>
  <c r="X2" i="1" s="1"/>
  <c r="AH9" i="1" l="1"/>
  <c r="AJ9" i="1" s="1"/>
  <c r="AK9" i="1" s="1"/>
  <c r="AG9" i="1"/>
  <c r="AH8" i="1"/>
  <c r="AJ8" i="1" s="1"/>
  <c r="AG8" i="1"/>
  <c r="AH7" i="1"/>
  <c r="AJ7" i="1" s="1"/>
  <c r="AG7" i="1"/>
  <c r="AH6" i="1"/>
  <c r="AJ6" i="1" s="1"/>
  <c r="AG6" i="1"/>
  <c r="AH5" i="1"/>
  <c r="AJ5" i="1" s="1"/>
  <c r="AG5" i="1"/>
  <c r="AH4" i="1"/>
  <c r="AJ4" i="1" s="1"/>
  <c r="AG4" i="1"/>
  <c r="AH3" i="1"/>
  <c r="AJ3" i="1" s="1"/>
  <c r="AG3" i="1"/>
  <c r="AH2" i="1"/>
  <c r="AG2" i="1"/>
  <c r="AI2" i="1" s="1"/>
  <c r="T2" i="1"/>
  <c r="V2" i="1" s="1"/>
  <c r="T9" i="1"/>
  <c r="V9" i="1" s="1"/>
  <c r="T8" i="1"/>
  <c r="V8" i="1" s="1"/>
  <c r="T7" i="1"/>
  <c r="W7" i="1" s="1"/>
  <c r="T3" i="1"/>
  <c r="V3" i="1" s="1"/>
  <c r="T4" i="1"/>
  <c r="W4" i="1" s="1"/>
  <c r="T6" i="1"/>
  <c r="W6" i="1" s="1"/>
  <c r="T5" i="1"/>
  <c r="W5" i="1" s="1"/>
  <c r="AI3" i="1" l="1"/>
  <c r="AK3" i="1" s="1"/>
  <c r="AI4" i="1"/>
  <c r="AK4" i="1" s="1"/>
  <c r="AI5" i="1"/>
  <c r="AK5" i="1" s="1"/>
  <c r="AI6" i="1"/>
  <c r="AK6" i="1" s="1"/>
  <c r="AI7" i="1"/>
  <c r="AK7" i="1" s="1"/>
  <c r="AI8" i="1"/>
  <c r="AK8" i="1" s="1"/>
  <c r="AI9" i="1"/>
  <c r="AJ2" i="1"/>
  <c r="AK2" i="1" s="1"/>
  <c r="W2" i="1"/>
  <c r="W9" i="1"/>
  <c r="W8" i="1"/>
  <c r="V7" i="1"/>
  <c r="V4" i="1"/>
  <c r="W3" i="1"/>
  <c r="V6" i="1"/>
  <c r="V5" i="1"/>
  <c r="AK10" i="1" l="1"/>
</calcChain>
</file>

<file path=xl/sharedStrings.xml><?xml version="1.0" encoding="utf-8"?>
<sst xmlns="http://schemas.openxmlformats.org/spreadsheetml/2006/main" count="90" uniqueCount="67">
  <si>
    <t>x</t>
  </si>
  <si>
    <t>C</t>
  </si>
  <si>
    <t>A</t>
  </si>
  <si>
    <t>B</t>
  </si>
  <si>
    <t>D</t>
  </si>
  <si>
    <t>E</t>
  </si>
  <si>
    <t>F</t>
  </si>
  <si>
    <t>S</t>
  </si>
  <si>
    <t>{0X00,0X3C,0X42,0X40,0X3C,0X02,0X42,0X3C}</t>
  </si>
  <si>
    <t>Right</t>
  </si>
  <si>
    <t>{0X08,0X0C,0X06,0XFF,0XFF,0X06,0X0C,0X08}</t>
  </si>
  <si>
    <t>{0X10,0X30,0X60,0XFF,0XFF,0X60,0X30,0X10}</t>
  </si>
  <si>
    <t>Left</t>
  </si>
  <si>
    <t>Up</t>
  </si>
  <si>
    <t>Down</t>
  </si>
  <si>
    <t>{0X18,0X3C,0X7E,0XDB,0X18,0X18,0X18,0X18}</t>
  </si>
  <si>
    <t>{0X18,0X18,0X18,0X18,0XDB,0X7E,0X3C,0X18}</t>
  </si>
  <si>
    <t>Panak</t>
  </si>
  <si>
    <t>{0X10,0X38,0X10,0X7C,0X10,0X10,0X28,0X44}</t>
  </si>
  <si>
    <t>{0X81,0X42,0X24,0X18,0X18,0X24,0X42,0X81}</t>
  </si>
  <si>
    <t>Kriz</t>
  </si>
  <si>
    <t>{0XFF,0XC3,0XA5,0X99,0X99,0XA5,0XC3,0XFF}</t>
  </si>
  <si>
    <t>KritzRam</t>
  </si>
  <si>
    <t>Kolečko</t>
  </si>
  <si>
    <t>{0X3C,0X42,0X81,0X81,0X81,0X81,0X42,0X3C}</t>
  </si>
  <si>
    <t>Smile1</t>
  </si>
  <si>
    <t>{0X3C,0X42,0X81,0XA5,0X81,0XBD,0X42,0X3C}</t>
  </si>
  <si>
    <t>{0X00,0X3E,0X48,0X48,0X48,0X28,0X1E,0X00}</t>
  </si>
  <si>
    <t>{0X00,0X3F,0X44,0X44,0X44,0X44,0X3F,0X00}</t>
  </si>
  <si>
    <t>Displej pootočen o 90</t>
  </si>
  <si>
    <t>{0X00,0X36,0X49,0X49,0X49,0X49,0X7F,0X00}</t>
  </si>
  <si>
    <t>{0X00,0X22,0X41,0X41,0X41,0X41,0X3E,0X00}</t>
  </si>
  <si>
    <t>{0X00,0X3E,0X41,0X41,0X41,0X41,0X7F,0X00}</t>
  </si>
  <si>
    <t>{0X00,0X49,0X49,0X49,0X49,0X49,0X7F,0X00}</t>
  </si>
  <si>
    <t>{0X00,0X48,0X48,0X48,0X48,0X48,0X7F,0X00}</t>
  </si>
  <si>
    <t>G</t>
  </si>
  <si>
    <t>{0X00,0X2E,0X49,0X49,0X41,0X41,0X3E,0X00}</t>
  </si>
  <si>
    <t>H</t>
  </si>
  <si>
    <t>{0X00,0X7F,0X08,0X08,0X08,0X08,0X7F,0X00}</t>
  </si>
  <si>
    <t>{0X00,0X00,0X00,0X00,0X7F,0X00,0X00,0X00}</t>
  </si>
  <si>
    <t>I</t>
  </si>
  <si>
    <t>J</t>
  </si>
  <si>
    <t>K</t>
  </si>
  <si>
    <t>L</t>
  </si>
  <si>
    <t>M</t>
  </si>
  <si>
    <t>N</t>
  </si>
  <si>
    <t>R</t>
  </si>
  <si>
    <t>T</t>
  </si>
  <si>
    <t>O</t>
  </si>
  <si>
    <t>P</t>
  </si>
  <si>
    <t>Q</t>
  </si>
  <si>
    <t>U</t>
  </si>
  <si>
    <t>V</t>
  </si>
  <si>
    <t>W</t>
  </si>
  <si>
    <t>X</t>
  </si>
  <si>
    <t>Y</t>
  </si>
  <si>
    <t>Z</t>
  </si>
  <si>
    <t>{0X00,0X7E,0X01,0X01,0X01,0X01,0X06,0X00}</t>
  </si>
  <si>
    <t>{0X00,0X41,0X22,0X14,0X08,0X08,0X7F,0X00}</t>
  </si>
  <si>
    <t>{0X00,0X01,0X01,0X01,0X01,0X01,0X7F,0X00}</t>
  </si>
  <si>
    <t>{0X00,0X7F,0X20,0X10,0X10,0X20,0X7F,0X00}</t>
  </si>
  <si>
    <t>{0X00,0X3E,0X41,0X41,0X41,0X41,0X3E,0X00}</t>
  </si>
  <si>
    <t>{0X00,0X31,0X4A,0X4C,0X48,0X48,0X7F,0X00}</t>
  </si>
  <si>
    <t>{0X00,0X30,0X48,0X48,0X48,0X48,0X7F,0X00}</t>
  </si>
  <si>
    <t>{0X00,0X7F,0X04,0X08,0X10,0X20,0X7F,0X00}</t>
  </si>
  <si>
    <t>{0X00,0X42,0X24,0X18,0X18,0X24,0X42,0X00}</t>
  </si>
  <si>
    <t>{0X00,0X3C,0X42,0X42,0X42,0X42,0X3C,0X00}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</si>
</sst>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topLeftCell="A22" workbookViewId="0">
      <selection activeCell="V32" sqref="V32:AF32"/>
    </sheetView>
  </sheetViews>
  <sheetFormatPr defaultRowHeight="15" x14ac:dyDescent="0.25"/>
  <cols>
    <col min="1" max="9" width="2.85546875" customWidth="1"/>
    <col min="10" max="10" width="5.140625" customWidth="1"/>
    <col min="11" max="18" width="3.28515625" style="2" customWidth="1"/>
    <col min="19" max="19" width="1.5703125" customWidth="1"/>
    <col min="20" max="20" width="12.140625" customWidth="1"/>
    <col min="21" max="21" width="3.28515625" customWidth="1"/>
    <col min="22" max="23" width="6.85546875" style="1" customWidth="1"/>
    <col min="24" max="27" width="3.140625" style="8" customWidth="1"/>
    <col min="28" max="28" width="1.5703125" style="8" customWidth="1"/>
    <col min="29" max="32" width="3.140625" style="8" customWidth="1"/>
    <col min="33" max="36" width="5.140625" customWidth="1"/>
  </cols>
  <sheetData>
    <row r="1" spans="1:41" x14ac:dyDescent="0.25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K1" s="2">
        <v>0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V1" s="1">
        <v>8421</v>
      </c>
      <c r="W1" s="1">
        <v>8421</v>
      </c>
      <c r="X1" s="2">
        <v>8</v>
      </c>
      <c r="Y1" s="2">
        <v>4</v>
      </c>
      <c r="Z1" s="2">
        <v>2</v>
      </c>
      <c r="AA1" s="2">
        <v>1</v>
      </c>
      <c r="AC1" s="2">
        <v>8</v>
      </c>
      <c r="AD1" s="2">
        <v>4</v>
      </c>
      <c r="AE1" s="2">
        <v>2</v>
      </c>
      <c r="AF1" s="2">
        <v>1</v>
      </c>
    </row>
    <row r="2" spans="1:41" x14ac:dyDescent="0.25">
      <c r="A2" s="2">
        <v>0</v>
      </c>
      <c r="B2" s="3"/>
      <c r="C2" s="3"/>
      <c r="D2" s="3"/>
      <c r="E2" s="3"/>
      <c r="F2" s="3"/>
      <c r="G2" s="3"/>
      <c r="H2" s="3"/>
      <c r="I2" s="3"/>
      <c r="K2" s="2">
        <f>IF(B2="x",1,0)</f>
        <v>0</v>
      </c>
      <c r="L2" s="2">
        <f t="shared" ref="L2:R2" si="0">IF(C2="x",1,0)</f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T2" s="2" t="str">
        <f>CONCATENATE("B",K2,L2,M2,N2,O2,P2,Q2,R2)</f>
        <v>B00000000</v>
      </c>
      <c r="V2" s="5" t="str">
        <f>MID(T2,2,4)</f>
        <v>0000</v>
      </c>
      <c r="W2" s="5" t="str">
        <f>MID(T2,6,4)</f>
        <v>0000</v>
      </c>
      <c r="X2" s="10">
        <f>K2*$K$10</f>
        <v>0</v>
      </c>
      <c r="Y2" s="10">
        <f>L2*$L$10</f>
        <v>0</v>
      </c>
      <c r="Z2" s="10">
        <f>M2*$M$10</f>
        <v>0</v>
      </c>
      <c r="AA2" s="10">
        <f>N2*$N$10</f>
        <v>0</v>
      </c>
      <c r="AB2" s="4"/>
      <c r="AC2" s="10">
        <f>O2*$O$10</f>
        <v>0</v>
      </c>
      <c r="AD2" s="10">
        <f>P2*$P$10</f>
        <v>0</v>
      </c>
      <c r="AE2" s="10">
        <f>Q2*$Q$10</f>
        <v>0</v>
      </c>
      <c r="AF2" s="10">
        <f>R2*$R$10</f>
        <v>0</v>
      </c>
      <c r="AG2" s="5">
        <f>SUM(X2:AA2)</f>
        <v>0</v>
      </c>
      <c r="AH2" s="5">
        <f>SUM(AC2:AF2)</f>
        <v>0</v>
      </c>
      <c r="AI2" s="4">
        <f>IF(AG2=15,"F",IF(AG2=14,"E",IF(AG2=13,"D",IF(AG2=12,"C",IF(AG2=11,"B",IF(AG2=10,"A",AG2))))))</f>
        <v>0</v>
      </c>
      <c r="AJ2" s="4">
        <f>IF(AH2=15,"F",IF(AH2=14,"E",IF(AH2=13,"D",IF(AH2=12,"C",IF(AH2=11,"B",IF(AH2=10,"A",AH2))))))</f>
        <v>0</v>
      </c>
      <c r="AK2" s="11" t="str">
        <f>CONCATENATE("0X",AI2,AJ2)</f>
        <v>0X00</v>
      </c>
    </row>
    <row r="3" spans="1:41" x14ac:dyDescent="0.25">
      <c r="A3" s="2">
        <v>1</v>
      </c>
      <c r="B3" s="3"/>
      <c r="C3" s="3"/>
      <c r="D3" s="3" t="s">
        <v>0</v>
      </c>
      <c r="E3" s="3" t="s">
        <v>0</v>
      </c>
      <c r="F3" s="3" t="s">
        <v>0</v>
      </c>
      <c r="G3" s="3" t="s">
        <v>0</v>
      </c>
      <c r="H3" s="3"/>
      <c r="I3" s="3"/>
      <c r="K3" s="2">
        <f t="shared" ref="K3:K9" si="1">IF(B3="x",1,0)</f>
        <v>0</v>
      </c>
      <c r="L3" s="2">
        <f t="shared" ref="L3:L9" si="2">IF(C3="x",1,0)</f>
        <v>0</v>
      </c>
      <c r="M3" s="2">
        <f t="shared" ref="M3:M9" si="3">IF(D3="x",1,0)</f>
        <v>1</v>
      </c>
      <c r="N3" s="2">
        <f t="shared" ref="N3:N9" si="4">IF(E3="x",1,0)</f>
        <v>1</v>
      </c>
      <c r="O3" s="2">
        <f t="shared" ref="O3:O9" si="5">IF(F3="x",1,0)</f>
        <v>1</v>
      </c>
      <c r="P3" s="2">
        <f t="shared" ref="P3:P9" si="6">IF(G3="x",1,0)</f>
        <v>1</v>
      </c>
      <c r="Q3" s="2">
        <f t="shared" ref="Q3:Q9" si="7">IF(H3="x",1,0)</f>
        <v>0</v>
      </c>
      <c r="R3" s="2">
        <f t="shared" ref="R3:R9" si="8">IF(I3="x",1,0)</f>
        <v>0</v>
      </c>
      <c r="T3" s="2" t="str">
        <f t="shared" ref="T3:T9" si="9">CONCATENATE("B",K3,L3,M3,N3,O3,P3,Q3,R3)</f>
        <v>B00111100</v>
      </c>
      <c r="V3" s="5" t="str">
        <f t="shared" ref="V3:V9" si="10">MID(T3,2,4)</f>
        <v>0011</v>
      </c>
      <c r="W3" s="5" t="str">
        <f t="shared" ref="W3:W9" si="11">MID(T3,6,4)</f>
        <v>1100</v>
      </c>
      <c r="X3" s="10">
        <f t="shared" ref="X3:X9" si="12">K3*$K$10</f>
        <v>0</v>
      </c>
      <c r="Y3" s="10">
        <f t="shared" ref="Y3:Y9" si="13">L3*$L$10</f>
        <v>0</v>
      </c>
      <c r="Z3" s="10">
        <f t="shared" ref="Z3:Z9" si="14">M3*$M$10</f>
        <v>2</v>
      </c>
      <c r="AA3" s="10">
        <f t="shared" ref="AA3:AA9" si="15">N3*$N$10</f>
        <v>1</v>
      </c>
      <c r="AB3" s="4"/>
      <c r="AC3" s="10">
        <f t="shared" ref="AC3:AC9" si="16">O3*$O$10</f>
        <v>8</v>
      </c>
      <c r="AD3" s="10">
        <f t="shared" ref="AD3:AD9" si="17">P3*$P$10</f>
        <v>4</v>
      </c>
      <c r="AE3" s="10">
        <f t="shared" ref="AE3:AE9" si="18">Q3*$Q$10</f>
        <v>0</v>
      </c>
      <c r="AF3" s="10">
        <f t="shared" ref="AF3:AF9" si="19">R3*$R$10</f>
        <v>0</v>
      </c>
      <c r="AG3" s="5">
        <f t="shared" ref="AG3:AG9" si="20">SUM(X3:AA3)</f>
        <v>3</v>
      </c>
      <c r="AH3" s="5">
        <f t="shared" ref="AH3:AH9" si="21">SUM(AC3:AF3)</f>
        <v>12</v>
      </c>
      <c r="AI3" s="4">
        <f>IF(AG3=15,"F",IF(AG3=14,"E",IF(AG3=13,"D",IF(AG3=12,"C",IF(AG3=11,"B",IF(AG3=10,"A",AG3))))))</f>
        <v>3</v>
      </c>
      <c r="AJ3" s="4" t="str">
        <f>IF(AH3=15,"F",IF(AH3=14,"E",IF(AH3=13,"D",IF(AH3=12,"C",IF(AH3=11,"B",IF(AH3=10,"A",AH3))))))</f>
        <v>C</v>
      </c>
      <c r="AK3" s="11" t="str">
        <f t="shared" ref="AK3:AK9" si="22">CONCATENATE("0X",AI3,AJ3)</f>
        <v>0X3C</v>
      </c>
    </row>
    <row r="4" spans="1:41" x14ac:dyDescent="0.25">
      <c r="A4" s="2">
        <v>2</v>
      </c>
      <c r="B4" s="3"/>
      <c r="C4" s="3" t="s">
        <v>0</v>
      </c>
      <c r="D4" s="3"/>
      <c r="E4" s="3"/>
      <c r="F4" s="3"/>
      <c r="G4" s="3"/>
      <c r="H4" s="3" t="s">
        <v>0</v>
      </c>
      <c r="I4" s="3"/>
      <c r="K4" s="2">
        <f t="shared" si="1"/>
        <v>0</v>
      </c>
      <c r="L4" s="2">
        <f t="shared" si="2"/>
        <v>1</v>
      </c>
      <c r="M4" s="2">
        <f t="shared" si="3"/>
        <v>0</v>
      </c>
      <c r="N4" s="2">
        <f t="shared" si="4"/>
        <v>0</v>
      </c>
      <c r="O4" s="2">
        <f t="shared" si="5"/>
        <v>0</v>
      </c>
      <c r="P4" s="2">
        <f t="shared" si="6"/>
        <v>0</v>
      </c>
      <c r="Q4" s="2">
        <f t="shared" si="7"/>
        <v>1</v>
      </c>
      <c r="R4" s="2">
        <f t="shared" si="8"/>
        <v>0</v>
      </c>
      <c r="T4" s="2" t="str">
        <f t="shared" si="9"/>
        <v>B01000010</v>
      </c>
      <c r="V4" s="5" t="str">
        <f t="shared" si="10"/>
        <v>0100</v>
      </c>
      <c r="W4" s="5" t="str">
        <f t="shared" si="11"/>
        <v>0010</v>
      </c>
      <c r="X4" s="10">
        <f t="shared" si="12"/>
        <v>0</v>
      </c>
      <c r="Y4" s="10">
        <f t="shared" si="13"/>
        <v>4</v>
      </c>
      <c r="Z4" s="10">
        <f t="shared" si="14"/>
        <v>0</v>
      </c>
      <c r="AA4" s="10">
        <f t="shared" si="15"/>
        <v>0</v>
      </c>
      <c r="AB4" s="4"/>
      <c r="AC4" s="10">
        <f t="shared" si="16"/>
        <v>0</v>
      </c>
      <c r="AD4" s="10">
        <f t="shared" si="17"/>
        <v>0</v>
      </c>
      <c r="AE4" s="10">
        <f t="shared" si="18"/>
        <v>2</v>
      </c>
      <c r="AF4" s="10">
        <f t="shared" si="19"/>
        <v>0</v>
      </c>
      <c r="AG4" s="5">
        <f t="shared" si="20"/>
        <v>4</v>
      </c>
      <c r="AH4" s="5">
        <f t="shared" si="21"/>
        <v>2</v>
      </c>
      <c r="AI4" s="4">
        <f t="shared" ref="AI4:AJ9" si="23">IF(AG4=15,"F",IF(AG4=14,"E",IF(AG4=13,"D",IF(AG4=12,"C",IF(AG4=11,"B",IF(AG4=10,"A",AG4))))))</f>
        <v>4</v>
      </c>
      <c r="AJ4" s="4">
        <f t="shared" si="23"/>
        <v>2</v>
      </c>
      <c r="AK4" s="11" t="str">
        <f t="shared" si="22"/>
        <v>0X42</v>
      </c>
    </row>
    <row r="5" spans="1:41" x14ac:dyDescent="0.25">
      <c r="A5" s="2">
        <v>3</v>
      </c>
      <c r="B5" s="3"/>
      <c r="C5" s="3" t="s">
        <v>0</v>
      </c>
      <c r="D5" s="3"/>
      <c r="E5" s="3"/>
      <c r="F5" s="3"/>
      <c r="G5" s="3"/>
      <c r="H5" s="3" t="s">
        <v>0</v>
      </c>
      <c r="I5" s="3"/>
      <c r="K5" s="2">
        <f t="shared" si="1"/>
        <v>0</v>
      </c>
      <c r="L5" s="2">
        <f t="shared" si="2"/>
        <v>1</v>
      </c>
      <c r="M5" s="2">
        <f t="shared" si="3"/>
        <v>0</v>
      </c>
      <c r="N5" s="2">
        <f t="shared" si="4"/>
        <v>0</v>
      </c>
      <c r="O5" s="2">
        <f t="shared" si="5"/>
        <v>0</v>
      </c>
      <c r="P5" s="2">
        <f t="shared" si="6"/>
        <v>0</v>
      </c>
      <c r="Q5" s="2">
        <f t="shared" si="7"/>
        <v>1</v>
      </c>
      <c r="R5" s="2">
        <f t="shared" si="8"/>
        <v>0</v>
      </c>
      <c r="T5" s="2" t="str">
        <f t="shared" si="9"/>
        <v>B01000010</v>
      </c>
      <c r="V5" s="5" t="str">
        <f t="shared" si="10"/>
        <v>0100</v>
      </c>
      <c r="W5" s="5" t="str">
        <f t="shared" si="11"/>
        <v>0010</v>
      </c>
      <c r="X5" s="10">
        <f t="shared" si="12"/>
        <v>0</v>
      </c>
      <c r="Y5" s="10">
        <f t="shared" si="13"/>
        <v>4</v>
      </c>
      <c r="Z5" s="10">
        <f t="shared" si="14"/>
        <v>0</v>
      </c>
      <c r="AA5" s="10">
        <f t="shared" si="15"/>
        <v>0</v>
      </c>
      <c r="AB5" s="4"/>
      <c r="AC5" s="10">
        <f t="shared" si="16"/>
        <v>0</v>
      </c>
      <c r="AD5" s="10">
        <f t="shared" si="17"/>
        <v>0</v>
      </c>
      <c r="AE5" s="10">
        <f t="shared" si="18"/>
        <v>2</v>
      </c>
      <c r="AF5" s="10">
        <f t="shared" si="19"/>
        <v>0</v>
      </c>
      <c r="AG5" s="5">
        <f t="shared" si="20"/>
        <v>4</v>
      </c>
      <c r="AH5" s="5">
        <f t="shared" si="21"/>
        <v>2</v>
      </c>
      <c r="AI5" s="4">
        <f t="shared" si="23"/>
        <v>4</v>
      </c>
      <c r="AJ5" s="4">
        <f t="shared" si="23"/>
        <v>2</v>
      </c>
      <c r="AK5" s="11" t="str">
        <f t="shared" si="22"/>
        <v>0X42</v>
      </c>
    </row>
    <row r="6" spans="1:41" x14ac:dyDescent="0.25">
      <c r="A6" s="2">
        <v>4</v>
      </c>
      <c r="B6" s="3"/>
      <c r="C6" s="3" t="s">
        <v>0</v>
      </c>
      <c r="D6" s="3"/>
      <c r="E6" s="3"/>
      <c r="F6" s="3"/>
      <c r="G6" s="3"/>
      <c r="H6" s="3" t="s">
        <v>0</v>
      </c>
      <c r="I6" s="3"/>
      <c r="K6" s="2">
        <f t="shared" si="1"/>
        <v>0</v>
      </c>
      <c r="L6" s="2">
        <f t="shared" si="2"/>
        <v>1</v>
      </c>
      <c r="M6" s="2">
        <f t="shared" si="3"/>
        <v>0</v>
      </c>
      <c r="N6" s="2">
        <f t="shared" si="4"/>
        <v>0</v>
      </c>
      <c r="O6" s="2">
        <f t="shared" si="5"/>
        <v>0</v>
      </c>
      <c r="P6" s="2">
        <f t="shared" si="6"/>
        <v>0</v>
      </c>
      <c r="Q6" s="2">
        <f t="shared" si="7"/>
        <v>1</v>
      </c>
      <c r="R6" s="2">
        <f t="shared" si="8"/>
        <v>0</v>
      </c>
      <c r="T6" s="2" t="str">
        <f t="shared" si="9"/>
        <v>B01000010</v>
      </c>
      <c r="V6" s="5" t="str">
        <f t="shared" si="10"/>
        <v>0100</v>
      </c>
      <c r="W6" s="5" t="str">
        <f t="shared" si="11"/>
        <v>0010</v>
      </c>
      <c r="X6" s="10">
        <f t="shared" si="12"/>
        <v>0</v>
      </c>
      <c r="Y6" s="10">
        <f t="shared" si="13"/>
        <v>4</v>
      </c>
      <c r="Z6" s="10">
        <f t="shared" si="14"/>
        <v>0</v>
      </c>
      <c r="AA6" s="10">
        <f t="shared" si="15"/>
        <v>0</v>
      </c>
      <c r="AB6" s="4"/>
      <c r="AC6" s="10">
        <f t="shared" si="16"/>
        <v>0</v>
      </c>
      <c r="AD6" s="10">
        <f t="shared" si="17"/>
        <v>0</v>
      </c>
      <c r="AE6" s="10">
        <f t="shared" si="18"/>
        <v>2</v>
      </c>
      <c r="AF6" s="10">
        <f t="shared" si="19"/>
        <v>0</v>
      </c>
      <c r="AG6" s="5">
        <f t="shared" si="20"/>
        <v>4</v>
      </c>
      <c r="AH6" s="5">
        <f t="shared" si="21"/>
        <v>2</v>
      </c>
      <c r="AI6" s="4">
        <f t="shared" si="23"/>
        <v>4</v>
      </c>
      <c r="AJ6" s="4">
        <f t="shared" si="23"/>
        <v>2</v>
      </c>
      <c r="AK6" s="11" t="str">
        <f t="shared" si="22"/>
        <v>0X42</v>
      </c>
    </row>
    <row r="7" spans="1:41" x14ac:dyDescent="0.25">
      <c r="A7" s="2">
        <v>5</v>
      </c>
      <c r="B7" s="3"/>
      <c r="C7" s="3" t="s">
        <v>0</v>
      </c>
      <c r="D7" s="3"/>
      <c r="E7" s="3"/>
      <c r="F7" s="3"/>
      <c r="G7" s="3"/>
      <c r="H7" s="3" t="s">
        <v>0</v>
      </c>
      <c r="I7" s="3"/>
      <c r="K7" s="2">
        <f t="shared" si="1"/>
        <v>0</v>
      </c>
      <c r="L7" s="2">
        <f t="shared" si="2"/>
        <v>1</v>
      </c>
      <c r="M7" s="2">
        <f t="shared" si="3"/>
        <v>0</v>
      </c>
      <c r="N7" s="2">
        <f t="shared" si="4"/>
        <v>0</v>
      </c>
      <c r="O7" s="2">
        <f t="shared" si="5"/>
        <v>0</v>
      </c>
      <c r="P7" s="2">
        <f t="shared" si="6"/>
        <v>0</v>
      </c>
      <c r="Q7" s="2">
        <f t="shared" si="7"/>
        <v>1</v>
      </c>
      <c r="R7" s="2">
        <f t="shared" si="8"/>
        <v>0</v>
      </c>
      <c r="T7" s="2" t="str">
        <f t="shared" si="9"/>
        <v>B01000010</v>
      </c>
      <c r="V7" s="5" t="str">
        <f t="shared" si="10"/>
        <v>0100</v>
      </c>
      <c r="W7" s="5" t="str">
        <f t="shared" si="11"/>
        <v>0010</v>
      </c>
      <c r="X7" s="10">
        <f t="shared" si="12"/>
        <v>0</v>
      </c>
      <c r="Y7" s="10">
        <f t="shared" si="13"/>
        <v>4</v>
      </c>
      <c r="Z7" s="10">
        <f t="shared" si="14"/>
        <v>0</v>
      </c>
      <c r="AA7" s="10">
        <f t="shared" si="15"/>
        <v>0</v>
      </c>
      <c r="AB7" s="4"/>
      <c r="AC7" s="10">
        <f t="shared" si="16"/>
        <v>0</v>
      </c>
      <c r="AD7" s="10">
        <f t="shared" si="17"/>
        <v>0</v>
      </c>
      <c r="AE7" s="10">
        <f t="shared" si="18"/>
        <v>2</v>
      </c>
      <c r="AF7" s="10">
        <f t="shared" si="19"/>
        <v>0</v>
      </c>
      <c r="AG7" s="5">
        <f t="shared" si="20"/>
        <v>4</v>
      </c>
      <c r="AH7" s="5">
        <f t="shared" si="21"/>
        <v>2</v>
      </c>
      <c r="AI7" s="4">
        <f t="shared" si="23"/>
        <v>4</v>
      </c>
      <c r="AJ7" s="4">
        <f t="shared" si="23"/>
        <v>2</v>
      </c>
      <c r="AK7" s="11" t="str">
        <f t="shared" si="22"/>
        <v>0X42</v>
      </c>
    </row>
    <row r="8" spans="1:41" x14ac:dyDescent="0.25">
      <c r="A8" s="2">
        <v>6</v>
      </c>
      <c r="B8" s="3"/>
      <c r="C8" s="3"/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K8" s="2">
        <f t="shared" si="1"/>
        <v>0</v>
      </c>
      <c r="L8" s="2">
        <f t="shared" si="2"/>
        <v>0</v>
      </c>
      <c r="M8" s="2">
        <f t="shared" si="3"/>
        <v>1</v>
      </c>
      <c r="N8" s="2">
        <f t="shared" si="4"/>
        <v>1</v>
      </c>
      <c r="O8" s="2">
        <f t="shared" si="5"/>
        <v>1</v>
      </c>
      <c r="P8" s="2">
        <f t="shared" si="6"/>
        <v>1</v>
      </c>
      <c r="Q8" s="2">
        <f t="shared" si="7"/>
        <v>0</v>
      </c>
      <c r="R8" s="2">
        <f t="shared" si="8"/>
        <v>0</v>
      </c>
      <c r="T8" s="2" t="str">
        <f t="shared" si="9"/>
        <v>B00111100</v>
      </c>
      <c r="V8" s="5" t="str">
        <f t="shared" si="10"/>
        <v>0011</v>
      </c>
      <c r="W8" s="5" t="str">
        <f t="shared" si="11"/>
        <v>1100</v>
      </c>
      <c r="X8" s="10">
        <f t="shared" si="12"/>
        <v>0</v>
      </c>
      <c r="Y8" s="10">
        <f t="shared" si="13"/>
        <v>0</v>
      </c>
      <c r="Z8" s="10">
        <f t="shared" si="14"/>
        <v>2</v>
      </c>
      <c r="AA8" s="10">
        <f t="shared" si="15"/>
        <v>1</v>
      </c>
      <c r="AB8" s="4"/>
      <c r="AC8" s="10">
        <f t="shared" si="16"/>
        <v>8</v>
      </c>
      <c r="AD8" s="10">
        <f t="shared" si="17"/>
        <v>4</v>
      </c>
      <c r="AE8" s="10">
        <f t="shared" si="18"/>
        <v>0</v>
      </c>
      <c r="AF8" s="10">
        <f t="shared" si="19"/>
        <v>0</v>
      </c>
      <c r="AG8" s="5">
        <f t="shared" si="20"/>
        <v>3</v>
      </c>
      <c r="AH8" s="5">
        <f t="shared" si="21"/>
        <v>12</v>
      </c>
      <c r="AI8" s="4">
        <f t="shared" si="23"/>
        <v>3</v>
      </c>
      <c r="AJ8" s="4" t="str">
        <f t="shared" si="23"/>
        <v>C</v>
      </c>
      <c r="AK8" s="11" t="str">
        <f t="shared" si="22"/>
        <v>0X3C</v>
      </c>
    </row>
    <row r="9" spans="1:41" x14ac:dyDescent="0.25">
      <c r="A9" s="2">
        <v>7</v>
      </c>
      <c r="B9" s="3"/>
      <c r="C9" s="3"/>
      <c r="D9" s="3"/>
      <c r="E9" s="3"/>
      <c r="F9" s="3"/>
      <c r="G9" s="3"/>
      <c r="H9" s="3"/>
      <c r="I9" s="3"/>
      <c r="K9" s="2">
        <f t="shared" si="1"/>
        <v>0</v>
      </c>
      <c r="L9" s="2">
        <f t="shared" si="2"/>
        <v>0</v>
      </c>
      <c r="M9" s="2">
        <f t="shared" si="3"/>
        <v>0</v>
      </c>
      <c r="N9" s="2">
        <f t="shared" si="4"/>
        <v>0</v>
      </c>
      <c r="O9" s="2">
        <f t="shared" si="5"/>
        <v>0</v>
      </c>
      <c r="P9" s="2">
        <f t="shared" si="6"/>
        <v>0</v>
      </c>
      <c r="Q9" s="2">
        <f t="shared" si="7"/>
        <v>0</v>
      </c>
      <c r="R9" s="2">
        <f t="shared" si="8"/>
        <v>0</v>
      </c>
      <c r="T9" s="2" t="str">
        <f t="shared" si="9"/>
        <v>B00000000</v>
      </c>
      <c r="V9" s="5" t="str">
        <f t="shared" si="10"/>
        <v>0000</v>
      </c>
      <c r="W9" s="5" t="str">
        <f t="shared" si="11"/>
        <v>0000</v>
      </c>
      <c r="X9" s="10">
        <f t="shared" si="12"/>
        <v>0</v>
      </c>
      <c r="Y9" s="10">
        <f t="shared" si="13"/>
        <v>0</v>
      </c>
      <c r="Z9" s="10">
        <f t="shared" si="14"/>
        <v>0</v>
      </c>
      <c r="AA9" s="10">
        <f t="shared" si="15"/>
        <v>0</v>
      </c>
      <c r="AB9" s="4"/>
      <c r="AC9" s="10">
        <f t="shared" si="16"/>
        <v>0</v>
      </c>
      <c r="AD9" s="10">
        <f t="shared" si="17"/>
        <v>0</v>
      </c>
      <c r="AE9" s="10">
        <f t="shared" si="18"/>
        <v>0</v>
      </c>
      <c r="AF9" s="10">
        <f t="shared" si="19"/>
        <v>0</v>
      </c>
      <c r="AG9" s="5">
        <f t="shared" si="20"/>
        <v>0</v>
      </c>
      <c r="AH9" s="5">
        <f t="shared" si="21"/>
        <v>0</v>
      </c>
      <c r="AI9" s="4">
        <f t="shared" si="23"/>
        <v>0</v>
      </c>
      <c r="AJ9" s="4">
        <f t="shared" si="23"/>
        <v>0</v>
      </c>
      <c r="AK9" s="11" t="str">
        <f t="shared" si="22"/>
        <v>0X00</v>
      </c>
    </row>
    <row r="10" spans="1:41" x14ac:dyDescent="0.25">
      <c r="K10" s="2">
        <v>8</v>
      </c>
      <c r="L10" s="2">
        <v>4</v>
      </c>
      <c r="M10" s="2">
        <v>2</v>
      </c>
      <c r="N10" s="2">
        <v>1</v>
      </c>
      <c r="O10" s="2">
        <v>8</v>
      </c>
      <c r="P10" s="2">
        <v>4</v>
      </c>
      <c r="Q10" s="2">
        <v>2</v>
      </c>
      <c r="R10" s="2">
        <v>1</v>
      </c>
      <c r="X10" s="9"/>
      <c r="Y10" s="9"/>
      <c r="Z10" s="9"/>
      <c r="AA10" s="9"/>
      <c r="AB10" s="9"/>
      <c r="AC10" s="9"/>
      <c r="AD10" s="9"/>
      <c r="AE10" s="9"/>
      <c r="AF10" s="9"/>
      <c r="AK10" s="12" t="str">
        <f>CONCATENATE("{",AK2,",",AK3,",",AK4,",",AK5,",",AK6,",",AK7,",",AK8,",",AK9,"}")</f>
        <v>{0X00,0X3C,0X42,0X42,0X42,0X42,0X3C,0X00}</v>
      </c>
      <c r="AL10" s="12"/>
      <c r="AM10" s="12"/>
      <c r="AN10" s="12"/>
      <c r="AO10" s="12"/>
    </row>
    <row r="11" spans="1:41" x14ac:dyDescent="0.25">
      <c r="AI11" s="1">
        <v>10</v>
      </c>
      <c r="AJ11" s="1" t="s">
        <v>2</v>
      </c>
    </row>
    <row r="12" spans="1:41" x14ac:dyDescent="0.25">
      <c r="A12" s="6" t="s">
        <v>25</v>
      </c>
      <c r="B12" s="6"/>
      <c r="C12" s="7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V12" s="6" t="s">
        <v>29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I12" s="1">
        <v>11</v>
      </c>
      <c r="AJ12" s="1" t="s">
        <v>3</v>
      </c>
    </row>
    <row r="13" spans="1:41" x14ac:dyDescent="0.2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U13" t="s">
        <v>2</v>
      </c>
      <c r="V13" s="6" t="s">
        <v>28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3"/>
      <c r="AI13" s="1">
        <v>12</v>
      </c>
      <c r="AJ13" s="1" t="s">
        <v>1</v>
      </c>
    </row>
    <row r="14" spans="1:41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U14" t="s">
        <v>3</v>
      </c>
      <c r="V14" s="6" t="s">
        <v>30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I14" s="1">
        <v>13</v>
      </c>
      <c r="AJ14" s="1" t="s">
        <v>4</v>
      </c>
    </row>
    <row r="15" spans="1:41" x14ac:dyDescent="0.2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U15" t="s">
        <v>1</v>
      </c>
      <c r="V15" s="6" t="s">
        <v>31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I15" s="1">
        <v>14</v>
      </c>
      <c r="AJ15" s="1" t="s">
        <v>5</v>
      </c>
    </row>
    <row r="16" spans="1:41" x14ac:dyDescent="0.2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U16" t="s">
        <v>4</v>
      </c>
      <c r="V16" s="6" t="s">
        <v>32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I16" s="1">
        <v>15</v>
      </c>
      <c r="AJ16" s="1" t="s">
        <v>6</v>
      </c>
    </row>
    <row r="17" spans="1:32" x14ac:dyDescent="0.25">
      <c r="A17" s="7" t="s">
        <v>23</v>
      </c>
      <c r="B17" s="7"/>
      <c r="C17" s="7" t="s">
        <v>24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U17" t="s">
        <v>5</v>
      </c>
      <c r="V17" s="6" t="s">
        <v>33</v>
      </c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7" t="s">
        <v>22</v>
      </c>
      <c r="B18" s="7"/>
      <c r="C18" s="7" t="s">
        <v>21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U18" t="s">
        <v>6</v>
      </c>
      <c r="V18" s="6" t="s">
        <v>34</v>
      </c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6" t="s">
        <v>20</v>
      </c>
      <c r="B19" s="6"/>
      <c r="C19" s="7" t="s">
        <v>19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U19" t="s">
        <v>35</v>
      </c>
      <c r="V19" s="6" t="s">
        <v>36</v>
      </c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6" t="s">
        <v>7</v>
      </c>
      <c r="B20" s="6"/>
      <c r="C20" s="7" t="s">
        <v>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U20" t="s">
        <v>37</v>
      </c>
      <c r="V20" s="6" t="s">
        <v>38</v>
      </c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6" t="s">
        <v>17</v>
      </c>
      <c r="B21" s="6"/>
      <c r="C21" s="7" t="s">
        <v>18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U21" t="s">
        <v>40</v>
      </c>
      <c r="V21" s="6" t="s">
        <v>39</v>
      </c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6" t="s">
        <v>13</v>
      </c>
      <c r="B22" s="6"/>
      <c r="C22" s="7" t="s">
        <v>15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U22" t="s">
        <v>41</v>
      </c>
      <c r="V22" s="6" t="s">
        <v>57</v>
      </c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6" t="s">
        <v>14</v>
      </c>
      <c r="B23" s="6"/>
      <c r="C23" s="7" t="s">
        <v>16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U23" t="s">
        <v>42</v>
      </c>
      <c r="V23" s="6" t="s">
        <v>58</v>
      </c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7" t="s">
        <v>12</v>
      </c>
      <c r="B24" s="7"/>
      <c r="C24" s="7" t="s">
        <v>11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U24" t="s">
        <v>43</v>
      </c>
      <c r="V24" s="6" t="s">
        <v>59</v>
      </c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7" t="s">
        <v>9</v>
      </c>
      <c r="B25" s="7"/>
      <c r="C25" s="7" t="s">
        <v>10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U25" t="s">
        <v>44</v>
      </c>
      <c r="V25" s="6" t="s">
        <v>60</v>
      </c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C26" s="7" t="s">
        <v>27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U26" t="s">
        <v>45</v>
      </c>
      <c r="V26" s="6" t="s">
        <v>64</v>
      </c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U27" t="s">
        <v>48</v>
      </c>
      <c r="V27" s="6" t="s">
        <v>61</v>
      </c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U28" t="s">
        <v>49</v>
      </c>
      <c r="V28" s="6" t="s">
        <v>63</v>
      </c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U29" t="s">
        <v>46</v>
      </c>
      <c r="V29" s="6" t="s">
        <v>62</v>
      </c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U30" t="s">
        <v>50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U31" t="s">
        <v>7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U32" t="s">
        <v>47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3:32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U33" t="s">
        <v>51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3:32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U34" t="s">
        <v>52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3:32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U35" t="s">
        <v>53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3:32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U36" t="s">
        <v>54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3:32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U37" t="s">
        <v>55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3:32" x14ac:dyDescent="0.25">
      <c r="U38" t="s">
        <v>56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3:32" x14ac:dyDescent="0.25">
      <c r="U39" s="4">
        <f>COUNTA(U13:U38)</f>
        <v>26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3:32" x14ac:dyDescent="0.25"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3:32" x14ac:dyDescent="0.25">
      <c r="U41" s="14"/>
      <c r="V41" s="6" t="s">
        <v>65</v>
      </c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3:32" x14ac:dyDescent="0.25">
      <c r="U42" t="s">
        <v>23</v>
      </c>
      <c r="V42" s="6" t="s">
        <v>66</v>
      </c>
      <c r="W42" s="6"/>
      <c r="X42" s="6"/>
      <c r="Y42" s="6"/>
      <c r="Z42" s="6"/>
      <c r="AA42" s="6"/>
      <c r="AB42" s="6"/>
      <c r="AC42" s="6"/>
      <c r="AD42" s="6"/>
      <c r="AE42" s="6"/>
      <c r="AF42" s="6"/>
    </row>
  </sheetData>
  <mergeCells count="72">
    <mergeCell ref="V39:AF39"/>
    <mergeCell ref="V40:AF40"/>
    <mergeCell ref="V41:AF41"/>
    <mergeCell ref="V42:AF42"/>
    <mergeCell ref="V35:AF35"/>
    <mergeCell ref="V36:AF36"/>
    <mergeCell ref="V37:AF37"/>
    <mergeCell ref="V38:AF38"/>
    <mergeCell ref="V28:AF28"/>
    <mergeCell ref="V30:AF30"/>
    <mergeCell ref="V31:AF31"/>
    <mergeCell ref="V32:AF32"/>
    <mergeCell ref="V33:AF33"/>
    <mergeCell ref="V34:AF34"/>
    <mergeCell ref="V25:AF25"/>
    <mergeCell ref="V26:AF26"/>
    <mergeCell ref="V27:AF27"/>
    <mergeCell ref="V29:AF29"/>
    <mergeCell ref="C37:S37"/>
    <mergeCell ref="AK10:AO10"/>
    <mergeCell ref="V13:AF13"/>
    <mergeCell ref="V12:AF12"/>
    <mergeCell ref="V14:AF14"/>
    <mergeCell ref="V15:AF15"/>
    <mergeCell ref="V16:AF16"/>
    <mergeCell ref="V17:AF17"/>
    <mergeCell ref="V18:AF18"/>
    <mergeCell ref="V19:AF19"/>
    <mergeCell ref="V20:AF20"/>
    <mergeCell ref="V21:AF21"/>
    <mergeCell ref="V22:AF22"/>
    <mergeCell ref="V23:AF23"/>
    <mergeCell ref="V24:AF24"/>
    <mergeCell ref="C32:S32"/>
    <mergeCell ref="C33:S33"/>
    <mergeCell ref="C34:S34"/>
    <mergeCell ref="C35:S35"/>
    <mergeCell ref="C36:S36"/>
    <mergeCell ref="C27:S27"/>
    <mergeCell ref="C28:S28"/>
    <mergeCell ref="C29:S29"/>
    <mergeCell ref="C30:S30"/>
    <mergeCell ref="C31:S31"/>
    <mergeCell ref="C20:S20"/>
    <mergeCell ref="C12:S12"/>
    <mergeCell ref="C13:S13"/>
    <mergeCell ref="C14:S14"/>
    <mergeCell ref="C26:S26"/>
    <mergeCell ref="C16:S16"/>
    <mergeCell ref="C17:S17"/>
    <mergeCell ref="C18:S18"/>
    <mergeCell ref="C19:S19"/>
    <mergeCell ref="A12:B12"/>
    <mergeCell ref="A13:B13"/>
    <mergeCell ref="A14:B14"/>
    <mergeCell ref="A15:B15"/>
    <mergeCell ref="C15:S15"/>
    <mergeCell ref="C21:S21"/>
    <mergeCell ref="C22:S22"/>
    <mergeCell ref="C23:S23"/>
    <mergeCell ref="C24:S24"/>
    <mergeCell ref="C25:S25"/>
    <mergeCell ref="A22:B22"/>
    <mergeCell ref="A23:B23"/>
    <mergeCell ref="A24:B24"/>
    <mergeCell ref="A25:B25"/>
    <mergeCell ref="A16:B16"/>
    <mergeCell ref="A17:B17"/>
    <mergeCell ref="A18:B18"/>
    <mergeCell ref="A19:B19"/>
    <mergeCell ref="A21:B21"/>
    <mergeCell ref="A20:B20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Učitel</dc:creator>
  <cp:lastModifiedBy>Učitel</cp:lastModifiedBy>
  <dcterms:created xsi:type="dcterms:W3CDTF">2017-10-26T20:33:09Z</dcterms:created>
  <dcterms:modified xsi:type="dcterms:W3CDTF">2017-12-16T22:38:51Z</dcterms:modified>
</cp:coreProperties>
</file>