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soy5/development/Masters/AI/sudoku/"/>
    </mc:Choice>
  </mc:AlternateContent>
  <xr:revisionPtr revIDLastSave="0" documentId="8_{4D51E109-CA38-1C45-8EBE-3D65E90D92D1}" xr6:coauthVersionLast="47" xr6:coauthVersionMax="47" xr10:uidLastSave="{00000000-0000-0000-0000-000000000000}"/>
  <bookViews>
    <workbookView xWindow="2780" yWindow="720" windowWidth="25080" windowHeight="15800" activeTab="5" xr2:uid="{343DD4AD-E36D-AD48-B7AB-9509DDD06991}"/>
  </bookViews>
  <sheets>
    <sheet name="Sheet1" sheetId="1" r:id="rId1"/>
    <sheet name="APPROACH 1 (NEW STATE)" sheetId="2" r:id="rId2"/>
    <sheet name="APPROACH 2 (MIN ROW COL)" sheetId="3" r:id="rId3"/>
    <sheet name="APPROACH 3 HEAP" sheetId="4" r:id="rId4"/>
    <sheet name="APPROACH 4 LIST" sheetId="5" r:id="rId5"/>
    <sheet name="Chosen approach" sheetId="6" r:id="rId6"/>
    <sheet name="Comparis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7" l="1"/>
  <c r="F18" i="7"/>
  <c r="E19" i="7"/>
  <c r="E18" i="7"/>
  <c r="D18" i="7"/>
  <c r="D19" i="7" s="1"/>
  <c r="C19" i="7"/>
  <c r="C18" i="7"/>
  <c r="B19" i="7"/>
  <c r="B18" i="7"/>
  <c r="E19" i="6"/>
  <c r="E18" i="6"/>
  <c r="D19" i="6"/>
  <c r="D18" i="6"/>
  <c r="C19" i="6"/>
  <c r="C18" i="6"/>
  <c r="B19" i="6"/>
  <c r="B18" i="6"/>
  <c r="C19" i="5"/>
  <c r="C18" i="5"/>
  <c r="D19" i="5"/>
  <c r="D18" i="5"/>
  <c r="E19" i="5"/>
  <c r="E18" i="5"/>
  <c r="B19" i="5"/>
  <c r="B18" i="5"/>
  <c r="D19" i="4"/>
  <c r="D18" i="4"/>
  <c r="C19" i="4"/>
  <c r="C18" i="4"/>
  <c r="B19" i="4"/>
  <c r="B18" i="4"/>
  <c r="E19" i="4"/>
  <c r="E18" i="4"/>
  <c r="K19" i="2"/>
  <c r="K21" i="2"/>
  <c r="J22" i="2"/>
  <c r="J21" i="2"/>
  <c r="E19" i="3"/>
  <c r="D19" i="3"/>
  <c r="C19" i="3"/>
  <c r="B19" i="3"/>
  <c r="E18" i="3"/>
  <c r="D18" i="3"/>
  <c r="C18" i="3"/>
  <c r="B18" i="3"/>
  <c r="J19" i="2"/>
  <c r="J18" i="2"/>
  <c r="I19" i="2"/>
  <c r="I18" i="2"/>
  <c r="H19" i="2"/>
  <c r="H18" i="2"/>
  <c r="G19" i="2"/>
  <c r="G18" i="2"/>
  <c r="E19" i="2"/>
  <c r="E18" i="2"/>
  <c r="D19" i="2"/>
  <c r="D18" i="2"/>
  <c r="C19" i="2"/>
  <c r="C18" i="2"/>
  <c r="B19" i="2"/>
  <c r="B18" i="2"/>
  <c r="N19" i="1"/>
  <c r="N18" i="1"/>
  <c r="M19" i="1"/>
  <c r="M18" i="1"/>
  <c r="L19" i="1"/>
  <c r="L18" i="1"/>
  <c r="K19" i="1"/>
  <c r="K18" i="1"/>
  <c r="J19" i="1"/>
  <c r="J18" i="1"/>
  <c r="H19" i="1"/>
  <c r="H18" i="1"/>
  <c r="G19" i="1"/>
  <c r="G18" i="1"/>
  <c r="C19" i="1"/>
  <c r="C18" i="1"/>
  <c r="E19" i="1"/>
  <c r="E18" i="1"/>
  <c r="F18" i="1"/>
  <c r="F19" i="1" s="1"/>
  <c r="D19" i="1"/>
  <c r="D18" i="1"/>
</calcChain>
</file>

<file path=xl/sharedStrings.xml><?xml version="1.0" encoding="utf-8"?>
<sst xmlns="http://schemas.openxmlformats.org/spreadsheetml/2006/main" count="68" uniqueCount="27">
  <si>
    <t>TOTAL</t>
  </si>
  <si>
    <t>AVERAGE</t>
  </si>
  <si>
    <t>APPROACH 1</t>
  </si>
  <si>
    <t>APPROACH 2 (heap wt lst.remove)</t>
  </si>
  <si>
    <t>APPROACH 1(no sudoku size check)</t>
  </si>
  <si>
    <t>APPROACH 0 without classes</t>
  </si>
  <si>
    <t>STIL 0</t>
  </si>
  <si>
    <t>LEETCOD</t>
  </si>
  <si>
    <t>FINAL APPROACH</t>
  </si>
  <si>
    <t>HARD</t>
  </si>
  <si>
    <t>VERY EASY</t>
  </si>
  <si>
    <t>EASY</t>
  </si>
  <si>
    <t>MEDIUM</t>
  </si>
  <si>
    <t>APPROACH 1 (NEW STATE)</t>
  </si>
  <si>
    <t>SUDOKU</t>
  </si>
  <si>
    <t>APPROACH BASED ON MIN ROW_COL</t>
  </si>
  <si>
    <t>SUDOKU #</t>
  </si>
  <si>
    <t>VERY EASY (sec)</t>
  </si>
  <si>
    <t>EASY (sec)</t>
  </si>
  <si>
    <t>MEDIUM (sec)</t>
  </si>
  <si>
    <t>HARD (sec)</t>
  </si>
  <si>
    <t>HARD SUDOKU #</t>
  </si>
  <si>
    <t>Strategy II (min row/col_newstate)</t>
  </si>
  <si>
    <t>Strategy III (heap_no new state)</t>
  </si>
  <si>
    <t>Strategy IV (list_no new state)</t>
  </si>
  <si>
    <t>Strategy I (list_new state)</t>
  </si>
  <si>
    <t>Chosen Strategy (list_no new state_ no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</si>
</sst>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384151449153957E-2"/>
          <c:y val="1.9994694059468982E-2"/>
          <c:w val="0.91226043013280056"/>
          <c:h val="0.65111761423522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Comparison!$B$1</c:f>
              <c:strCache>
                <c:ptCount val="1"/>
                <c:pt idx="0">
                  <c:v>Strategy I (list_new state)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Comparison!$A$2:$A$19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6">
                  <c:v>TOTAL</c:v>
                </c:pt>
                <c:pt idx="17">
                  <c:v>AVERAGE</c:v>
                </c:pt>
              </c:strCache>
            </c:strRef>
          </c:cat>
          <c:val>
            <c:numRef>
              <c:f>Comparison!$B$2:$B$19</c:f>
              <c:numCache>
                <c:formatCode>General</c:formatCode>
                <c:ptCount val="18"/>
                <c:pt idx="0">
                  <c:v>60.291204</c:v>
                </c:pt>
                <c:pt idx="1">
                  <c:v>54.713595999999903</c:v>
                </c:pt>
                <c:pt idx="2">
                  <c:v>4.2284609999999896</c:v>
                </c:pt>
                <c:pt idx="3">
                  <c:v>7.707446</c:v>
                </c:pt>
                <c:pt idx="4">
                  <c:v>107.383258</c:v>
                </c:pt>
                <c:pt idx="5">
                  <c:v>70.296161999999896</c:v>
                </c:pt>
                <c:pt idx="6">
                  <c:v>19.209537000000001</c:v>
                </c:pt>
                <c:pt idx="7">
                  <c:v>39.195607999999901</c:v>
                </c:pt>
                <c:pt idx="8">
                  <c:v>83.774207999999902</c:v>
                </c:pt>
                <c:pt idx="9">
                  <c:v>171.76054500000001</c:v>
                </c:pt>
                <c:pt idx="10">
                  <c:v>102.59244700000001</c:v>
                </c:pt>
                <c:pt idx="11">
                  <c:v>13.908107999999901</c:v>
                </c:pt>
                <c:pt idx="12">
                  <c:v>28.3449309999999</c:v>
                </c:pt>
                <c:pt idx="13">
                  <c:v>4.2357099999999202</c:v>
                </c:pt>
                <c:pt idx="14">
                  <c:v>143.509128</c:v>
                </c:pt>
                <c:pt idx="16">
                  <c:v>911.15034899999921</c:v>
                </c:pt>
                <c:pt idx="17">
                  <c:v>60.743356599999949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9-B949-8902-54569BAB3DD1}"/>
            </c:ext>
          </c:extLst>
        </c:ser>
        <c:ser>
          <c:idx val="1"/>
          <c:order val="1"/>
          <c:tx>
            <c:strRef>
              <c:f>Comparison!$C$1</c:f>
              <c:strCache>
                <c:ptCount val="1"/>
                <c:pt idx="0">
                  <c:v>Strategy II (min row/col_newstate)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Comparison!$A$2:$A$19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6">
                  <c:v>TOTAL</c:v>
                </c:pt>
                <c:pt idx="17">
                  <c:v>AVERAGE</c:v>
                </c:pt>
              </c:strCache>
            </c:strRef>
          </c:cat>
          <c:val>
            <c:numRef>
              <c:f>Comparison!$C$2:$C$19</c:f>
              <c:numCache>
                <c:formatCode>General</c:formatCode>
                <c:ptCount val="18"/>
                <c:pt idx="0">
                  <c:v>60.68497</c:v>
                </c:pt>
                <c:pt idx="1">
                  <c:v>45.297877999999997</c:v>
                </c:pt>
                <c:pt idx="2">
                  <c:v>1.64198799999999</c:v>
                </c:pt>
                <c:pt idx="3">
                  <c:v>11.665507</c:v>
                </c:pt>
                <c:pt idx="4">
                  <c:v>88.956281999999902</c:v>
                </c:pt>
                <c:pt idx="5">
                  <c:v>56.391196000000001</c:v>
                </c:pt>
                <c:pt idx="6">
                  <c:v>2.94742199999996</c:v>
                </c:pt>
                <c:pt idx="7">
                  <c:v>12.537031000000001</c:v>
                </c:pt>
                <c:pt idx="8">
                  <c:v>177.703892</c:v>
                </c:pt>
                <c:pt idx="9">
                  <c:v>219.05788200000001</c:v>
                </c:pt>
                <c:pt idx="10">
                  <c:v>174.91625299999899</c:v>
                </c:pt>
                <c:pt idx="11">
                  <c:v>16.564445999999901</c:v>
                </c:pt>
                <c:pt idx="12">
                  <c:v>25.031340999999902</c:v>
                </c:pt>
                <c:pt idx="13">
                  <c:v>10.2162459999999</c:v>
                </c:pt>
                <c:pt idx="14">
                  <c:v>171.678248999999</c:v>
                </c:pt>
                <c:pt idx="16">
                  <c:v>1075.2905829999975</c:v>
                </c:pt>
                <c:pt idx="17">
                  <c:v>71.686038866666493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9-B949-8902-54569BAB3DD1}"/>
            </c:ext>
          </c:extLst>
        </c:ser>
        <c:ser>
          <c:idx val="2"/>
          <c:order val="2"/>
          <c:tx>
            <c:strRef>
              <c:f>Comparison!$D$1</c:f>
              <c:strCache>
                <c:ptCount val="1"/>
                <c:pt idx="0">
                  <c:v>Strategy III (heap_no new state)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Comparison!$A$2:$A$19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6">
                  <c:v>TOTAL</c:v>
                </c:pt>
                <c:pt idx="17">
                  <c:v>AVERAGE</c:v>
                </c:pt>
              </c:strCache>
            </c:strRef>
          </c:cat>
          <c:val>
            <c:numRef>
              <c:f>Comparison!$D$2:$D$19</c:f>
              <c:numCache>
                <c:formatCode>General</c:formatCode>
                <c:ptCount val="18"/>
                <c:pt idx="0">
                  <c:v>0.43371399999999899</c:v>
                </c:pt>
                <c:pt idx="1">
                  <c:v>6.5495999999996002E-2</c:v>
                </c:pt>
                <c:pt idx="2">
                  <c:v>4.9592800000000299</c:v>
                </c:pt>
                <c:pt idx="3">
                  <c:v>0.41837700000001998</c:v>
                </c:pt>
                <c:pt idx="4">
                  <c:v>0.47647599999999102</c:v>
                </c:pt>
                <c:pt idx="5">
                  <c:v>10.426938</c:v>
                </c:pt>
                <c:pt idx="6">
                  <c:v>0.62622700000002796</c:v>
                </c:pt>
                <c:pt idx="7">
                  <c:v>1.3153140000000001</c:v>
                </c:pt>
                <c:pt idx="8">
                  <c:v>0.78258499999998299</c:v>
                </c:pt>
                <c:pt idx="9">
                  <c:v>1.0846450000000201</c:v>
                </c:pt>
                <c:pt idx="10">
                  <c:v>1.1557409999999699</c:v>
                </c:pt>
                <c:pt idx="11">
                  <c:v>0.51931300000001102</c:v>
                </c:pt>
                <c:pt idx="12">
                  <c:v>0.178611999999986</c:v>
                </c:pt>
                <c:pt idx="13">
                  <c:v>0.82254999999997802</c:v>
                </c:pt>
                <c:pt idx="14">
                  <c:v>3.9684359999999899</c:v>
                </c:pt>
                <c:pt idx="16">
                  <c:v>27.233704000000007</c:v>
                </c:pt>
                <c:pt idx="17">
                  <c:v>3.4042130000000008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9-B949-8902-54569BAB3DD1}"/>
            </c:ext>
          </c:extLst>
        </c:ser>
        <c:ser>
          <c:idx val="3"/>
          <c:order val="3"/>
          <c:tx>
            <c:strRef>
              <c:f>Comparison!$E$1</c:f>
              <c:strCache>
                <c:ptCount val="1"/>
                <c:pt idx="0">
                  <c:v>Strategy IV (list_no new state)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Comparison!$A$2:$A$19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6">
                  <c:v>TOTAL</c:v>
                </c:pt>
                <c:pt idx="17">
                  <c:v>AVERAGE</c:v>
                </c:pt>
              </c:strCache>
            </c:strRef>
          </c:cat>
          <c:val>
            <c:numRef>
              <c:f>Comparison!$E$2:$E$19</c:f>
              <c:numCache>
                <c:formatCode>General</c:formatCode>
                <c:ptCount val="18"/>
                <c:pt idx="0">
                  <c:v>1.8501350000000001</c:v>
                </c:pt>
                <c:pt idx="1">
                  <c:v>1.343712</c:v>
                </c:pt>
                <c:pt idx="2">
                  <c:v>0.10015</c:v>
                </c:pt>
                <c:pt idx="3">
                  <c:v>0.17283999999999899</c:v>
                </c:pt>
                <c:pt idx="4">
                  <c:v>2.5212699999999901</c:v>
                </c:pt>
                <c:pt idx="5">
                  <c:v>1.773029</c:v>
                </c:pt>
                <c:pt idx="6">
                  <c:v>0.48277700000000001</c:v>
                </c:pt>
                <c:pt idx="7">
                  <c:v>0.90477699999999905</c:v>
                </c:pt>
                <c:pt idx="8">
                  <c:v>1.870134</c:v>
                </c:pt>
                <c:pt idx="9">
                  <c:v>4.1551159999999996</c:v>
                </c:pt>
                <c:pt idx="10">
                  <c:v>2.4369319999999899</c:v>
                </c:pt>
                <c:pt idx="11">
                  <c:v>0.358796000000001</c:v>
                </c:pt>
                <c:pt idx="12">
                  <c:v>0.61918600000000201</c:v>
                </c:pt>
                <c:pt idx="13">
                  <c:v>0.103131999999998</c:v>
                </c:pt>
                <c:pt idx="14">
                  <c:v>3.4655909999999999</c:v>
                </c:pt>
                <c:pt idx="16">
                  <c:v>22.157576999999982</c:v>
                </c:pt>
                <c:pt idx="17">
                  <c:v>1.4771717999999987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C9-B949-8902-54569BAB3DD1}"/>
            </c:ext>
          </c:extLst>
        </c:ser>
        <c:ser>
          <c:idx val="4"/>
          <c:order val="4"/>
          <c:tx>
            <c:strRef>
              <c:f>Comparison!$F$1</c:f>
              <c:strCache>
                <c:ptCount val="1"/>
                <c:pt idx="0">
                  <c:v>Chosen Strategy (list_no new state_ no class)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Comparison!$A$2:$A$19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6">
                  <c:v>TOTAL</c:v>
                </c:pt>
                <c:pt idx="17">
                  <c:v>AVERAGE</c:v>
                </c:pt>
              </c:strCache>
            </c:strRef>
          </c:cat>
          <c:val>
            <c:numRef>
              <c:f>Comparison!$F$2:$F$19</c:f>
              <c:numCache>
                <c:formatCode>General</c:formatCode>
                <c:ptCount val="18"/>
                <c:pt idx="0">
                  <c:v>1.276589</c:v>
                </c:pt>
                <c:pt idx="1">
                  <c:v>0.94686599999999999</c:v>
                </c:pt>
                <c:pt idx="2">
                  <c:v>6.6677000000000305E-2</c:v>
                </c:pt>
                <c:pt idx="3">
                  <c:v>0.112083</c:v>
                </c:pt>
                <c:pt idx="4">
                  <c:v>1.51216499999999</c:v>
                </c:pt>
                <c:pt idx="5">
                  <c:v>1.340598</c:v>
                </c:pt>
                <c:pt idx="6">
                  <c:v>0.28722500000000001</c:v>
                </c:pt>
                <c:pt idx="7">
                  <c:v>0.60055499999999995</c:v>
                </c:pt>
                <c:pt idx="8">
                  <c:v>1.318613</c:v>
                </c:pt>
                <c:pt idx="9">
                  <c:v>2.822152</c:v>
                </c:pt>
                <c:pt idx="10">
                  <c:v>1.759204</c:v>
                </c:pt>
                <c:pt idx="11">
                  <c:v>0.22991399999999901</c:v>
                </c:pt>
                <c:pt idx="12">
                  <c:v>0.42782699999999801</c:v>
                </c:pt>
                <c:pt idx="13">
                  <c:v>7.0266000000000106E-2</c:v>
                </c:pt>
                <c:pt idx="14">
                  <c:v>2.3135460000000001</c:v>
                </c:pt>
                <c:pt idx="16">
                  <c:v>15.084279999999991</c:v>
                </c:pt>
                <c:pt idx="17">
                  <c:v>1.005618666666666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C9-B949-8902-54569BAB3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440336"/>
        <c:axId val="895548208"/>
      </c:barChart>
      <c:catAx>
        <c:axId val="175344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48208"/>
        <c:crosses val="autoZero"/>
        <c:auto val="1"/>
        <c:lblAlgn val="ctr"/>
        <c:lblOffset val="100"/>
        <c:noMultiLvlLbl val="0"/>
      </c:catAx>
      <c:valAx>
        <c:axId val="8955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4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1022350</xdr:colOff>
      <xdr:row>21</xdr:row>
      <xdr:rowOff>38100</xdr:rowOff>
    </xdr:from>
    <xdr:to>
      <xdr:col>4</xdr:col>
      <xdr:colOff>1016000</xdr:colOff>
      <xdr:row>44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4B1D0D-3895-8E40-9E0D-8A8031B5C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D1D7-6505-2048-ADBF-37ED71C6FFFF}">
  <dimension ref="A1:N19"/>
  <sheetViews>
    <sheetView zoomScale="119" workbookViewId="0">
      <selection activeCell="F2" sqref="F2:F19"/>
    </sheetView>
  </sheetViews>
  <sheetFormatPr baseColWidth="10" defaultRowHeight="16" x14ac:dyDescent="0.2"/>
  <cols>
    <col min="2" max="2" width="19.1640625" customWidth="1"/>
    <col min="3" max="3" width="17.5" customWidth="1"/>
    <col min="4" max="4" width="13.6640625" style="3" customWidth="1"/>
    <col min="5" max="5" width="21.5" style="3" customWidth="1"/>
    <col min="6" max="6" width="21.6640625" customWidth="1"/>
    <col min="8" max="8" width="20.1640625" bestFit="1" customWidth="1"/>
    <col min="9" max="9" width="16.6640625" customWidth="1"/>
    <col min="12" max="12" width="11.5" customWidth="1"/>
  </cols>
  <sheetData>
    <row r="1" spans="1:14" x14ac:dyDescent="0.2">
      <c r="A1" t="s">
        <v>14</v>
      </c>
      <c r="B1" t="s">
        <v>13</v>
      </c>
      <c r="C1" t="s">
        <v>5</v>
      </c>
      <c r="D1" s="3" t="s">
        <v>2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</row>
    <row r="2" spans="1:14" x14ac:dyDescent="0.2">
      <c r="A2">
        <v>0</v>
      </c>
      <c r="B2">
        <v>9.1899999999966997E-4</v>
      </c>
      <c r="C2">
        <v>1.29160899999999</v>
      </c>
      <c r="D2" s="4">
        <v>1.53540199999997</v>
      </c>
      <c r="E2" s="4">
        <v>1.49038000000001</v>
      </c>
      <c r="F2">
        <v>0.43371399999999899</v>
      </c>
      <c r="G2">
        <v>1.2714300000000001</v>
      </c>
      <c r="H2" s="1">
        <v>1.1172960000000101</v>
      </c>
      <c r="J2">
        <v>1.414148</v>
      </c>
      <c r="K2">
        <v>3.00000000000189E-4</v>
      </c>
      <c r="L2" s="6">
        <v>4.5000000000072699E-5</v>
      </c>
      <c r="M2">
        <v>4.2000000000008599E-4</v>
      </c>
      <c r="N2">
        <v>1.4416989999999901</v>
      </c>
    </row>
    <row r="3" spans="1:14" x14ac:dyDescent="0.2">
      <c r="A3">
        <v>1</v>
      </c>
      <c r="C3">
        <v>1.11348500000002</v>
      </c>
      <c r="D3" s="3">
        <v>1.3235380000000001</v>
      </c>
      <c r="E3" s="3">
        <v>1.2872429999999799</v>
      </c>
      <c r="F3">
        <v>6.5495999999996002E-2</v>
      </c>
      <c r="G3">
        <v>1.1036409999999801</v>
      </c>
      <c r="H3" s="1">
        <v>0.95423500000003902</v>
      </c>
      <c r="J3">
        <v>0.95540800000000004</v>
      </c>
      <c r="K3">
        <v>1.9900000000028201E-4</v>
      </c>
      <c r="L3">
        <v>3.0900000000011398E-4</v>
      </c>
      <c r="M3">
        <v>5.2500000000010795E-4</v>
      </c>
      <c r="N3">
        <v>1.0056509999999901</v>
      </c>
    </row>
    <row r="4" spans="1:14" x14ac:dyDescent="0.2">
      <c r="A4">
        <v>2</v>
      </c>
      <c r="C4">
        <v>8.5620000000005803E-2</v>
      </c>
      <c r="D4" s="4">
        <v>9.8258999999984498E-2</v>
      </c>
      <c r="E4" s="4">
        <v>9.9070999999980799E-2</v>
      </c>
      <c r="F4">
        <v>4.9592800000000299</v>
      </c>
      <c r="G4">
        <v>8.3930999999950004E-2</v>
      </c>
      <c r="H4" s="1">
        <v>6.7588999999998095E-2</v>
      </c>
      <c r="J4">
        <v>6.8923999999999902E-2</v>
      </c>
      <c r="K4">
        <v>1.2599999999984799E-4</v>
      </c>
      <c r="L4">
        <v>2.75000000000247E-4</v>
      </c>
      <c r="M4">
        <v>6.3399999999980096E-4</v>
      </c>
      <c r="N4">
        <v>7.2919999999999804E-2</v>
      </c>
    </row>
    <row r="5" spans="1:14" x14ac:dyDescent="0.2">
      <c r="A5">
        <v>3</v>
      </c>
      <c r="C5">
        <v>0.14591300000000701</v>
      </c>
      <c r="D5" s="4">
        <v>0.168784999999957</v>
      </c>
      <c r="E5" s="4">
        <v>0.168430999999998</v>
      </c>
      <c r="F5">
        <v>0.41837700000001998</v>
      </c>
      <c r="G5">
        <v>0.145270999999979</v>
      </c>
      <c r="H5" s="1">
        <v>0.114252999999962</v>
      </c>
      <c r="J5">
        <v>0.115721</v>
      </c>
      <c r="K5">
        <v>4.4099999999991298E-4</v>
      </c>
      <c r="L5">
        <v>1.6499999999996999E-4</v>
      </c>
      <c r="M5">
        <v>4.9799999999988699E-4</v>
      </c>
      <c r="N5">
        <v>0.120944</v>
      </c>
    </row>
    <row r="6" spans="1:14" x14ac:dyDescent="0.2">
      <c r="A6">
        <v>4</v>
      </c>
      <c r="C6">
        <v>2.2091950000000198</v>
      </c>
      <c r="D6" s="4">
        <v>2.5175789999999498</v>
      </c>
      <c r="E6" s="4">
        <v>2.4188290000000099</v>
      </c>
      <c r="F6">
        <v>0.47647599999999102</v>
      </c>
      <c r="G6">
        <v>2.0717599999999798</v>
      </c>
      <c r="H6" s="1">
        <v>1.4768039999999001</v>
      </c>
      <c r="J6">
        <v>1.4909429999999999</v>
      </c>
      <c r="K6">
        <v>2.3699999999982001E-4</v>
      </c>
      <c r="L6">
        <v>3.66999999999784E-4</v>
      </c>
      <c r="M6">
        <v>3.0200000000002398E-4</v>
      </c>
      <c r="N6">
        <v>1.4955339999999899</v>
      </c>
    </row>
    <row r="7" spans="1:14" x14ac:dyDescent="0.2">
      <c r="A7">
        <v>5</v>
      </c>
      <c r="C7">
        <v>1.4614149999999799</v>
      </c>
      <c r="D7" s="4">
        <v>1.6039349999999699</v>
      </c>
      <c r="E7" s="4">
        <v>1.7361119999999901</v>
      </c>
      <c r="F7">
        <v>10.426938</v>
      </c>
      <c r="G7">
        <v>1.424822</v>
      </c>
      <c r="H7" s="1">
        <v>1.21838500000001</v>
      </c>
      <c r="J7">
        <v>1.2239259999999901</v>
      </c>
      <c r="K7">
        <v>2.5699999999995101E-4</v>
      </c>
      <c r="L7">
        <v>3.4100000000014598E-4</v>
      </c>
      <c r="M7">
        <v>5.0300000000014201E-4</v>
      </c>
      <c r="N7">
        <v>1.22496899999999</v>
      </c>
    </row>
    <row r="8" spans="1:14" x14ac:dyDescent="0.2">
      <c r="A8">
        <v>6</v>
      </c>
      <c r="C8">
        <v>0.416901999999993</v>
      </c>
      <c r="D8" s="4">
        <v>0.46798300000000298</v>
      </c>
      <c r="E8" s="4">
        <v>0.47035599999998101</v>
      </c>
      <c r="F8">
        <v>0.62622700000002796</v>
      </c>
      <c r="G8">
        <v>0.52971700000000499</v>
      </c>
      <c r="H8" s="1">
        <v>0.31105999999999701</v>
      </c>
      <c r="J8">
        <v>0.38767599999999902</v>
      </c>
      <c r="K8">
        <v>3.5300000000004702E-4</v>
      </c>
      <c r="L8">
        <v>4.2777000000000003E-2</v>
      </c>
      <c r="M8">
        <v>5.3400000000003401E-4</v>
      </c>
      <c r="N8">
        <v>0.38195599999999802</v>
      </c>
    </row>
    <row r="9" spans="1:14" x14ac:dyDescent="0.2">
      <c r="A9">
        <v>7</v>
      </c>
      <c r="C9">
        <v>0.754855999999961</v>
      </c>
      <c r="D9" s="4">
        <v>0.85651500000005798</v>
      </c>
      <c r="E9" s="4">
        <v>0.85778099999998803</v>
      </c>
      <c r="F9">
        <v>1.3153140000000001</v>
      </c>
      <c r="G9">
        <v>0.74628199999995104</v>
      </c>
      <c r="H9" s="1">
        <v>0.66107199999999</v>
      </c>
      <c r="J9">
        <v>0.61199400000000004</v>
      </c>
      <c r="K9">
        <v>2.27999999999894E-4</v>
      </c>
      <c r="L9">
        <v>5.33000000000338E-4</v>
      </c>
      <c r="M9">
        <v>5.1500000000004298E-4</v>
      </c>
      <c r="N9">
        <v>0.63527699999999998</v>
      </c>
    </row>
    <row r="10" spans="1:14" x14ac:dyDescent="0.2">
      <c r="A10">
        <v>8</v>
      </c>
      <c r="C10">
        <v>1.616466</v>
      </c>
      <c r="D10" s="4">
        <v>1.85881399999993</v>
      </c>
      <c r="E10" s="4">
        <v>1.8285820000000399</v>
      </c>
      <c r="F10">
        <v>0.78258499999998299</v>
      </c>
      <c r="G10">
        <v>1.5770609999999501</v>
      </c>
      <c r="H10" s="1">
        <v>1.4804120000000001</v>
      </c>
      <c r="J10">
        <v>1.3404450000000001</v>
      </c>
      <c r="K10">
        <v>3.34999999999752E-4</v>
      </c>
      <c r="L10">
        <v>3.2399999999998999E-4</v>
      </c>
      <c r="M10">
        <v>6.26000000000015E-4</v>
      </c>
      <c r="N10">
        <v>1.3341179999999999</v>
      </c>
    </row>
    <row r="11" spans="1:14" x14ac:dyDescent="0.2">
      <c r="A11">
        <v>9</v>
      </c>
      <c r="C11">
        <v>3.5751549999999899</v>
      </c>
      <c r="D11" s="5">
        <v>4.1507030000000196</v>
      </c>
      <c r="E11" s="5">
        <v>4.0926769999999797</v>
      </c>
      <c r="F11">
        <v>1.0846450000000201</v>
      </c>
      <c r="G11">
        <v>3.4079709999999701</v>
      </c>
      <c r="H11" s="2">
        <v>2.8036859999999701</v>
      </c>
      <c r="J11">
        <v>2.8342269999999998</v>
      </c>
      <c r="K11">
        <v>3.3399999999961201E-4</v>
      </c>
      <c r="L11">
        <v>1.21000000000037E-4</v>
      </c>
      <c r="M11">
        <v>4.8300000000001098E-4</v>
      </c>
      <c r="N11">
        <v>2.80774199999999</v>
      </c>
    </row>
    <row r="12" spans="1:14" x14ac:dyDescent="0.2">
      <c r="A12">
        <v>10</v>
      </c>
      <c r="C12">
        <v>2.0649850000000298</v>
      </c>
      <c r="D12" s="5">
        <v>2.37246800000002</v>
      </c>
      <c r="E12" s="5">
        <v>2.3705249999999798</v>
      </c>
      <c r="F12">
        <v>1.1557409999999699</v>
      </c>
      <c r="G12">
        <v>2.1696490000000401</v>
      </c>
      <c r="H12" s="1">
        <v>1.6043809999999801</v>
      </c>
      <c r="J12">
        <v>1.63512199999999</v>
      </c>
      <c r="K12">
        <v>2.9999999999974399E-4</v>
      </c>
      <c r="L12">
        <v>3.24999999999686E-4</v>
      </c>
      <c r="M12">
        <v>4.9900000000002698E-4</v>
      </c>
      <c r="N12">
        <v>1.623847</v>
      </c>
    </row>
    <row r="13" spans="1:14" x14ac:dyDescent="0.2">
      <c r="A13">
        <v>11</v>
      </c>
      <c r="C13">
        <v>0.29707700000000098</v>
      </c>
      <c r="D13" s="4">
        <v>0.338497999999958</v>
      </c>
      <c r="E13" s="4">
        <v>0.33807599999994398</v>
      </c>
      <c r="F13">
        <v>0.51931300000001102</v>
      </c>
      <c r="G13">
        <v>0.29144099999996298</v>
      </c>
      <c r="H13" s="1">
        <v>0.23860500000000601</v>
      </c>
      <c r="J13">
        <v>0.26561499999999999</v>
      </c>
      <c r="K13">
        <v>3.23000000000295E-4</v>
      </c>
      <c r="L13">
        <v>3.3600000000033598E-4</v>
      </c>
      <c r="M13">
        <v>4.4900000000014302E-4</v>
      </c>
      <c r="N13">
        <v>0.23680200000000001</v>
      </c>
    </row>
    <row r="14" spans="1:14" x14ac:dyDescent="0.2">
      <c r="A14">
        <v>12</v>
      </c>
      <c r="C14">
        <v>0.53371499999997196</v>
      </c>
      <c r="D14" s="4">
        <v>0.60377499999992701</v>
      </c>
      <c r="E14" s="4">
        <v>0.61782999999996902</v>
      </c>
      <c r="F14">
        <v>0.178611999999986</v>
      </c>
      <c r="G14">
        <v>0.51643500000000098</v>
      </c>
      <c r="H14" s="1">
        <v>0.44253100000002998</v>
      </c>
      <c r="J14">
        <v>0.52867900000000001</v>
      </c>
      <c r="K14">
        <v>3.14000000000369E-4</v>
      </c>
      <c r="L14">
        <v>3.2100000000001501E-4</v>
      </c>
      <c r="M14">
        <v>5.5400000000016504E-4</v>
      </c>
      <c r="N14">
        <v>0.53820800000000002</v>
      </c>
    </row>
    <row r="15" spans="1:14" x14ac:dyDescent="0.2">
      <c r="A15">
        <v>13</v>
      </c>
      <c r="C15">
        <v>8.8429000000019103E-2</v>
      </c>
      <c r="D15" s="4">
        <v>0.101661000000035</v>
      </c>
      <c r="E15" s="4">
        <v>0.10068799999999101</v>
      </c>
      <c r="F15">
        <v>0.82254999999997802</v>
      </c>
      <c r="G15">
        <v>8.6100999999985106E-2</v>
      </c>
      <c r="H15" s="1">
        <v>7.3753000000010602E-2</v>
      </c>
      <c r="J15">
        <v>7.1134000000000697E-2</v>
      </c>
      <c r="K15">
        <v>3.5600000000002199E-4</v>
      </c>
      <c r="L15">
        <v>3.72999999999734E-4</v>
      </c>
      <c r="M15">
        <v>4.2499999999989698E-4</v>
      </c>
      <c r="N15">
        <v>7.5809999999998795E-2</v>
      </c>
    </row>
    <row r="16" spans="1:14" x14ac:dyDescent="0.2">
      <c r="A16">
        <v>14</v>
      </c>
      <c r="C16">
        <v>2.89115399999997</v>
      </c>
      <c r="D16" s="5">
        <v>3.3916650000001001</v>
      </c>
      <c r="E16" s="5">
        <v>3.4631729999999799</v>
      </c>
      <c r="F16">
        <v>3.9684359999999899</v>
      </c>
      <c r="G16">
        <v>2.7912439999999998</v>
      </c>
      <c r="H16" s="2">
        <v>2.45182800000009</v>
      </c>
      <c r="J16">
        <v>2.32789799999999</v>
      </c>
      <c r="K16">
        <v>3.4000000000000599E-4</v>
      </c>
      <c r="L16">
        <v>3.4000000000000599E-4</v>
      </c>
      <c r="M16">
        <v>5.3200000000019898E-4</v>
      </c>
      <c r="N16">
        <v>2.3672909999999998</v>
      </c>
    </row>
    <row r="17" spans="1:14" x14ac:dyDescent="0.2">
      <c r="D17" s="5"/>
      <c r="E17" s="5"/>
      <c r="H17" s="2"/>
    </row>
    <row r="18" spans="1:14" x14ac:dyDescent="0.2">
      <c r="A18" t="s">
        <v>0</v>
      </c>
      <c r="C18">
        <f>SUM(C2:C16)</f>
        <v>18.54597599999996</v>
      </c>
      <c r="D18" s="3">
        <f>SUM(D2:D16)</f>
        <v>21.389579999999881</v>
      </c>
      <c r="E18" s="3">
        <f>SUM(E2:E16)</f>
        <v>21.339753999999822</v>
      </c>
      <c r="F18">
        <f>SUM(F2:F16)</f>
        <v>27.233704000000007</v>
      </c>
      <c r="G18">
        <f>SUM(G2:G16)</f>
        <v>18.216755999999755</v>
      </c>
      <c r="H18">
        <f>SUM(H2:H16)</f>
        <v>15.015889999999994</v>
      </c>
      <c r="J18">
        <f>SUM(J2:J16)</f>
        <v>15.271859999999972</v>
      </c>
      <c r="K18">
        <f>SUM(K2:K16)</f>
        <v>4.442999999999744E-3</v>
      </c>
      <c r="L18" s="6">
        <f>SUM(L2:L16)</f>
        <v>4.6952000000000486E-2</v>
      </c>
      <c r="M18">
        <f>SUM(M2:M16)</f>
        <v>7.4990000000005807E-3</v>
      </c>
      <c r="N18">
        <f>SUM(N2:N16)</f>
        <v>15.362767999999949</v>
      </c>
    </row>
    <row r="19" spans="1:14" x14ac:dyDescent="0.2">
      <c r="A19" t="s">
        <v>1</v>
      </c>
      <c r="C19">
        <f>AVERAGE(C2:C16)</f>
        <v>1.2363983999999975</v>
      </c>
      <c r="D19" s="3">
        <f>AVERAGE(D2:D16)</f>
        <v>1.425971999999992</v>
      </c>
      <c r="E19" s="3">
        <f>AVERAGE(E2:E16)</f>
        <v>1.4226502666666547</v>
      </c>
      <c r="F19">
        <f>AVERAGE(F2:F18)</f>
        <v>3.4042130000000008</v>
      </c>
      <c r="G19">
        <f>AVERAGE(G2:G16)</f>
        <v>1.2144503999999836</v>
      </c>
      <c r="H19">
        <f>AVERAGE(H2:H16)</f>
        <v>1.0010593333333329</v>
      </c>
      <c r="J19">
        <f>AVERAGE(J2:J16)</f>
        <v>1.018123999999998</v>
      </c>
      <c r="K19">
        <f>AVERAGE(K2:K16)</f>
        <v>2.9619999999998291E-4</v>
      </c>
      <c r="L19" s="6">
        <f>AVERAGE(L2:L16)</f>
        <v>3.1301333333333659E-3</v>
      </c>
      <c r="M19">
        <f>AVERAGE(M2:M16)</f>
        <v>4.9993333333337201E-4</v>
      </c>
      <c r="N19">
        <f>AVERAGE(N2:N16)</f>
        <v>1.0241845333333299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B8FC-CAC6-D64B-84A6-BD3C76688F85}">
  <dimension ref="A1:O22"/>
  <sheetViews>
    <sheetView zoomScaleNormal="100" workbookViewId="0">
      <selection activeCell="I7" sqref="I7"/>
    </sheetView>
  </sheetViews>
  <sheetFormatPr baseColWidth="10" defaultRowHeight="16" x14ac:dyDescent="0.2"/>
  <cols>
    <col min="1" max="1" width="9.6640625" customWidth="1"/>
    <col min="2" max="2" width="14.6640625" bestFit="1" customWidth="1"/>
    <col min="3" max="3" width="11.5" customWidth="1"/>
    <col min="4" max="4" width="13" bestFit="1" customWidth="1"/>
    <col min="5" max="5" width="11.83203125" customWidth="1"/>
    <col min="6" max="6" width="33" bestFit="1" customWidth="1"/>
    <col min="9" max="9" width="10.1640625" customWidth="1"/>
  </cols>
  <sheetData>
    <row r="1" spans="1:15" s="7" customFormat="1" x14ac:dyDescent="0.2">
      <c r="A1" s="7" t="s">
        <v>16</v>
      </c>
      <c r="B1" s="9" t="s">
        <v>17</v>
      </c>
      <c r="C1" s="7" t="s">
        <v>18</v>
      </c>
      <c r="D1" s="7" t="s">
        <v>19</v>
      </c>
      <c r="E1" s="7" t="s">
        <v>20</v>
      </c>
      <c r="F1" s="7" t="s">
        <v>15</v>
      </c>
      <c r="G1" s="7" t="s">
        <v>10</v>
      </c>
      <c r="H1" s="7" t="s">
        <v>11</v>
      </c>
      <c r="I1" s="7" t="s">
        <v>12</v>
      </c>
      <c r="J1" s="7" t="s">
        <v>9</v>
      </c>
      <c r="L1" s="7" t="s">
        <v>10</v>
      </c>
      <c r="M1" s="7" t="s">
        <v>11</v>
      </c>
      <c r="N1" s="7" t="s">
        <v>12</v>
      </c>
      <c r="O1" s="7" t="s">
        <v>9</v>
      </c>
    </row>
    <row r="2" spans="1:15" x14ac:dyDescent="0.2">
      <c r="A2">
        <v>0</v>
      </c>
      <c r="B2">
        <v>2.6180000000000001E-3</v>
      </c>
      <c r="C2" s="6">
        <v>3.3000000000171699E-5</v>
      </c>
      <c r="D2">
        <v>6.2760000000001703E-3</v>
      </c>
      <c r="E2">
        <v>60.291204</v>
      </c>
      <c r="G2">
        <v>9.3199999999970997E-4</v>
      </c>
      <c r="H2" s="6">
        <v>3.3000000000171699E-5</v>
      </c>
      <c r="I2" s="6">
        <v>7.2939999999999099E-3</v>
      </c>
      <c r="J2">
        <v>60.68497</v>
      </c>
    </row>
    <row r="3" spans="1:15" x14ac:dyDescent="0.2">
      <c r="A3">
        <v>1</v>
      </c>
      <c r="B3">
        <v>2.06100000000031E-3</v>
      </c>
      <c r="C3">
        <v>2.18999999999969E-4</v>
      </c>
      <c r="D3">
        <v>1.1095000000000001E-2</v>
      </c>
      <c r="E3">
        <v>54.713595999999903</v>
      </c>
      <c r="G3">
        <v>2.5659999999998401E-3</v>
      </c>
      <c r="H3">
        <v>1.3450000000001499E-3</v>
      </c>
      <c r="I3">
        <v>1.5744000000000199E-2</v>
      </c>
      <c r="J3">
        <v>45.297877999999997</v>
      </c>
    </row>
    <row r="4" spans="1:15" x14ac:dyDescent="0.2">
      <c r="A4">
        <v>2</v>
      </c>
      <c r="B4">
        <v>1.9720000000002999E-3</v>
      </c>
      <c r="C4">
        <v>1.4700000000011899E-4</v>
      </c>
      <c r="D4">
        <v>1.661E-2</v>
      </c>
      <c r="E4">
        <v>4.2284609999999896</v>
      </c>
      <c r="G4">
        <v>3.3330000000000299E-3</v>
      </c>
      <c r="H4">
        <v>1.44999999999839E-4</v>
      </c>
      <c r="I4">
        <v>4.3700000000024199E-4</v>
      </c>
      <c r="J4">
        <v>1.64198799999999</v>
      </c>
    </row>
    <row r="5" spans="1:15" x14ac:dyDescent="0.2">
      <c r="A5">
        <v>3</v>
      </c>
      <c r="B5">
        <v>2.4690000000000501E-3</v>
      </c>
      <c r="C5">
        <v>4.23000000000062E-4</v>
      </c>
      <c r="D5">
        <v>1.00980000000001E-2</v>
      </c>
      <c r="E5">
        <v>7.707446</v>
      </c>
      <c r="G5">
        <v>2.1499999999998699E-3</v>
      </c>
      <c r="H5">
        <v>1.53699999999989E-3</v>
      </c>
      <c r="I5">
        <v>8.9610000000002101E-3</v>
      </c>
      <c r="J5">
        <v>11.665507</v>
      </c>
    </row>
    <row r="6" spans="1:15" x14ac:dyDescent="0.2">
      <c r="A6">
        <v>4</v>
      </c>
      <c r="B6">
        <v>1.6759999999997801E-3</v>
      </c>
      <c r="C6">
        <v>3.4580000000001801E-3</v>
      </c>
      <c r="D6">
        <v>7.3699999999998701E-4</v>
      </c>
      <c r="E6">
        <v>107.383258</v>
      </c>
      <c r="G6">
        <v>3.1380000000002998E-3</v>
      </c>
      <c r="H6">
        <v>8.2100000000018204E-4</v>
      </c>
      <c r="I6">
        <v>1.2980000000002399E-3</v>
      </c>
      <c r="J6">
        <v>88.956281999999902</v>
      </c>
    </row>
    <row r="7" spans="1:15" x14ac:dyDescent="0.2">
      <c r="A7">
        <v>5</v>
      </c>
      <c r="B7">
        <v>8.5299999999976996E-4</v>
      </c>
      <c r="C7">
        <v>9.2399999999992401E-4</v>
      </c>
      <c r="D7">
        <v>2.97400000000003E-3</v>
      </c>
      <c r="E7">
        <v>70.296161999999896</v>
      </c>
      <c r="G7">
        <v>1.50700000000014E-3</v>
      </c>
      <c r="H7">
        <v>8.6599999999981104E-4</v>
      </c>
      <c r="I7">
        <v>9.3519999999997997E-3</v>
      </c>
      <c r="J7">
        <v>56.391196000000001</v>
      </c>
    </row>
    <row r="8" spans="1:15" x14ac:dyDescent="0.2">
      <c r="A8">
        <v>6</v>
      </c>
      <c r="B8">
        <v>1.2649999999996199E-3</v>
      </c>
      <c r="C8">
        <v>1.64000000000008E-3</v>
      </c>
      <c r="D8">
        <v>9.1709999999998095E-3</v>
      </c>
      <c r="E8">
        <v>19.209537000000001</v>
      </c>
      <c r="G8">
        <v>8.6699999999995103E-4</v>
      </c>
      <c r="H8">
        <v>3.2239999999998901E-3</v>
      </c>
      <c r="I8">
        <v>7.8950000000004295E-3</v>
      </c>
      <c r="J8">
        <v>2.94742199999996</v>
      </c>
    </row>
    <row r="9" spans="1:15" x14ac:dyDescent="0.2">
      <c r="A9">
        <v>7</v>
      </c>
      <c r="B9">
        <v>2.3140000000001402E-3</v>
      </c>
      <c r="C9">
        <v>2.4090000000000999E-3</v>
      </c>
      <c r="D9">
        <v>7.0929999999997896E-3</v>
      </c>
      <c r="E9">
        <v>39.195607999999901</v>
      </c>
      <c r="G9">
        <v>8.5900000000016497E-4</v>
      </c>
      <c r="H9">
        <v>2.5710000000001001E-3</v>
      </c>
      <c r="I9">
        <v>7.6830000000001003E-3</v>
      </c>
      <c r="J9">
        <v>12.537031000000001</v>
      </c>
    </row>
    <row r="10" spans="1:15" x14ac:dyDescent="0.2">
      <c r="A10">
        <v>8</v>
      </c>
      <c r="B10">
        <v>2.78599999999995E-3</v>
      </c>
      <c r="C10">
        <v>3.0600000000000601E-3</v>
      </c>
      <c r="D10">
        <v>6.3709999999996799E-3</v>
      </c>
      <c r="E10">
        <v>83.774207999999902</v>
      </c>
      <c r="G10">
        <v>2.637E-3</v>
      </c>
      <c r="H10">
        <v>1.4530000000001399E-3</v>
      </c>
      <c r="I10">
        <v>5.6549999999999604E-3</v>
      </c>
      <c r="J10">
        <v>177.703892</v>
      </c>
    </row>
    <row r="11" spans="1:15" x14ac:dyDescent="0.2">
      <c r="A11">
        <v>9</v>
      </c>
      <c r="B11">
        <v>2.22200000000016E-3</v>
      </c>
      <c r="C11">
        <v>8.4699999999982001E-4</v>
      </c>
      <c r="D11">
        <v>9.2240000000001193E-3</v>
      </c>
      <c r="E11">
        <v>171.76054500000001</v>
      </c>
      <c r="G11">
        <v>8.5699999999988498E-4</v>
      </c>
      <c r="H11">
        <v>3.0640000000001699E-3</v>
      </c>
      <c r="I11">
        <v>5.7609999999996796E-3</v>
      </c>
      <c r="J11">
        <v>219.05788200000001</v>
      </c>
    </row>
    <row r="12" spans="1:15" x14ac:dyDescent="0.2">
      <c r="A12">
        <v>10</v>
      </c>
      <c r="B12">
        <v>2.0210000000000501E-3</v>
      </c>
      <c r="C12">
        <v>2.6150000000000301E-3</v>
      </c>
      <c r="D12">
        <v>8.8420000000000096E-3</v>
      </c>
      <c r="E12">
        <v>102.59244700000001</v>
      </c>
      <c r="G12">
        <v>8.5000000000023902E-4</v>
      </c>
      <c r="H12">
        <v>2.5469999999998502E-3</v>
      </c>
      <c r="I12">
        <v>1.14169999999997E-2</v>
      </c>
      <c r="J12">
        <v>174.91625299999899</v>
      </c>
    </row>
    <row r="13" spans="1:15" x14ac:dyDescent="0.2">
      <c r="A13">
        <v>11</v>
      </c>
      <c r="B13">
        <v>1.6359999999999699E-3</v>
      </c>
      <c r="C13">
        <v>1.4500000000001699E-3</v>
      </c>
      <c r="D13">
        <v>8.4430000000002003E-3</v>
      </c>
      <c r="E13">
        <v>13.908107999999901</v>
      </c>
      <c r="G13">
        <v>2.2550000000003401E-3</v>
      </c>
      <c r="H13">
        <v>1.5269999999998299E-3</v>
      </c>
      <c r="I13">
        <v>5.9390000000001299E-3</v>
      </c>
      <c r="J13">
        <v>16.564445999999901</v>
      </c>
    </row>
    <row r="14" spans="1:15" x14ac:dyDescent="0.2">
      <c r="A14">
        <v>12</v>
      </c>
      <c r="B14">
        <v>1.92099999999983E-3</v>
      </c>
      <c r="C14">
        <v>3.9249999999997299E-3</v>
      </c>
      <c r="D14">
        <v>7.6509999999996303E-3</v>
      </c>
      <c r="E14">
        <v>28.3449309999999</v>
      </c>
      <c r="G14">
        <v>2.7020000000001999E-3</v>
      </c>
      <c r="H14">
        <v>2.6190000000001399E-3</v>
      </c>
      <c r="I14">
        <v>3.1099999999999401E-3</v>
      </c>
      <c r="J14">
        <v>25.031340999999902</v>
      </c>
    </row>
    <row r="15" spans="1:15" x14ac:dyDescent="0.2">
      <c r="A15">
        <v>13</v>
      </c>
      <c r="B15">
        <v>2.3230000000000698E-3</v>
      </c>
      <c r="C15">
        <v>2.6070000000002402E-3</v>
      </c>
      <c r="D15">
        <v>8.1630000000001406E-3</v>
      </c>
      <c r="E15">
        <v>4.2357099999999202</v>
      </c>
      <c r="G15">
        <v>8.6399999999997503E-4</v>
      </c>
      <c r="H15">
        <v>2.2789999999996901E-3</v>
      </c>
      <c r="I15">
        <v>8.8500000000002396E-3</v>
      </c>
      <c r="J15">
        <v>10.2162459999999</v>
      </c>
    </row>
    <row r="16" spans="1:15" x14ac:dyDescent="0.2">
      <c r="A16">
        <v>14</v>
      </c>
      <c r="B16">
        <v>1.66900000000014E-3</v>
      </c>
      <c r="C16">
        <v>1.1820000000000101E-3</v>
      </c>
      <c r="D16">
        <v>9.9580000000001299E-3</v>
      </c>
      <c r="E16">
        <v>143.509128</v>
      </c>
      <c r="G16">
        <v>2.0050000000000302E-3</v>
      </c>
      <c r="H16">
        <v>2.1029999999999599E-3</v>
      </c>
      <c r="I16">
        <v>9.1760000000000695E-3</v>
      </c>
      <c r="J16">
        <v>171.678248999999</v>
      </c>
    </row>
    <row r="18" spans="1:11" x14ac:dyDescent="0.2">
      <c r="A18" s="7" t="s">
        <v>0</v>
      </c>
      <c r="B18" s="7">
        <f>SUM(B2:B16)</f>
        <v>2.9806000000000141E-2</v>
      </c>
      <c r="C18" s="8">
        <f>SUM(C2:C16)</f>
        <v>2.4939000000000669E-2</v>
      </c>
      <c r="D18" s="7">
        <f>SUM(D2:D16)</f>
        <v>0.12270599999999982</v>
      </c>
      <c r="E18" s="7">
        <f>SUM(E2:E16)</f>
        <v>911.15034899999921</v>
      </c>
      <c r="G18">
        <f>SUM(G2:G16)</f>
        <v>2.7522000000000681E-2</v>
      </c>
      <c r="H18" s="6">
        <f>SUM(H2:H16)</f>
        <v>2.6133999999999814E-2</v>
      </c>
      <c r="I18" s="6">
        <f>SUM(I2:I16)</f>
        <v>0.10857200000000086</v>
      </c>
      <c r="J18">
        <f>SUM(J2:J16)</f>
        <v>1075.2905829999975</v>
      </c>
    </row>
    <row r="19" spans="1:11" x14ac:dyDescent="0.2">
      <c r="A19" s="7" t="s">
        <v>1</v>
      </c>
      <c r="B19" s="7">
        <f>AVERAGE(B2:B16)</f>
        <v>1.9870666666666763E-3</v>
      </c>
      <c r="C19" s="8">
        <f>AVERAGE(C2:C16)</f>
        <v>1.6626000000000446E-3</v>
      </c>
      <c r="D19" s="7">
        <f>AVERAGE(D2:D16)</f>
        <v>8.180399999999987E-3</v>
      </c>
      <c r="E19" s="7">
        <f>AVERAGE(E2:E16)</f>
        <v>60.743356599999949</v>
      </c>
      <c r="G19">
        <f>AVERAGE(G2:G16)</f>
        <v>1.8348000000000455E-3</v>
      </c>
      <c r="H19" s="6">
        <f>AVERAGE(H2:H16)</f>
        <v>1.7422666666666543E-3</v>
      </c>
      <c r="I19" s="6">
        <f>AVERAGE(I2:I16)</f>
        <v>7.2381333333333912E-3</v>
      </c>
      <c r="J19">
        <f>AVERAGE(J2:J16)</f>
        <v>71.686038866666493</v>
      </c>
      <c r="K19">
        <f>J19/60</f>
        <v>1.1947673144444415</v>
      </c>
    </row>
    <row r="21" spans="1:11" x14ac:dyDescent="0.2">
      <c r="J21">
        <f>J18-E18</f>
        <v>164.14023399999826</v>
      </c>
      <c r="K21">
        <f>J21/60</f>
        <v>2.7356705666666374</v>
      </c>
    </row>
    <row r="22" spans="1:11" x14ac:dyDescent="0.2">
      <c r="J22">
        <f>J18/60</f>
        <v>17.921509716666623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0E6A-B49E-8D45-89B4-D01AE1936EE6}">
  <dimension ref="A1:E19"/>
  <sheetViews>
    <sheetView workbookViewId="0">
      <selection activeCell="E1" sqref="E1:E1048576"/>
    </sheetView>
  </sheetViews>
  <sheetFormatPr baseColWidth="10" defaultRowHeight="16" x14ac:dyDescent="0.2"/>
  <cols>
    <col min="1" max="1" width="9.6640625" customWidth="1"/>
  </cols>
  <sheetData>
    <row r="1" spans="1:5" x14ac:dyDescent="0.2">
      <c r="A1" s="7" t="s">
        <v>16</v>
      </c>
      <c r="B1" s="7" t="s">
        <v>10</v>
      </c>
      <c r="C1" s="7" t="s">
        <v>11</v>
      </c>
      <c r="D1" s="7" t="s">
        <v>12</v>
      </c>
      <c r="E1" s="7" t="s">
        <v>9</v>
      </c>
    </row>
    <row r="2" spans="1:5" x14ac:dyDescent="0.2">
      <c r="A2">
        <v>0</v>
      </c>
      <c r="B2">
        <v>9.3199999999970997E-4</v>
      </c>
      <c r="C2" s="6">
        <v>3.3000000000171699E-5</v>
      </c>
      <c r="D2" s="6">
        <v>7.2939999999999099E-3</v>
      </c>
      <c r="E2">
        <v>60.68497</v>
      </c>
    </row>
    <row r="3" spans="1:5" x14ac:dyDescent="0.2">
      <c r="A3">
        <v>1</v>
      </c>
      <c r="B3">
        <v>2.5659999999998401E-3</v>
      </c>
      <c r="C3">
        <v>1.3450000000001499E-3</v>
      </c>
      <c r="D3">
        <v>1.5744000000000199E-2</v>
      </c>
      <c r="E3">
        <v>45.297877999999997</v>
      </c>
    </row>
    <row r="4" spans="1:5" x14ac:dyDescent="0.2">
      <c r="A4">
        <v>2</v>
      </c>
      <c r="B4">
        <v>3.3330000000000299E-3</v>
      </c>
      <c r="C4">
        <v>1.44999999999839E-4</v>
      </c>
      <c r="D4">
        <v>4.3700000000024199E-4</v>
      </c>
      <c r="E4">
        <v>1.64198799999999</v>
      </c>
    </row>
    <row r="5" spans="1:5" x14ac:dyDescent="0.2">
      <c r="A5">
        <v>3</v>
      </c>
      <c r="B5">
        <v>2.1499999999998699E-3</v>
      </c>
      <c r="C5">
        <v>1.53699999999989E-3</v>
      </c>
      <c r="D5">
        <v>8.9610000000002101E-3</v>
      </c>
      <c r="E5">
        <v>11.665507</v>
      </c>
    </row>
    <row r="6" spans="1:5" x14ac:dyDescent="0.2">
      <c r="A6">
        <v>4</v>
      </c>
      <c r="B6">
        <v>3.1380000000002998E-3</v>
      </c>
      <c r="C6">
        <v>8.2100000000018204E-4</v>
      </c>
      <c r="D6">
        <v>1.2980000000002399E-3</v>
      </c>
      <c r="E6">
        <v>88.956281999999902</v>
      </c>
    </row>
    <row r="7" spans="1:5" x14ac:dyDescent="0.2">
      <c r="A7">
        <v>5</v>
      </c>
      <c r="B7">
        <v>1.50700000000014E-3</v>
      </c>
      <c r="C7">
        <v>8.6599999999981104E-4</v>
      </c>
      <c r="D7">
        <v>9.3519999999997997E-3</v>
      </c>
      <c r="E7">
        <v>56.391196000000001</v>
      </c>
    </row>
    <row r="8" spans="1:5" x14ac:dyDescent="0.2">
      <c r="A8">
        <v>6</v>
      </c>
      <c r="B8">
        <v>8.6699999999995103E-4</v>
      </c>
      <c r="C8">
        <v>3.2239999999998901E-3</v>
      </c>
      <c r="D8">
        <v>7.8950000000004295E-3</v>
      </c>
      <c r="E8">
        <v>2.94742199999996</v>
      </c>
    </row>
    <row r="9" spans="1:5" x14ac:dyDescent="0.2">
      <c r="A9">
        <v>7</v>
      </c>
      <c r="B9">
        <v>8.5900000000016497E-4</v>
      </c>
      <c r="C9">
        <v>2.5710000000001001E-3</v>
      </c>
      <c r="D9">
        <v>7.6830000000001003E-3</v>
      </c>
      <c r="E9">
        <v>12.537031000000001</v>
      </c>
    </row>
    <row r="10" spans="1:5" x14ac:dyDescent="0.2">
      <c r="A10">
        <v>8</v>
      </c>
      <c r="B10">
        <v>2.637E-3</v>
      </c>
      <c r="C10">
        <v>1.4530000000001399E-3</v>
      </c>
      <c r="D10">
        <v>5.6549999999999604E-3</v>
      </c>
      <c r="E10">
        <v>177.703892</v>
      </c>
    </row>
    <row r="11" spans="1:5" x14ac:dyDescent="0.2">
      <c r="A11">
        <v>9</v>
      </c>
      <c r="B11">
        <v>8.5699999999988498E-4</v>
      </c>
      <c r="C11">
        <v>3.0640000000001699E-3</v>
      </c>
      <c r="D11">
        <v>5.7609999999996796E-3</v>
      </c>
      <c r="E11">
        <v>219.05788200000001</v>
      </c>
    </row>
    <row r="12" spans="1:5" x14ac:dyDescent="0.2">
      <c r="A12">
        <v>10</v>
      </c>
      <c r="B12">
        <v>8.5000000000023902E-4</v>
      </c>
      <c r="C12">
        <v>2.5469999999998502E-3</v>
      </c>
      <c r="D12">
        <v>1.14169999999997E-2</v>
      </c>
      <c r="E12">
        <v>174.91625299999899</v>
      </c>
    </row>
    <row r="13" spans="1:5" x14ac:dyDescent="0.2">
      <c r="A13">
        <v>11</v>
      </c>
      <c r="B13">
        <v>2.2550000000003401E-3</v>
      </c>
      <c r="C13">
        <v>1.5269999999998299E-3</v>
      </c>
      <c r="D13">
        <v>5.9390000000001299E-3</v>
      </c>
      <c r="E13">
        <v>16.564445999999901</v>
      </c>
    </row>
    <row r="14" spans="1:5" x14ac:dyDescent="0.2">
      <c r="A14">
        <v>12</v>
      </c>
      <c r="B14">
        <v>2.7020000000001999E-3</v>
      </c>
      <c r="C14">
        <v>2.6190000000001399E-3</v>
      </c>
      <c r="D14">
        <v>3.1099999999999401E-3</v>
      </c>
      <c r="E14">
        <v>25.031340999999902</v>
      </c>
    </row>
    <row r="15" spans="1:5" x14ac:dyDescent="0.2">
      <c r="A15">
        <v>13</v>
      </c>
      <c r="B15">
        <v>8.6399999999997503E-4</v>
      </c>
      <c r="C15">
        <v>2.2789999999996901E-3</v>
      </c>
      <c r="D15">
        <v>8.8500000000002396E-3</v>
      </c>
      <c r="E15">
        <v>10.2162459999999</v>
      </c>
    </row>
    <row r="16" spans="1:5" x14ac:dyDescent="0.2">
      <c r="A16">
        <v>14</v>
      </c>
      <c r="B16">
        <v>2.0050000000000302E-3</v>
      </c>
      <c r="C16">
        <v>2.1029999999999599E-3</v>
      </c>
      <c r="D16">
        <v>9.1760000000000695E-3</v>
      </c>
      <c r="E16">
        <v>171.678248999999</v>
      </c>
    </row>
    <row r="18" spans="1:5" x14ac:dyDescent="0.2">
      <c r="A18" s="7" t="s">
        <v>0</v>
      </c>
      <c r="B18">
        <f>SUM(B2:B16)</f>
        <v>2.7522000000000681E-2</v>
      </c>
      <c r="C18" s="6">
        <f>SUM(C2:C16)</f>
        <v>2.6133999999999814E-2</v>
      </c>
      <c r="D18" s="6">
        <f>SUM(D2:D16)</f>
        <v>0.10857200000000086</v>
      </c>
      <c r="E18">
        <f>SUM(E2:E16)</f>
        <v>1075.2905829999975</v>
      </c>
    </row>
    <row r="19" spans="1:5" x14ac:dyDescent="0.2">
      <c r="A19" s="7" t="s">
        <v>1</v>
      </c>
      <c r="B19">
        <f>AVERAGE(B2:B16)</f>
        <v>1.8348000000000455E-3</v>
      </c>
      <c r="C19" s="6">
        <f>AVERAGE(C2:C16)</f>
        <v>1.7422666666666543E-3</v>
      </c>
      <c r="D19" s="6">
        <f>AVERAGE(D2:D16)</f>
        <v>7.2381333333333912E-3</v>
      </c>
      <c r="E19">
        <f>AVERAGE(E2:E16)</f>
        <v>71.686038866666493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AED0-AC72-5A4D-ADB2-28945EC2F33D}">
  <dimension ref="A1:E19"/>
  <sheetViews>
    <sheetView workbookViewId="0">
      <selection activeCell="E2" sqref="E2:E19"/>
    </sheetView>
  </sheetViews>
  <sheetFormatPr baseColWidth="10" defaultRowHeight="16" x14ac:dyDescent="0.2"/>
  <sheetData>
    <row r="1" spans="1:5" s="7" customFormat="1" x14ac:dyDescent="0.2">
      <c r="A1" s="7" t="s">
        <v>16</v>
      </c>
      <c r="B1" s="7" t="s">
        <v>10</v>
      </c>
      <c r="C1" s="7" t="s">
        <v>11</v>
      </c>
      <c r="D1" s="7" t="s">
        <v>12</v>
      </c>
      <c r="E1" s="7" t="s">
        <v>9</v>
      </c>
    </row>
    <row r="2" spans="1:5" x14ac:dyDescent="0.2">
      <c r="A2">
        <v>0</v>
      </c>
      <c r="B2">
        <v>8.4099999999986898E-4</v>
      </c>
      <c r="C2" s="6">
        <v>9.7000000000235705E-5</v>
      </c>
      <c r="D2">
        <v>6.4500000000000603E-4</v>
      </c>
      <c r="E2">
        <v>0.43371399999999899</v>
      </c>
    </row>
    <row r="3" spans="1:5" x14ac:dyDescent="0.2">
      <c r="A3">
        <v>1</v>
      </c>
      <c r="B3">
        <v>3.7500000000001399E-4</v>
      </c>
      <c r="C3">
        <v>5.3999999999998396E-4</v>
      </c>
      <c r="D3">
        <v>4.3500000000040701E-4</v>
      </c>
      <c r="E3">
        <v>6.5495999999996002E-2</v>
      </c>
    </row>
    <row r="4" spans="1:5" x14ac:dyDescent="0.2">
      <c r="A4">
        <v>2</v>
      </c>
      <c r="B4">
        <v>4.8000000000003498E-4</v>
      </c>
      <c r="C4">
        <v>4.4800000000000297E-4</v>
      </c>
      <c r="D4">
        <v>6.5399999999993198E-4</v>
      </c>
      <c r="E4">
        <v>4.9592800000000299</v>
      </c>
    </row>
    <row r="5" spans="1:5" x14ac:dyDescent="0.2">
      <c r="A5">
        <v>3</v>
      </c>
      <c r="B5">
        <v>1.79999999999846E-4</v>
      </c>
      <c r="C5">
        <v>4.1599999999997103E-4</v>
      </c>
      <c r="D5">
        <v>9.1400000000030302E-4</v>
      </c>
      <c r="E5">
        <v>0.41837700000001998</v>
      </c>
    </row>
    <row r="6" spans="1:5" x14ac:dyDescent="0.2">
      <c r="A6">
        <v>4</v>
      </c>
      <c r="B6">
        <v>1.59999999999715E-4</v>
      </c>
      <c r="C6">
        <v>4.8599999999998601E-4</v>
      </c>
      <c r="D6">
        <v>4.7200000000025E-4</v>
      </c>
      <c r="E6">
        <v>0.47647599999999102</v>
      </c>
    </row>
    <row r="7" spans="1:5" x14ac:dyDescent="0.2">
      <c r="A7">
        <v>5</v>
      </c>
      <c r="B7">
        <v>4.7200000000025E-4</v>
      </c>
      <c r="C7">
        <v>1.6700000000025001E-4</v>
      </c>
      <c r="D7">
        <v>7.3899999999982302E-4</v>
      </c>
      <c r="E7">
        <v>10.426938</v>
      </c>
    </row>
    <row r="8" spans="1:5" x14ac:dyDescent="0.2">
      <c r="A8">
        <v>6</v>
      </c>
      <c r="B8">
        <v>4.7299999999994498E-4</v>
      </c>
      <c r="C8">
        <v>4.9999999999972202E-4</v>
      </c>
      <c r="D8">
        <v>4.1000000000002102E-4</v>
      </c>
      <c r="E8">
        <v>0.62622700000002796</v>
      </c>
    </row>
    <row r="9" spans="1:5" x14ac:dyDescent="0.2">
      <c r="A9">
        <v>7</v>
      </c>
      <c r="B9">
        <v>4.8100000000017503E-4</v>
      </c>
      <c r="C9">
        <v>5.0399999999983704E-4</v>
      </c>
      <c r="D9">
        <v>7.9799999999963201E-4</v>
      </c>
      <c r="E9">
        <v>1.3153140000000001</v>
      </c>
    </row>
    <row r="10" spans="1:5" x14ac:dyDescent="0.2">
      <c r="A10">
        <v>8</v>
      </c>
      <c r="B10">
        <v>4.8300000000001098E-4</v>
      </c>
      <c r="C10">
        <v>4.87000000000126E-4</v>
      </c>
      <c r="D10">
        <v>3.9300000000030901E-4</v>
      </c>
      <c r="E10">
        <v>0.78258499999998299</v>
      </c>
    </row>
    <row r="11" spans="1:5" x14ac:dyDescent="0.2">
      <c r="A11">
        <v>9</v>
      </c>
      <c r="B11">
        <v>4.87000000000126E-4</v>
      </c>
      <c r="C11">
        <v>2.1700000000013299E-4</v>
      </c>
      <c r="D11">
        <v>3.6499999999994799E-4</v>
      </c>
      <c r="E11">
        <v>1.0846450000000201</v>
      </c>
    </row>
    <row r="12" spans="1:5" x14ac:dyDescent="0.2">
      <c r="A12">
        <v>10</v>
      </c>
      <c r="B12">
        <v>4.61000000000044E-4</v>
      </c>
      <c r="C12">
        <v>1.54999999999905E-4</v>
      </c>
      <c r="D12">
        <v>2.5600000000025602E-4</v>
      </c>
      <c r="E12">
        <v>1.1557409999999699</v>
      </c>
    </row>
    <row r="13" spans="1:5" x14ac:dyDescent="0.2">
      <c r="A13">
        <v>11</v>
      </c>
      <c r="B13">
        <v>1.6399999999983E-4</v>
      </c>
      <c r="C13">
        <v>1.6600000000010999E-4</v>
      </c>
      <c r="D13">
        <v>7.1999999999983102E-4</v>
      </c>
      <c r="E13">
        <v>0.51931300000001102</v>
      </c>
    </row>
    <row r="14" spans="1:5" x14ac:dyDescent="0.2">
      <c r="A14">
        <v>12</v>
      </c>
      <c r="B14">
        <v>4.7200000000025E-4</v>
      </c>
      <c r="C14">
        <v>1.7000000000022501E-4</v>
      </c>
      <c r="D14">
        <v>2.5500000000011597E-4</v>
      </c>
      <c r="E14">
        <v>0.178611999999986</v>
      </c>
    </row>
    <row r="15" spans="1:5" x14ac:dyDescent="0.2">
      <c r="A15">
        <v>13</v>
      </c>
      <c r="B15">
        <v>4.7300000000038902E-4</v>
      </c>
      <c r="C15">
        <v>4.9400000000021595E-4</v>
      </c>
      <c r="D15">
        <v>5.0999999999978797E-4</v>
      </c>
      <c r="E15">
        <v>0.82254999999997802</v>
      </c>
    </row>
    <row r="16" spans="1:5" x14ac:dyDescent="0.2">
      <c r="A16">
        <v>14</v>
      </c>
      <c r="B16">
        <v>1.94000000000027E-4</v>
      </c>
      <c r="C16">
        <v>4.8799999999982099E-4</v>
      </c>
      <c r="D16">
        <v>7.6400000000020896E-4</v>
      </c>
      <c r="E16">
        <v>3.9684359999999899</v>
      </c>
    </row>
    <row r="18" spans="1:5" x14ac:dyDescent="0.2">
      <c r="A18" t="s">
        <v>0</v>
      </c>
      <c r="B18">
        <f>SUM(B2:B16)</f>
        <v>6.1960000000005257E-3</v>
      </c>
      <c r="C18" s="6">
        <f>SUM(C2:C16)</f>
        <v>5.3350000000005234E-3</v>
      </c>
      <c r="D18">
        <f>SUM(D2:D16)</f>
        <v>8.3300000000008315E-3</v>
      </c>
      <c r="E18">
        <f>SUM(E2:E16)</f>
        <v>27.233704000000007</v>
      </c>
    </row>
    <row r="19" spans="1:5" x14ac:dyDescent="0.2">
      <c r="A19" t="s">
        <v>1</v>
      </c>
      <c r="B19">
        <f>AVERAGE(B2:B16)</f>
        <v>4.1306666666670173E-4</v>
      </c>
      <c r="C19" s="6">
        <f>AVERAGE(C2:C16)</f>
        <v>3.5566666666670153E-4</v>
      </c>
      <c r="D19">
        <f>AVERAGE(D2:D16)</f>
        <v>5.5533333333338875E-4</v>
      </c>
      <c r="E19">
        <f>AVERAGE(E2:E18)</f>
        <v>3.4042130000000008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075D-91D8-B94D-9FCE-6C557090E802}">
  <dimension ref="A1:E19"/>
  <sheetViews>
    <sheetView workbookViewId="0">
      <selection activeCell="E2" sqref="E2:E19"/>
    </sheetView>
  </sheetViews>
  <sheetFormatPr baseColWidth="10" defaultRowHeight="16" x14ac:dyDescent="0.2"/>
  <sheetData>
    <row r="1" spans="1:5" s="7" customFormat="1" x14ac:dyDescent="0.2">
      <c r="A1" s="7" t="s">
        <v>16</v>
      </c>
      <c r="B1" s="7" t="s">
        <v>10</v>
      </c>
      <c r="C1" s="7" t="s">
        <v>11</v>
      </c>
      <c r="D1" s="7" t="s">
        <v>12</v>
      </c>
      <c r="E1" s="7" t="s">
        <v>9</v>
      </c>
    </row>
    <row r="2" spans="1:5" x14ac:dyDescent="0.2">
      <c r="A2">
        <v>0</v>
      </c>
      <c r="B2">
        <v>3.1999999999987502E-4</v>
      </c>
      <c r="C2" s="6">
        <v>8.1000000000219704E-5</v>
      </c>
      <c r="D2">
        <v>6.1899999999992495E-4</v>
      </c>
      <c r="E2">
        <v>1.8501350000000001</v>
      </c>
    </row>
    <row r="3" spans="1:5" x14ac:dyDescent="0.2">
      <c r="A3">
        <v>1</v>
      </c>
      <c r="B3">
        <v>5.2500000000010795E-4</v>
      </c>
      <c r="C3">
        <v>4.6899999999983001E-4</v>
      </c>
      <c r="D3">
        <v>7.4399999999963298E-4</v>
      </c>
      <c r="E3">
        <v>1.343712</v>
      </c>
    </row>
    <row r="4" spans="1:5" x14ac:dyDescent="0.2">
      <c r="A4">
        <v>2</v>
      </c>
      <c r="B4">
        <v>5.5000000000005001E-4</v>
      </c>
      <c r="C4">
        <v>4.2499999999989698E-4</v>
      </c>
      <c r="D4">
        <v>8.5999999999986001E-4</v>
      </c>
      <c r="E4">
        <v>0.10015</v>
      </c>
    </row>
    <row r="5" spans="1:5" x14ac:dyDescent="0.2">
      <c r="A5">
        <v>3</v>
      </c>
      <c r="B5">
        <v>5.0299999999969802E-4</v>
      </c>
      <c r="C5">
        <v>4.1499999999983201E-4</v>
      </c>
      <c r="D5">
        <v>7.0399999999981502E-4</v>
      </c>
      <c r="E5">
        <v>0.17283999999999899</v>
      </c>
    </row>
    <row r="6" spans="1:5" x14ac:dyDescent="0.2">
      <c r="A6">
        <v>4</v>
      </c>
      <c r="B6">
        <v>4.62000000000184E-4</v>
      </c>
      <c r="C6">
        <v>5.1500000000004298E-4</v>
      </c>
      <c r="D6">
        <v>4.62000000000184E-4</v>
      </c>
      <c r="E6">
        <v>2.5212699999999901</v>
      </c>
    </row>
    <row r="7" spans="1:5" x14ac:dyDescent="0.2">
      <c r="A7">
        <v>5</v>
      </c>
      <c r="B7">
        <v>1.5900000000001999E-4</v>
      </c>
      <c r="C7">
        <v>4.7500000000022503E-4</v>
      </c>
      <c r="D7">
        <v>5.3899999999984505E-4</v>
      </c>
      <c r="E7">
        <v>1.773029</v>
      </c>
    </row>
    <row r="8" spans="1:5" x14ac:dyDescent="0.2">
      <c r="A8">
        <v>6</v>
      </c>
      <c r="B8">
        <v>1.4899999999995399E-4</v>
      </c>
      <c r="C8">
        <v>4.8699999999968202E-4</v>
      </c>
      <c r="D8">
        <v>5.6100000000025498E-4</v>
      </c>
      <c r="E8">
        <v>0.48277700000000001</v>
      </c>
    </row>
    <row r="9" spans="1:5" x14ac:dyDescent="0.2">
      <c r="A9">
        <v>7</v>
      </c>
      <c r="B9">
        <v>4.5900000000020902E-4</v>
      </c>
      <c r="C9">
        <v>4.9399999999977197E-4</v>
      </c>
      <c r="D9">
        <v>6.9300000000005403E-4</v>
      </c>
      <c r="E9">
        <v>0.90477699999999905</v>
      </c>
    </row>
    <row r="10" spans="1:5" x14ac:dyDescent="0.2">
      <c r="A10">
        <v>8</v>
      </c>
      <c r="B10">
        <v>4.61000000000044E-4</v>
      </c>
      <c r="C10">
        <v>4.4999999999983898E-4</v>
      </c>
      <c r="D10">
        <v>6.2400000000017997E-4</v>
      </c>
      <c r="E10">
        <v>1.870134</v>
      </c>
    </row>
    <row r="11" spans="1:5" x14ac:dyDescent="0.2">
      <c r="A11">
        <v>9</v>
      </c>
      <c r="B11">
        <v>1.6000000000015999E-4</v>
      </c>
      <c r="C11">
        <v>4.6600000000029902E-4</v>
      </c>
      <c r="D11">
        <v>6.3900000000005597E-4</v>
      </c>
      <c r="E11">
        <v>4.1551159999999996</v>
      </c>
    </row>
    <row r="12" spans="1:5" x14ac:dyDescent="0.2">
      <c r="A12">
        <v>10</v>
      </c>
      <c r="B12">
        <v>4.3800000000038199E-4</v>
      </c>
      <c r="C12">
        <v>1.4899999999995399E-4</v>
      </c>
      <c r="D12">
        <v>6.0400000000004797E-4</v>
      </c>
      <c r="E12">
        <v>2.4369319999999899</v>
      </c>
    </row>
    <row r="13" spans="1:5" x14ac:dyDescent="0.2">
      <c r="A13">
        <v>11</v>
      </c>
      <c r="B13">
        <v>3.6400000000025301E-4</v>
      </c>
      <c r="C13">
        <v>4.6499999999971499E-4</v>
      </c>
      <c r="D13">
        <v>1.9900000000028201E-4</v>
      </c>
      <c r="E13">
        <v>0.358796000000001</v>
      </c>
    </row>
    <row r="14" spans="1:5" x14ac:dyDescent="0.2">
      <c r="A14">
        <v>12</v>
      </c>
      <c r="B14">
        <v>4.4700000000030799E-4</v>
      </c>
      <c r="C14">
        <v>2.3400000000028899E-4</v>
      </c>
      <c r="D14">
        <v>4.4399999999988801E-4</v>
      </c>
      <c r="E14">
        <v>0.61918600000000201</v>
      </c>
    </row>
    <row r="15" spans="1:5" x14ac:dyDescent="0.2">
      <c r="A15">
        <v>13</v>
      </c>
      <c r="B15">
        <v>4.6300000000032399E-4</v>
      </c>
      <c r="C15">
        <v>4.62000000000184E-4</v>
      </c>
      <c r="D15">
        <v>6.3000000000013002E-4</v>
      </c>
      <c r="E15">
        <v>0.103131999999998</v>
      </c>
    </row>
    <row r="16" spans="1:5" x14ac:dyDescent="0.2">
      <c r="A16">
        <v>14</v>
      </c>
      <c r="B16">
        <v>1.53999999999765E-4</v>
      </c>
      <c r="C16">
        <v>4.7299999999994498E-4</v>
      </c>
      <c r="D16">
        <v>6.7899999999987404E-4</v>
      </c>
      <c r="E16">
        <v>3.4655909999999999</v>
      </c>
    </row>
    <row r="18" spans="1:5" s="7" customFormat="1" x14ac:dyDescent="0.2">
      <c r="A18" s="7" t="s">
        <v>0</v>
      </c>
      <c r="B18" s="7">
        <f>SUM(B2:B16)</f>
        <v>5.6140000000013332E-3</v>
      </c>
      <c r="C18" s="8">
        <f>SUM(C2:C16)</f>
        <v>6.0599999999997245E-3</v>
      </c>
      <c r="D18" s="7">
        <f>SUM(D2:D16)</f>
        <v>9.0010000000000298E-3</v>
      </c>
      <c r="E18" s="7">
        <f>SUM(E2:E16)</f>
        <v>22.157576999999982</v>
      </c>
    </row>
    <row r="19" spans="1:5" s="7" customFormat="1" x14ac:dyDescent="0.2">
      <c r="A19" s="7" t="s">
        <v>1</v>
      </c>
      <c r="B19" s="7">
        <f>AVERAGE(B2:B16)</f>
        <v>3.7426666666675554E-4</v>
      </c>
      <c r="C19" s="8">
        <f>AVERAGE(C2:C16)</f>
        <v>4.0399999999998163E-4</v>
      </c>
      <c r="D19" s="7">
        <f>AVERAGE(D2:D16)</f>
        <v>6.000666666666686E-4</v>
      </c>
      <c r="E19" s="7">
        <f>AVERAGE(E2:E16)</f>
        <v>1.4771717999999987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F6D6-858E-BB41-B296-636E5E201597}">
  <dimension ref="A1:E19"/>
  <sheetViews>
    <sheetView tabSelected="1" workbookViewId="0">
      <selection activeCell="E2" sqref="E2:E19"/>
    </sheetView>
  </sheetViews>
  <sheetFormatPr baseColWidth="10" defaultRowHeight="16" x14ac:dyDescent="0.2"/>
  <sheetData>
    <row r="1" spans="1:5" s="7" customFormat="1" x14ac:dyDescent="0.2">
      <c r="A1" s="7" t="s">
        <v>16</v>
      </c>
      <c r="B1" s="7" t="s">
        <v>10</v>
      </c>
      <c r="C1" s="7" t="s">
        <v>11</v>
      </c>
      <c r="D1" s="7" t="s">
        <v>12</v>
      </c>
      <c r="E1" s="7" t="s">
        <v>9</v>
      </c>
    </row>
    <row r="2" spans="1:5" x14ac:dyDescent="0.2">
      <c r="A2">
        <v>0</v>
      </c>
      <c r="B2">
        <v>2.4629999999996599E-3</v>
      </c>
      <c r="C2">
        <v>3.2200000000015501E-4</v>
      </c>
      <c r="D2">
        <v>5.9600000000026299E-4</v>
      </c>
      <c r="E2">
        <v>1.276589</v>
      </c>
    </row>
    <row r="3" spans="1:5" x14ac:dyDescent="0.2">
      <c r="A3">
        <v>1</v>
      </c>
      <c r="B3">
        <v>2.3640000000000301E-3</v>
      </c>
      <c r="C3">
        <v>2.0149999999996499E-3</v>
      </c>
      <c r="D3">
        <v>5.2599999999980397E-4</v>
      </c>
      <c r="E3">
        <v>0.94686599999999999</v>
      </c>
    </row>
    <row r="4" spans="1:5" x14ac:dyDescent="0.2">
      <c r="A4">
        <v>2</v>
      </c>
      <c r="B4">
        <v>2.1799999999996202E-3</v>
      </c>
      <c r="C4">
        <v>2.11900000000042E-3</v>
      </c>
      <c r="D4">
        <v>6.42000000000031E-4</v>
      </c>
      <c r="E4">
        <v>6.6677000000000305E-2</v>
      </c>
    </row>
    <row r="5" spans="1:5" x14ac:dyDescent="0.2">
      <c r="A5">
        <v>3</v>
      </c>
      <c r="B5">
        <v>2.6410000000001098E-3</v>
      </c>
      <c r="C5">
        <v>2.0440000000001499E-3</v>
      </c>
      <c r="D5">
        <v>5.2299999999982905E-4</v>
      </c>
      <c r="E5">
        <v>0.112083</v>
      </c>
    </row>
    <row r="6" spans="1:5" x14ac:dyDescent="0.2">
      <c r="A6">
        <v>4</v>
      </c>
      <c r="B6">
        <v>2.4649999999999299E-3</v>
      </c>
      <c r="C6">
        <v>2.7120000000002602E-3</v>
      </c>
      <c r="D6">
        <v>3.6499999999994799E-4</v>
      </c>
      <c r="E6">
        <v>1.51216499999999</v>
      </c>
    </row>
    <row r="7" spans="1:5" x14ac:dyDescent="0.2">
      <c r="A7">
        <v>5</v>
      </c>
      <c r="B7">
        <v>2.3769999999996199E-3</v>
      </c>
      <c r="C7">
        <v>2.5880000000002498E-3</v>
      </c>
      <c r="D7">
        <v>4.9799999999988699E-4</v>
      </c>
      <c r="E7">
        <v>1.340598</v>
      </c>
    </row>
    <row r="8" spans="1:5" x14ac:dyDescent="0.2">
      <c r="A8">
        <v>6</v>
      </c>
      <c r="B8">
        <v>2.3940000000002202E-3</v>
      </c>
      <c r="C8">
        <v>2.3509999999999898E-3</v>
      </c>
      <c r="D8">
        <v>5.3599999999986905E-4</v>
      </c>
      <c r="E8">
        <v>0.28722500000000001</v>
      </c>
    </row>
    <row r="9" spans="1:5" x14ac:dyDescent="0.2">
      <c r="A9">
        <v>7</v>
      </c>
      <c r="B9">
        <v>2.4270000000004002E-3</v>
      </c>
      <c r="C9">
        <v>9.8500000000001299E-4</v>
      </c>
      <c r="D9">
        <v>5.2499999999966397E-4</v>
      </c>
      <c r="E9">
        <v>0.60055499999999995</v>
      </c>
    </row>
    <row r="10" spans="1:5" x14ac:dyDescent="0.2">
      <c r="A10">
        <v>8</v>
      </c>
      <c r="B10">
        <v>2.47900000000012E-3</v>
      </c>
      <c r="C10">
        <v>3.3899999999986702E-4</v>
      </c>
      <c r="D10">
        <v>1.70999999999921E-4</v>
      </c>
      <c r="E10">
        <v>1.318613</v>
      </c>
    </row>
    <row r="11" spans="1:5" x14ac:dyDescent="0.2">
      <c r="A11">
        <v>9</v>
      </c>
      <c r="B11">
        <v>2.5599999999998901E-3</v>
      </c>
      <c r="C11">
        <v>3.3299999999991599E-4</v>
      </c>
      <c r="D11">
        <v>6.4700000000028602E-4</v>
      </c>
      <c r="E11">
        <v>2.822152</v>
      </c>
    </row>
    <row r="12" spans="1:5" x14ac:dyDescent="0.2">
      <c r="A12">
        <v>10</v>
      </c>
      <c r="B12">
        <v>2.3500000000002898E-3</v>
      </c>
      <c r="C12">
        <v>3.2500000000012998E-4</v>
      </c>
      <c r="D12">
        <v>4.7200000000025E-4</v>
      </c>
      <c r="E12">
        <v>1.759204</v>
      </c>
    </row>
    <row r="13" spans="1:5" x14ac:dyDescent="0.2">
      <c r="A13">
        <v>11</v>
      </c>
      <c r="B13">
        <v>2.3500000000002898E-3</v>
      </c>
      <c r="C13">
        <v>3.3600000000033598E-4</v>
      </c>
      <c r="D13">
        <v>5.2599999999980397E-4</v>
      </c>
      <c r="E13">
        <v>0.22991399999999901</v>
      </c>
    </row>
    <row r="14" spans="1:5" x14ac:dyDescent="0.2">
      <c r="A14">
        <v>12</v>
      </c>
      <c r="B14">
        <v>2.4900000000003201E-3</v>
      </c>
      <c r="C14">
        <v>1.18999999999758E-4</v>
      </c>
      <c r="D14">
        <v>5.5800000000027995E-4</v>
      </c>
      <c r="E14">
        <v>0.42782699999999801</v>
      </c>
    </row>
    <row r="15" spans="1:5" x14ac:dyDescent="0.2">
      <c r="A15">
        <v>13</v>
      </c>
      <c r="B15">
        <v>2.5279999999998598E-3</v>
      </c>
      <c r="C15">
        <v>3.8200000000010399E-4</v>
      </c>
      <c r="D15">
        <v>6.6200000000016202E-4</v>
      </c>
      <c r="E15">
        <v>7.0266000000000106E-2</v>
      </c>
    </row>
    <row r="16" spans="1:5" x14ac:dyDescent="0.2">
      <c r="A16">
        <v>14</v>
      </c>
      <c r="B16">
        <v>2.53400000000025E-3</v>
      </c>
      <c r="C16">
        <v>3.4100000000014598E-4</v>
      </c>
      <c r="D16">
        <v>5.2700000000038805E-4</v>
      </c>
      <c r="E16">
        <v>2.3135460000000001</v>
      </c>
    </row>
    <row r="18" spans="1:5" s="7" customFormat="1" x14ac:dyDescent="0.2">
      <c r="A18" s="7" t="s">
        <v>0</v>
      </c>
      <c r="B18" s="7">
        <f>SUM(B2:B16)</f>
        <v>3.6602000000000606E-2</v>
      </c>
      <c r="C18" s="7">
        <f>SUM(C2:C16)</f>
        <v>1.7311000000001148E-2</v>
      </c>
      <c r="D18" s="7">
        <f>SUM(D2:D16)</f>
        <v>7.7740000000003865E-3</v>
      </c>
      <c r="E18" s="7">
        <f>SUM(E2:E16)</f>
        <v>15.084279999999991</v>
      </c>
    </row>
    <row r="19" spans="1:5" s="7" customFormat="1" x14ac:dyDescent="0.2">
      <c r="A19" s="7" t="s">
        <v>1</v>
      </c>
      <c r="B19" s="7">
        <f>AVERAGE(B2:B16)</f>
        <v>2.4401333333333736E-3</v>
      </c>
      <c r="C19" s="7">
        <f>AVERAGE(C2:C16)</f>
        <v>1.1540666666667433E-3</v>
      </c>
      <c r="D19" s="7">
        <f>AVERAGE(D2:D16)</f>
        <v>5.1826666666669242E-4</v>
      </c>
      <c r="E19" s="7">
        <f>AVERAGE(E2:E16)</f>
        <v>1.005618666666666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895C-953E-3A47-866A-23525EC97912}">
  <dimension ref="A1:F19"/>
  <sheetViews>
    <sheetView workbookViewId="0">
      <selection activeCell="B24" sqref="B24"/>
    </sheetView>
  </sheetViews>
  <sheetFormatPr baseColWidth="10" defaultRowHeight="16" x14ac:dyDescent="0.2"/>
  <cols>
    <col min="1" max="1" width="15.6640625" bestFit="1" customWidth="1"/>
    <col min="2" max="2" width="23.5" bestFit="1" customWidth="1"/>
    <col min="3" max="3" width="30.6640625" bestFit="1" customWidth="1"/>
    <col min="4" max="4" width="28.1640625" bestFit="1" customWidth="1"/>
    <col min="5" max="5" width="26.83203125" bestFit="1" customWidth="1"/>
    <col min="6" max="6" width="39.33203125" bestFit="1" customWidth="1"/>
  </cols>
  <sheetData>
    <row r="1" spans="1:6" s="10" customFormat="1" x14ac:dyDescent="0.2">
      <c r="A1" s="11" t="s">
        <v>21</v>
      </c>
      <c r="B1" s="11" t="s">
        <v>25</v>
      </c>
      <c r="C1" s="11" t="s">
        <v>22</v>
      </c>
      <c r="D1" s="11" t="s">
        <v>23</v>
      </c>
      <c r="E1" s="11" t="s">
        <v>24</v>
      </c>
      <c r="F1" s="11" t="s">
        <v>26</v>
      </c>
    </row>
    <row r="2" spans="1:6" x14ac:dyDescent="0.2">
      <c r="A2" s="10">
        <v>0</v>
      </c>
      <c r="B2" s="10">
        <v>60.291204</v>
      </c>
      <c r="C2" s="10">
        <v>60.68497</v>
      </c>
      <c r="D2" s="10">
        <v>0.43371399999999899</v>
      </c>
      <c r="E2" s="10">
        <v>1.8501350000000001</v>
      </c>
      <c r="F2" s="10">
        <v>1.276589</v>
      </c>
    </row>
    <row r="3" spans="1:6" x14ac:dyDescent="0.2">
      <c r="A3" s="10">
        <v>1</v>
      </c>
      <c r="B3" s="10">
        <v>54.713595999999903</v>
      </c>
      <c r="C3" s="10">
        <v>45.297877999999997</v>
      </c>
      <c r="D3" s="10">
        <v>6.5495999999996002E-2</v>
      </c>
      <c r="E3" s="10">
        <v>1.343712</v>
      </c>
      <c r="F3" s="10">
        <v>0.94686599999999999</v>
      </c>
    </row>
    <row r="4" spans="1:6" x14ac:dyDescent="0.2">
      <c r="A4" s="10">
        <v>2</v>
      </c>
      <c r="B4" s="10">
        <v>4.2284609999999896</v>
      </c>
      <c r="C4" s="10">
        <v>1.64198799999999</v>
      </c>
      <c r="D4" s="10">
        <v>4.9592800000000299</v>
      </c>
      <c r="E4" s="10">
        <v>0.10015</v>
      </c>
      <c r="F4" s="10">
        <v>6.6677000000000305E-2</v>
      </c>
    </row>
    <row r="5" spans="1:6" x14ac:dyDescent="0.2">
      <c r="A5" s="10">
        <v>3</v>
      </c>
      <c r="B5" s="10">
        <v>7.707446</v>
      </c>
      <c r="C5" s="10">
        <v>11.665507</v>
      </c>
      <c r="D5" s="10">
        <v>0.41837700000001998</v>
      </c>
      <c r="E5" s="10">
        <v>0.17283999999999899</v>
      </c>
      <c r="F5" s="10">
        <v>0.112083</v>
      </c>
    </row>
    <row r="6" spans="1:6" x14ac:dyDescent="0.2">
      <c r="A6" s="10">
        <v>4</v>
      </c>
      <c r="B6" s="10">
        <v>107.383258</v>
      </c>
      <c r="C6" s="10">
        <v>88.956281999999902</v>
      </c>
      <c r="D6" s="10">
        <v>0.47647599999999102</v>
      </c>
      <c r="E6" s="10">
        <v>2.5212699999999901</v>
      </c>
      <c r="F6" s="10">
        <v>1.51216499999999</v>
      </c>
    </row>
    <row r="7" spans="1:6" x14ac:dyDescent="0.2">
      <c r="A7" s="10">
        <v>5</v>
      </c>
      <c r="B7" s="10">
        <v>70.296161999999896</v>
      </c>
      <c r="C7" s="10">
        <v>56.391196000000001</v>
      </c>
      <c r="D7" s="10">
        <v>10.426938</v>
      </c>
      <c r="E7" s="10">
        <v>1.773029</v>
      </c>
      <c r="F7" s="10">
        <v>1.340598</v>
      </c>
    </row>
    <row r="8" spans="1:6" x14ac:dyDescent="0.2">
      <c r="A8" s="10">
        <v>6</v>
      </c>
      <c r="B8" s="10">
        <v>19.209537000000001</v>
      </c>
      <c r="C8" s="10">
        <v>2.94742199999996</v>
      </c>
      <c r="D8" s="10">
        <v>0.62622700000002796</v>
      </c>
      <c r="E8" s="10">
        <v>0.48277700000000001</v>
      </c>
      <c r="F8" s="10">
        <v>0.28722500000000001</v>
      </c>
    </row>
    <row r="9" spans="1:6" x14ac:dyDescent="0.2">
      <c r="A9" s="10">
        <v>7</v>
      </c>
      <c r="B9" s="10">
        <v>39.195607999999901</v>
      </c>
      <c r="C9" s="10">
        <v>12.537031000000001</v>
      </c>
      <c r="D9" s="10">
        <v>1.3153140000000001</v>
      </c>
      <c r="E9" s="10">
        <v>0.90477699999999905</v>
      </c>
      <c r="F9" s="10">
        <v>0.60055499999999995</v>
      </c>
    </row>
    <row r="10" spans="1:6" x14ac:dyDescent="0.2">
      <c r="A10" s="10">
        <v>8</v>
      </c>
      <c r="B10" s="10">
        <v>83.774207999999902</v>
      </c>
      <c r="C10" s="10">
        <v>177.703892</v>
      </c>
      <c r="D10" s="10">
        <v>0.78258499999998299</v>
      </c>
      <c r="E10" s="10">
        <v>1.870134</v>
      </c>
      <c r="F10" s="10">
        <v>1.318613</v>
      </c>
    </row>
    <row r="11" spans="1:6" x14ac:dyDescent="0.2">
      <c r="A11" s="10">
        <v>9</v>
      </c>
      <c r="B11" s="10">
        <v>171.76054500000001</v>
      </c>
      <c r="C11" s="10">
        <v>219.05788200000001</v>
      </c>
      <c r="D11" s="10">
        <v>1.0846450000000201</v>
      </c>
      <c r="E11" s="10">
        <v>4.1551159999999996</v>
      </c>
      <c r="F11" s="10">
        <v>2.822152</v>
      </c>
    </row>
    <row r="12" spans="1:6" x14ac:dyDescent="0.2">
      <c r="A12" s="10">
        <v>10</v>
      </c>
      <c r="B12" s="10">
        <v>102.59244700000001</v>
      </c>
      <c r="C12" s="10">
        <v>174.91625299999899</v>
      </c>
      <c r="D12" s="10">
        <v>1.1557409999999699</v>
      </c>
      <c r="E12" s="10">
        <v>2.4369319999999899</v>
      </c>
      <c r="F12" s="10">
        <v>1.759204</v>
      </c>
    </row>
    <row r="13" spans="1:6" x14ac:dyDescent="0.2">
      <c r="A13" s="10">
        <v>11</v>
      </c>
      <c r="B13" s="10">
        <v>13.908107999999901</v>
      </c>
      <c r="C13" s="10">
        <v>16.564445999999901</v>
      </c>
      <c r="D13" s="10">
        <v>0.51931300000001102</v>
      </c>
      <c r="E13" s="10">
        <v>0.358796000000001</v>
      </c>
      <c r="F13" s="10">
        <v>0.22991399999999901</v>
      </c>
    </row>
    <row r="14" spans="1:6" x14ac:dyDescent="0.2">
      <c r="A14" s="10">
        <v>12</v>
      </c>
      <c r="B14" s="10">
        <v>28.3449309999999</v>
      </c>
      <c r="C14" s="10">
        <v>25.031340999999902</v>
      </c>
      <c r="D14" s="10">
        <v>0.178611999999986</v>
      </c>
      <c r="E14" s="10">
        <v>0.61918600000000201</v>
      </c>
      <c r="F14" s="10">
        <v>0.42782699999999801</v>
      </c>
    </row>
    <row r="15" spans="1:6" x14ac:dyDescent="0.2">
      <c r="A15" s="10">
        <v>13</v>
      </c>
      <c r="B15" s="10">
        <v>4.2357099999999202</v>
      </c>
      <c r="C15" s="10">
        <v>10.2162459999999</v>
      </c>
      <c r="D15" s="10">
        <v>0.82254999999997802</v>
      </c>
      <c r="E15" s="10">
        <v>0.103131999999998</v>
      </c>
      <c r="F15" s="10">
        <v>7.0266000000000106E-2</v>
      </c>
    </row>
    <row r="16" spans="1:6" x14ac:dyDescent="0.2">
      <c r="A16" s="10">
        <v>14</v>
      </c>
      <c r="B16" s="10">
        <v>143.509128</v>
      </c>
      <c r="C16" s="10">
        <v>171.678248999999</v>
      </c>
      <c r="D16" s="10">
        <v>3.9684359999999899</v>
      </c>
      <c r="E16" s="10">
        <v>3.4655909999999999</v>
      </c>
      <c r="F16" s="10">
        <v>2.3135460000000001</v>
      </c>
    </row>
    <row r="17" spans="1:6" x14ac:dyDescent="0.2">
      <c r="A17" s="10"/>
      <c r="B17" s="10"/>
      <c r="C17" s="10"/>
      <c r="D17" s="10"/>
      <c r="E17" s="10"/>
      <c r="F17" s="10"/>
    </row>
    <row r="18" spans="1:6" s="7" customFormat="1" x14ac:dyDescent="0.2">
      <c r="A18" s="11" t="s">
        <v>0</v>
      </c>
      <c r="B18" s="11">
        <f>SUM(B2:B16)</f>
        <v>911.15034899999921</v>
      </c>
      <c r="C18" s="11">
        <f>SUM(C2:C16)</f>
        <v>1075.2905829999975</v>
      </c>
      <c r="D18" s="11">
        <f>SUM(D2:D16)</f>
        <v>27.233704000000007</v>
      </c>
      <c r="E18" s="11">
        <f>SUM(E2:E16)</f>
        <v>22.157576999999982</v>
      </c>
      <c r="F18" s="12">
        <f>SUM(F2:F16)</f>
        <v>15.084279999999991</v>
      </c>
    </row>
    <row r="19" spans="1:6" s="7" customFormat="1" x14ac:dyDescent="0.2">
      <c r="A19" s="11" t="s">
        <v>1</v>
      </c>
      <c r="B19" s="11">
        <f>AVERAGE(B2:B16)</f>
        <v>60.743356599999949</v>
      </c>
      <c r="C19" s="11">
        <f>AVERAGE(C2:C16)</f>
        <v>71.686038866666493</v>
      </c>
      <c r="D19" s="11">
        <f>AVERAGE(D2:D18)</f>
        <v>3.4042130000000008</v>
      </c>
      <c r="E19" s="11">
        <f>AVERAGE(E2:E16)</f>
        <v>1.4771717999999987</v>
      </c>
      <c r="F19" s="12">
        <f>AVERAGE(F2:F16)</f>
        <v>1.005618666666666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APPROACH 1 (NEW STATE)</vt:lpstr>
      <vt:lpstr>APPROACH 2 (MIN ROW COL)</vt:lpstr>
      <vt:lpstr>APPROACH 3 HEAP</vt:lpstr>
      <vt:lpstr>APPROACH 4 LIST</vt:lpstr>
      <vt:lpstr>Chosen approach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2022-06-23T16:17:50Z</dcterms:created>
  <dcterms:modified xsi:type="dcterms:W3CDTF">2022-06-28T12:10:59Z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d3885c-1f56-40e3-8399-6e8073bd5146_Enabled">
    <vt:lpwstr>true</vt:lpwstr>
  </property>
  <property fmtid="{D5CDD505-2E9C-101B-9397-08002B2CF9AE}" pid="3" name="MSIP_Label_15d3885c-1f56-40e3-8399-6e8073bd5146_SetDate">
    <vt:lpwstr>2022-06-28T12:10:59Z</vt:lpwstr>
  </property>
  <property fmtid="{D5CDD505-2E9C-101B-9397-08002B2CF9AE}" pid="4" name="MSIP_Label_15d3885c-1f56-40e3-8399-6e8073bd5146_Method">
    <vt:lpwstr>Privileged</vt:lpwstr>
  </property>
  <property fmtid="{D5CDD505-2E9C-101B-9397-08002B2CF9AE}" pid="5" name="MSIP_Label_15d3885c-1f56-40e3-8399-6e8073bd5146_Name">
    <vt:lpwstr>15d3885c-1f56-40e3-8399-6e8073bd5146</vt:lpwstr>
  </property>
  <property fmtid="{D5CDD505-2E9C-101B-9397-08002B2CF9AE}" pid="6" name="MSIP_Label_15d3885c-1f56-40e3-8399-6e8073bd5146_SiteId">
    <vt:lpwstr>ea80952e-a476-42d4-aaf4-5457852b0f7e</vt:lpwstr>
  </property>
  <property fmtid="{D5CDD505-2E9C-101B-9397-08002B2CF9AE}" pid="7" name="MSIP_Label_15d3885c-1f56-40e3-8399-6e8073bd5146_ActionId">
    <vt:lpwstr>94f1fb57-124f-4c95-ae30-85aced8c1c9b</vt:lpwstr>
  </property>
  <property fmtid="{D5CDD505-2E9C-101B-9397-08002B2CF9AE}" pid="8" name="MSIP_Label_15d3885c-1f56-40e3-8399-6e8073bd5146_ContentBits">
    <vt:lpwstr>0</vt:lpwstr>
  </property>
</Properties>
</file>